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codeName="ThisWorkbook" defaultThemeVersion="166925"/>
  <mc:AlternateContent xmlns:mc="http://schemas.openxmlformats.org/markup-compatibility/2006">
    <mc:Choice Requires="x15">
      <x15ac:absPath xmlns:x15ac="http://schemas.microsoft.com/office/spreadsheetml/2010/11/ac" url="/Users/jojo2000/Desktop/UNEP SPP 2022/2. 12.7.1 Data Collection/2 Calculator Tool/French/"/>
    </mc:Choice>
  </mc:AlternateContent>
  <xr:revisionPtr revIDLastSave="0" documentId="8_{C4D400E7-B1AF-3545-A8C5-D653CF0DC551}" xr6:coauthVersionLast="47" xr6:coauthVersionMax="47" xr10:uidLastSave="{00000000-0000-0000-0000-000000000000}"/>
  <workbookProtection workbookAlgorithmName="SHA-512" workbookHashValue="JYMDQFZIg0aHOUSpnOkbMsIX95Mufbe+YUzQiqgX3Cq9rivZL6UjrLN0gQIvaOdrL5lbtIzEJDc+zc5hVP5hhg==" workbookSaltValue="5wmzDVJvWJHWVU4rNmpJRw==" workbookSpinCount="100000" lockStructure="1"/>
  <bookViews>
    <workbookView xWindow="0" yWindow="1960" windowWidth="26760" windowHeight="15600" activeTab="3" xr2:uid="{00000000-000D-0000-FFFF-FFFF00000000}"/>
  </bookViews>
  <sheets>
    <sheet name="Lists" sheetId="19" state="hidden" r:id="rId1"/>
    <sheet name="Instructions" sheetId="42" r:id="rId2"/>
    <sheet name="Coordonnées de contact" sheetId="20" r:id="rId3"/>
    <sheet name="Questionnaire" sheetId="2" r:id="rId4"/>
    <sheet name="Documents d'appui A1" sheetId="41"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I2" i="19" l="1" a="1"/>
  <c r="AI2" i="19" s="1"/>
  <c r="G114" i="2"/>
  <c r="H84" i="2"/>
  <c r="H101" i="2"/>
  <c r="H100" i="2"/>
  <c r="H99" i="2"/>
  <c r="H98" i="2"/>
  <c r="H97" i="2"/>
  <c r="H96" i="2"/>
  <c r="H113" i="2"/>
  <c r="H112" i="2"/>
  <c r="H111" i="2"/>
  <c r="H110" i="2"/>
  <c r="H109" i="2"/>
  <c r="H108" i="2"/>
  <c r="H107" i="2"/>
  <c r="H106" i="2"/>
  <c r="H105" i="2"/>
  <c r="H104" i="2"/>
  <c r="H103" i="2"/>
  <c r="H102" i="2"/>
  <c r="H95" i="2"/>
  <c r="H94" i="2"/>
  <c r="H93" i="2"/>
  <c r="H92" i="2"/>
  <c r="H91" i="2"/>
  <c r="H90" i="2"/>
  <c r="H89" i="2"/>
  <c r="H88" i="2"/>
  <c r="H87" i="2"/>
  <c r="H86" i="2"/>
  <c r="H85" i="2"/>
  <c r="AF2" i="19" l="1" a="1"/>
  <c r="AF2" i="19" s="1"/>
  <c r="D31" i="2"/>
  <c r="D22" i="2" l="1"/>
  <c r="D55" i="2" l="1"/>
  <c r="D80" i="2"/>
  <c r="D75" i="2"/>
  <c r="D68" i="2"/>
  <c r="D19" i="2"/>
  <c r="D23" i="2" l="1"/>
  <c r="D114" i="2" l="1"/>
  <c r="D116" i="2" l="1"/>
  <c r="H114" i="2"/>
  <c r="D81" i="2"/>
  <c r="D5" i="2" l="1"/>
  <c r="D69" i="2" l="1"/>
  <c r="D118" i="2"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<sst xmlns="http://schemas.openxmlformats.org/spreadsheetml/2006/main" count="713" uniqueCount="332">
  <si>
    <t>…</t>
  </si>
  <si>
    <t>1 pt</t>
  </si>
  <si>
    <t>YES</t>
  </si>
  <si>
    <t>A</t>
  </si>
  <si>
    <t>C</t>
  </si>
  <si>
    <t>D(a)</t>
  </si>
  <si>
    <t>D(c)</t>
  </si>
  <si>
    <t>NO</t>
  </si>
  <si>
    <t>Environmental and social considerations</t>
  </si>
  <si>
    <t>B(a)1</t>
  </si>
  <si>
    <t>Environmental considerations</t>
  </si>
  <si>
    <t>Social considerations</t>
  </si>
  <si>
    <t>B(a)2-1</t>
  </si>
  <si>
    <t>B(a)2-2</t>
  </si>
  <si>
    <t>B(a)3-1</t>
  </si>
  <si>
    <t>B(a)3-2</t>
  </si>
  <si>
    <t>B(a) 4-1</t>
  </si>
  <si>
    <t>B(a) 4-2</t>
  </si>
  <si>
    <t>B(a)5</t>
  </si>
  <si>
    <t>B(a)6</t>
  </si>
  <si>
    <t>B(b)</t>
  </si>
  <si>
    <t>None of those listed</t>
  </si>
  <si>
    <t>NO, no risk-assessment analysis has been conducted</t>
  </si>
  <si>
    <t>YES, a risk-assessment analysis has been conducted prior to the selection of categories</t>
  </si>
  <si>
    <t>Respondent #2</t>
  </si>
  <si>
    <t>Respondent #3</t>
  </si>
  <si>
    <t>Respondent #4</t>
  </si>
  <si>
    <t>Respondent #5</t>
  </si>
  <si>
    <t>Respondent #6</t>
  </si>
  <si>
    <t>Respondent #7</t>
  </si>
  <si>
    <t>Respondent #8</t>
  </si>
  <si>
    <t>Respondent #9</t>
  </si>
  <si>
    <t>Respondent #10</t>
  </si>
  <si>
    <t>Respondent #11</t>
  </si>
  <si>
    <t>Respondent #12</t>
  </si>
  <si>
    <t>Respondent #13</t>
  </si>
  <si>
    <t>Respondent #14</t>
  </si>
  <si>
    <t>Respondent #15</t>
  </si>
  <si>
    <t>LABELS</t>
  </si>
  <si>
    <t>D(b) TITLE</t>
  </si>
  <si>
    <t>E(a)-1</t>
  </si>
  <si>
    <t>E(a)-2</t>
  </si>
  <si>
    <t>E(a)-3</t>
  </si>
  <si>
    <t>E(b)-1</t>
  </si>
  <si>
    <t>E(b)-2</t>
  </si>
  <si>
    <t>E(b)-3</t>
  </si>
  <si>
    <t>D(a) TITLE</t>
  </si>
  <si>
    <t>D(a) values</t>
  </si>
  <si>
    <t>D(b) values</t>
  </si>
  <si>
    <t>o Food, catering services and vending machines</t>
  </si>
  <si>
    <t>o Furniture</t>
  </si>
  <si>
    <t>o Heating, venting and cooling products</t>
  </si>
  <si>
    <t>o Landscaping and park services</t>
  </si>
  <si>
    <t>o Lighting products and equipment (incl. lamp bulbs, indoor and outdoor lighting).</t>
  </si>
  <si>
    <t>o Meeting and conference services</t>
  </si>
  <si>
    <t>o Office electronics (incl. computers, monitors and imaging equipment) and electronic equipment leasing</t>
  </si>
  <si>
    <t>o Paper and paper products</t>
  </si>
  <si>
    <t>o Shipping, Packaging &amp; Packing Supplies</t>
  </si>
  <si>
    <t>o Textiles (including workwear)</t>
  </si>
  <si>
    <t>o Transportation services and vehicles (including fleet maintenance)</t>
  </si>
  <si>
    <t>o Urban Waste collection</t>
  </si>
  <si>
    <t>o Waste water infrastructure</t>
  </si>
  <si>
    <t>o Water-using products/ plumbing systems</t>
  </si>
  <si>
    <t>o Road Design, Construction and Maintenance</t>
  </si>
  <si>
    <t>o Appliances</t>
  </si>
  <si>
    <t>o Building interior products (carpeting, wallboards, paint and stains, etc.)</t>
  </si>
  <si>
    <t>o Healthcare, biomedical equipment and supplies</t>
  </si>
  <si>
    <t>o Building management and maintenance</t>
  </si>
  <si>
    <t>o Cleaning products, janitorial and laundry services</t>
  </si>
  <si>
    <t>o Doors and windows</t>
  </si>
  <si>
    <t>o Electricity acquisition and Renewable energy</t>
  </si>
  <si>
    <t>o Construction materials and services (including concrete, insulation materials, etc.)</t>
  </si>
  <si>
    <t>o (Non-paper) Office supplies</t>
  </si>
  <si>
    <t>o Appliances (commercial and residential appliances, such as clothes washers, ovens, refrigerators, etc.)
o Building interior products (carpeting, wallboards, paint and stains, etc.)
o Healthcare, biomedical equipment and supplies
o Building management and maintenance
o Cleaning products, janitorial and laundry services
o Construction materials and services (including concrete, insulation materials, etc.)
o Doors and windows
o Electricity acquisition and Renewable energy
o Food, catering services and vending machines
o Furniture
o Heating, venting and cooling products
o Landscaping and park services
o Lighting products and equipment (incl. lamp bulbs, indoor and outdoor lighting).
o Meeting and conference services
o Office electronics (incl. computers, monitors and imaging equipment) and electronic equipment leasing
o Office supplies (non-paper supplies)
o Paper and paper products
o Road Design, Construction and Maintenance
o Shipping, Packaging &amp; Packing Supplies
o Textiles (including workwear)
o Transportation services and vehicles (including fleet maintenance)
o Urban Waste collection
o Waste water infrastructure
o Water-using products/ plumbing systems</t>
  </si>
  <si>
    <t>o  Protecting against human rights abuses  (for example, discrimination, unsafe working conditions child labour, forced labour, and human trafficking)</t>
  </si>
  <si>
    <t>o  Protecting and promoting groups at risk (for example, minorities, indigenous people, persons with disabilities, migrant workers) through social inclusion, which may include employment opportunities.</t>
  </si>
  <si>
    <t>o  Promoting compliance with ILO standards and decent work</t>
  </si>
  <si>
    <t>o  Promoting transparency and accountability and combatting corruption</t>
  </si>
  <si>
    <t>o  Promoting SMEs</t>
  </si>
  <si>
    <t>o  Promoting fair trade (for example, by ensuring fair living wages for those along the supply chain)</t>
  </si>
  <si>
    <t>o  Promoting gender equality (for example, through the promotion of women-led businesses, or requiring a certain percentage of women in the workplace)</t>
  </si>
  <si>
    <t>o  Promoting opportunities for social economy enterprises (NGOs, etc.)</t>
  </si>
  <si>
    <t>o  Promoting inclusive and equitable quality education, and lifelong learning opportunities for all (such as apprenticeship or training opportunities)</t>
  </si>
  <si>
    <t>Policies</t>
  </si>
  <si>
    <t>Legal Instruments</t>
  </si>
  <si>
    <t xml:space="preserve">        INSTRUCTIONS</t>
  </si>
  <si>
    <t xml:space="preserve">
</t>
  </si>
  <si>
    <t>o  Protecting against human rights abuses (for example, discrimination, unsafe working conditions child labour, forced labour, and human trafficking).
It is advised to refer to the UN Guiding Principles for Business and Human Rights in the definition of such considerations.
o  Protecting and promoting groups at risk (for example, minorities, indigenous people, persons with disabilities, migrant workers) through social inclusion, which may include employment opportunities.
o  Promoting compliance with ILO standards and decent work
o  Promoting transparency and accountability and combatting corruption
o  Promoting SMEs
o  Promoting fair trade (for example, by ensuring fair living wages for those along the supply chain)
o  Promoting gender equality (for example, through the promotion of women-led businesses, or requiring a certain percentage of women in the workplace)
o  Promoting opportunities for social economy enterprises (NGOs, etc.)
o  Promoting Responsible Business Conduct among  suppliers (governments may refer to the OECD Guidelines for Multinational Enterprises when defining these).
o  Promoting inclusive and equitable quality education, and lifelong learning opportunities for all (such as apprenticeship or training opportunities)</t>
  </si>
  <si>
    <t>QUESTIONNAIRE</t>
  </si>
  <si>
    <t>5. …</t>
  </si>
  <si>
    <t>6. …</t>
  </si>
  <si>
    <t>7. …</t>
  </si>
  <si>
    <t>8. …</t>
  </si>
  <si>
    <t>9. …</t>
  </si>
  <si>
    <t>10. …</t>
  </si>
  <si>
    <t>11. …</t>
  </si>
  <si>
    <t>12. …</t>
  </si>
  <si>
    <t>13. …</t>
  </si>
  <si>
    <t>14. …</t>
  </si>
  <si>
    <t>15. …</t>
  </si>
  <si>
    <t>16. …</t>
  </si>
  <si>
    <t>17. …</t>
  </si>
  <si>
    <t>18. …</t>
  </si>
  <si>
    <t>19. …</t>
  </si>
  <si>
    <t>20. …</t>
  </si>
  <si>
    <t>21. …</t>
  </si>
  <si>
    <t>22. …</t>
  </si>
  <si>
    <t>23. …</t>
  </si>
  <si>
    <t>24. …</t>
  </si>
  <si>
    <t>25. …</t>
  </si>
  <si>
    <t>26. …</t>
  </si>
  <si>
    <t>27. …</t>
  </si>
  <si>
    <t>28. …</t>
  </si>
  <si>
    <t>29. …</t>
  </si>
  <si>
    <t>30. …</t>
  </si>
  <si>
    <t>14 pts</t>
  </si>
  <si>
    <t>2 pts</t>
  </si>
  <si>
    <t>6 pts</t>
  </si>
  <si>
    <t>4 pts</t>
  </si>
  <si>
    <t>10 pts</t>
  </si>
  <si>
    <t>0.5 pts</t>
  </si>
  <si>
    <t>8 pts</t>
  </si>
  <si>
    <t>12 pts</t>
  </si>
  <si>
    <t>2-4 pts</t>
  </si>
  <si>
    <t>o  Promoting youth employment and training</t>
  </si>
  <si>
    <t>o  Promoting Responsible Business Conduct among suppliers</t>
  </si>
  <si>
    <t>D(4) supporting doc</t>
  </si>
  <si>
    <t>...</t>
  </si>
  <si>
    <t>Not used</t>
  </si>
  <si>
    <t>D(b) not used</t>
  </si>
  <si>
    <t>agnes.wierzbicki@un.org
cc. farid.yaker@un.org</t>
  </si>
  <si>
    <t>20 pts</t>
  </si>
  <si>
    <t>SCORE</t>
  </si>
  <si>
    <t>Pour des instructions plus détaillées sur la manière de remplir ce questionnaire Excel, veuillez consulter les "Directives relatives au questionnaire Excel de l'indice SPP".</t>
  </si>
  <si>
    <t>QUESTIONS?
Veuillez nous contacter à l'adresse suivante:</t>
  </si>
  <si>
    <t>Consultant, PNUE
Directeur de programme, PNUE</t>
  </si>
  <si>
    <t>COORDONNÉES DES RÉPONDANTS</t>
  </si>
  <si>
    <t>Date (jj/mm/aa)</t>
  </si>
  <si>
    <t>Prénom</t>
  </si>
  <si>
    <t>Nom de famille</t>
  </si>
  <si>
    <t>Sexe</t>
  </si>
  <si>
    <t>Fonction</t>
  </si>
  <si>
    <t>Département/Ministère/Organisation</t>
  </si>
  <si>
    <t>Adresse électronique</t>
  </si>
  <si>
    <t>Adresse électronique supplémentaire (le cas échéant)</t>
  </si>
  <si>
    <t>Répondant #1</t>
  </si>
  <si>
    <t>DOCUMENTS D'APPUI A1</t>
  </si>
  <si>
    <t>Politiques/stratégies et plans d'action/feuille de route soutenant les APD</t>
  </si>
  <si>
    <t>Instruments juridiques soutenant les APD</t>
  </si>
  <si>
    <t>Veuillez sélectionner le type de document dans la liste déroulante ci-dessous</t>
  </si>
  <si>
    <t>Veuillez sélectionner l'objectif des APD dans la liste déroulante ci-dessous</t>
  </si>
  <si>
    <t>Date d'approbation
(jj/mm/aa)</t>
  </si>
  <si>
    <t>Nom et lien du document</t>
  </si>
  <si>
    <t>Veuillez faire référence ci-dessous aux sections et numéros de page pertinents qui se rapportent aux APD des documents énumérés dans la colonne F.</t>
  </si>
  <si>
    <t>Veuillez faire référence ci-dessous aux sections et numéros de page pertinents qui se rapportent au x APD des documents énumérés dans la colonne F.</t>
  </si>
  <si>
    <r>
      <rPr>
        <b/>
        <sz val="11"/>
        <color rgb="FFC00000"/>
        <rFont val="Calibri (Body)"/>
      </rPr>
      <t>Quelles sont les politiques/stratégies ou plans d'action/feuilles de route dont dispose votre gouvernement (fédéral/national) pour soutenir la mise en œuvre des APD?</t>
    </r>
    <r>
      <rPr>
        <sz val="11"/>
        <color theme="1"/>
        <rFont val="Calibri"/>
        <family val="2"/>
        <scheme val="minor"/>
      </rPr>
      <t xml:space="preserve">
Il peut s'agir de politiques, plans d'action, stratégies, feuilles de route dédiés aux APD; et/ou de politiques globales (telles que les politiques de développement durable, les politiques de consommation et de production durables, etc.) comportant des dispositions complètes sur les APD.</t>
    </r>
  </si>
  <si>
    <t>Environnement</t>
  </si>
  <si>
    <t>Social</t>
  </si>
  <si>
    <t>Environnemental et social</t>
  </si>
  <si>
    <t>Politique/stratégie aux APD</t>
  </si>
  <si>
    <t>Plan d'action/feuille de route aux APD</t>
  </si>
  <si>
    <t>Promotion aux APD dans la stratégie nationale d'approvisionnement</t>
  </si>
  <si>
    <t>Promotion aux APD dans la stratégie globale</t>
  </si>
  <si>
    <t>Autre</t>
  </si>
  <si>
    <t>Acte spécifique de promotion aux APD</t>
  </si>
  <si>
    <t>Décret/ordre favorisant les APD</t>
  </si>
  <si>
    <t>Résolution/circulaire promouvant les APD</t>
  </si>
  <si>
    <t>Dispositions relatives aux APD dans la loi/acte sur les marchés publics</t>
  </si>
  <si>
    <t>Dispositions aux APD dans les règlements/règles/codes des marchés publics</t>
  </si>
  <si>
    <t>Dispositions de les APD dans la loi générale (telle que la loi sur l'environnement)</t>
  </si>
  <si>
    <t>Retour au questionnaire</t>
  </si>
  <si>
    <t>SOUS-INDICATEURS ET QUESTIONS</t>
  </si>
  <si>
    <t>VOTRE REPONSE</t>
  </si>
  <si>
    <t>DÉTAILS ET DOCUMENTS À L'APPUI</t>
  </si>
  <si>
    <t>Veuillez cliquer sur la cellule ci-dessous et sélectionner une réponse dans la liste déroulante</t>
  </si>
  <si>
    <t>Veuillez cliquer ici pour fournir des détails sur vos politiques et instruments juridiques soutenant les APD (Documents d'appui A1)</t>
  </si>
  <si>
    <t>Veuillez fournir plus de détails pour étayer votre réponse et inclure des liens vers les documents pertinents</t>
  </si>
  <si>
    <t>Veuillez sélectionner les catégories et produits pertinents dans la liste déroulante</t>
  </si>
  <si>
    <t>Veuillez énumérer en détail ci-dessous les noms des groupes de produits (plus petits) qui peuvent entrer dans la catégorie sélectionnée dans la colonne D</t>
  </si>
  <si>
    <r>
      <t xml:space="preserve">Veuillez sélectionner dans la liste déroulante ci-dessous jusqu'à 18 catégories pertinentes pour lesquelles des critères d'achat écologique ont été définis ou des normes/labels environnementaux ont été recommandés. </t>
    </r>
    <r>
      <rPr>
        <b/>
        <i/>
        <sz val="8"/>
        <color theme="1"/>
        <rFont val="Calibri"/>
        <family val="2"/>
        <scheme val="minor"/>
      </rPr>
      <t>Chaque catégorie ne peut être sélectionnée qu'une seule fois.</t>
    </r>
  </si>
  <si>
    <r>
      <t>Veuillez énumérer en détail ci-dessous</t>
    </r>
    <r>
      <rPr>
        <i/>
        <sz val="8"/>
        <color rgb="FFFF0066"/>
        <rFont val="Calibri (Body)"/>
      </rPr>
      <t xml:space="preserve"> les noms des groupes de produits ou de services (plus petits)</t>
    </r>
    <r>
      <rPr>
        <i/>
        <sz val="8"/>
        <color theme="1"/>
        <rFont val="Calibri"/>
        <family val="2"/>
        <scheme val="minor"/>
      </rPr>
      <t xml:space="preserve"> qui peuvent entrer dans la catégorie sélectionnée dans la colonne D. Par exemple, si la catégorie de produits/services sélectionnée dans la colonne D est "Électronique de bureau", les groupes de produits plus petits possibles pourraient être "moniteurs", "équipement d'imagerie", etc.</t>
    </r>
  </si>
  <si>
    <t>Veuillez fournir plus de détails ou d'exemples pour étayer votre réponse et inclure des liens vers les documents pertinents</t>
  </si>
  <si>
    <r>
      <rPr>
        <i/>
        <sz val="8"/>
        <color rgb="FFFF0066"/>
        <rFont val="Calibri (Body)"/>
      </rPr>
      <t>Facultatif</t>
    </r>
    <r>
      <rPr>
        <i/>
        <sz val="8"/>
        <color theme="1"/>
        <rFont val="Calibri"/>
        <family val="2"/>
        <scheme val="minor"/>
      </rPr>
      <t>: Si un ou plusieurs ecolabels ont été recommandées pour ces produits, veuillez sélectionner une ecolabel dans la liste déroulante. Si l’écolabell ne figure pas dans la liste, veuillez le saisir dans la colonne suivante.</t>
    </r>
  </si>
  <si>
    <t>Facultatif</t>
  </si>
  <si>
    <t>Veuillez sélectionner jusqu'à 9 considérations sociales/économiques/de gouvernance pertinentes dans la liste déroulante ci-dessous. Chaque considération ne peut être sélectionnée qu'une seule fois.</t>
  </si>
  <si>
    <t xml:space="preserve">Veuillez décrire plus en détail ci-dessous la considération de durabilité et fournir des liens vers les documents/preuves à l'appui. Par exemple, si vous avez sélectionné "promouvoir les PME", "promouvoir les entreprises possédées par des femmes" ou "promouvoir les groupes à risque", indiquez le quota et fournissez un lien vers le document politique/légal, la sollicitation, etc. qui démontre cette exigence. </t>
  </si>
  <si>
    <r>
      <t xml:space="preserve">Veuillez indiquer </t>
    </r>
    <r>
      <rPr>
        <i/>
        <sz val="8"/>
        <color rgb="FFFF0066"/>
        <rFont val="Calibri (Body)"/>
      </rPr>
      <t xml:space="preserve">la valeur totale des contrats nationaux/fédéraux qui incluent des exigences de durabilité </t>
    </r>
    <r>
      <rPr>
        <i/>
        <sz val="8"/>
        <color rgb="FF000000"/>
        <rFont val="Calibri"/>
        <family val="2"/>
        <scheme val="minor"/>
      </rPr>
      <t>pour les catégories de dépenses énumérées dans la colonne B.</t>
    </r>
  </si>
  <si>
    <t xml:space="preserve">Veuillez fournir des détails sur ce qui est considéré comme un "contrat durable" dans le calcul de cette valeur totale et fournir des preuves à l'appui.
</t>
  </si>
  <si>
    <t>Veuillez entrer les valeurs demandées dans les cellules ci-dessous</t>
  </si>
  <si>
    <r>
      <rPr>
        <i/>
        <sz val="8"/>
        <color rgb="FFFF0066"/>
        <rFont val="Calibri (Body)"/>
      </rPr>
      <t>Facultatif</t>
    </r>
    <r>
      <rPr>
        <i/>
        <sz val="8"/>
        <rFont val="Calibri"/>
        <family val="2"/>
        <scheme val="minor"/>
      </rPr>
      <t>: Veuillez indiquer la valeur totale de tous les marchés publics
(durables + non durables) pour la catégorie indiquée dans la colonne B</t>
    </r>
  </si>
  <si>
    <t>Votre score A:</t>
  </si>
  <si>
    <t xml:space="preserve">Votre score B(a): </t>
  </si>
  <si>
    <t>Votre score B(b):</t>
  </si>
  <si>
    <t>Votre score B:</t>
  </si>
  <si>
    <t>Votre score C:</t>
  </si>
  <si>
    <t>Votre score D(a):</t>
  </si>
  <si>
    <t>Votre score D(b):</t>
  </si>
  <si>
    <t>Votre score D:</t>
  </si>
  <si>
    <t>Votre score E(a):</t>
  </si>
  <si>
    <t>Votre score E(b):</t>
  </si>
  <si>
    <t>Votre score E:</t>
  </si>
  <si>
    <t>Votre score F:</t>
  </si>
  <si>
    <t>VOTRE SCORE TOTAL:</t>
  </si>
  <si>
    <r>
      <t xml:space="preserve">Valeur totale des </t>
    </r>
    <r>
      <rPr>
        <b/>
        <sz val="8"/>
        <color theme="9" tint="-0.249977111117893"/>
        <rFont val="Calibri (Body)"/>
      </rPr>
      <t>Marchés publics durable</t>
    </r>
    <r>
      <rPr>
        <b/>
        <sz val="8"/>
        <color theme="1"/>
        <rFont val="Calibri"/>
        <family val="2"/>
        <scheme val="minor"/>
      </rPr>
      <t>s fédéraux / nationaux</t>
    </r>
  </si>
  <si>
    <t>Valeur totale des
Marchés publics fédéraux / nationaux</t>
  </si>
  <si>
    <t>GOUVERNEMENT FÉDÉRAL / NATIONAL
SOUS-INDEX
A *(B + C + D + E + F)</t>
  </si>
  <si>
    <r>
      <rPr>
        <b/>
        <sz val="8"/>
        <color rgb="FFC00000"/>
        <rFont val="Calibri (Body)"/>
      </rPr>
      <t>A.1 Votre pays dispose-t-il d'une politique/plan d'action aux APD approuvé (national/fédéral) en cours de mise en œuvre et/ou de prescriptions réglementaires aux APD?</t>
    </r>
    <r>
      <rPr>
        <sz val="8"/>
        <rFont val="Calibri"/>
        <family val="2"/>
        <scheme val="minor"/>
      </rPr>
      <t xml:space="preserve">
Il peut s'agir de l'un des éléments suivants 
(1) politiques/stratégies, plans d'action/feuille de route et prescriptions réglemeolitiques globales (stratégies de développement durable, politiques de consommation et de production durables, économie verte, économie circulaire, etc.) comportant des dispositions complètes en matière de APD ; et/ou 
(3) des lois et règlements sur les marchés publics comportant des dispositions complètes sur les APD ; et/ou
(4) des lois sectorielles comportant des dispositions complètes sur la PSP (par exemple, les directives sur l'efficacité énergétique).</t>
    </r>
  </si>
  <si>
    <t>B(a) Les dispositions du cadre juridique et réglementaire permettent d'intégrer des considérations de durabilité (environnementales et/ou sociales) aux étapes suivantes du processus de passation de marchés:</t>
  </si>
  <si>
    <t xml:space="preserve">1/ Définition des exigences  </t>
  </si>
  <si>
    <r>
      <rPr>
        <b/>
        <sz val="8"/>
        <color rgb="FFC00000"/>
        <rFont val="Calibri (Body)"/>
      </rPr>
      <t>B.1 Le cadre juridique et réglementaire permet-il d'inclure des exigences de durabilité (environnementales et/ou sociales) dans les spécifications techniques ? ET/OU Les éco-labels de type I, les labels sociaux ou les normes de durabilité pertinentes peuvent-ils être utilisés comme référence pour spécifier le niveau minimum de conformité?</t>
    </r>
    <r>
      <rPr>
        <sz val="8"/>
        <rFont val="Calibri"/>
        <family val="2"/>
        <scheme val="minor"/>
      </rPr>
      <t xml:space="preserve">
Lors de la définition des critères de conformité minimale d'un contrat, les exigences en matière de durabilité peuvent être spécifiées. Par exemple : utilisation de matières premières durables / recyclées; biodégradabilité des produits; absence d'utilisation de substances nocives ; emballage écologique ; niveau de consommation électrique; garantie et durabilité; garantie de disponibilité des pièces et composants.</t>
    </r>
  </si>
  <si>
    <t>OUI</t>
  </si>
  <si>
    <t>NON</t>
  </si>
  <si>
    <t>OUI, les exigences en matière de durabilité peuvent être incluses dans les spécifications techniques</t>
  </si>
  <si>
    <t>OUI, les labels de type I ou les normes de durabilité peuvent être utilisés comme référence</t>
  </si>
  <si>
    <t>OUI, les deux moyens sont possibles</t>
  </si>
  <si>
    <t>NON, ces critères, normes ou labels ne peuvent pas être utilisés</t>
  </si>
  <si>
    <r>
      <rPr>
        <b/>
        <sz val="8"/>
        <color rgb="FFC00000"/>
        <rFont val="Calibri (Body)"/>
      </rPr>
      <t>B.2 Le cadre juridique et réglementaire permet-il d'utiliser comme critères des spécifications fonctionnelles / basées sur les résultats / basées sur les performances?</t>
    </r>
    <r>
      <rPr>
        <sz val="8"/>
        <rFont val="Calibri"/>
        <family val="2"/>
        <scheme val="minor"/>
      </rPr>
      <t xml:space="preserve">
Ces spécifications indiquent ce que les articles achetés doivent réaliser en termes de fonctions exécutées, de niveau de performance atteint ou de produits/résultats livrés. Par exemple : des ampoules électriques avec une consommation d'énergie limitée, ou des véhicules avec des émissions de CO2 limitées.</t>
    </r>
  </si>
  <si>
    <t>OUI, les spécifications fonctionnelles, basées sur les résultats et/ou les performances peuvent être utilisées</t>
  </si>
  <si>
    <t>NON, elles ne peuvent pas être utilisées comme critères</t>
  </si>
  <si>
    <t>2/ Pré-qualification/qualification</t>
  </si>
  <si>
    <r>
      <rPr>
        <b/>
        <sz val="8"/>
        <color rgb="FFC00000"/>
        <rFont val="Calibri (Body)"/>
      </rPr>
      <t>B.3 Le cadre juridique et réglementaire permet-il de spécifier les exigences de durabilité en tant que critères de pré-qualification / sélection?</t>
    </r>
    <r>
      <rPr>
        <sz val="8"/>
        <rFont val="Calibri"/>
        <family val="2"/>
        <scheme val="minor"/>
      </rPr>
      <t xml:space="preserve">
Les critères de sélection évaluent l'aptitude d'un opérateur économique à exécuter un marché. Par exemple, il peut être demandé aux fournisseurs de fournir la preuve du respect des normes sociales et/ou environnementales, la preuve qu'ils ont adopté une approche de système de gestion environnementale ou un système de gestion et de suivi de la chaîne d'approvisionnement.</t>
    </r>
  </si>
  <si>
    <t>OUI, les exigences de durabilité peuvent être spécifiées comme critères de pré-qualification / sélection</t>
  </si>
  <si>
    <t>NON, ce n'est pas possible</t>
  </si>
  <si>
    <r>
      <rPr>
        <b/>
        <sz val="8"/>
        <color rgb="FFC00000"/>
        <rFont val="Calibri (Body)"/>
      </rPr>
      <t>B.4 Le cadre juridique et réglementaire permet-il de spécifier les exigences de durabilité comme critères d'exclusion?</t>
    </r>
    <r>
      <rPr>
        <sz val="8"/>
        <rFont val="Calibri"/>
        <family val="2"/>
        <scheme val="minor"/>
      </rPr>
      <t xml:space="preserve">
Les fournisseurs en infraction avec les lois environnementales ou sociales, ou, ne se conformant pas à certaines normes environnementales ou sociales (telles que les conventions fondamentales de l'OIT), peuvent être exclus du processus de passation de marchés.</t>
    </r>
  </si>
  <si>
    <t>OUI, les exigences de durabilité peuvent être spécifiées comme critères d'exclusion</t>
  </si>
  <si>
    <t>3/ Evaluation et sélection</t>
  </si>
  <si>
    <r>
      <rPr>
        <b/>
        <sz val="8"/>
        <color rgb="FFC00000"/>
        <rFont val="Calibri (Body)"/>
      </rPr>
      <t xml:space="preserve">B.5 Le cadre juridique et réglementaire permet-il de fonder l'attribution d'un marché sur des critères autres que le prix (notamment des critères de durabilité)? </t>
    </r>
    <r>
      <rPr>
        <sz val="8"/>
        <rFont val="Calibri"/>
        <family val="2"/>
        <scheme val="minor"/>
      </rPr>
      <t xml:space="preserve">
Par exemple en recourant aux approches du "meilleur rapport qualité-prix" ou de l'"offre économiquement la plus avantageuse (MEAT)".</t>
    </r>
  </si>
  <si>
    <t>OUI, l'attribution du contrat peut être basée sur de telles approches / critères</t>
  </si>
  <si>
    <t>NON, l'attribution du contrat ne peut pas être basée sur ces approches/critères</t>
  </si>
  <si>
    <r>
      <rPr>
        <b/>
        <sz val="8"/>
        <color rgb="FFC00000"/>
        <rFont val="Calibri (Body)"/>
      </rPr>
      <t>B.6 Le cadre juridique et réglementaire permet-il d'utiliser le coût du cycle de vie (CCV) dans l'évaluation des offres?</t>
    </r>
    <r>
      <rPr>
        <sz val="8"/>
        <rFont val="Calibri"/>
        <family val="2"/>
        <scheme val="minor"/>
      </rPr>
      <t xml:space="preserve">
Le CCV est une évaluation économique qui prend en compte tous les coûts qui seront supportés pendant la durée de vie d'un produit, d'un ouvrage ou d'un service (prix d'achat incluant la livraison, les coûts d'installation; coûts d'exploitation et de maintenance; coûts de fin de vie tels que l'élimination). </t>
    </r>
  </si>
  <si>
    <t>OUI, le coût du cycle de vie peut être utilisé</t>
  </si>
  <si>
    <t>NON, le coût du cycle de vie ne peut pas être utilisé</t>
  </si>
  <si>
    <t>4/ Attribution et gestion des contrats</t>
  </si>
  <si>
    <r>
      <rPr>
        <b/>
        <sz val="8"/>
        <color rgb="FFC00000"/>
        <rFont val="Calibri (Body)"/>
      </rPr>
      <t>B.7 Le cadre légal et réglementaire permet-il de spécifier des exigences de durabilité dans les clauses d'exécution du contrat?</t>
    </r>
    <r>
      <rPr>
        <sz val="8"/>
        <rFont val="Calibri"/>
        <family val="2"/>
        <scheme val="minor"/>
      </rPr>
      <t xml:space="preserve">
Par exemple: exiger le respect des droits du travail dans la chaîne d'approvisionnement (par exemple, les normes fondamentales de l'OIT) ; exiger une utilisation efficace des ressources telles que l'électricité et l'eau sur les sites de construction ; réduction des émissions de CO2 associées au transport ; emballages emportés pour être réutilisés, recyclés ou éliminés de manière appropriée.</t>
    </r>
  </si>
  <si>
    <t>OUI, les clauses d'exécution du contrat peuvent spécifier des exigences de durabilité</t>
  </si>
  <si>
    <t>NON, les clauses d'exécution du contrat ne peuvent pas spécifier d'exigences en matière de durabilité</t>
  </si>
  <si>
    <t>B(b) Les dispositions du cadre juridique et réglementaire rendent obligatoire l'achat d'alternatives durables</t>
  </si>
  <si>
    <r>
      <rPr>
        <b/>
        <sz val="8"/>
        <color rgb="FFC00000"/>
        <rFont val="Calibri (Body)"/>
      </rPr>
      <t>B.8 Le cadre légal et réglementaire rend-il obligatoire l'achat d'alternatives durables pour au moins une ou plusieurs catégories?</t>
    </r>
    <r>
      <rPr>
        <sz val="8"/>
        <rFont val="Calibri"/>
        <family val="2"/>
        <scheme val="minor"/>
      </rPr>
      <t xml:space="preserve">
Par exemple, la directive européenne "véhicules propres" rend "obligatoire pour les pouvoirs adjudicateurs la prise en compte des impacts énergétiques et environnementaux lors de l'achat de véhicules de transport routier."</t>
    </r>
  </si>
  <si>
    <t>OUI, il est OBLIGATOIRE d'acheter des produits/services durables, au moins pour certaines catégories</t>
  </si>
  <si>
    <t>NON, il n'est PAS obligatoire (seulement possible) de se procurer des produits/services durables</t>
  </si>
  <si>
    <t>C : Soutien pratique fourni aux praticiens des marchés publics dans la mise en œuvre des APD</t>
  </si>
  <si>
    <r>
      <rPr>
        <b/>
        <sz val="8"/>
        <color rgb="FFC00000"/>
        <rFont val="Calibri (Body)"/>
      </rPr>
      <t>C.1 Des lignes directrices et des outils, ou un catalogue officiel de produits écolabellisés, ont-ils été développés au cours des cinq dernières années?</t>
    </r>
    <r>
      <rPr>
        <b/>
        <u/>
        <sz val="8"/>
        <rFont val="Calibri"/>
        <family val="2"/>
        <scheme val="minor"/>
      </rPr>
      <t xml:space="preserve">
</t>
    </r>
    <r>
      <rPr>
        <b/>
        <sz val="8"/>
        <rFont val="Calibri"/>
        <family val="2"/>
        <scheme val="minor"/>
      </rPr>
      <t xml:space="preserve"> 
</t>
    </r>
    <r>
      <rPr>
        <sz val="8"/>
        <rFont val="Calibri"/>
        <family val="2"/>
        <scheme val="minor"/>
      </rPr>
      <t xml:space="preserve">Tels que les lignes directrices/manuels sur les achats durables, les critères de durabilité, le catalogue officiel des produits durables, etc. </t>
    </r>
  </si>
  <si>
    <r>
      <t xml:space="preserve">C.2 Des canaux de communication spécifiques sont-ils utilisés pour fournir des informations ou des outils aux praticiens des achats, au moins deux fois par an?
</t>
    </r>
    <r>
      <rPr>
        <sz val="8"/>
        <color theme="1"/>
        <rFont val="Calibri (Body)"/>
      </rPr>
      <t xml:space="preserve">
Tels qu'une lettre d'information, un site web, un intranet, des médias sociaux, etc. </t>
    </r>
  </si>
  <si>
    <r>
      <t xml:space="preserve">C.3 Des sessions de formation sont-elles organisées au moins une fois par an pour renforcer les capacités des praticiens des marchés publics dans le cadre de la mise en œuvre des APD?
</t>
    </r>
    <r>
      <rPr>
        <sz val="8"/>
        <color theme="1"/>
        <rFont val="Calibri (Body)"/>
      </rPr>
      <t>Ces sessions de formation doivent être axées sur les APD ou contenir une composante APD importante. Ces sessions peuvent être en personne et/ou virtuelles et proposées aux nouveaux employés ou dans le cadre de la formation continue.</t>
    </r>
    <r>
      <rPr>
        <sz val="8"/>
        <color rgb="FFC00000"/>
        <rFont val="Calibri"/>
        <family val="2"/>
        <scheme val="minor"/>
      </rPr>
      <t xml:space="preserve"> </t>
    </r>
  </si>
  <si>
    <r>
      <rPr>
        <b/>
        <sz val="8"/>
        <color rgb="FFC00000"/>
        <rFont val="Calibri (Body)"/>
      </rPr>
      <t xml:space="preserve">C.4 Les meilleures pratiques ou les études de cas (au moins 3) sont-elles partagées avec les praticiens des achats? </t>
    </r>
    <r>
      <rPr>
        <sz val="8"/>
        <rFont val="Calibri"/>
        <family val="2"/>
        <scheme val="minor"/>
      </rPr>
      <t xml:space="preserve">
Veuillez ne prendre en compte que les études développées au cours des 3 dernières années, ce qui peut inclure la traduction de documents pertinents développés par d'autres pays. </t>
    </r>
  </si>
  <si>
    <t xml:space="preserve">
D : Critères d'achat / normes d'achat / exigences des APD
</t>
  </si>
  <si>
    <r>
      <t xml:space="preserve">D.1 Des critères d'achat écologiques ont-ils été définis ou des normes/labels environnementaux ont-ils été recommandés pour des catégories spécifiques de produits et de services ? 
</t>
    </r>
    <r>
      <rPr>
        <b/>
        <sz val="8"/>
        <color theme="1"/>
        <rFont val="Calibri (Body)"/>
      </rPr>
      <t>Si non, veuillez passer à la question suivante. Si oui, veuillez sélectionner une réponse dans la liste déroulante de la colonne D.</t>
    </r>
    <r>
      <rPr>
        <b/>
        <sz val="8"/>
        <color rgb="FFC00000"/>
        <rFont val="Calibri"/>
        <family val="2"/>
        <scheme val="minor"/>
      </rPr>
      <t xml:space="preserve">
</t>
    </r>
    <r>
      <rPr>
        <sz val="8"/>
        <color theme="1"/>
        <rFont val="Calibri (Body)"/>
      </rPr>
      <t>Les critères d'achat écologique et les normes/labels environnementaux spécifient les niveaux de performance environnementale et climatique d'un produit ou d'un service.  Ces critères peuvent être spécifiés dans les solicitations et les contrats, et peuvent être inclus dans l'évaluation technique et l'analyse des coûts des offres, des soumissions et des propositions. Par exemple, il pourrait être exigé que les véhicules n'émettent pas plus d'une certaine quantité de polluants, ou que les climatiseurs ne consomment pas plus d'une certaine quantité d'énergie.</t>
    </r>
    <r>
      <rPr>
        <b/>
        <sz val="8"/>
        <color rgb="FFC00000"/>
        <rFont val="Calibri"/>
        <family val="2"/>
        <scheme val="minor"/>
      </rPr>
      <t xml:space="preserve">
</t>
    </r>
  </si>
  <si>
    <t>Catégories supplémentaires de produits/services qui n'apparaissent pas dans la liste déroulante</t>
  </si>
  <si>
    <t>D(b) Considérations sociales / économiques / liées à la gouvernance</t>
  </si>
  <si>
    <r>
      <t xml:space="preserve">D.2 Des exigences sociales ont-elles été définies, et/ou des normes/labels sociaux ont-ils été appliqués aux marchés publics ?
</t>
    </r>
    <r>
      <rPr>
        <sz val="8"/>
        <color theme="1"/>
        <rFont val="Calibri (Body)"/>
      </rPr>
      <t xml:space="preserve">Si non, veuillez passer à la question suivante. Si oui, veuillez faire une sélection dans la liste déroulante de la colonne D.
Les exigences et normes sociales favorisent la réalisation de certains objectifs sociaux, tels que ceux énumérés ci-dessous. Elles peuvent être décrites dans des documents politiques/juridiques et spécifiées dans les critères de sélection et d'exclusion, les appels d'offres et les contrats, ou, le cas échéant, être appliquées dans l'évaluation technique et l'analyse des coûts des devis, offres et propositions soumis. Par exemple, il pourrait être exigé que les soumissionnaires respectent certaines normes de travail et de santé, qu'ils aient une politique de responsabilité sociale des entreprises, etc. En outre, les exigences sociales peuvent spécifier des quotas ou des marchés réservés, où un certain pourcentage des marchés publics est réservé aux PME, aux groupes à risque, etc. </t>
    </r>
  </si>
  <si>
    <t>Considération sociale/économique/gouvernance supplémentaire qui n'apparaît pas dans la liste déroulante ci-dessus</t>
  </si>
  <si>
    <t>E : Existence d'un système de suivi des APD</t>
  </si>
  <si>
    <r>
      <rPr>
        <b/>
        <sz val="8"/>
        <color rgb="FFC00000"/>
        <rFont val="Calibri (Body)"/>
      </rPr>
      <t>E.1 L'état d'avancement de la mise en œuvre de votre plan d'action / politique APD est-il suivi ?</t>
    </r>
    <r>
      <rPr>
        <sz val="8"/>
        <rFont val="Calibri"/>
        <family val="2"/>
        <scheme val="minor"/>
      </rPr>
      <t xml:space="preserve">
Cela comprend le suivi de l'adoption des politiques des APD dans l'ensemble des organisations, l'intégration des considérations de durabilité dans les procédures et les outils, ainsi que le personnel formé aux APD. Cet aspect du suivi des APD est généralement appelé "degré d'institutionnalisation des APD."</t>
    </r>
  </si>
  <si>
    <r>
      <rPr>
        <b/>
        <sz val="8"/>
        <color rgb="FFC00000"/>
        <rFont val="Calibri (Body)"/>
      </rPr>
      <t>E.2 Un objectif spécifique a-t-il été fixé pour la mise en œuvre des achats responsables?</t>
    </r>
    <r>
      <rPr>
        <sz val="8"/>
        <rFont val="Calibri"/>
        <family val="2"/>
        <scheme val="minor"/>
      </rPr>
      <t xml:space="preserve">
Par exemple, un pourcentage spécifique de contrats "verts" ou socialement responsables.</t>
    </r>
  </si>
  <si>
    <t>OUI, un objectif spécifique a été fixé</t>
  </si>
  <si>
    <t>E.3 Si vous avez répondu "oui" à la question ci-dessus (E.2), les progrès vers la réalisation de cet objectif sont-ils suivis?</t>
  </si>
  <si>
    <r>
      <rPr>
        <b/>
        <sz val="8"/>
        <color rgb="FFC00000"/>
        <rFont val="Calibri"/>
        <family val="2"/>
        <scheme val="minor"/>
      </rPr>
      <t xml:space="preserve">E.4 Le nombre et/ou la valeur des contrats qui incluent des exigences de durabilité sont-ils mesurés ?
</t>
    </r>
    <r>
      <rPr>
        <sz val="8"/>
        <color theme="1"/>
        <rFont val="Calibri (Body)"/>
      </rPr>
      <t xml:space="preserve">
Il s'agit des résultats directs, ou outputs, des activités de marchés publics durables.
</t>
    </r>
  </si>
  <si>
    <t>OUI, le nombre et/ou la valeur des contrats "durables" sont mesurés</t>
  </si>
  <si>
    <r>
      <rPr>
        <b/>
        <sz val="8"/>
        <color rgb="FFC00000"/>
        <rFont val="Calibri (Body)"/>
      </rPr>
      <t>E.5 Le suivi implique-t-il également la mesure du ou des résultats en matière de durabilité?</t>
    </r>
    <r>
      <rPr>
        <sz val="8"/>
        <rFont val="Calibri"/>
        <family val="2"/>
        <scheme val="minor"/>
      </rPr>
      <t xml:space="preserve">
Les résultats en matière de durabilité sont les avantages ou les impacts sur l'environnement ou la société générés par les pratiques d’APD, tels que la réduction des émissions de gaz à effet de serre, la création d'emplois verts, etc. </t>
    </r>
  </si>
  <si>
    <t>OUI, le(s) résultat(s) de la durabilité sont mesurés</t>
  </si>
  <si>
    <r>
      <rPr>
        <b/>
        <sz val="8"/>
        <color rgb="FFC00000"/>
        <rFont val="Calibri (Body)"/>
      </rPr>
      <t>E.6 Comment les données sont-elles suivies?</t>
    </r>
    <r>
      <rPr>
        <sz val="8"/>
        <rFont val="Calibri"/>
        <family val="2"/>
        <scheme val="minor"/>
      </rPr>
      <t xml:space="preserve">
Veuillez choisir l'option la plus appropriée:
o Via des enquêtes, une auto-évaluation ou un rapport traditionnel à la direction (2 pts), OU ;
o Via un audit interne/externe (2 pts), OU ;
o Via un système d'information (3 pts), OU ;
o Via une plateforme élaborée de passation électronique de marchés (4 pts)</t>
    </r>
  </si>
  <si>
    <t>PAS de suivi</t>
  </si>
  <si>
    <t>Surveillance par le biais d'enquêtes, d'auto-évaluations ou de rapports traditionnels à la direction</t>
  </si>
  <si>
    <t>Suivi via un audit interne/externe</t>
  </si>
  <si>
    <t>Suivi via un système d'information</t>
  </si>
  <si>
    <t>Suivi via une plateforme élaborée de passation de marchés en ligne</t>
  </si>
  <si>
    <t>F : Pourcentage de marchés publics durables</t>
  </si>
  <si>
    <r>
      <rPr>
        <b/>
        <sz val="8"/>
        <color rgb="FFC00000"/>
        <rFont val="Calibri (Body)"/>
      </rPr>
      <t>F.1 Votre pays mesure-t-il le pourcentage de marchés publics durables pour les catégories de produits/services prioritaires énumérées dans le sous-indicateur D.1. et/ou les considérations sociales/économiques/de gouvernance dans le D.2 ?</t>
    </r>
    <r>
      <rPr>
        <b/>
        <sz val="8"/>
        <color rgb="FF009999"/>
        <rFont val="Calibri"/>
        <family val="2"/>
        <scheme val="minor"/>
      </rPr>
      <t xml:space="preserve">
</t>
    </r>
    <r>
      <rPr>
        <sz val="8"/>
        <color theme="1"/>
        <rFont val="Calibri (Body)"/>
      </rPr>
      <t>Si oui, veuillez préciser les catégories et la valeur totale des contrats par catégorie, en utilisant les dernières données disponibles (2021 ou 2020). Si non, vous avez maintenant terminé le questionnaire. 
Veuillez énumérer ci-dessous les catégories de dépenses de marchés publics utilisées par votre gouvernement.</t>
    </r>
  </si>
  <si>
    <t>1. Votre catégorie ici</t>
  </si>
  <si>
    <t>2. Votre catégorie ici</t>
  </si>
  <si>
    <t>3. Votre catégorie ici</t>
  </si>
  <si>
    <t>4. Votre catégorie ici</t>
  </si>
  <si>
    <t>Veuillez sélectionner l'année de référence: 2020 ou 2021.</t>
  </si>
  <si>
    <t>Facultatif : Autre type d’écolabel
(veuillez préciser)</t>
  </si>
  <si>
    <t>Biomasse</t>
  </si>
  <si>
    <t>Économies d'énergie</t>
  </si>
  <si>
    <t>Coton/tissu biologique</t>
  </si>
  <si>
    <t>Aliments issus de l'agriculture biologique</t>
  </si>
  <si>
    <t>Papier issu de l'agriculture durable</t>
  </si>
  <si>
    <t>Bois d'œuvre issu de l'agriculture durable</t>
  </si>
  <si>
    <t>Autre label (veuillez préciser dans la colonne suivante)</t>
  </si>
  <si>
    <t>o Appareils ménagers</t>
  </si>
  <si>
    <t>o Produits pour l'intérieur des bâtiments</t>
  </si>
  <si>
    <t>o Soins de santé, équipements et fournitures biomédicaux</t>
  </si>
  <si>
    <t>o Gestion et entretien des bâtiments</t>
  </si>
  <si>
    <t>o Produits de nettoyage, services de conciergerie et de blanchisserie</t>
  </si>
  <si>
    <t>o Matériaux et services de construction</t>
  </si>
  <si>
    <t>o Portes et fenêtres</t>
  </si>
  <si>
    <t>o Acquisition d'électricité et énergies renouvelables</t>
  </si>
  <si>
    <t>o Alimentation, services de restauration et distributeurs automatiques</t>
  </si>
  <si>
    <t>o Meubles</t>
  </si>
  <si>
    <t>o Produits de chauffage, de ventilation et de refroidissement</t>
  </si>
  <si>
    <t>o Services d'aménagement paysager et de parcs</t>
  </si>
  <si>
    <t>o Produits et équipements d'éclairage</t>
  </si>
  <si>
    <t>o Services de réunion et de conférence</t>
  </si>
  <si>
    <t>o Matériel électronique de bureau</t>
  </si>
  <si>
    <t>o Fournitures de bureau (fournitures autres que le papier)</t>
  </si>
  <si>
    <t>o Conception, construction et entretien des routes</t>
  </si>
  <si>
    <t>o Expédition, emballage et fournitures d'emballage</t>
  </si>
  <si>
    <t>o Textiles (y compris les vêtements de travail)</t>
  </si>
  <si>
    <t>o Services de transport et véhicules</t>
  </si>
  <si>
    <t>o Collecte des déchets urbains</t>
  </si>
  <si>
    <t>o Infrastructure des eaux usées</t>
  </si>
  <si>
    <t>o Produits consommateurs d'eau/systèmes de plomberie</t>
  </si>
  <si>
    <t>o Papier et produits en papier</t>
  </si>
  <si>
    <t>o  Promouvoir le respect des normes de l'OIT et du travail décent</t>
  </si>
  <si>
    <t>o  Protéger et promouvoir les groupes à risque (par exemple, les minorités, les populations autochtones, les personnes handicapées, travailleurs migrants) par l'inclusion sociale, qui peut inclure des opportunités d'emploi</t>
  </si>
  <si>
    <t>o  Protection contre les violations des droits de l'homme (par exemple, la discrimination, les conditions de travail dangereuses, le travail des enfants, le travail forcé et la traite des êtres humains)</t>
  </si>
  <si>
    <t>o  Promouvoir la transparence et la responsabilité et lutter contre la corruption</t>
  </si>
  <si>
    <t>o  Promouvoir les PME</t>
  </si>
  <si>
    <t>o  Promouvoir le commerce équitable (par exemple, en garantissant des salaires de subsistance équitables aux personnes travaillant dans la chaîne d'approvisionnement)</t>
  </si>
  <si>
    <t>o  Promouvoir l'égalité des sexes (par exemple, en encourageant les entreprises dirigées par des femmes ou en exigeant un certain pourcentage de femmes sur le lieu de travail)</t>
  </si>
  <si>
    <t>o  Promouvoir une conduite responsable des affaires parmi les fournisseurs (les gouvernements peuvent se référer aux Principes directeurs de l'OCDE à l'intention des entreprises multinationales pour les définir)</t>
  </si>
  <si>
    <t>o  Promouvoir une éducation de qualité, inclusive et équitable, et des opportunités d'apprentissage tout au long de la vie pour tous (telles que des possibilités d'apprentissage ou de formation)</t>
  </si>
  <si>
    <r>
      <rPr>
        <b/>
        <sz val="8"/>
        <rFont val="Calibri"/>
        <family val="2"/>
        <scheme val="minor"/>
      </rPr>
      <t xml:space="preserve">
Catégories de produits et de services les plus courantes apparaissant dans la liste déroulante de la colonne D à droite.
</t>
    </r>
    <r>
      <rPr>
        <sz val="8"/>
        <rFont val="Calibri"/>
        <family val="2"/>
        <scheme val="minor"/>
      </rPr>
      <t xml:space="preserve">
o Acquisition d'électricité et énergies renouvelables
o Alimentation, services de restauration et distributeurs automatiques
o Appareils ménagers (appareils commerciaux et résidentiels, tels que les lave-linge, les fours, les réfrigérateurs, etc.)
o Collecte des déchets urbains
o Conception, construction et entretien des routes
o Expédition, emballage et fournitures d'emballage
o Fournitures de bureau (fournitures autres que le papier)
o Gestion et entretien des bâtiments
o Infrastructure des eaux usées
o Matériaux et services de construction (y compris béton, matériaux d'isolation, etc.)
o Matériel électronique de bureau (y compris les ordinateurs, les moniteurs et les équipements d'imagerie) et location 
   de matériel électronique
o Meubles
o Papier et produits en papier
o Portes et fenêtres
o Produits consommateurs d'eau/systèmes de plomberie
o Produits de chauffage, de ventilation et de refroidissement
o Produits de nettoyage, services de conciergerie et de blanchisserie
o Produits et équipements d'éclairage (y compris les ampoules, l'éclairage intérieur et extérieur)
o Produits pour l'intérieur des bâtiments (moquettes, panneaux muraux, peinture et teintures, etc.)
o Services d'aménagement paysager et de parcs
o Services de réunion et de conférence
o Services de transport et véhicules (y compris l'entretien du parc automobile)
o Soins de santé, équipements et fournitures biomédicaux
o Textiles (y compris les vêtements de travail)</t>
    </r>
  </si>
  <si>
    <t>o  Promouvoir les opportunités pour les entreprises de l'économie sociale (ONG, etc.)</t>
  </si>
  <si>
    <r>
      <rPr>
        <b/>
        <sz val="8"/>
        <rFont val="Calibri"/>
        <family val="2"/>
        <scheme val="minor"/>
      </rPr>
      <t xml:space="preserve">Critères sociaux/économiques/gouvernance communs apparaissant dans le menu déroulant de la colonne D à droite.
</t>
    </r>
    <r>
      <rPr>
        <sz val="8"/>
        <rFont val="Calibri"/>
        <family val="2"/>
        <scheme val="minor"/>
      </rPr>
      <t xml:space="preserve">
o Promouvoir l'égalité des sexes (par exemple, en encourageant les entreprises dirigées par des femmes ou en exigeant un certain pourcentage de femmes sur le lieu de travail)
o Promouvoir la transparence et la responsabilité et lutter contre la corruption
o Promouvoir le commerce équitable (par exemple, en garantissant des salaires de subsistance équitables aux personnes travaillant dans la chaîne d'approvisionnement)
o Promouvoir le respect des normes de l'OIT et du travail décent
o Promouvoir les opportunités pour les entreprises de l'économie sociale (ONG, etc.)
o Promouvoir les PME
o Promouvoir une conduite responsable des affaires parmi les fournisseurs (les gouvernements peuvent se référer aux Principes directeurs de l'OCDE à l'intention des entreprises multinationales pour les définir)
o Promouvoir une éducation de qualité, inclusive et équitable, et des opportunités d'apprentissage tout au long de la vie pour tous (telles que des possibilités d'apprentissage ou de formation)
o Protection contre les violations des droits de l'homme (par exemple, la discrimination, les conditions de travail dangereuses, le travail des enfants, le travail forcé et la traite des êtres humains). Il est conseillé de se référer aux Principes directeurs des Nations Unies relatifs aux entreprises et aux droits de l'homme pour définir ces considérations.
o Protéger et promouvoir les groupes à risque (par exemple, les minorités, les populations autochtones, les personnes handicapées, travailleurs migrants) par l'inclusion sociale, qui peut inclure des opportunités d'emploi</t>
    </r>
  </si>
  <si>
    <t>OUI, l'avancement du plan d'action / de la politique des APD est suivi</t>
  </si>
  <si>
    <t>OUI, la réalisation des objectifs est suivie</t>
  </si>
  <si>
    <r>
      <t xml:space="preserve">Merci de prendre le temps de remplir le questionnaire 2022 sur l'indicateur 12.7.1 des ODD, qui mesure le nombre de pays mettant en œuvre des politiques et des plans d'action en matière d'achats publics durables (APD). Veuillez commencer par:
1. Tout d'abord, cliquez sur l'onglet "Coordonnées" au bas de cette page et saisissez vos coordonnées dans les champs prévus à cet effet. 
2. Ensuite, sélectionnez l'onglet "Questionnaire" et répondez à autant de questions que possible, en sélectionnant une réponse dans le menu déroulant dans les cellules qui sont ombrées en jaune.
3. Pour chaque réponse, dans les cellules en jaune clair, veuillez fournir des preuves à l'appui, comme des liens vers des documents pertinents, ainsi que des références dans ces documents à des numéros de page et des déclarations spécifiques. Si les pièces justificatives ne sont pas disponibles en ligne, veuillez les télécharger dans le fichier "Pièces justificatives" de votre dossier pays. </t>
    </r>
    <r>
      <rPr>
        <b/>
        <sz val="16"/>
        <color theme="1"/>
        <rFont val="Calibri"/>
        <family val="2"/>
        <scheme val="minor"/>
      </rPr>
      <t>Les réponses sans preuves à l'appui ne seront pas créditées.</t>
    </r>
    <r>
      <rPr>
        <sz val="16"/>
        <color theme="1"/>
        <rFont val="Calibri"/>
        <family val="2"/>
        <scheme val="minor"/>
      </rPr>
      <t xml:space="preserve">
4. Les cellules ombragées en gris sont facultatives.</t>
    </r>
  </si>
  <si>
    <t>Pour plus d'informations sur la méthodologie et le système de notation de l'indicateur SDG 12.7.1, veuillez vous référer au document "Méthodologie de l'indice APD".</t>
  </si>
  <si>
    <t>Pour une liste des points focaux et suppléants nationaux de l'indicateur SDG 12.7.1, veuillez cliquer ici.</t>
  </si>
  <si>
    <t>Pays</t>
  </si>
  <si>
    <t>A : Existence d'une politique/un plan d'action APD et/ou de prescriptions réglementaires relatives aux APD</t>
  </si>
  <si>
    <t>B : Le cadre réglementaire des marchés publics est propice aux APD</t>
  </si>
  <si>
    <r>
      <rPr>
        <b/>
        <sz val="8"/>
        <color rgb="FFC00000"/>
        <rFont val="Calibri (Body)"/>
      </rPr>
      <t>C.5 Le gouvernement national encourage-t-il les meilleures pratiques et réalisations en matière d'APD par des récompenses et/ou des incitations?</t>
    </r>
    <r>
      <rPr>
        <sz val="8"/>
        <rFont val="Calibri"/>
        <family val="2"/>
        <scheme val="minor"/>
      </rPr>
      <t xml:space="preserve">
Les récompenses et les incitations augmentent l'investissement des employés dans les APD et créent une culture qui encourage l'intégration des considérations de durabilité dans les marchés publics. Les incitations comprennent la reconnaissance interne typique et les récompenses. D'autres exemples incluent des concours créatifs entre ou à travers les unités de l'organisation, ou pour des catégories d'achat spécifiques. </t>
    </r>
  </si>
  <si>
    <r>
      <rPr>
        <b/>
        <sz val="8"/>
        <color rgb="FFC00000"/>
        <rFont val="Calibri (Body)"/>
      </rPr>
      <t>C.6 Un service d'assistance APD est-il disponible pour les praticiens des marchés publics?</t>
    </r>
    <r>
      <rPr>
        <sz val="8"/>
        <rFont val="Calibri"/>
        <family val="2"/>
        <scheme val="minor"/>
      </rPr>
      <t xml:space="preserve">
Un service d'assistance APD fournit une assistance directe par téléphone, internet, courriel ou par des visites sur site aux pouvoirs adjudicateurs publics sur des questions liées à la mise en œuvre des APD. Il peut également s'agir d'un service d'assistance général pour les marchés publics qui traite des questions relatives aux APD. </t>
    </r>
  </si>
  <si>
    <t>E(a) Suivi de la mise en œuvre du plan d'action / de la politique APD</t>
  </si>
  <si>
    <t>E(b) Suivi-évaluation des résultats de la politique APD et de ses impacts</t>
  </si>
  <si>
    <r>
      <rPr>
        <i/>
        <sz val="8"/>
        <color rgb="FFFF0066"/>
        <rFont val="Calibri (Body)"/>
      </rPr>
      <t xml:space="preserve">Pourcentage indicatif </t>
    </r>
    <r>
      <rPr>
        <i/>
        <sz val="8"/>
        <rFont val="Calibri"/>
        <family val="2"/>
        <scheme val="minor"/>
      </rPr>
      <t>d'APD par famille de produits (Veuillez noter que ce pourcentage n'est pas utilisé dans le calcul, il est seulement affiché à titre indicatif)</t>
    </r>
  </si>
  <si>
    <t>D(a) Critères environnementaux</t>
  </si>
  <si>
    <r>
      <rPr>
        <b/>
        <sz val="11"/>
        <color rgb="FFC00000"/>
        <rFont val="Calibri (Body)"/>
      </rPr>
      <t>Quels sont les instruments juridiques dont dispose votre gouvernement (fédéral/national) pour soutenir la mise en œuvre des APD ?</t>
    </r>
    <r>
      <rPr>
        <sz val="11"/>
        <color theme="1"/>
        <rFont val="Calibri"/>
        <family val="2"/>
        <scheme val="minor"/>
      </rPr>
      <t xml:space="preserve">
Il peut s'agir d'instruments juridiques dédiés aux APD, tels qu'une loi, un décret, un ordre et/ou une résolution spécifique soutenant les APD; et/ou de lois et règlements sur les marchés publics comportant des dispositions complètes sur les APD; et/ou de lois sectorielles comportant des dispositions complètes sur les APD.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</si>
</sst>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9" x14ac:knownFonts="1">
    <font>
      <sz val="11"/>
      <color theme="1"/>
      <name val="Calibri"/>
      <family val="2"/>
      <scheme val="minor"/>
    </font>
    <font>
      <sz val="12"/>
      <color theme="1"/>
      <name val="Calibri"/>
      <family val="2"/>
      <scheme val="minor"/>
    </font>
    <font>
      <b/>
      <sz val="8"/>
      <name val="Calibri"/>
      <family val="2"/>
      <scheme val="minor"/>
    </font>
    <font>
      <sz val="8"/>
      <name val="Calibri"/>
      <family val="2"/>
      <scheme val="minor"/>
    </font>
    <font>
      <b/>
      <sz val="10"/>
      <color theme="0"/>
      <name val="Calibri"/>
      <family val="2"/>
      <scheme val="minor"/>
    </font>
    <font>
      <i/>
      <sz val="8"/>
      <name val="Calibri"/>
      <family val="2"/>
      <scheme val="minor"/>
    </font>
    <font>
      <b/>
      <i/>
      <sz val="8"/>
      <name val="Calibri"/>
      <family val="2"/>
      <scheme val="minor"/>
    </font>
    <font>
      <sz val="8"/>
      <color theme="0" tint="-0.499984740745262"/>
      <name val="Calibri"/>
      <family val="2"/>
      <scheme val="minor"/>
    </font>
    <font>
      <b/>
      <sz val="8"/>
      <color theme="0"/>
      <name val="Calibri"/>
      <family val="2"/>
      <scheme val="minor"/>
    </font>
    <font>
      <sz val="8"/>
      <color theme="0"/>
      <name val="Calibri"/>
      <family val="2"/>
      <scheme val="minor"/>
    </font>
    <font>
      <b/>
      <sz val="12"/>
      <color theme="0"/>
      <name val="Calibri"/>
      <family val="2"/>
      <scheme val="minor"/>
    </font>
    <font>
      <u/>
      <sz val="11"/>
      <color theme="10"/>
      <name val="Calibri"/>
      <family val="2"/>
      <scheme val="minor"/>
    </font>
    <font>
      <b/>
      <sz val="14"/>
      <color theme="4" tint="-0.499984740745262"/>
      <name val="Calibri"/>
      <family val="2"/>
      <scheme val="minor"/>
    </font>
    <font>
      <b/>
      <sz val="9"/>
      <color rgb="FF006666"/>
      <name val="Calibri"/>
      <family val="2"/>
      <scheme val="minor"/>
    </font>
    <font>
      <b/>
      <sz val="8"/>
      <color theme="8" tint="-0.249977111117893"/>
      <name val="Calibri"/>
      <family val="2"/>
      <scheme val="minor"/>
    </font>
    <font>
      <b/>
      <sz val="8"/>
      <color rgb="FF009999"/>
      <name val="Calibri"/>
      <family val="2"/>
      <scheme val="minor"/>
    </font>
    <font>
      <u/>
      <sz val="8"/>
      <name val="Calibri"/>
      <family val="2"/>
      <scheme val="minor"/>
    </font>
    <font>
      <sz val="11"/>
      <color rgb="FF002060"/>
      <name val="Calibri"/>
      <family val="2"/>
      <scheme val="minor"/>
    </font>
    <font>
      <sz val="14"/>
      <color theme="1"/>
      <name val="Calibri"/>
      <family val="2"/>
      <scheme val="minor"/>
    </font>
    <font>
      <i/>
      <sz val="8"/>
      <color theme="0" tint="-0.499984740745262"/>
      <name val="Calibri"/>
      <family val="2"/>
      <scheme val="minor"/>
    </font>
    <font>
      <b/>
      <i/>
      <sz val="8"/>
      <color theme="0" tint="-0.499984740745262"/>
      <name val="Calibri"/>
      <family val="2"/>
      <scheme val="minor"/>
    </font>
    <font>
      <sz val="8"/>
      <color theme="1"/>
      <name val="Calibri"/>
      <family val="2"/>
      <scheme val="minor"/>
    </font>
    <font>
      <b/>
      <u/>
      <sz val="8"/>
      <name val="Calibri"/>
      <family val="2"/>
      <scheme val="minor"/>
    </font>
    <font>
      <b/>
      <sz val="8"/>
      <color theme="1"/>
      <name val="Calibri (Body)"/>
    </font>
    <font>
      <b/>
      <u/>
      <sz val="14"/>
      <color rgb="FF000000"/>
      <name val="Calibri"/>
      <family val="2"/>
      <scheme val="minor"/>
    </font>
    <font>
      <u/>
      <sz val="12"/>
      <color theme="10"/>
      <name val="Calibri"/>
      <family val="2"/>
      <scheme val="minor"/>
    </font>
    <font>
      <sz val="11"/>
      <color rgb="FF000000"/>
      <name val="Calibri"/>
      <family val="2"/>
      <scheme val="minor"/>
    </font>
    <font>
      <sz val="12"/>
      <color theme="4" tint="-0.499984740745262"/>
      <name val="Calibri"/>
      <family val="2"/>
      <scheme val="minor"/>
    </font>
    <font>
      <sz val="12"/>
      <name val="Calibri"/>
      <family val="2"/>
      <scheme val="minor"/>
    </font>
    <font>
      <sz val="16"/>
      <color theme="1"/>
      <name val="Calibri"/>
      <family val="2"/>
      <scheme val="minor"/>
    </font>
    <font>
      <b/>
      <sz val="16"/>
      <color theme="1"/>
      <name val="Calibri"/>
      <family val="2"/>
      <scheme val="minor"/>
    </font>
    <font>
      <u/>
      <sz val="11"/>
      <color theme="4" tint="-0.499984740745262"/>
      <name val="Calibri"/>
      <family val="2"/>
      <scheme val="minor"/>
    </font>
    <font>
      <b/>
      <sz val="9"/>
      <color theme="1"/>
      <name val="Calibri"/>
      <family val="2"/>
      <scheme val="minor"/>
    </font>
    <font>
      <b/>
      <sz val="8"/>
      <color theme="1"/>
      <name val="Calibri"/>
      <family val="2"/>
      <scheme val="minor"/>
    </font>
    <font>
      <b/>
      <sz val="9"/>
      <color theme="0"/>
      <name val="Calibri"/>
      <family val="2"/>
      <scheme val="minor"/>
    </font>
    <font>
      <b/>
      <sz val="8"/>
      <color rgb="FFC00000"/>
      <name val="Calibri"/>
      <family val="2"/>
      <scheme val="minor"/>
    </font>
    <font>
      <b/>
      <sz val="9"/>
      <color rgb="FFC00000"/>
      <name val="Calibri"/>
      <family val="2"/>
      <scheme val="minor"/>
    </font>
    <font>
      <b/>
      <sz val="8"/>
      <color theme="1" tint="0.249977111117893"/>
      <name val="Calibri"/>
      <family val="2"/>
      <scheme val="minor"/>
    </font>
    <font>
      <i/>
      <sz val="9"/>
      <color theme="0"/>
      <name val="Calibri"/>
      <family val="2"/>
      <scheme val="minor"/>
    </font>
    <font>
      <b/>
      <i/>
      <sz val="8"/>
      <color theme="1" tint="0.34998626667073579"/>
      <name val="Calibri"/>
      <family val="2"/>
      <scheme val="minor"/>
    </font>
    <font>
      <b/>
      <i/>
      <sz val="8"/>
      <color theme="1" tint="0.249977111117893"/>
      <name val="Calibri"/>
      <family val="2"/>
      <scheme val="minor"/>
    </font>
    <font>
      <sz val="8"/>
      <color theme="1"/>
      <name val="Calibri (Body)"/>
    </font>
    <font>
      <sz val="8"/>
      <color rgb="FFC00000"/>
      <name val="Calibri"/>
      <family val="2"/>
      <scheme val="minor"/>
    </font>
    <font>
      <sz val="11"/>
      <color theme="1" tint="0.249977111117893"/>
      <name val="Calibri"/>
      <family val="2"/>
      <scheme val="minor"/>
    </font>
    <font>
      <sz val="9"/>
      <color rgb="FFC00000"/>
      <name val="Calibri"/>
      <family val="2"/>
      <scheme val="minor"/>
    </font>
    <font>
      <i/>
      <sz val="8"/>
      <color theme="1"/>
      <name val="Calibri"/>
      <family val="2"/>
      <scheme val="minor"/>
    </font>
    <font>
      <b/>
      <sz val="11"/>
      <color rgb="FFC00000"/>
      <name val="Calibri (Body)"/>
    </font>
    <font>
      <b/>
      <i/>
      <sz val="8"/>
      <color theme="1"/>
      <name val="Calibri"/>
      <family val="2"/>
      <scheme val="minor"/>
    </font>
    <font>
      <u/>
      <sz val="8"/>
      <color rgb="FFFF0066"/>
      <name val="Calibri"/>
      <family val="2"/>
      <scheme val="minor"/>
    </font>
    <font>
      <u/>
      <sz val="14"/>
      <color theme="10"/>
      <name val="Calibri"/>
      <family val="2"/>
      <scheme val="minor"/>
    </font>
    <font>
      <i/>
      <sz val="14"/>
      <color rgb="FF002060"/>
      <name val="Calibri"/>
      <family val="2"/>
      <scheme val="minor"/>
    </font>
    <font>
      <i/>
      <sz val="16"/>
      <color rgb="FFFF0066"/>
      <name val="Calibri"/>
      <family val="2"/>
      <scheme val="minor"/>
    </font>
    <font>
      <i/>
      <sz val="8"/>
      <color rgb="FFFF0066"/>
      <name val="Calibri (Body)"/>
    </font>
    <font>
      <sz val="16"/>
      <color theme="1"/>
      <name val="Calibri (Body)"/>
    </font>
    <font>
      <i/>
      <sz val="8"/>
      <color rgb="FF000000"/>
      <name val="Calibri"/>
      <family val="2"/>
      <scheme val="minor"/>
    </font>
    <font>
      <b/>
      <sz val="8"/>
      <color theme="9" tint="-0.249977111117893"/>
      <name val="Calibri (Body)"/>
    </font>
    <font>
      <b/>
      <sz val="8"/>
      <color rgb="FFC00000"/>
      <name val="Calibri (Body)"/>
    </font>
    <font>
      <sz val="10"/>
      <color theme="1"/>
      <name val="Calibri"/>
      <family val="2"/>
      <scheme val="minor"/>
    </font>
    <font>
      <sz val="10"/>
      <color rgb="FF000000"/>
      <name val="Calibri"/>
      <family val="2"/>
      <scheme val="minor"/>
    </font>
  </fonts>
  <fills count="16">
    <fill>
      <patternFill patternType="none"/>
    </fill>
    <fill>
      <patternFill patternType="gray125"/>
    </fill>
    <fill>
      <patternFill patternType="lightUp">
        <fgColor theme="0" tint="-0.14996795556505021"/>
        <bgColor theme="0" tint="-4.9989318521683403E-2"/>
      </patternFill>
    </fill>
    <fill>
      <patternFill patternType="solid">
        <fgColor theme="0"/>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lightGray">
        <fgColor rgb="FFFFFFCD"/>
        <bgColor theme="7" tint="0.59999389629810485"/>
      </patternFill>
    </fill>
    <fill>
      <patternFill patternType="solid">
        <fgColor theme="9" tint="0.79998168889431442"/>
        <bgColor indexed="64"/>
      </patternFill>
    </fill>
    <fill>
      <patternFill patternType="solid">
        <fgColor theme="9" tint="-0.249977111117893"/>
        <bgColor indexed="64"/>
      </patternFill>
    </fill>
    <fill>
      <patternFill patternType="solid">
        <fgColor theme="7"/>
        <bgColor indexed="64"/>
      </patternFill>
    </fill>
    <fill>
      <patternFill patternType="solid">
        <fgColor theme="9" tint="-0.499984740745262"/>
        <bgColor indexed="64"/>
      </patternFill>
    </fill>
    <fill>
      <patternFill patternType="lightDown">
        <fgColor theme="9" tint="-0.24994659260841701"/>
        <bgColor theme="9" tint="0.79995117038483843"/>
      </patternFill>
    </fill>
    <fill>
      <patternFill patternType="lightDown">
        <fgColor theme="9" tint="-0.24994659260841701"/>
        <bgColor theme="9" tint="0.79998168889431442"/>
      </patternFill>
    </fill>
    <fill>
      <patternFill patternType="solid">
        <fgColor rgb="FFAD0403"/>
        <bgColor indexed="64"/>
      </patternFill>
    </fill>
    <fill>
      <patternFill patternType="solid">
        <fgColor theme="0" tint="-4.9989318521683403E-2"/>
        <bgColor indexed="64"/>
      </patternFill>
    </fill>
  </fills>
  <borders count="70">
    <border>
      <left/>
      <right/>
      <top/>
      <bottom/>
      <diagonal/>
    </border>
    <border>
      <left style="thin">
        <color theme="9" tint="0.39994506668294322"/>
      </left>
      <right style="thin">
        <color theme="9" tint="0.39994506668294322"/>
      </right>
      <top style="thin">
        <color theme="9" tint="0.39994506668294322"/>
      </top>
      <bottom style="thin">
        <color theme="9" tint="0.39994506668294322"/>
      </bottom>
      <diagonal/>
    </border>
    <border>
      <left/>
      <right/>
      <top/>
      <bottom style="thin">
        <color theme="0"/>
      </bottom>
      <diagonal/>
    </border>
    <border>
      <left style="thin">
        <color theme="0"/>
      </left>
      <right/>
      <top style="thin">
        <color theme="0"/>
      </top>
      <bottom/>
      <diagonal/>
    </border>
    <border>
      <left style="thin">
        <color theme="0"/>
      </left>
      <right/>
      <top/>
      <bottom/>
      <diagonal/>
    </border>
    <border>
      <left style="thin">
        <color theme="0"/>
      </left>
      <right/>
      <top/>
      <bottom style="thin">
        <color theme="0"/>
      </bottom>
      <diagonal/>
    </border>
    <border>
      <left/>
      <right style="thin">
        <color theme="0"/>
      </right>
      <top/>
      <bottom style="thin">
        <color theme="0"/>
      </bottom>
      <diagonal/>
    </border>
    <border>
      <left style="thin">
        <color theme="9"/>
      </left>
      <right style="thin">
        <color theme="9"/>
      </right>
      <top style="thin">
        <color theme="9"/>
      </top>
      <bottom style="thin">
        <color theme="9"/>
      </bottom>
      <diagonal/>
    </border>
    <border>
      <left style="thin">
        <color theme="9"/>
      </left>
      <right/>
      <top style="thin">
        <color theme="9"/>
      </top>
      <bottom style="thin">
        <color theme="9"/>
      </bottom>
      <diagonal/>
    </border>
    <border>
      <left/>
      <right/>
      <top style="thin">
        <color theme="9"/>
      </top>
      <bottom style="thin">
        <color theme="9"/>
      </bottom>
      <diagonal/>
    </border>
    <border>
      <left/>
      <right style="thin">
        <color theme="9"/>
      </right>
      <top style="thin">
        <color theme="9"/>
      </top>
      <bottom style="thin">
        <color theme="9"/>
      </bottom>
      <diagonal/>
    </border>
    <border>
      <left style="thin">
        <color theme="9"/>
      </left>
      <right style="thin">
        <color theme="9"/>
      </right>
      <top/>
      <bottom style="thin">
        <color theme="9"/>
      </bottom>
      <diagonal/>
    </border>
    <border>
      <left style="thin">
        <color theme="9"/>
      </left>
      <right style="thin">
        <color theme="9"/>
      </right>
      <top style="thin">
        <color theme="9"/>
      </top>
      <bottom style="thin">
        <color theme="0"/>
      </bottom>
      <diagonal/>
    </border>
    <border>
      <left style="thin">
        <color theme="9"/>
      </left>
      <right style="thin">
        <color theme="9"/>
      </right>
      <top/>
      <bottom style="thin">
        <color theme="0"/>
      </bottom>
      <diagonal/>
    </border>
    <border>
      <left style="thin">
        <color theme="9"/>
      </left>
      <right style="thin">
        <color theme="9"/>
      </right>
      <top style="thin">
        <color theme="0"/>
      </top>
      <bottom style="thin">
        <color theme="0"/>
      </bottom>
      <diagonal/>
    </border>
    <border>
      <left style="thin">
        <color theme="9"/>
      </left>
      <right style="thin">
        <color theme="9"/>
      </right>
      <top style="thin">
        <color theme="0"/>
      </top>
      <bottom style="thin">
        <color theme="9"/>
      </bottom>
      <diagonal/>
    </border>
    <border>
      <left style="thin">
        <color theme="9"/>
      </left>
      <right style="thin">
        <color theme="9"/>
      </right>
      <top style="thin">
        <color theme="9"/>
      </top>
      <bottom/>
      <diagonal/>
    </border>
    <border>
      <left style="thin">
        <color theme="9"/>
      </left>
      <right/>
      <top style="thin">
        <color theme="0"/>
      </top>
      <bottom style="thin">
        <color theme="0"/>
      </bottom>
      <diagonal/>
    </border>
    <border>
      <left style="thin">
        <color theme="9"/>
      </left>
      <right style="thin">
        <color theme="9"/>
      </right>
      <top style="thin">
        <color theme="0"/>
      </top>
      <bottom/>
      <diagonal/>
    </border>
    <border>
      <left style="thin">
        <color theme="9"/>
      </left>
      <right style="thin">
        <color theme="9"/>
      </right>
      <top style="thin">
        <color theme="0"/>
      </top>
      <bottom style="medium">
        <color theme="0"/>
      </bottom>
      <diagonal/>
    </border>
    <border>
      <left style="thin">
        <color theme="9"/>
      </left>
      <right style="thin">
        <color theme="9"/>
      </right>
      <top/>
      <bottom style="medium">
        <color theme="0"/>
      </bottom>
      <diagonal/>
    </border>
    <border>
      <left style="thin">
        <color theme="9"/>
      </left>
      <right style="thin">
        <color theme="9"/>
      </right>
      <top style="thin">
        <color theme="9"/>
      </top>
      <bottom style="medium">
        <color theme="0"/>
      </bottom>
      <diagonal/>
    </border>
    <border>
      <left style="thin">
        <color theme="9"/>
      </left>
      <right style="thin">
        <color theme="9"/>
      </right>
      <top/>
      <bottom/>
      <diagonal/>
    </border>
    <border>
      <left style="thin">
        <color theme="9"/>
      </left>
      <right style="thin">
        <color theme="9"/>
      </right>
      <top style="medium">
        <color theme="0"/>
      </top>
      <bottom style="thin">
        <color theme="0"/>
      </bottom>
      <diagonal/>
    </border>
    <border>
      <left style="thin">
        <color theme="9"/>
      </left>
      <right/>
      <top/>
      <bottom style="thin">
        <color theme="9"/>
      </bottom>
      <diagonal/>
    </border>
    <border>
      <left/>
      <right style="thin">
        <color theme="9"/>
      </right>
      <top/>
      <bottom style="thin">
        <color theme="9"/>
      </bottom>
      <diagonal/>
    </border>
    <border>
      <left style="thin">
        <color theme="9"/>
      </left>
      <right style="thin">
        <color theme="9"/>
      </right>
      <top style="medium">
        <color theme="0"/>
      </top>
      <bottom/>
      <diagonal/>
    </border>
    <border>
      <left/>
      <right/>
      <top/>
      <bottom style="thin">
        <color theme="9"/>
      </bottom>
      <diagonal/>
    </border>
    <border>
      <left style="thin">
        <color theme="9"/>
      </left>
      <right/>
      <top style="thin">
        <color theme="0"/>
      </top>
      <bottom/>
      <diagonal/>
    </border>
    <border>
      <left/>
      <right/>
      <top style="thin">
        <color theme="0"/>
      </top>
      <bottom/>
      <diagonal/>
    </border>
    <border>
      <left/>
      <right/>
      <top style="thin">
        <color theme="0"/>
      </top>
      <bottom style="thin">
        <color theme="0"/>
      </bottom>
      <diagonal/>
    </border>
    <border>
      <left/>
      <right style="thin">
        <color theme="9"/>
      </right>
      <top style="thin">
        <color theme="0"/>
      </top>
      <bottom style="thin">
        <color theme="0"/>
      </bottom>
      <diagonal/>
    </border>
    <border>
      <left/>
      <right style="thin">
        <color theme="9"/>
      </right>
      <top style="thin">
        <color theme="0"/>
      </top>
      <bottom/>
      <diagonal/>
    </border>
    <border>
      <left style="thin">
        <color theme="9"/>
      </left>
      <right/>
      <top style="thin">
        <color theme="0"/>
      </top>
      <bottom style="medium">
        <color theme="0"/>
      </bottom>
      <diagonal/>
    </border>
    <border>
      <left/>
      <right/>
      <top style="thin">
        <color theme="0"/>
      </top>
      <bottom style="medium">
        <color theme="0"/>
      </bottom>
      <diagonal/>
    </border>
    <border>
      <left/>
      <right style="thin">
        <color theme="9"/>
      </right>
      <top style="thin">
        <color theme="0"/>
      </top>
      <bottom style="medium">
        <color theme="0"/>
      </bottom>
      <diagonal/>
    </border>
    <border>
      <left style="thin">
        <color theme="9"/>
      </left>
      <right/>
      <top/>
      <bottom style="thin">
        <color theme="0"/>
      </bottom>
      <diagonal/>
    </border>
    <border>
      <left/>
      <right style="thin">
        <color theme="9"/>
      </right>
      <top/>
      <bottom style="thin">
        <color theme="0"/>
      </bottom>
      <diagonal/>
    </border>
    <border>
      <left style="thin">
        <color theme="9"/>
      </left>
      <right/>
      <top/>
      <bottom/>
      <diagonal/>
    </border>
    <border>
      <left style="thin">
        <color theme="9"/>
      </left>
      <right/>
      <top style="thin">
        <color theme="9"/>
      </top>
      <bottom style="thin">
        <color theme="0"/>
      </bottom>
      <diagonal/>
    </border>
    <border>
      <left/>
      <right style="thin">
        <color theme="9"/>
      </right>
      <top style="thin">
        <color theme="9"/>
      </top>
      <bottom style="thin">
        <color theme="0"/>
      </bottom>
      <diagonal/>
    </border>
    <border>
      <left/>
      <right/>
      <top/>
      <bottom style="double">
        <color theme="7" tint="0.59999389629810485"/>
      </bottom>
      <diagonal/>
    </border>
    <border>
      <left/>
      <right/>
      <top style="double">
        <color theme="7" tint="0.59999389629810485"/>
      </top>
      <bottom/>
      <diagonal/>
    </border>
    <border>
      <left style="double">
        <color theme="7" tint="0.59999389629810485"/>
      </left>
      <right/>
      <top style="double">
        <color theme="7" tint="0.59999389629810485"/>
      </top>
      <bottom/>
      <diagonal/>
    </border>
    <border>
      <left style="double">
        <color theme="7" tint="0.59999389629810485"/>
      </left>
      <right/>
      <top/>
      <bottom/>
      <diagonal/>
    </border>
    <border>
      <left/>
      <right style="thin">
        <color theme="0"/>
      </right>
      <top style="double">
        <color theme="7" tint="0.59999389629810485"/>
      </top>
      <bottom/>
      <diagonal/>
    </border>
    <border>
      <left/>
      <right style="double">
        <color theme="7" tint="0.59999389629810485"/>
      </right>
      <top/>
      <bottom/>
      <diagonal/>
    </border>
    <border>
      <left style="thin">
        <color theme="9"/>
      </left>
      <right/>
      <top style="medium">
        <color theme="0"/>
      </top>
      <bottom style="thin">
        <color theme="0"/>
      </bottom>
      <diagonal/>
    </border>
    <border>
      <left style="thin">
        <color theme="9"/>
      </left>
      <right/>
      <top style="medium">
        <color theme="0"/>
      </top>
      <bottom style="thin">
        <color theme="9"/>
      </bottom>
      <diagonal/>
    </border>
    <border>
      <left/>
      <right/>
      <top style="medium">
        <color theme="0"/>
      </top>
      <bottom style="thin">
        <color theme="9"/>
      </bottom>
      <diagonal/>
    </border>
    <border>
      <left/>
      <right style="thin">
        <color theme="9"/>
      </right>
      <top style="medium">
        <color theme="0"/>
      </top>
      <bottom style="thin">
        <color theme="9"/>
      </bottom>
      <diagonal/>
    </border>
    <border>
      <left/>
      <right/>
      <top style="thin">
        <color theme="9"/>
      </top>
      <bottom style="thin">
        <color theme="0"/>
      </bottom>
      <diagonal/>
    </border>
    <border>
      <left style="thin">
        <color theme="9"/>
      </left>
      <right/>
      <top style="medium">
        <color theme="0"/>
      </top>
      <bottom/>
      <diagonal/>
    </border>
    <border>
      <left/>
      <right/>
      <top style="medium">
        <color theme="0"/>
      </top>
      <bottom/>
      <diagonal/>
    </border>
    <border>
      <left/>
      <right style="thin">
        <color theme="9"/>
      </right>
      <top style="medium">
        <color theme="0"/>
      </top>
      <bottom/>
      <diagonal/>
    </border>
    <border>
      <left style="thin">
        <color theme="9"/>
      </left>
      <right/>
      <top style="thin">
        <color theme="9"/>
      </top>
      <bottom/>
      <diagonal/>
    </border>
    <border>
      <left/>
      <right/>
      <top style="thin">
        <color theme="9"/>
      </top>
      <bottom/>
      <diagonal/>
    </border>
    <border>
      <left/>
      <right style="thin">
        <color theme="9"/>
      </right>
      <top style="thin">
        <color theme="9"/>
      </top>
      <bottom/>
      <diagonal/>
    </border>
    <border>
      <left/>
      <right style="thin">
        <color theme="9"/>
      </right>
      <top/>
      <bottom/>
      <diagonal/>
    </border>
    <border>
      <left style="thin">
        <color theme="9"/>
      </left>
      <right/>
      <top style="thin">
        <color theme="0"/>
      </top>
      <bottom style="thin">
        <color theme="9"/>
      </bottom>
      <diagonal/>
    </border>
    <border>
      <left/>
      <right/>
      <top style="thin">
        <color theme="0"/>
      </top>
      <bottom style="thin">
        <color theme="9"/>
      </bottom>
      <diagonal/>
    </border>
    <border>
      <left/>
      <right style="thin">
        <color theme="9"/>
      </right>
      <top style="thin">
        <color theme="0"/>
      </top>
      <bottom style="thin">
        <color theme="9"/>
      </bottom>
      <diagonal/>
    </border>
    <border>
      <left style="thin">
        <color theme="9" tint="0.39994506668294322"/>
      </left>
      <right/>
      <top style="thin">
        <color theme="9" tint="0.39994506668294322"/>
      </top>
      <bottom style="thin">
        <color theme="9" tint="0.39994506668294322"/>
      </bottom>
      <diagonal/>
    </border>
    <border>
      <left/>
      <right style="thin">
        <color theme="9" tint="0.39994506668294322"/>
      </right>
      <top style="thin">
        <color theme="9" tint="0.39994506668294322"/>
      </top>
      <bottom style="thin">
        <color theme="9" tint="0.39994506668294322"/>
      </bottom>
      <diagonal/>
    </border>
    <border>
      <left/>
      <right style="double">
        <color theme="7" tint="0.59999389629810485"/>
      </right>
      <top style="double">
        <color theme="7" tint="0.59999389629810485"/>
      </top>
      <bottom/>
      <diagonal/>
    </border>
    <border>
      <left/>
      <right/>
      <top/>
      <bottom style="double">
        <color theme="7" tint="0.59996337778862885"/>
      </bottom>
      <diagonal/>
    </border>
    <border>
      <left style="thin">
        <color theme="9"/>
      </left>
      <right/>
      <top/>
      <bottom style="medium">
        <color theme="0"/>
      </bottom>
      <diagonal/>
    </border>
    <border>
      <left/>
      <right/>
      <top/>
      <bottom style="medium">
        <color theme="0"/>
      </bottom>
      <diagonal/>
    </border>
    <border>
      <left/>
      <right style="thin">
        <color theme="9"/>
      </right>
      <top/>
      <bottom style="medium">
        <color theme="0"/>
      </bottom>
      <diagonal/>
    </border>
    <border>
      <left/>
      <right style="thin">
        <color theme="9"/>
      </right>
      <top style="thin">
        <color theme="9"/>
      </top>
      <bottom style="medium">
        <color theme="0"/>
      </bottom>
      <diagonal/>
    </border>
  </borders>
  <cellStyleXfs count="2">
    <xf numFmtId="0" fontId="0" fillId="0" borderId="0"/>
    <xf numFmtId="0" fontId="11" fillId="0" borderId="0" applyNumberFormat="0" applyFill="0" applyBorder="0" applyAlignment="0" applyProtection="0"/>
  </cellStyleXfs>
  <cellXfs count="323">
    <xf numFmtId="0" fontId="0" fillId="0" borderId="0" xfId="0"/>
    <xf numFmtId="0" fontId="3" fillId="0" borderId="0" xfId="0" applyFont="1" applyFill="1" applyBorder="1" applyAlignment="1">
      <alignment horizontal="center" vertical="center" wrapText="1"/>
    </xf>
    <xf numFmtId="2" fontId="3" fillId="0" borderId="0" xfId="0" applyNumberFormat="1" applyFont="1" applyFill="1" applyBorder="1" applyAlignment="1">
      <alignment horizontal="center" vertical="center" wrapText="1"/>
    </xf>
    <xf numFmtId="0" fontId="6"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3" fillId="0" borderId="0" xfId="0" applyNumberFormat="1"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wrapText="1"/>
    </xf>
    <xf numFmtId="49" fontId="0" fillId="0" borderId="0" xfId="0" applyNumberFormat="1" applyAlignment="1">
      <alignment wrapText="1"/>
    </xf>
    <xf numFmtId="0" fontId="9" fillId="0" borderId="0" xfId="0" applyNumberFormat="1" applyFont="1" applyFill="1" applyBorder="1" applyAlignment="1">
      <alignment horizontal="center" vertical="center" wrapText="1"/>
    </xf>
    <xf numFmtId="0" fontId="16" fillId="0" borderId="0" xfId="0" applyFont="1" applyFill="1" applyBorder="1" applyAlignment="1">
      <alignment horizontal="center" vertical="center" wrapText="1"/>
    </xf>
    <xf numFmtId="0" fontId="0" fillId="0" borderId="0" xfId="0" applyAlignment="1">
      <alignment horizontal="left" vertical="center"/>
    </xf>
    <xf numFmtId="0" fontId="0" fillId="0" borderId="0" xfId="0" applyAlignment="1">
      <alignment horizontal="left"/>
    </xf>
    <xf numFmtId="0" fontId="17" fillId="0" borderId="0" xfId="0" applyFont="1" applyFill="1" applyBorder="1" applyAlignment="1">
      <alignment horizontal="center" vertical="center"/>
    </xf>
    <xf numFmtId="0" fontId="0" fillId="0" borderId="1" xfId="0" applyFont="1" applyBorder="1" applyAlignment="1">
      <alignment horizontal="center" vertical="center" wrapText="1"/>
    </xf>
    <xf numFmtId="0" fontId="26" fillId="0" borderId="0" xfId="0" applyFont="1" applyAlignment="1">
      <alignment wrapText="1"/>
    </xf>
    <xf numFmtId="0" fontId="0" fillId="4" borderId="1" xfId="0" applyFill="1" applyBorder="1" applyAlignment="1">
      <alignment horizontal="center" vertical="center"/>
    </xf>
    <xf numFmtId="0" fontId="0" fillId="0" borderId="0" xfId="0" applyBorder="1" applyAlignment="1">
      <alignment horizontal="center" vertical="center" wrapText="1"/>
    </xf>
    <xf numFmtId="0" fontId="0" fillId="0" borderId="0" xfId="0" applyBorder="1"/>
    <xf numFmtId="0" fontId="1" fillId="0" borderId="0" xfId="0" applyFont="1" applyAlignment="1">
      <alignment horizontal="center" vertical="center"/>
    </xf>
    <xf numFmtId="0" fontId="18" fillId="0" borderId="0" xfId="0" applyFont="1"/>
    <xf numFmtId="0" fontId="1" fillId="0" borderId="0" xfId="0" applyFont="1" applyFill="1" applyAlignment="1">
      <alignment horizontal="center" vertical="center"/>
    </xf>
    <xf numFmtId="0" fontId="0" fillId="0" borderId="0" xfId="0" applyFill="1" applyAlignment="1">
      <alignment horizontal="center" vertical="center"/>
    </xf>
    <xf numFmtId="0" fontId="18" fillId="0" borderId="4" xfId="0" applyFont="1" applyFill="1" applyBorder="1"/>
    <xf numFmtId="0" fontId="18" fillId="0" borderId="5" xfId="0" applyFont="1" applyFill="1" applyBorder="1"/>
    <xf numFmtId="0" fontId="18" fillId="0" borderId="0" xfId="0" applyFont="1" applyFill="1" applyAlignment="1">
      <alignment horizontal="center" vertical="center" wrapText="1"/>
    </xf>
    <xf numFmtId="0" fontId="12" fillId="0" borderId="0" xfId="0" applyFont="1" applyFill="1" applyAlignment="1">
      <alignment horizontal="center" vertical="center"/>
    </xf>
    <xf numFmtId="0" fontId="30" fillId="0" borderId="0" xfId="0" applyFont="1" applyFill="1" applyAlignment="1">
      <alignment horizontal="center" vertical="center"/>
    </xf>
    <xf numFmtId="0" fontId="0" fillId="0" borderId="0" xfId="0" applyFill="1" applyBorder="1"/>
    <xf numFmtId="0" fontId="30" fillId="0" borderId="0" xfId="0" applyFont="1" applyFill="1" applyBorder="1" applyAlignment="1">
      <alignment horizontal="center" vertical="center"/>
    </xf>
    <xf numFmtId="0" fontId="31" fillId="0" borderId="0" xfId="1" applyFont="1" applyFill="1" applyBorder="1" applyAlignment="1">
      <alignment horizontal="center" vertical="center" wrapText="1"/>
    </xf>
    <xf numFmtId="0" fontId="25" fillId="0" borderId="0" xfId="1" applyFont="1" applyFill="1" applyBorder="1" applyAlignment="1">
      <alignment horizontal="center" vertical="center"/>
    </xf>
    <xf numFmtId="0" fontId="8" fillId="0" borderId="0" xfId="0" applyNumberFormat="1" applyFont="1" applyFill="1" applyBorder="1" applyAlignment="1">
      <alignment horizontal="center" vertical="center" wrapText="1"/>
    </xf>
    <xf numFmtId="0" fontId="29" fillId="4" borderId="0" xfId="0" applyFont="1" applyFill="1" applyBorder="1"/>
    <xf numFmtId="0" fontId="0" fillId="6" borderId="1" xfId="0" applyFill="1" applyBorder="1" applyAlignment="1">
      <alignment horizontal="center" vertical="center"/>
    </xf>
    <xf numFmtId="49" fontId="3" fillId="4" borderId="1" xfId="0" applyNumberFormat="1" applyFont="1" applyFill="1" applyBorder="1" applyAlignment="1" applyProtection="1">
      <alignment horizontal="center" vertical="center" wrapText="1"/>
      <protection locked="0"/>
    </xf>
    <xf numFmtId="0" fontId="3" fillId="0" borderId="7" xfId="0" applyNumberFormat="1" applyFont="1" applyFill="1" applyBorder="1" applyAlignment="1">
      <alignment vertical="center" wrapText="1"/>
    </xf>
    <xf numFmtId="0" fontId="3" fillId="0" borderId="7" xfId="0" applyNumberFormat="1" applyFont="1" applyFill="1" applyBorder="1" applyAlignment="1">
      <alignment horizontal="center" vertical="center" wrapText="1"/>
    </xf>
    <xf numFmtId="49" fontId="3" fillId="6" borderId="7" xfId="0" applyNumberFormat="1" applyFont="1" applyFill="1" applyBorder="1" applyAlignment="1" applyProtection="1">
      <alignment horizontal="center" vertical="center" wrapText="1"/>
      <protection locked="0"/>
    </xf>
    <xf numFmtId="0" fontId="21" fillId="0" borderId="7" xfId="0" applyNumberFormat="1" applyFont="1" applyFill="1" applyBorder="1" applyAlignment="1">
      <alignment horizontal="center" vertical="center" wrapText="1"/>
    </xf>
    <xf numFmtId="0" fontId="3" fillId="0" borderId="7" xfId="0" quotePrefix="1" applyNumberFormat="1" applyFont="1" applyFill="1" applyBorder="1" applyAlignment="1">
      <alignment vertical="center" wrapText="1"/>
    </xf>
    <xf numFmtId="49" fontId="3" fillId="7" borderId="7" xfId="0" applyNumberFormat="1" applyFont="1" applyFill="1" applyBorder="1" applyAlignment="1" applyProtection="1">
      <alignment horizontal="center" vertical="center" wrapText="1"/>
      <protection locked="0"/>
    </xf>
    <xf numFmtId="0" fontId="3" fillId="0" borderId="7" xfId="0" quotePrefix="1" applyNumberFormat="1" applyFont="1" applyFill="1" applyBorder="1" applyAlignment="1">
      <alignment horizontal="center" vertical="center" wrapText="1"/>
    </xf>
    <xf numFmtId="0" fontId="3" fillId="0" borderId="7" xfId="0" applyNumberFormat="1" applyFont="1" applyFill="1" applyBorder="1" applyAlignment="1">
      <alignment horizontal="left" vertical="center" wrapText="1"/>
    </xf>
    <xf numFmtId="0" fontId="3" fillId="4" borderId="7" xfId="0" quotePrefix="1" applyNumberFormat="1" applyFont="1" applyFill="1" applyBorder="1" applyAlignment="1" applyProtection="1">
      <alignment horizontal="center" vertical="center" wrapText="1"/>
      <protection locked="0"/>
    </xf>
    <xf numFmtId="0" fontId="15" fillId="0" borderId="7" xfId="0" applyNumberFormat="1" applyFont="1" applyFill="1" applyBorder="1" applyAlignment="1">
      <alignment horizontal="left" vertical="center" wrapText="1"/>
    </xf>
    <xf numFmtId="3" fontId="5" fillId="4" borderId="7" xfId="0" applyNumberFormat="1" applyFont="1" applyFill="1" applyBorder="1" applyAlignment="1" applyProtection="1">
      <alignment horizontal="left" vertical="center" wrapText="1"/>
      <protection locked="0"/>
    </xf>
    <xf numFmtId="10" fontId="19" fillId="2" borderId="7" xfId="0" applyNumberFormat="1" applyFont="1" applyFill="1" applyBorder="1" applyAlignment="1">
      <alignment horizontal="center" vertical="center" wrapText="1"/>
    </xf>
    <xf numFmtId="0" fontId="5" fillId="4" borderId="7" xfId="0" applyNumberFormat="1" applyFont="1" applyFill="1" applyBorder="1" applyAlignment="1" applyProtection="1">
      <alignment horizontal="left" vertical="center" wrapText="1"/>
      <protection locked="0"/>
    </xf>
    <xf numFmtId="0" fontId="5" fillId="4" borderId="7" xfId="0" applyNumberFormat="1" applyFont="1" applyFill="1" applyBorder="1" applyAlignment="1" applyProtection="1">
      <alignment horizontal="center" vertical="center" wrapText="1"/>
      <protection locked="0"/>
    </xf>
    <xf numFmtId="0" fontId="33" fillId="3" borderId="7" xfId="0" applyNumberFormat="1" applyFont="1" applyFill="1" applyBorder="1" applyAlignment="1">
      <alignment horizontal="center" vertical="center" wrapText="1"/>
    </xf>
    <xf numFmtId="0" fontId="5" fillId="6" borderId="7" xfId="0" applyNumberFormat="1" applyFont="1" applyFill="1" applyBorder="1" applyAlignment="1">
      <alignment horizontal="center" vertical="center" wrapText="1"/>
    </xf>
    <xf numFmtId="2" fontId="27" fillId="0" borderId="1" xfId="0" applyNumberFormat="1" applyFont="1" applyFill="1" applyBorder="1" applyAlignment="1">
      <alignment horizontal="center" vertical="center" wrapText="1"/>
    </xf>
    <xf numFmtId="0" fontId="27" fillId="0" borderId="1" xfId="0" applyFont="1" applyFill="1" applyBorder="1" applyAlignment="1">
      <alignment horizontal="center" vertical="center" wrapText="1"/>
    </xf>
    <xf numFmtId="49" fontId="28" fillId="0" borderId="1" xfId="0" applyNumberFormat="1" applyFont="1" applyFill="1" applyBorder="1" applyAlignment="1">
      <alignment horizontal="center" vertical="center" wrapText="1"/>
    </xf>
    <xf numFmtId="49" fontId="28" fillId="0" borderId="0"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0" fontId="0" fillId="0" borderId="0" xfId="0" applyBorder="1" applyAlignment="1">
      <alignment horizontal="center" vertical="center"/>
    </xf>
    <xf numFmtId="0" fontId="34" fillId="9" borderId="13" xfId="0" applyNumberFormat="1" applyFont="1" applyFill="1" applyBorder="1" applyAlignment="1">
      <alignment horizontal="center" vertical="center" wrapText="1"/>
    </xf>
    <xf numFmtId="0" fontId="34" fillId="9" borderId="11" xfId="0" applyNumberFormat="1" applyFont="1" applyFill="1" applyBorder="1" applyAlignment="1">
      <alignment horizontal="center" vertical="center" wrapText="1"/>
    </xf>
    <xf numFmtId="0" fontId="34" fillId="9" borderId="22" xfId="0" applyNumberFormat="1" applyFont="1" applyFill="1" applyBorder="1" applyAlignment="1">
      <alignment horizontal="center" vertical="center" wrapText="1"/>
    </xf>
    <xf numFmtId="0" fontId="39" fillId="0" borderId="7" xfId="0" applyNumberFormat="1" applyFont="1" applyFill="1" applyBorder="1" applyAlignment="1">
      <alignment vertical="center" wrapText="1"/>
    </xf>
    <xf numFmtId="0" fontId="40" fillId="0" borderId="7" xfId="0" applyNumberFormat="1" applyFont="1" applyFill="1" applyBorder="1" applyAlignment="1">
      <alignment vertical="center" wrapText="1"/>
    </xf>
    <xf numFmtId="49" fontId="3" fillId="6" borderId="11" xfId="0" applyNumberFormat="1" applyFont="1" applyFill="1" applyBorder="1" applyAlignment="1" applyProtection="1">
      <alignment horizontal="center" vertical="center" wrapText="1"/>
      <protection locked="0"/>
    </xf>
    <xf numFmtId="0" fontId="34" fillId="9" borderId="23" xfId="0" applyNumberFormat="1" applyFont="1" applyFill="1" applyBorder="1" applyAlignment="1">
      <alignment horizontal="center" vertical="center" wrapText="1"/>
    </xf>
    <xf numFmtId="0" fontId="38" fillId="9" borderId="26" xfId="0" applyNumberFormat="1" applyFont="1" applyFill="1" applyBorder="1" applyAlignment="1">
      <alignment horizontal="center" vertical="center" wrapText="1"/>
    </xf>
    <xf numFmtId="0" fontId="5" fillId="12" borderId="19" xfId="0" applyNumberFormat="1" applyFont="1" applyFill="1" applyBorder="1" applyAlignment="1">
      <alignment horizontal="center" vertical="center" wrapText="1"/>
    </xf>
    <xf numFmtId="0" fontId="36" fillId="12" borderId="19" xfId="0" applyNumberFormat="1" applyFont="1" applyFill="1" applyBorder="1" applyAlignment="1">
      <alignment horizontal="center" vertical="center" wrapText="1"/>
    </xf>
    <xf numFmtId="0" fontId="2" fillId="0" borderId="12" xfId="0" applyNumberFormat="1" applyFont="1" applyFill="1" applyBorder="1" applyAlignment="1">
      <alignment vertical="center" wrapText="1"/>
    </xf>
    <xf numFmtId="0" fontId="3" fillId="0" borderId="12" xfId="0" applyNumberFormat="1" applyFont="1" applyFill="1" applyBorder="1" applyAlignment="1">
      <alignment horizontal="center" vertical="center" wrapText="1"/>
    </xf>
    <xf numFmtId="49" fontId="3" fillId="7" borderId="16" xfId="0" applyNumberFormat="1" applyFont="1" applyFill="1" applyBorder="1" applyAlignment="1" applyProtection="1">
      <alignment horizontal="center" vertical="center" wrapText="1"/>
      <protection locked="0"/>
    </xf>
    <xf numFmtId="0" fontId="42" fillId="8" borderId="14" xfId="0" applyNumberFormat="1" applyFont="1" applyFill="1" applyBorder="1" applyAlignment="1">
      <alignment horizontal="center" vertical="center" wrapText="1"/>
    </xf>
    <xf numFmtId="0" fontId="3" fillId="0" borderId="16" xfId="0" applyNumberFormat="1" applyFont="1" applyFill="1" applyBorder="1" applyAlignment="1">
      <alignment horizontal="center" vertical="center" wrapText="1"/>
    </xf>
    <xf numFmtId="0" fontId="44" fillId="8" borderId="14" xfId="0" applyNumberFormat="1" applyFont="1" applyFill="1" applyBorder="1" applyAlignment="1">
      <alignment horizontal="center" vertical="center" wrapText="1"/>
    </xf>
    <xf numFmtId="0" fontId="3" fillId="0" borderId="12" xfId="0" applyNumberFormat="1" applyFont="1" applyFill="1" applyBorder="1" applyAlignment="1">
      <alignment horizontal="left" vertical="center" wrapText="1"/>
    </xf>
    <xf numFmtId="0" fontId="3" fillId="0" borderId="16" xfId="0" quotePrefix="1" applyNumberFormat="1" applyFont="1" applyFill="1" applyBorder="1" applyAlignment="1">
      <alignment horizontal="center" vertical="center" wrapText="1"/>
    </xf>
    <xf numFmtId="49" fontId="3" fillId="6" borderId="12" xfId="0" applyNumberFormat="1" applyFont="1" applyFill="1" applyBorder="1" applyAlignment="1" applyProtection="1">
      <alignment horizontal="center" vertical="center" wrapText="1"/>
      <protection locked="0"/>
    </xf>
    <xf numFmtId="0" fontId="42" fillId="8" borderId="22" xfId="0" applyNumberFormat="1" applyFont="1" applyFill="1" applyBorder="1" applyAlignment="1">
      <alignment horizontal="center" vertical="center" wrapText="1"/>
    </xf>
    <xf numFmtId="49" fontId="3" fillId="6" borderId="16" xfId="0" applyNumberFormat="1" applyFont="1" applyFill="1" applyBorder="1" applyAlignment="1" applyProtection="1">
      <alignment horizontal="center" vertical="center" wrapText="1"/>
      <protection locked="0"/>
    </xf>
    <xf numFmtId="0" fontId="3" fillId="0" borderId="16" xfId="0" applyFont="1" applyFill="1" applyBorder="1" applyAlignment="1">
      <alignment horizontal="left" vertical="center" wrapText="1"/>
    </xf>
    <xf numFmtId="0" fontId="15" fillId="8" borderId="18" xfId="0" applyNumberFormat="1" applyFont="1" applyFill="1" applyBorder="1" applyAlignment="1">
      <alignment horizontal="center" vertical="center" wrapText="1"/>
    </xf>
    <xf numFmtId="0" fontId="42" fillId="8" borderId="18" xfId="0" applyNumberFormat="1" applyFont="1" applyFill="1" applyBorder="1" applyAlignment="1">
      <alignment horizontal="center" vertical="center" wrapText="1"/>
    </xf>
    <xf numFmtId="0" fontId="3" fillId="3" borderId="16" xfId="0" applyNumberFormat="1" applyFont="1" applyFill="1" applyBorder="1" applyAlignment="1">
      <alignment horizontal="left" vertical="center" wrapText="1"/>
    </xf>
    <xf numFmtId="0" fontId="3" fillId="0" borderId="11" xfId="0" quotePrefix="1" applyNumberFormat="1" applyFont="1" applyFill="1" applyBorder="1" applyAlignment="1">
      <alignment horizontal="center" vertical="center" wrapText="1"/>
    </xf>
    <xf numFmtId="0" fontId="8" fillId="9" borderId="23" xfId="0" applyNumberFormat="1" applyFont="1" applyFill="1" applyBorder="1" applyAlignment="1">
      <alignment horizontal="center" vertical="center" wrapText="1"/>
    </xf>
    <xf numFmtId="0" fontId="2" fillId="3" borderId="11" xfId="0" quotePrefix="1" applyNumberFormat="1" applyFont="1" applyFill="1" applyBorder="1" applyAlignment="1">
      <alignment horizontal="left" vertical="center" wrapText="1"/>
    </xf>
    <xf numFmtId="0" fontId="37" fillId="5" borderId="22" xfId="0" applyNumberFormat="1" applyFont="1" applyFill="1" applyBorder="1" applyAlignment="1">
      <alignment horizontal="left" vertical="center" wrapText="1"/>
    </xf>
    <xf numFmtId="0" fontId="3" fillId="0" borderId="11" xfId="0" applyNumberFormat="1" applyFont="1" applyFill="1" applyBorder="1" applyAlignment="1">
      <alignment horizontal="center" vertical="center" wrapText="1"/>
    </xf>
    <xf numFmtId="0" fontId="45" fillId="0" borderId="11" xfId="0" applyNumberFormat="1" applyFont="1" applyFill="1" applyBorder="1" applyAlignment="1">
      <alignment horizontal="center" vertical="center" wrapText="1"/>
    </xf>
    <xf numFmtId="0" fontId="37" fillId="5" borderId="18" xfId="0" applyNumberFormat="1" applyFont="1" applyFill="1" applyBorder="1" applyAlignment="1">
      <alignment horizontal="left" vertical="center" wrapText="1"/>
    </xf>
    <xf numFmtId="0" fontId="3" fillId="3" borderId="14" xfId="0" applyNumberFormat="1" applyFont="1" applyFill="1" applyBorder="1" applyAlignment="1">
      <alignment vertical="center" wrapText="1"/>
    </xf>
    <xf numFmtId="0" fontId="3" fillId="0" borderId="22" xfId="0" applyNumberFormat="1" applyFont="1" applyFill="1" applyBorder="1" applyAlignment="1">
      <alignment horizontal="center" vertical="center" wrapText="1"/>
    </xf>
    <xf numFmtId="49" fontId="3" fillId="7" borderId="22" xfId="0" applyNumberFormat="1" applyFont="1" applyFill="1" applyBorder="1" applyAlignment="1" applyProtection="1">
      <alignment horizontal="center" vertical="center" wrapText="1"/>
      <protection locked="0"/>
    </xf>
    <xf numFmtId="0" fontId="2" fillId="0" borderId="15" xfId="0" applyNumberFormat="1" applyFont="1" applyFill="1" applyBorder="1" applyAlignment="1">
      <alignment horizontal="center" vertical="center" wrapText="1"/>
    </xf>
    <xf numFmtId="0" fontId="3" fillId="3" borderId="15" xfId="0" applyNumberFormat="1" applyFont="1" applyFill="1" applyBorder="1" applyAlignment="1">
      <alignment horizontal="left" vertical="center" wrapText="1"/>
    </xf>
    <xf numFmtId="0" fontId="3" fillId="0" borderId="15" xfId="0" applyNumberFormat="1" applyFont="1" applyFill="1" applyBorder="1" applyAlignment="1">
      <alignment horizontal="center" vertical="center" wrapText="1"/>
    </xf>
    <xf numFmtId="0" fontId="3" fillId="0" borderId="16" xfId="0" applyFont="1" applyFill="1" applyBorder="1" applyAlignment="1">
      <alignment horizontal="center" vertical="center" wrapText="1"/>
    </xf>
    <xf numFmtId="49" fontId="3" fillId="6" borderId="15" xfId="0" applyNumberFormat="1" applyFont="1" applyFill="1" applyBorder="1" applyAlignment="1" applyProtection="1">
      <alignment horizontal="center" vertical="center" wrapText="1"/>
      <protection locked="0"/>
    </xf>
    <xf numFmtId="0" fontId="33" fillId="3" borderId="16" xfId="0" applyFont="1" applyFill="1" applyBorder="1" applyAlignment="1">
      <alignment horizontal="center" vertical="center" wrapText="1"/>
    </xf>
    <xf numFmtId="0" fontId="5" fillId="13" borderId="19" xfId="0" applyNumberFormat="1" applyFont="1" applyFill="1" applyBorder="1" applyAlignment="1">
      <alignment horizontal="center" vertical="center" wrapText="1"/>
    </xf>
    <xf numFmtId="0" fontId="36" fillId="13" borderId="19" xfId="0" applyNumberFormat="1" applyFont="1" applyFill="1" applyBorder="1" applyAlignment="1">
      <alignment horizontal="center" vertical="center" wrapText="1"/>
    </xf>
    <xf numFmtId="0" fontId="36" fillId="13" borderId="20" xfId="0" applyNumberFormat="1" applyFont="1" applyFill="1" applyBorder="1" applyAlignment="1">
      <alignment horizontal="center" vertical="center" wrapText="1"/>
    </xf>
    <xf numFmtId="0" fontId="42" fillId="8" borderId="38" xfId="0" applyNumberFormat="1" applyFont="1" applyFill="1" applyBorder="1" applyAlignment="1" applyProtection="1">
      <alignment horizontal="center" vertical="center" wrapText="1"/>
    </xf>
    <xf numFmtId="0" fontId="8" fillId="12" borderId="19" xfId="0" applyNumberFormat="1" applyFont="1" applyFill="1" applyBorder="1" applyAlignment="1">
      <alignment horizontal="center" vertical="center" wrapText="1"/>
    </xf>
    <xf numFmtId="0" fontId="4" fillId="12" borderId="14" xfId="0" applyNumberFormat="1" applyFont="1" applyFill="1" applyBorder="1" applyAlignment="1">
      <alignment horizontal="center" vertical="center" wrapText="1"/>
    </xf>
    <xf numFmtId="0" fontId="36" fillId="12" borderId="22" xfId="0" applyNumberFormat="1" applyFont="1" applyFill="1" applyBorder="1" applyAlignment="1">
      <alignment horizontal="center" vertical="center" wrapText="1"/>
    </xf>
    <xf numFmtId="0" fontId="3" fillId="0" borderId="7" xfId="0" applyNumberFormat="1" applyFont="1" applyFill="1" applyBorder="1" applyAlignment="1" applyProtection="1">
      <alignment horizontal="center" vertical="center" wrapText="1"/>
      <protection locked="0"/>
    </xf>
    <xf numFmtId="0" fontId="8" fillId="0" borderId="29" xfId="0" applyNumberFormat="1" applyFont="1" applyFill="1" applyBorder="1" applyAlignment="1">
      <alignment horizontal="center" vertical="center" wrapText="1"/>
    </xf>
    <xf numFmtId="0" fontId="45" fillId="0" borderId="11" xfId="0" applyNumberFormat="1" applyFont="1" applyFill="1" applyBorder="1" applyAlignment="1">
      <alignment horizontal="left" vertical="center" wrapText="1"/>
    </xf>
    <xf numFmtId="0" fontId="35" fillId="12" borderId="20" xfId="0" applyNumberFormat="1" applyFont="1" applyFill="1" applyBorder="1" applyAlignment="1">
      <alignment horizontal="center" vertical="center" wrapText="1"/>
    </xf>
    <xf numFmtId="0" fontId="35" fillId="12" borderId="19" xfId="0" applyNumberFormat="1" applyFont="1" applyFill="1" applyBorder="1" applyAlignment="1">
      <alignment horizontal="center" vertical="center" wrapText="1"/>
    </xf>
    <xf numFmtId="0" fontId="35" fillId="12" borderId="14" xfId="0" applyNumberFormat="1" applyFont="1" applyFill="1" applyBorder="1" applyAlignment="1">
      <alignment horizontal="center" vertical="center" wrapText="1"/>
    </xf>
    <xf numFmtId="0" fontId="38" fillId="9" borderId="22" xfId="0" applyNumberFormat="1" applyFont="1" applyFill="1" applyBorder="1" applyAlignment="1">
      <alignment horizontal="center" vertical="center" wrapText="1"/>
    </xf>
    <xf numFmtId="0" fontId="4" fillId="14" borderId="8" xfId="0" applyNumberFormat="1" applyFont="1" applyFill="1" applyBorder="1" applyAlignment="1">
      <alignment horizontal="center" vertical="center" wrapText="1"/>
    </xf>
    <xf numFmtId="0" fontId="4" fillId="14" borderId="0" xfId="0" applyNumberFormat="1" applyFont="1" applyFill="1" applyBorder="1" applyAlignment="1">
      <alignment horizontal="center" vertical="center" wrapText="1"/>
    </xf>
    <xf numFmtId="49" fontId="3" fillId="6" borderId="24" xfId="0" applyNumberFormat="1" applyFont="1" applyFill="1" applyBorder="1" applyAlignment="1" applyProtection="1">
      <alignment horizontal="center" vertical="center" wrapText="1"/>
      <protection locked="0"/>
    </xf>
    <xf numFmtId="49" fontId="3" fillId="6" borderId="8" xfId="0" applyNumberFormat="1" applyFont="1" applyFill="1" applyBorder="1" applyAlignment="1" applyProtection="1">
      <alignment horizontal="center" vertical="center" wrapText="1"/>
      <protection locked="0"/>
    </xf>
    <xf numFmtId="49" fontId="3" fillId="6" borderId="39" xfId="0" applyNumberFormat="1" applyFont="1" applyFill="1" applyBorder="1" applyAlignment="1" applyProtection="1">
      <alignment horizontal="center" vertical="center" wrapText="1"/>
      <protection locked="0"/>
    </xf>
    <xf numFmtId="3" fontId="5" fillId="4" borderId="7" xfId="0" applyNumberFormat="1" applyFont="1" applyFill="1" applyBorder="1" applyAlignment="1" applyProtection="1">
      <alignment horizontal="center" vertical="center" wrapText="1"/>
      <protection locked="0"/>
    </xf>
    <xf numFmtId="0" fontId="3" fillId="0" borderId="28" xfId="0" applyNumberFormat="1" applyFont="1" applyFill="1" applyBorder="1" applyAlignment="1">
      <alignment vertical="center" wrapText="1"/>
    </xf>
    <xf numFmtId="0" fontId="37" fillId="5" borderId="13" xfId="0" applyNumberFormat="1" applyFont="1" applyFill="1" applyBorder="1" applyAlignment="1">
      <alignment horizontal="left" vertical="center" wrapText="1"/>
    </xf>
    <xf numFmtId="0" fontId="37" fillId="5" borderId="36" xfId="0" applyNumberFormat="1" applyFont="1" applyFill="1" applyBorder="1" applyAlignment="1">
      <alignment horizontal="center" vertical="center" wrapText="1"/>
    </xf>
    <xf numFmtId="0" fontId="35" fillId="13" borderId="19" xfId="0" applyNumberFormat="1" applyFont="1" applyFill="1" applyBorder="1" applyAlignment="1">
      <alignment horizontal="center" vertical="center" wrapText="1"/>
    </xf>
    <xf numFmtId="0" fontId="38" fillId="9" borderId="11" xfId="0" applyNumberFormat="1" applyFont="1" applyFill="1" applyBorder="1" applyAlignment="1">
      <alignment horizontal="center" vertical="center" wrapText="1"/>
    </xf>
    <xf numFmtId="0" fontId="3" fillId="4" borderId="7" xfId="0" applyNumberFormat="1" applyFont="1" applyFill="1" applyBorder="1" applyAlignment="1" applyProtection="1">
      <alignment horizontal="center" vertical="center" wrapText="1"/>
      <protection locked="0"/>
    </xf>
    <xf numFmtId="0" fontId="5" fillId="0" borderId="16" xfId="0" applyNumberFormat="1" applyFont="1" applyFill="1" applyBorder="1" applyAlignment="1">
      <alignment horizontal="center" vertical="center" wrapText="1"/>
    </xf>
    <xf numFmtId="0" fontId="37" fillId="5" borderId="18" xfId="0" applyNumberFormat="1" applyFont="1" applyFill="1" applyBorder="1" applyAlignment="1">
      <alignment horizontal="center" vertical="center" wrapText="1"/>
    </xf>
    <xf numFmtId="0" fontId="3" fillId="4" borderId="16" xfId="0" applyNumberFormat="1" applyFont="1" applyFill="1" applyBorder="1" applyAlignment="1" applyProtection="1">
      <alignment horizontal="center" vertical="center" wrapText="1"/>
      <protection locked="0"/>
    </xf>
    <xf numFmtId="0" fontId="15" fillId="8" borderId="22" xfId="0" applyNumberFormat="1" applyFont="1" applyFill="1" applyBorder="1" applyAlignment="1">
      <alignment horizontal="center" vertical="center" wrapText="1"/>
    </xf>
    <xf numFmtId="0" fontId="38" fillId="9" borderId="13" xfId="0" applyNumberFormat="1" applyFont="1" applyFill="1" applyBorder="1" applyAlignment="1">
      <alignment horizontal="center" vertical="center" wrapText="1"/>
    </xf>
    <xf numFmtId="0" fontId="37" fillId="5" borderId="14" xfId="0" applyNumberFormat="1" applyFont="1" applyFill="1" applyBorder="1" applyAlignment="1">
      <alignment horizontal="center" vertical="center" wrapText="1"/>
    </xf>
    <xf numFmtId="0" fontId="3" fillId="3" borderId="7" xfId="0" applyNumberFormat="1" applyFont="1" applyFill="1" applyBorder="1" applyAlignment="1">
      <alignment horizontal="left" vertical="center" wrapText="1"/>
    </xf>
    <xf numFmtId="0" fontId="10" fillId="11" borderId="21" xfId="0" applyNumberFormat="1" applyFont="1" applyFill="1" applyBorder="1" applyAlignment="1">
      <alignment horizontal="center" vertical="center" wrapText="1"/>
    </xf>
    <xf numFmtId="0" fontId="38" fillId="9" borderId="23" xfId="0" applyNumberFormat="1" applyFont="1" applyFill="1" applyBorder="1" applyAlignment="1">
      <alignment horizontal="center" vertical="center" wrapText="1"/>
    </xf>
    <xf numFmtId="0" fontId="5" fillId="0" borderId="11" xfId="0" applyNumberFormat="1" applyFont="1" applyFill="1" applyBorder="1" applyAlignment="1">
      <alignment horizontal="center" vertical="center" wrapText="1"/>
    </xf>
    <xf numFmtId="0" fontId="3" fillId="9" borderId="0" xfId="0" applyNumberFormat="1" applyFont="1" applyFill="1" applyBorder="1" applyAlignment="1">
      <alignment vertical="center" wrapText="1"/>
    </xf>
    <xf numFmtId="3" fontId="42" fillId="8" borderId="38" xfId="0" applyNumberFormat="1" applyFont="1" applyFill="1" applyBorder="1" applyAlignment="1" applyProtection="1">
      <alignment horizontal="center" vertical="center" wrapText="1"/>
    </xf>
    <xf numFmtId="0" fontId="0" fillId="0" borderId="1" xfId="0" applyFont="1" applyBorder="1" applyAlignment="1">
      <alignment horizontal="center" vertical="center" wrapText="1"/>
    </xf>
    <xf numFmtId="0" fontId="11" fillId="0" borderId="0" xfId="1" applyFont="1" applyFill="1" applyBorder="1" applyAlignment="1">
      <alignment horizontal="center" vertical="center" wrapText="1"/>
    </xf>
    <xf numFmtId="0" fontId="35" fillId="3" borderId="7" xfId="0" applyNumberFormat="1" applyFont="1" applyFill="1" applyBorder="1" applyAlignment="1">
      <alignment horizontal="left" vertical="center" wrapText="1"/>
    </xf>
    <xf numFmtId="0" fontId="35" fillId="0" borderId="7" xfId="0" applyNumberFormat="1" applyFont="1" applyFill="1" applyBorder="1" applyAlignment="1">
      <alignment horizontal="left" vertical="center" wrapText="1"/>
    </xf>
    <xf numFmtId="0" fontId="35" fillId="0" borderId="15" xfId="0" applyNumberFormat="1" applyFont="1" applyFill="1" applyBorder="1" applyAlignment="1">
      <alignment horizontal="left" vertical="center" wrapText="1"/>
    </xf>
    <xf numFmtId="0" fontId="35" fillId="0" borderId="15" xfId="0" applyNumberFormat="1" applyFont="1" applyFill="1" applyBorder="1" applyAlignment="1">
      <alignment vertical="center" wrapText="1"/>
    </xf>
    <xf numFmtId="0" fontId="35" fillId="3" borderId="16" xfId="0" applyNumberFormat="1" applyFont="1" applyFill="1" applyBorder="1" applyAlignment="1">
      <alignment horizontal="left" vertical="center" wrapText="1"/>
    </xf>
    <xf numFmtId="0" fontId="35" fillId="8" borderId="22" xfId="0" applyNumberFormat="1" applyFont="1" applyFill="1" applyBorder="1" applyAlignment="1">
      <alignment horizontal="left" vertical="center" wrapText="1"/>
    </xf>
    <xf numFmtId="0" fontId="0" fillId="0" borderId="0" xfId="0" applyFont="1" applyFill="1" applyAlignment="1">
      <alignment horizontal="center" vertical="center"/>
    </xf>
    <xf numFmtId="0" fontId="0" fillId="0" borderId="3" xfId="0" applyFont="1" applyFill="1" applyBorder="1"/>
    <xf numFmtId="0" fontId="0" fillId="0" borderId="0" xfId="0" applyFont="1"/>
    <xf numFmtId="0" fontId="0" fillId="0" borderId="4" xfId="0" applyFont="1" applyFill="1" applyBorder="1"/>
    <xf numFmtId="0" fontId="0" fillId="0" borderId="0" xfId="0" applyFont="1" applyBorder="1"/>
    <xf numFmtId="0" fontId="0" fillId="0" borderId="5" xfId="0" applyFont="1" applyFill="1" applyBorder="1"/>
    <xf numFmtId="0" fontId="0" fillId="0" borderId="2" xfId="0" applyFont="1" applyBorder="1"/>
    <xf numFmtId="0" fontId="0" fillId="0" borderId="6" xfId="0" applyFont="1" applyBorder="1"/>
    <xf numFmtId="0" fontId="0" fillId="0" borderId="0" xfId="0" applyFont="1" applyFill="1"/>
    <xf numFmtId="0" fontId="0" fillId="0" borderId="0" xfId="0" applyFont="1" applyFill="1" applyBorder="1" applyAlignment="1">
      <alignment horizontal="center" vertical="center"/>
    </xf>
    <xf numFmtId="0" fontId="30" fillId="0" borderId="0" xfId="0" applyFont="1" applyFill="1" applyBorder="1" applyAlignment="1">
      <alignment horizontal="left" vertical="center" indent="13"/>
    </xf>
    <xf numFmtId="0" fontId="0" fillId="0" borderId="42" xfId="0" applyFont="1" applyBorder="1"/>
    <xf numFmtId="0" fontId="0" fillId="0" borderId="45" xfId="0" applyFont="1" applyBorder="1"/>
    <xf numFmtId="0" fontId="18" fillId="0" borderId="0" xfId="0" applyFont="1" applyBorder="1"/>
    <xf numFmtId="0" fontId="29" fillId="4" borderId="46" xfId="0" applyFont="1" applyFill="1" applyBorder="1"/>
    <xf numFmtId="0" fontId="18" fillId="0" borderId="44" xfId="0" applyFont="1" applyBorder="1"/>
    <xf numFmtId="0" fontId="0" fillId="0" borderId="44" xfId="0" applyFont="1" applyBorder="1"/>
    <xf numFmtId="49" fontId="3" fillId="6" borderId="1" xfId="0" applyNumberFormat="1" applyFont="1" applyFill="1" applyBorder="1" applyAlignment="1" applyProtection="1">
      <alignment horizontal="center" vertical="center" wrapText="1"/>
      <protection locked="0"/>
    </xf>
    <xf numFmtId="0" fontId="38" fillId="9" borderId="47" xfId="0" applyNumberFormat="1" applyFont="1" applyFill="1" applyBorder="1" applyAlignment="1">
      <alignment horizontal="center" vertical="center" wrapText="1"/>
    </xf>
    <xf numFmtId="0" fontId="6" fillId="0" borderId="38"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2" fillId="5" borderId="36" xfId="0" applyNumberFormat="1" applyFont="1" applyFill="1" applyBorder="1" applyAlignment="1">
      <alignment vertical="center" wrapText="1"/>
    </xf>
    <xf numFmtId="0" fontId="37" fillId="5" borderId="13" xfId="0" applyNumberFormat="1" applyFont="1" applyFill="1" applyBorder="1" applyAlignment="1">
      <alignment horizontal="center" vertical="center" wrapText="1"/>
    </xf>
    <xf numFmtId="49" fontId="3" fillId="4" borderId="7" xfId="0" applyNumberFormat="1" applyFont="1" applyFill="1" applyBorder="1" applyAlignment="1" applyProtection="1">
      <alignment horizontal="center" vertical="center" wrapText="1"/>
      <protection locked="0"/>
    </xf>
    <xf numFmtId="0" fontId="3" fillId="4" borderId="16" xfId="0" quotePrefix="1" applyNumberFormat="1" applyFont="1" applyFill="1" applyBorder="1" applyAlignment="1" applyProtection="1">
      <alignment horizontal="center" vertical="center" wrapText="1"/>
      <protection locked="0"/>
    </xf>
    <xf numFmtId="0" fontId="42" fillId="8" borderId="18" xfId="0" applyNumberFormat="1" applyFont="1" applyFill="1" applyBorder="1" applyAlignment="1" applyProtection="1">
      <alignment horizontal="center" vertical="center" wrapText="1"/>
    </xf>
    <xf numFmtId="1" fontId="8" fillId="14" borderId="0" xfId="0" applyNumberFormat="1" applyFont="1" applyFill="1" applyBorder="1" applyAlignment="1">
      <alignment horizontal="center" vertical="center" wrapText="1"/>
    </xf>
    <xf numFmtId="0" fontId="29" fillId="4" borderId="65" xfId="0" applyFont="1" applyFill="1" applyBorder="1"/>
    <xf numFmtId="0" fontId="5" fillId="4" borderId="16" xfId="0" applyNumberFormat="1" applyFont="1" applyFill="1" applyBorder="1" applyAlignment="1" applyProtection="1">
      <alignment horizontal="center" vertical="center" wrapText="1"/>
      <protection locked="0"/>
    </xf>
    <xf numFmtId="0" fontId="3" fillId="15" borderId="7" xfId="0" quotePrefix="1" applyNumberFormat="1" applyFont="1" applyFill="1" applyBorder="1" applyAlignment="1" applyProtection="1">
      <alignment horizontal="center" vertical="center" wrapText="1"/>
      <protection locked="0"/>
    </xf>
    <xf numFmtId="0" fontId="3" fillId="15" borderId="12" xfId="0" quotePrefix="1" applyNumberFormat="1" applyFont="1" applyFill="1" applyBorder="1" applyAlignment="1" applyProtection="1">
      <alignment horizontal="center" vertical="center" wrapText="1"/>
      <protection locked="0"/>
    </xf>
    <xf numFmtId="0" fontId="38" fillId="9" borderId="11" xfId="0" applyFont="1" applyFill="1" applyBorder="1" applyAlignment="1">
      <alignment horizontal="center" vertical="center" wrapText="1"/>
    </xf>
    <xf numFmtId="0" fontId="5" fillId="0" borderId="7" xfId="0" applyFont="1" applyBorder="1" applyAlignment="1">
      <alignment horizontal="center" vertical="center" wrapText="1"/>
    </xf>
    <xf numFmtId="0" fontId="10" fillId="11" borderId="21" xfId="0" applyNumberFormat="1" applyFont="1" applyFill="1" applyBorder="1" applyAlignment="1">
      <alignment horizontal="center" vertical="center" wrapText="1"/>
    </xf>
    <xf numFmtId="0" fontId="5" fillId="0" borderId="15" xfId="0" applyNumberFormat="1" applyFont="1" applyFill="1" applyBorder="1" applyAlignment="1">
      <alignment horizontal="center" vertical="center" wrapText="1"/>
    </xf>
    <xf numFmtId="49" fontId="3" fillId="6" borderId="17" xfId="0" applyNumberFormat="1" applyFont="1" applyFill="1" applyBorder="1" applyAlignment="1" applyProtection="1">
      <alignment horizontal="center" vertical="center" wrapText="1"/>
      <protection locked="0"/>
    </xf>
    <xf numFmtId="0" fontId="32" fillId="5" borderId="39" xfId="0" applyNumberFormat="1" applyFont="1" applyFill="1" applyBorder="1" applyAlignment="1">
      <alignment vertical="center" wrapText="1"/>
    </xf>
    <xf numFmtId="0" fontId="15" fillId="5" borderId="38" xfId="0" applyNumberFormat="1" applyFont="1" applyFill="1" applyBorder="1" applyAlignment="1">
      <alignment horizontal="center" vertical="center" wrapText="1"/>
    </xf>
    <xf numFmtId="3" fontId="5" fillId="15" borderId="10" xfId="0" applyNumberFormat="1" applyFont="1" applyFill="1" applyBorder="1" applyAlignment="1" applyProtection="1">
      <alignment horizontal="center" vertical="center" wrapText="1"/>
      <protection locked="0"/>
    </xf>
    <xf numFmtId="0" fontId="3" fillId="3" borderId="11" xfId="0" applyNumberFormat="1" applyFont="1" applyFill="1" applyBorder="1" applyAlignment="1">
      <alignment horizontal="left" vertical="center" wrapText="1"/>
    </xf>
    <xf numFmtId="0" fontId="15" fillId="5" borderId="18" xfId="0" applyNumberFormat="1" applyFont="1" applyFill="1" applyBorder="1" applyAlignment="1">
      <alignment horizontal="center" vertical="center" wrapText="1"/>
    </xf>
    <xf numFmtId="0" fontId="0" fillId="0" borderId="0" xfId="0" applyAlignment="1">
      <alignment horizontal="left" vertical="center" wrapText="1"/>
    </xf>
    <xf numFmtId="10" fontId="20" fillId="2" borderId="10" xfId="0" applyNumberFormat="1" applyFont="1" applyFill="1" applyBorder="1" applyAlignment="1">
      <alignment horizontal="center" vertical="center" wrapText="1"/>
    </xf>
    <xf numFmtId="3" fontId="5" fillId="15" borderId="57" xfId="0" applyNumberFormat="1" applyFont="1" applyFill="1" applyBorder="1" applyAlignment="1" applyProtection="1">
      <alignment horizontal="center" vertical="center" wrapText="1"/>
      <protection locked="0"/>
    </xf>
    <xf numFmtId="3" fontId="35" fillId="2" borderId="7" xfId="0" applyNumberFormat="1" applyFont="1" applyFill="1" applyBorder="1" applyAlignment="1">
      <alignment horizontal="center" vertical="center" wrapText="1"/>
    </xf>
    <xf numFmtId="0" fontId="0" fillId="0" borderId="41" xfId="0" applyFont="1" applyFill="1" applyBorder="1" applyAlignment="1">
      <alignment horizontal="center" vertical="center"/>
    </xf>
    <xf numFmtId="0" fontId="54" fillId="0" borderId="0" xfId="0" applyFont="1" applyAlignment="1">
      <alignment horizontal="left" vertical="center" wrapText="1"/>
    </xf>
    <xf numFmtId="0" fontId="57" fillId="0" borderId="0" xfId="0" applyFont="1" applyAlignment="1">
      <alignment vertical="center"/>
    </xf>
    <xf numFmtId="0" fontId="58" fillId="0" borderId="0" xfId="0" applyFont="1" applyAlignment="1">
      <alignment vertical="center"/>
    </xf>
    <xf numFmtId="0" fontId="58" fillId="0" borderId="0" xfId="0" applyFont="1" applyAlignment="1">
      <alignment vertical="center" wrapText="1"/>
    </xf>
    <xf numFmtId="0" fontId="0" fillId="0" borderId="0" xfId="0" applyAlignment="1"/>
    <xf numFmtId="49" fontId="0" fillId="0" borderId="0" xfId="0" applyNumberFormat="1" applyAlignment="1"/>
    <xf numFmtId="0" fontId="29" fillId="4" borderId="43" xfId="0" applyFont="1" applyFill="1" applyBorder="1" applyAlignment="1">
      <alignment horizontal="left" vertical="center" wrapText="1" indent="1"/>
    </xf>
    <xf numFmtId="0" fontId="29" fillId="4" borderId="42" xfId="0" applyFont="1" applyFill="1" applyBorder="1" applyAlignment="1">
      <alignment horizontal="left" vertical="center" wrapText="1" indent="1"/>
    </xf>
    <xf numFmtId="0" fontId="29" fillId="4" borderId="64" xfId="0" applyFont="1" applyFill="1" applyBorder="1" applyAlignment="1">
      <alignment horizontal="left" vertical="center" wrapText="1" indent="1"/>
    </xf>
    <xf numFmtId="0" fontId="51" fillId="4" borderId="44" xfId="0" applyFont="1" applyFill="1" applyBorder="1" applyAlignment="1">
      <alignment horizontal="center" vertical="center" wrapText="1"/>
    </xf>
    <xf numFmtId="0" fontId="49" fillId="4" borderId="0" xfId="1" applyFont="1" applyFill="1" applyBorder="1" applyAlignment="1">
      <alignment horizontal="center" vertical="center" wrapText="1"/>
    </xf>
    <xf numFmtId="0" fontId="49" fillId="4" borderId="41" xfId="1" applyFont="1" applyFill="1" applyBorder="1" applyAlignment="1">
      <alignment horizontal="center" vertical="center" wrapText="1"/>
    </xf>
    <xf numFmtId="0" fontId="50" fillId="4" borderId="0" xfId="0" applyFont="1" applyFill="1" applyBorder="1" applyAlignment="1">
      <alignment horizontal="left" vertical="center" wrapText="1"/>
    </xf>
    <xf numFmtId="0" fontId="51" fillId="4" borderId="44" xfId="1" applyFont="1" applyFill="1" applyBorder="1" applyAlignment="1">
      <alignment horizontal="left" vertical="center" wrapText="1"/>
    </xf>
    <xf numFmtId="0" fontId="51" fillId="4" borderId="0" xfId="1" applyFont="1" applyFill="1" applyBorder="1" applyAlignment="1">
      <alignment horizontal="left" vertical="center" wrapText="1"/>
    </xf>
    <xf numFmtId="0" fontId="51" fillId="4" borderId="46" xfId="1" applyFont="1" applyFill="1" applyBorder="1" applyAlignment="1">
      <alignment horizontal="left" vertical="center" wrapText="1"/>
    </xf>
    <xf numFmtId="0" fontId="29" fillId="4" borderId="44" xfId="0" applyFont="1" applyFill="1" applyBorder="1" applyAlignment="1">
      <alignment horizontal="left" vertical="center" wrapText="1"/>
    </xf>
    <xf numFmtId="0" fontId="29" fillId="4" borderId="0" xfId="0" applyFont="1" applyFill="1" applyBorder="1" applyAlignment="1">
      <alignment horizontal="left" vertical="center" wrapText="1"/>
    </xf>
    <xf numFmtId="0" fontId="29" fillId="4" borderId="46" xfId="0" applyFont="1" applyFill="1" applyBorder="1" applyAlignment="1">
      <alignment horizontal="left" vertical="center" wrapText="1"/>
    </xf>
    <xf numFmtId="0" fontId="53" fillId="4" borderId="44" xfId="0" applyFont="1" applyFill="1" applyBorder="1" applyAlignment="1">
      <alignment horizontal="left" vertical="center" wrapText="1" indent="1"/>
    </xf>
    <xf numFmtId="0" fontId="29" fillId="4" borderId="0" xfId="0" applyFont="1" applyFill="1" applyBorder="1" applyAlignment="1">
      <alignment horizontal="left" vertical="center" wrapText="1" indent="1"/>
    </xf>
    <xf numFmtId="0" fontId="29" fillId="4" borderId="46" xfId="0" applyFont="1" applyFill="1" applyBorder="1" applyAlignment="1">
      <alignment horizontal="left" vertical="center" wrapText="1" indent="1"/>
    </xf>
    <xf numFmtId="3" fontId="5" fillId="4" borderId="8" xfId="0" applyNumberFormat="1" applyFont="1" applyFill="1" applyBorder="1" applyAlignment="1" applyProtection="1">
      <alignment horizontal="center" vertical="center" wrapText="1"/>
      <protection locked="0"/>
    </xf>
    <xf numFmtId="3" fontId="5" fillId="4" borderId="10" xfId="0" applyNumberFormat="1" applyFont="1" applyFill="1" applyBorder="1" applyAlignment="1" applyProtection="1">
      <alignment horizontal="center" vertical="center" wrapText="1"/>
      <protection locked="0"/>
    </xf>
    <xf numFmtId="0" fontId="15" fillId="8" borderId="22" xfId="0" applyNumberFormat="1" applyFont="1" applyFill="1" applyBorder="1" applyAlignment="1">
      <alignment horizontal="center" vertical="center" wrapText="1"/>
    </xf>
    <xf numFmtId="0" fontId="3" fillId="12" borderId="19" xfId="0" applyNumberFormat="1" applyFont="1" applyFill="1" applyBorder="1" applyAlignment="1">
      <alignment horizontal="center" vertical="center" wrapText="1"/>
    </xf>
    <xf numFmtId="0" fontId="3" fillId="8" borderId="36" xfId="0" applyNumberFormat="1" applyFont="1" applyFill="1" applyBorder="1" applyAlignment="1" applyProtection="1">
      <alignment horizontal="center" vertical="center" wrapText="1"/>
      <protection locked="0"/>
    </xf>
    <xf numFmtId="0" fontId="3" fillId="8" borderId="2" xfId="0" applyNumberFormat="1" applyFont="1" applyFill="1" applyBorder="1" applyAlignment="1" applyProtection="1">
      <alignment horizontal="center" vertical="center" wrapText="1"/>
      <protection locked="0"/>
    </xf>
    <xf numFmtId="0" fontId="3" fillId="8" borderId="37" xfId="0" applyNumberFormat="1" applyFont="1" applyFill="1" applyBorder="1" applyAlignment="1" applyProtection="1">
      <alignment horizontal="center" vertical="center" wrapText="1"/>
      <protection locked="0"/>
    </xf>
    <xf numFmtId="0" fontId="9" fillId="14" borderId="0" xfId="0" applyNumberFormat="1" applyFont="1" applyFill="1" applyBorder="1" applyAlignment="1">
      <alignment horizontal="center" vertical="center" wrapText="1"/>
    </xf>
    <xf numFmtId="0" fontId="3" fillId="12" borderId="13" xfId="0" applyNumberFormat="1" applyFont="1" applyFill="1" applyBorder="1" applyAlignment="1">
      <alignment horizontal="center" vertical="center" wrapText="1"/>
    </xf>
    <xf numFmtId="0" fontId="5" fillId="0" borderId="16" xfId="0" applyNumberFormat="1" applyFont="1" applyFill="1" applyBorder="1" applyAlignment="1">
      <alignment horizontal="center" vertical="center" wrapText="1"/>
    </xf>
    <xf numFmtId="0" fontId="5" fillId="0" borderId="22" xfId="0" applyNumberFormat="1" applyFont="1" applyFill="1" applyBorder="1" applyAlignment="1">
      <alignment horizontal="center" vertical="center" wrapText="1"/>
    </xf>
    <xf numFmtId="0" fontId="5" fillId="12" borderId="33" xfId="0" applyNumberFormat="1" applyFont="1" applyFill="1" applyBorder="1" applyAlignment="1">
      <alignment horizontal="center" vertical="center" wrapText="1"/>
    </xf>
    <xf numFmtId="0" fontId="5" fillId="12" borderId="34" xfId="0" applyNumberFormat="1" applyFont="1" applyFill="1" applyBorder="1" applyAlignment="1">
      <alignment horizontal="center" vertical="center" wrapText="1"/>
    </xf>
    <xf numFmtId="0" fontId="5" fillId="12" borderId="35" xfId="0" applyNumberFormat="1" applyFont="1" applyFill="1" applyBorder="1" applyAlignment="1">
      <alignment horizontal="center" vertical="center" wrapText="1"/>
    </xf>
    <xf numFmtId="49" fontId="3" fillId="0" borderId="16" xfId="0" quotePrefix="1" applyNumberFormat="1" applyFont="1" applyFill="1" applyBorder="1" applyAlignment="1">
      <alignment horizontal="left" vertical="center" wrapText="1"/>
    </xf>
    <xf numFmtId="49" fontId="3" fillId="0" borderId="22" xfId="0" quotePrefix="1" applyNumberFormat="1" applyFont="1" applyFill="1" applyBorder="1" applyAlignment="1">
      <alignment horizontal="left" vertical="center" wrapText="1"/>
    </xf>
    <xf numFmtId="49" fontId="3" fillId="0" borderId="11" xfId="0" quotePrefix="1" applyNumberFormat="1" applyFont="1" applyFill="1" applyBorder="1" applyAlignment="1">
      <alignment horizontal="left" vertical="center" wrapText="1"/>
    </xf>
    <xf numFmtId="0" fontId="45" fillId="0" borderId="59" xfId="0" applyNumberFormat="1" applyFont="1" applyFill="1" applyBorder="1" applyAlignment="1">
      <alignment horizontal="center" vertical="center" wrapText="1"/>
    </xf>
    <xf numFmtId="0" fontId="45" fillId="0" borderId="60" xfId="0" applyNumberFormat="1" applyFont="1" applyFill="1" applyBorder="1" applyAlignment="1">
      <alignment horizontal="center" vertical="center" wrapText="1"/>
    </xf>
    <xf numFmtId="0" fontId="45" fillId="0" borderId="61" xfId="0" applyNumberFormat="1" applyFont="1" applyFill="1" applyBorder="1" applyAlignment="1">
      <alignment horizontal="center" vertical="center" wrapText="1"/>
    </xf>
    <xf numFmtId="0" fontId="3" fillId="4" borderId="8" xfId="0" applyNumberFormat="1" applyFont="1" applyFill="1" applyBorder="1" applyAlignment="1" applyProtection="1">
      <alignment horizontal="center" vertical="center" wrapText="1"/>
      <protection locked="0"/>
    </xf>
    <xf numFmtId="0" fontId="3" fillId="4" borderId="9" xfId="0" applyNumberFormat="1" applyFont="1" applyFill="1" applyBorder="1" applyAlignment="1" applyProtection="1">
      <alignment horizontal="center" vertical="center" wrapText="1"/>
      <protection locked="0"/>
    </xf>
    <xf numFmtId="0" fontId="3" fillId="4" borderId="10" xfId="0" applyNumberFormat="1" applyFont="1" applyFill="1" applyBorder="1" applyAlignment="1" applyProtection="1">
      <alignment horizontal="center" vertical="center" wrapText="1"/>
      <protection locked="0"/>
    </xf>
    <xf numFmtId="0" fontId="30" fillId="0" borderId="27" xfId="0" applyNumberFormat="1" applyFont="1" applyFill="1" applyBorder="1" applyAlignment="1">
      <alignment horizontal="left" vertical="center" wrapText="1" indent="43"/>
    </xf>
    <xf numFmtId="0" fontId="3" fillId="12" borderId="33" xfId="0" applyNumberFormat="1" applyFont="1" applyFill="1" applyBorder="1" applyAlignment="1">
      <alignment horizontal="center" vertical="center" wrapText="1"/>
    </xf>
    <xf numFmtId="0" fontId="3" fillId="12" borderId="34" xfId="0" applyNumberFormat="1" applyFont="1" applyFill="1" applyBorder="1" applyAlignment="1">
      <alignment horizontal="center" vertical="center" wrapText="1"/>
    </xf>
    <xf numFmtId="0" fontId="3" fillId="12" borderId="35" xfId="0" applyNumberFormat="1" applyFont="1" applyFill="1" applyBorder="1" applyAlignment="1">
      <alignment horizontal="center" vertical="center" wrapText="1"/>
    </xf>
    <xf numFmtId="0" fontId="15" fillId="8" borderId="17" xfId="0" applyNumberFormat="1" applyFont="1" applyFill="1" applyBorder="1" applyAlignment="1">
      <alignment horizontal="center" vertical="center" wrapText="1"/>
    </xf>
    <xf numFmtId="0" fontId="15" fillId="8" borderId="30" xfId="0" applyNumberFormat="1" applyFont="1" applyFill="1" applyBorder="1" applyAlignment="1">
      <alignment horizontal="center" vertical="center" wrapText="1"/>
    </xf>
    <xf numFmtId="0" fontId="15" fillId="8" borderId="31" xfId="0" applyNumberFormat="1" applyFont="1" applyFill="1" applyBorder="1" applyAlignment="1">
      <alignment horizontal="center" vertical="center" wrapText="1"/>
    </xf>
    <xf numFmtId="0" fontId="10" fillId="11" borderId="69" xfId="0" applyNumberFormat="1" applyFont="1" applyFill="1" applyBorder="1" applyAlignment="1">
      <alignment horizontal="center" vertical="center" wrapText="1"/>
    </xf>
    <xf numFmtId="0" fontId="10" fillId="11" borderId="21" xfId="0" applyNumberFormat="1" applyFont="1" applyFill="1" applyBorder="1" applyAlignment="1">
      <alignment horizontal="center" vertical="center" wrapText="1"/>
    </xf>
    <xf numFmtId="0" fontId="38" fillId="9" borderId="23" xfId="0" applyNumberFormat="1" applyFont="1" applyFill="1" applyBorder="1" applyAlignment="1">
      <alignment horizontal="center" vertical="center" wrapText="1"/>
    </xf>
    <xf numFmtId="0" fontId="48" fillId="4" borderId="18" xfId="1" quotePrefix="1" applyNumberFormat="1" applyFont="1" applyFill="1" applyBorder="1" applyAlignment="1" applyProtection="1">
      <alignment horizontal="center" vertical="center" wrapText="1"/>
      <protection locked="0"/>
    </xf>
    <xf numFmtId="0" fontId="5" fillId="13" borderId="66" xfId="0" applyNumberFormat="1" applyFont="1" applyFill="1" applyBorder="1" applyAlignment="1">
      <alignment horizontal="center" vertical="center" wrapText="1"/>
    </xf>
    <xf numFmtId="0" fontId="5" fillId="13" borderId="67" xfId="0" applyNumberFormat="1" applyFont="1" applyFill="1" applyBorder="1" applyAlignment="1">
      <alignment horizontal="center" vertical="center" wrapText="1"/>
    </xf>
    <xf numFmtId="0" fontId="5" fillId="13" borderId="68" xfId="0" applyNumberFormat="1" applyFont="1" applyFill="1" applyBorder="1" applyAlignment="1">
      <alignment horizontal="center" vertical="center" wrapText="1"/>
    </xf>
    <xf numFmtId="0" fontId="38" fillId="9" borderId="48" xfId="0" applyNumberFormat="1" applyFont="1" applyFill="1" applyBorder="1" applyAlignment="1">
      <alignment horizontal="center" vertical="center" wrapText="1"/>
    </xf>
    <xf numFmtId="0" fontId="38" fillId="9" borderId="49" xfId="0" applyNumberFormat="1" applyFont="1" applyFill="1" applyBorder="1" applyAlignment="1">
      <alignment horizontal="center" vertical="center" wrapText="1"/>
    </xf>
    <xf numFmtId="0" fontId="38" fillId="9" borderId="50" xfId="0" applyNumberFormat="1" applyFont="1" applyFill="1" applyBorder="1" applyAlignment="1">
      <alignment horizontal="center" vertical="center" wrapText="1"/>
    </xf>
    <xf numFmtId="0" fontId="40" fillId="0" borderId="24" xfId="0" applyNumberFormat="1" applyFont="1" applyFill="1" applyBorder="1" applyAlignment="1">
      <alignment vertical="center" wrapText="1"/>
    </xf>
    <xf numFmtId="0" fontId="43" fillId="0" borderId="27" xfId="0" applyFont="1" applyBorder="1" applyAlignment="1">
      <alignment vertical="center" wrapText="1"/>
    </xf>
    <xf numFmtId="0" fontId="0" fillId="0" borderId="27" xfId="0" applyFont="1" applyBorder="1" applyAlignment="1">
      <alignment vertical="center" wrapText="1"/>
    </xf>
    <xf numFmtId="0" fontId="0" fillId="0" borderId="25" xfId="0" applyFont="1" applyBorder="1" applyAlignment="1">
      <alignment vertical="center" wrapText="1"/>
    </xf>
    <xf numFmtId="0" fontId="37" fillId="5" borderId="51" xfId="0" applyNumberFormat="1" applyFont="1" applyFill="1" applyBorder="1" applyAlignment="1">
      <alignment horizontal="center" vertical="center" wrapText="1"/>
    </xf>
    <xf numFmtId="0" fontId="37" fillId="5" borderId="40" xfId="0" applyNumberFormat="1" applyFont="1" applyFill="1" applyBorder="1" applyAlignment="1">
      <alignment horizontal="center" vertical="center" wrapText="1"/>
    </xf>
    <xf numFmtId="0" fontId="5" fillId="4" borderId="8" xfId="0" applyNumberFormat="1" applyFont="1" applyFill="1" applyBorder="1" applyAlignment="1" applyProtection="1">
      <alignment horizontal="center" vertical="center" wrapText="1"/>
      <protection locked="0"/>
    </xf>
    <xf numFmtId="0" fontId="5" fillId="4" borderId="9" xfId="0" applyNumberFormat="1" applyFont="1" applyFill="1" applyBorder="1" applyAlignment="1" applyProtection="1">
      <alignment horizontal="center" vertical="center" wrapText="1"/>
      <protection locked="0"/>
    </xf>
    <xf numFmtId="0" fontId="5" fillId="4" borderId="10" xfId="0" applyNumberFormat="1" applyFont="1" applyFill="1" applyBorder="1" applyAlignment="1" applyProtection="1">
      <alignment horizontal="center" vertical="center" wrapText="1"/>
      <protection locked="0"/>
    </xf>
    <xf numFmtId="0" fontId="3" fillId="4" borderId="17" xfId="0" applyNumberFormat="1" applyFont="1" applyFill="1" applyBorder="1" applyAlignment="1" applyProtection="1">
      <alignment horizontal="center" vertical="center" wrapText="1"/>
      <protection locked="0"/>
    </xf>
    <xf numFmtId="0" fontId="3" fillId="4" borderId="30" xfId="0" applyNumberFormat="1" applyFont="1" applyFill="1" applyBorder="1" applyAlignment="1" applyProtection="1">
      <alignment horizontal="center" vertical="center" wrapText="1"/>
      <protection locked="0"/>
    </xf>
    <xf numFmtId="0" fontId="3" fillId="4" borderId="31" xfId="0" applyNumberFormat="1" applyFont="1" applyFill="1" applyBorder="1" applyAlignment="1" applyProtection="1">
      <alignment horizontal="center" vertical="center" wrapText="1"/>
      <protection locked="0"/>
    </xf>
    <xf numFmtId="0" fontId="15" fillId="5" borderId="28" xfId="0" applyNumberFormat="1" applyFont="1" applyFill="1" applyBorder="1" applyAlignment="1">
      <alignment horizontal="center" vertical="center" wrapText="1"/>
    </xf>
    <xf numFmtId="0" fontId="0" fillId="0" borderId="29" xfId="0" applyFont="1" applyBorder="1" applyAlignment="1">
      <alignment horizontal="center" vertical="center" wrapText="1"/>
    </xf>
    <xf numFmtId="0" fontId="0" fillId="0" borderId="32" xfId="0" applyFont="1" applyBorder="1" applyAlignment="1">
      <alignment horizontal="center" vertical="center" wrapText="1"/>
    </xf>
    <xf numFmtId="0" fontId="15" fillId="5" borderId="17" xfId="0" applyNumberFormat="1" applyFont="1" applyFill="1" applyBorder="1" applyAlignment="1">
      <alignment horizontal="center" vertical="center" wrapText="1"/>
    </xf>
    <xf numFmtId="0" fontId="0" fillId="0" borderId="30" xfId="0" applyFont="1" applyBorder="1" applyAlignment="1">
      <alignment horizontal="center" vertical="center" wrapText="1"/>
    </xf>
    <xf numFmtId="0" fontId="0" fillId="0" borderId="31" xfId="0" applyFont="1" applyBorder="1" applyAlignment="1">
      <alignment horizontal="center" vertical="center" wrapText="1"/>
    </xf>
    <xf numFmtId="0" fontId="3" fillId="4" borderId="39" xfId="0" applyNumberFormat="1" applyFont="1" applyFill="1" applyBorder="1" applyAlignment="1" applyProtection="1">
      <alignment horizontal="center" vertical="center" wrapText="1"/>
      <protection locked="0"/>
    </xf>
    <xf numFmtId="0" fontId="3" fillId="4" borderId="51" xfId="0" applyNumberFormat="1" applyFont="1" applyFill="1" applyBorder="1" applyAlignment="1" applyProtection="1">
      <alignment horizontal="center" vertical="center" wrapText="1"/>
      <protection locked="0"/>
    </xf>
    <xf numFmtId="0" fontId="3" fillId="4" borderId="40" xfId="0" applyNumberFormat="1" applyFont="1" applyFill="1" applyBorder="1" applyAlignment="1" applyProtection="1">
      <alignment horizontal="center" vertical="center" wrapText="1"/>
      <protection locked="0"/>
    </xf>
    <xf numFmtId="0" fontId="13" fillId="8" borderId="17" xfId="0" applyNumberFormat="1" applyFont="1" applyFill="1" applyBorder="1" applyAlignment="1">
      <alignment horizontal="center" vertical="center" wrapText="1"/>
    </xf>
    <xf numFmtId="0" fontId="13" fillId="8" borderId="2" xfId="0" applyNumberFormat="1" applyFont="1" applyFill="1" applyBorder="1" applyAlignment="1">
      <alignment horizontal="center" vertical="center" wrapText="1"/>
    </xf>
    <xf numFmtId="0" fontId="13" fillId="8" borderId="30" xfId="0" applyNumberFormat="1" applyFont="1" applyFill="1" applyBorder="1" applyAlignment="1">
      <alignment horizontal="center" vertical="center" wrapText="1"/>
    </xf>
    <xf numFmtId="0" fontId="13" fillId="8" borderId="31" xfId="0" applyNumberFormat="1" applyFont="1" applyFill="1" applyBorder="1" applyAlignment="1">
      <alignment horizontal="center" vertical="center" wrapText="1"/>
    </xf>
    <xf numFmtId="0" fontId="38" fillId="9" borderId="52" xfId="0" applyNumberFormat="1" applyFont="1" applyFill="1" applyBorder="1" applyAlignment="1">
      <alignment horizontal="center" vertical="center" wrapText="1"/>
    </xf>
    <xf numFmtId="0" fontId="38" fillId="9" borderId="53" xfId="0" applyNumberFormat="1" applyFont="1" applyFill="1" applyBorder="1" applyAlignment="1">
      <alignment horizontal="center" vertical="center" wrapText="1"/>
    </xf>
    <xf numFmtId="0" fontId="38" fillId="9" borderId="54" xfId="0" applyNumberFormat="1" applyFont="1" applyFill="1" applyBorder="1" applyAlignment="1">
      <alignment horizontal="center" vertical="center" wrapText="1"/>
    </xf>
    <xf numFmtId="0" fontId="3" fillId="4" borderId="24" xfId="0" applyNumberFormat="1" applyFont="1" applyFill="1" applyBorder="1" applyAlignment="1" applyProtection="1">
      <alignment horizontal="center" vertical="center" wrapText="1"/>
      <protection locked="0"/>
    </xf>
    <xf numFmtId="0" fontId="3" fillId="4" borderId="27" xfId="0" applyNumberFormat="1" applyFont="1" applyFill="1" applyBorder="1" applyAlignment="1" applyProtection="1">
      <alignment horizontal="center" vertical="center" wrapText="1"/>
      <protection locked="0"/>
    </xf>
    <xf numFmtId="0" fontId="3" fillId="4" borderId="25" xfId="0" applyNumberFormat="1" applyFont="1" applyFill="1" applyBorder="1" applyAlignment="1" applyProtection="1">
      <alignment horizontal="center" vertical="center" wrapText="1"/>
      <protection locked="0"/>
    </xf>
    <xf numFmtId="0" fontId="3" fillId="4" borderId="55" xfId="0" applyNumberFormat="1" applyFont="1" applyFill="1" applyBorder="1" applyAlignment="1" applyProtection="1">
      <alignment horizontal="center" vertical="center" wrapText="1"/>
      <protection locked="0"/>
    </xf>
    <xf numFmtId="0" fontId="3" fillId="4" borderId="56" xfId="0" applyNumberFormat="1" applyFont="1" applyFill="1" applyBorder="1" applyAlignment="1" applyProtection="1">
      <alignment horizontal="center" vertical="center" wrapText="1"/>
      <protection locked="0"/>
    </xf>
    <xf numFmtId="0" fontId="3" fillId="4" borderId="57" xfId="0" applyNumberFormat="1" applyFont="1" applyFill="1" applyBorder="1" applyAlignment="1" applyProtection="1">
      <alignment horizontal="center" vertical="center" wrapText="1"/>
      <protection locked="0"/>
    </xf>
    <xf numFmtId="0" fontId="37" fillId="5" borderId="2" xfId="0" applyNumberFormat="1" applyFont="1" applyFill="1" applyBorder="1" applyAlignment="1">
      <alignment horizontal="center" vertical="center" wrapText="1"/>
    </xf>
    <xf numFmtId="0" fontId="37" fillId="5" borderId="37" xfId="0" applyNumberFormat="1" applyFont="1" applyFill="1" applyBorder="1" applyAlignment="1">
      <alignment horizontal="center" vertical="center" wrapText="1"/>
    </xf>
    <xf numFmtId="49" fontId="3" fillId="3" borderId="7" xfId="0" applyNumberFormat="1" applyFont="1" applyFill="1" applyBorder="1" applyAlignment="1">
      <alignment horizontal="left" vertical="top" wrapText="1"/>
    </xf>
    <xf numFmtId="0" fontId="3" fillId="3" borderId="7" xfId="0" applyNumberFormat="1" applyFont="1" applyFill="1" applyBorder="1" applyAlignment="1">
      <alignment horizontal="left" vertical="top" wrapText="1"/>
    </xf>
    <xf numFmtId="0" fontId="3" fillId="3" borderId="7" xfId="0" applyNumberFormat="1" applyFont="1" applyFill="1" applyBorder="1" applyAlignment="1">
      <alignment horizontal="left" vertical="center" wrapText="1"/>
    </xf>
    <xf numFmtId="0" fontId="3" fillId="3" borderId="12" xfId="0" applyNumberFormat="1" applyFont="1" applyFill="1" applyBorder="1" applyAlignment="1">
      <alignment horizontal="left" vertical="center" wrapText="1"/>
    </xf>
    <xf numFmtId="0" fontId="3" fillId="0" borderId="8" xfId="0" applyNumberFormat="1" applyFont="1" applyFill="1" applyBorder="1" applyAlignment="1">
      <alignment horizontal="center" vertical="center" wrapText="1"/>
    </xf>
    <xf numFmtId="0" fontId="3" fillId="0" borderId="9" xfId="0" applyNumberFormat="1" applyFont="1" applyFill="1" applyBorder="1" applyAlignment="1">
      <alignment horizontal="center" vertical="center" wrapText="1"/>
    </xf>
    <xf numFmtId="0" fontId="3" fillId="0" borderId="10" xfId="0" applyNumberFormat="1" applyFont="1" applyFill="1" applyBorder="1" applyAlignment="1">
      <alignment horizontal="center" vertical="center" wrapText="1"/>
    </xf>
    <xf numFmtId="0" fontId="14" fillId="0" borderId="8" xfId="0" applyNumberFormat="1" applyFont="1" applyFill="1" applyBorder="1" applyAlignment="1">
      <alignment horizontal="center" vertical="center" wrapText="1"/>
    </xf>
    <xf numFmtId="0" fontId="14" fillId="0" borderId="9" xfId="0" applyNumberFormat="1" applyFont="1" applyFill="1" applyBorder="1" applyAlignment="1">
      <alignment horizontal="center" vertical="center" wrapText="1"/>
    </xf>
    <xf numFmtId="0" fontId="14" fillId="0" borderId="10" xfId="0" applyNumberFormat="1" applyFont="1" applyFill="1" applyBorder="1" applyAlignment="1">
      <alignment horizontal="center" vertical="center" wrapText="1"/>
    </xf>
    <xf numFmtId="0" fontId="15" fillId="8" borderId="28" xfId="0" applyNumberFormat="1" applyFont="1" applyFill="1" applyBorder="1" applyAlignment="1">
      <alignment horizontal="center" vertical="center" wrapText="1"/>
    </xf>
    <xf numFmtId="0" fontId="15" fillId="8" borderId="29" xfId="0" applyNumberFormat="1" applyFont="1" applyFill="1" applyBorder="1" applyAlignment="1">
      <alignment horizontal="center" vertical="center" wrapText="1"/>
    </xf>
    <xf numFmtId="0" fontId="15" fillId="8" borderId="32" xfId="0" applyNumberFormat="1" applyFont="1" applyFill="1" applyBorder="1" applyAlignment="1">
      <alignment horizontal="center" vertical="center" wrapText="1"/>
    </xf>
    <xf numFmtId="0" fontId="3" fillId="13" borderId="20" xfId="0" applyNumberFormat="1" applyFont="1" applyFill="1" applyBorder="1" applyAlignment="1">
      <alignment horizontal="center" vertical="center" wrapText="1"/>
    </xf>
    <xf numFmtId="0" fontId="37" fillId="5" borderId="30" xfId="0" applyNumberFormat="1" applyFont="1" applyFill="1" applyBorder="1" applyAlignment="1">
      <alignment horizontal="center" vertical="center" wrapText="1"/>
    </xf>
    <xf numFmtId="0" fontId="37" fillId="5" borderId="31" xfId="0" applyNumberFormat="1" applyFont="1" applyFill="1" applyBorder="1" applyAlignment="1">
      <alignment horizontal="center" vertical="center" wrapText="1"/>
    </xf>
    <xf numFmtId="0" fontId="3" fillId="4" borderId="59" xfId="0" applyNumberFormat="1" applyFont="1" applyFill="1" applyBorder="1" applyAlignment="1" applyProtection="1">
      <alignment horizontal="center" vertical="center" wrapText="1"/>
      <protection locked="0"/>
    </xf>
    <xf numFmtId="0" fontId="3" fillId="4" borderId="60" xfId="0" applyNumberFormat="1" applyFont="1" applyFill="1" applyBorder="1" applyAlignment="1" applyProtection="1">
      <alignment horizontal="center" vertical="center" wrapText="1"/>
      <protection locked="0"/>
    </xf>
    <xf numFmtId="0" fontId="3" fillId="4" borderId="61" xfId="0" applyNumberFormat="1" applyFont="1" applyFill="1" applyBorder="1" applyAlignment="1" applyProtection="1">
      <alignment horizontal="center" vertical="center" wrapText="1"/>
      <protection locked="0"/>
    </xf>
    <xf numFmtId="0" fontId="37" fillId="5" borderId="38" xfId="0" applyNumberFormat="1" applyFont="1" applyFill="1" applyBorder="1" applyAlignment="1">
      <alignment horizontal="center" vertical="center" wrapText="1"/>
    </xf>
    <xf numFmtId="0" fontId="37" fillId="5" borderId="0" xfId="0" applyNumberFormat="1" applyFont="1" applyFill="1" applyBorder="1" applyAlignment="1">
      <alignment horizontal="center" vertical="center" wrapText="1"/>
    </xf>
    <xf numFmtId="0" fontId="37" fillId="5" borderId="58" xfId="0" applyNumberFormat="1" applyFont="1" applyFill="1" applyBorder="1" applyAlignment="1">
      <alignment horizontal="center" vertical="center" wrapText="1"/>
    </xf>
    <xf numFmtId="3" fontId="7" fillId="2" borderId="8" xfId="0" applyNumberFormat="1" applyFont="1" applyFill="1" applyBorder="1" applyAlignment="1">
      <alignment horizontal="center" vertical="center" wrapText="1"/>
    </xf>
    <xf numFmtId="3" fontId="7" fillId="2" borderId="9" xfId="0" applyNumberFormat="1" applyFont="1" applyFill="1" applyBorder="1" applyAlignment="1">
      <alignment horizontal="center" vertical="center" wrapText="1"/>
    </xf>
    <xf numFmtId="0" fontId="5" fillId="3" borderId="8" xfId="0" applyNumberFormat="1" applyFont="1" applyFill="1" applyBorder="1" applyAlignment="1">
      <alignment horizontal="center" vertical="center" wrapText="1"/>
    </xf>
    <xf numFmtId="0" fontId="5" fillId="3" borderId="10" xfId="0" applyNumberFormat="1" applyFont="1" applyFill="1" applyBorder="1" applyAlignment="1">
      <alignment horizontal="center" vertical="center" wrapText="1"/>
    </xf>
    <xf numFmtId="0" fontId="24" fillId="10" borderId="1" xfId="0" applyFont="1" applyFill="1" applyBorder="1" applyAlignment="1">
      <alignment horizontal="left" vertical="center" indent="47"/>
    </xf>
    <xf numFmtId="0" fontId="0" fillId="0" borderId="1" xfId="0" applyFont="1" applyBorder="1" applyAlignment="1">
      <alignment horizontal="center" vertical="center" wrapText="1"/>
    </xf>
    <xf numFmtId="0" fontId="24" fillId="10" borderId="1" xfId="0" applyFont="1" applyFill="1" applyBorder="1" applyAlignment="1">
      <alignment horizontal="left" vertical="center" indent="57"/>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4" borderId="62" xfId="0" applyFill="1" applyBorder="1" applyAlignment="1">
      <alignment horizontal="center" vertical="center"/>
    </xf>
    <xf numFmtId="0" fontId="0" fillId="4" borderId="63" xfId="0" applyFill="1" applyBorder="1" applyAlignment="1">
      <alignment horizontal="center" vertical="center"/>
    </xf>
  </cellXfs>
  <cellStyles count="2">
    <cellStyle name="Hyperlink" xfId="1" builtinId="8"/>
    <cellStyle name="Normal" xfId="0" builtinId="0"/>
  </cellStyles>
  <dxfs count="78">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ill>
        <patternFill>
          <bgColor theme="5" tint="0.59996337778862885"/>
        </patternFill>
      </fill>
    </dxf>
    <dxf>
      <fill>
        <patternFill>
          <bgColor theme="5" tint="0.59996337778862885"/>
        </patternFill>
      </fill>
    </dxf>
    <dxf>
      <fill>
        <patternFill>
          <bgColor theme="8" tint="0.59996337778862885"/>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ill>
        <patternFill>
          <bgColor theme="5" tint="0.59996337778862885"/>
        </patternFill>
      </fill>
    </dxf>
    <dxf>
      <fill>
        <patternFill>
          <bgColor theme="5" tint="0.59996337778862885"/>
        </patternFill>
      </fill>
    </dxf>
    <dxf>
      <fill>
        <patternFill>
          <bgColor theme="8" tint="0.59996337778862885"/>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71B14A"/>
      <color rgb="FFFF0066"/>
      <color rgb="FFDEEFDE"/>
      <color rgb="FF0462C2"/>
      <color rgb="FFE5F8E9"/>
      <color rgb="FF009999"/>
      <color rgb="FFAD0403"/>
      <color rgb="FFFEFECC"/>
      <color rgb="FFEEFCEB"/>
      <color rgb="FFE2F1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edocs.unep.org/bitstream/handle/20.500.11822/38698/SDG12.7.1_LFE.pdf?sequence=3" TargetMode="External"/><Relationship Id="rId2" Type="http://schemas.openxmlformats.org/officeDocument/2006/relationships/hyperlink" Target="https://wedocs.unep.org/bitstream/handle/20.500.11822/37332/SPPICMG.pdf?sequence=1&amp;isAllowed=y" TargetMode="External"/><Relationship Id="rId1" Type="http://schemas.openxmlformats.org/officeDocument/2006/relationships/hyperlink" Target="mailto:agnes.wierzbicki@un.org" TargetMode="External"/><Relationship Id="rId5" Type="http://schemas.openxmlformats.org/officeDocument/2006/relationships/vmlDrawing" Target="../drawings/vmlDrawing1.vml"/><Relationship Id="rId4" Type="http://schemas.openxmlformats.org/officeDocument/2006/relationships/hyperlink" Target="https://wedocs.unep.org/bitstream/handle/20.500.11822/38067/SDG12.7.1.RI.pdf?sequence=1&amp;isAllowed=y"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675A5-6F18-4BE4-BDCB-6183CEFFD27D}">
  <sheetPr codeName="Sheet3"/>
  <dimension ref="A1:AI26"/>
  <sheetViews>
    <sheetView topLeftCell="Q1" zoomScaleNormal="100" workbookViewId="0">
      <selection activeCell="U3" sqref="U3"/>
    </sheetView>
  </sheetViews>
  <sheetFormatPr baseColWidth="10" defaultColWidth="19.33203125" defaultRowHeight="15" x14ac:dyDescent="0.2"/>
  <cols>
    <col min="1" max="1" width="3.83203125" style="8" bestFit="1" customWidth="1"/>
    <col min="2" max="2" width="14.6640625" style="8" customWidth="1"/>
    <col min="3" max="4" width="19.33203125" style="8"/>
    <col min="5" max="5" width="17.33203125" style="8" customWidth="1"/>
    <col min="6" max="6" width="15.5" style="8" customWidth="1"/>
    <col min="7" max="7" width="19.33203125" style="196"/>
    <col min="8" max="11" width="19.33203125" style="8"/>
    <col min="12" max="12" width="3.83203125" style="8" bestFit="1" customWidth="1"/>
    <col min="13" max="14" width="5.5" style="8" customWidth="1"/>
    <col min="15" max="15" width="19.83203125" style="8" customWidth="1"/>
    <col min="16" max="16" width="42.5" style="8" customWidth="1"/>
    <col min="17" max="17" width="25" style="8" customWidth="1"/>
    <col min="18" max="18" width="19.33203125" style="8"/>
    <col min="19" max="19" width="6" style="8" customWidth="1"/>
    <col min="20" max="20" width="9.6640625" style="8" customWidth="1"/>
    <col min="21" max="21" width="6.1640625" style="8" customWidth="1"/>
    <col min="22" max="22" width="8.6640625" style="8" customWidth="1"/>
    <col min="23" max="30" width="19.33203125" style="8"/>
    <col min="31" max="31" width="19.83203125" style="8" customWidth="1"/>
    <col min="32" max="33" width="19.33203125" style="8"/>
    <col min="34" max="34" width="24.5" style="8" customWidth="1"/>
    <col min="35" max="16384" width="19.33203125" style="8"/>
  </cols>
  <sheetData>
    <row r="1" spans="1:35" ht="32" x14ac:dyDescent="0.2">
      <c r="A1" s="8" t="s">
        <v>3</v>
      </c>
      <c r="B1" s="8" t="s">
        <v>9</v>
      </c>
      <c r="C1" s="8" t="s">
        <v>12</v>
      </c>
      <c r="D1" s="8" t="s">
        <v>13</v>
      </c>
      <c r="E1" s="8" t="s">
        <v>14</v>
      </c>
      <c r="F1" s="8" t="s">
        <v>15</v>
      </c>
      <c r="G1" s="196" t="s">
        <v>16</v>
      </c>
      <c r="H1" s="8" t="s">
        <v>17</v>
      </c>
      <c r="I1" s="8" t="s">
        <v>18</v>
      </c>
      <c r="J1" s="8" t="s">
        <v>19</v>
      </c>
      <c r="K1" s="8" t="s">
        <v>20</v>
      </c>
      <c r="L1" s="8" t="s">
        <v>4</v>
      </c>
      <c r="M1" s="8" t="s">
        <v>5</v>
      </c>
      <c r="N1" s="8" t="s">
        <v>46</v>
      </c>
      <c r="O1" s="8" t="s">
        <v>47</v>
      </c>
      <c r="P1" s="8" t="s">
        <v>39</v>
      </c>
      <c r="Q1" s="8" t="s">
        <v>48</v>
      </c>
      <c r="R1" s="8" t="s">
        <v>6</v>
      </c>
      <c r="S1" s="8" t="s">
        <v>40</v>
      </c>
      <c r="T1" s="8" t="s">
        <v>41</v>
      </c>
      <c r="U1" s="8" t="s">
        <v>42</v>
      </c>
      <c r="V1" s="8" t="s">
        <v>43</v>
      </c>
      <c r="W1" s="8" t="s">
        <v>44</v>
      </c>
      <c r="X1" s="8" t="s">
        <v>45</v>
      </c>
      <c r="Y1" s="8" t="s">
        <v>38</v>
      </c>
      <c r="AA1" s="8" t="s">
        <v>83</v>
      </c>
      <c r="AB1" s="8" t="s">
        <v>84</v>
      </c>
      <c r="AC1" s="8" t="s">
        <v>126</v>
      </c>
      <c r="AE1" s="8" t="s">
        <v>47</v>
      </c>
      <c r="AF1" s="8" t="s">
        <v>128</v>
      </c>
      <c r="AH1" s="8" t="s">
        <v>48</v>
      </c>
      <c r="AI1" s="8" t="s">
        <v>129</v>
      </c>
    </row>
    <row r="2" spans="1:35" ht="89" customHeight="1" x14ac:dyDescent="0.2">
      <c r="A2" s="9" t="s">
        <v>210</v>
      </c>
      <c r="B2" s="8" t="s">
        <v>10</v>
      </c>
      <c r="C2" s="8" t="s">
        <v>212</v>
      </c>
      <c r="D2" s="193" t="s">
        <v>217</v>
      </c>
      <c r="E2" s="194" t="s">
        <v>221</v>
      </c>
      <c r="F2" s="195" t="s">
        <v>224</v>
      </c>
      <c r="G2" s="195" t="s">
        <v>227</v>
      </c>
      <c r="H2" s="195" t="s">
        <v>230</v>
      </c>
      <c r="I2" s="9" t="s">
        <v>234</v>
      </c>
      <c r="J2" s="9" t="s">
        <v>238</v>
      </c>
      <c r="K2" s="9" t="s">
        <v>238</v>
      </c>
      <c r="L2" s="9" t="s">
        <v>210</v>
      </c>
      <c r="M2" s="9" t="s">
        <v>2</v>
      </c>
      <c r="N2" s="9" t="s">
        <v>73</v>
      </c>
      <c r="O2" s="9" t="s">
        <v>64</v>
      </c>
      <c r="P2" s="9" t="s">
        <v>87</v>
      </c>
      <c r="Q2" s="12" t="s">
        <v>74</v>
      </c>
      <c r="R2" s="9" t="s">
        <v>23</v>
      </c>
      <c r="S2" s="8" t="s">
        <v>317</v>
      </c>
      <c r="T2" s="8" t="s">
        <v>254</v>
      </c>
      <c r="U2" s="8" t="s">
        <v>318</v>
      </c>
      <c r="V2" s="8" t="s">
        <v>257</v>
      </c>
      <c r="W2" s="8" t="s">
        <v>259</v>
      </c>
      <c r="X2" s="8" t="s">
        <v>261</v>
      </c>
      <c r="Y2" s="8" t="s">
        <v>274</v>
      </c>
      <c r="AA2" s="8" t="s">
        <v>159</v>
      </c>
      <c r="AB2" s="16" t="s">
        <v>164</v>
      </c>
      <c r="AC2" s="8" t="s">
        <v>156</v>
      </c>
      <c r="AE2" s="9" t="s">
        <v>281</v>
      </c>
      <c r="AF2" s="8" t="str" cm="1">
        <f t="array" ref="AF2:AF25">_xlfn._xlws.SORT(_xlfn._xlws.FILTER(AE2:AE25,COUNTIF(Questionnaire!D35:D52,Lists!AE2:AE25)=0))</f>
        <v>o Acquisition d'électricité et énergies renouvelables</v>
      </c>
      <c r="AH2" s="187" t="s">
        <v>307</v>
      </c>
      <c r="AI2" s="8" t="str" cm="1">
        <f t="array" ref="AI2:AI11">_xlfn._xlws.SORT(_xlfn._xlws.FILTER(AH2:AH11,COUNTIF(Questionnaire!D58:D66,Lists!AH2:AH11)=0))</f>
        <v>o  Promouvoir l'égalité des sexes (par exemple, en encourageant les entreprises dirigées par des femmes ou en exigeant un certain pourcentage de femmes sur le lieu de travail)</v>
      </c>
    </row>
    <row r="3" spans="1:35" ht="128" x14ac:dyDescent="0.2">
      <c r="A3" s="9" t="s">
        <v>211</v>
      </c>
      <c r="B3" s="8" t="s">
        <v>11</v>
      </c>
      <c r="C3" s="8" t="s">
        <v>213</v>
      </c>
      <c r="D3" s="9" t="s">
        <v>218</v>
      </c>
      <c r="E3" s="9" t="s">
        <v>222</v>
      </c>
      <c r="F3" s="194" t="s">
        <v>222</v>
      </c>
      <c r="G3" s="194" t="s">
        <v>228</v>
      </c>
      <c r="H3" s="9" t="s">
        <v>231</v>
      </c>
      <c r="I3" s="9" t="s">
        <v>235</v>
      </c>
      <c r="J3" s="9" t="s">
        <v>239</v>
      </c>
      <c r="K3" s="9" t="s">
        <v>239</v>
      </c>
      <c r="L3" s="9" t="s">
        <v>211</v>
      </c>
      <c r="M3" s="9" t="s">
        <v>7</v>
      </c>
      <c r="N3" s="9"/>
      <c r="O3" s="9" t="s">
        <v>65</v>
      </c>
      <c r="P3" s="9"/>
      <c r="Q3" s="12" t="s">
        <v>75</v>
      </c>
      <c r="R3" s="9" t="s">
        <v>22</v>
      </c>
      <c r="S3" s="8" t="s">
        <v>211</v>
      </c>
      <c r="T3" s="8" t="s">
        <v>211</v>
      </c>
      <c r="U3" s="8" t="s">
        <v>211</v>
      </c>
      <c r="V3" s="8" t="s">
        <v>211</v>
      </c>
      <c r="W3" s="8" t="s">
        <v>211</v>
      </c>
      <c r="X3" s="8" t="s">
        <v>262</v>
      </c>
      <c r="Y3" s="8" t="s">
        <v>275</v>
      </c>
      <c r="AA3" s="8" t="s">
        <v>160</v>
      </c>
      <c r="AB3" s="16" t="s">
        <v>165</v>
      </c>
      <c r="AC3" s="8" t="s">
        <v>157</v>
      </c>
      <c r="AE3" s="9" t="s">
        <v>282</v>
      </c>
      <c r="AF3" s="8" t="str">
        <v>o Alimentation, services de restauration et distributeurs automatiques</v>
      </c>
      <c r="AH3" s="187" t="s">
        <v>306</v>
      </c>
      <c r="AI3" s="8" t="str">
        <v>o  Promouvoir la transparence et la responsabilité et lutter contre la corruption</v>
      </c>
    </row>
    <row r="4" spans="1:35" ht="144" x14ac:dyDescent="0.2">
      <c r="A4" s="9"/>
      <c r="B4" s="8" t="s">
        <v>8</v>
      </c>
      <c r="C4" s="8" t="s">
        <v>214</v>
      </c>
      <c r="D4" s="9"/>
      <c r="E4" s="9"/>
      <c r="F4" s="9"/>
      <c r="G4" s="197"/>
      <c r="H4" s="9"/>
      <c r="I4" s="9"/>
      <c r="J4" s="9"/>
      <c r="L4" s="9"/>
      <c r="M4" s="9"/>
      <c r="N4" s="9"/>
      <c r="O4" s="8" t="s">
        <v>67</v>
      </c>
      <c r="P4" s="9"/>
      <c r="Q4" s="12" t="s">
        <v>76</v>
      </c>
      <c r="R4" s="9"/>
      <c r="X4" s="8" t="s">
        <v>263</v>
      </c>
      <c r="Y4" s="8" t="s">
        <v>276</v>
      </c>
      <c r="AA4" s="8" t="s">
        <v>161</v>
      </c>
      <c r="AB4" s="16" t="s">
        <v>166</v>
      </c>
      <c r="AC4" s="8" t="s">
        <v>158</v>
      </c>
      <c r="AE4" s="8" t="s">
        <v>283</v>
      </c>
      <c r="AF4" s="8" t="str">
        <v>o Appareils ménagers</v>
      </c>
      <c r="AH4" s="187" t="s">
        <v>305</v>
      </c>
      <c r="AI4" s="8" t="str">
        <v>o  Promouvoir le commerce équitable (par exemple, en garantissant des salaires de subsistance équitables aux personnes travaillant dans la chaîne d'approvisionnement)</v>
      </c>
    </row>
    <row r="5" spans="1:35" ht="64" x14ac:dyDescent="0.2">
      <c r="B5" s="8" t="s">
        <v>21</v>
      </c>
      <c r="C5" s="8" t="s">
        <v>215</v>
      </c>
      <c r="K5" s="9"/>
      <c r="O5" s="8" t="s">
        <v>68</v>
      </c>
      <c r="Q5" s="12" t="s">
        <v>77</v>
      </c>
      <c r="X5" s="8" t="s">
        <v>264</v>
      </c>
      <c r="Y5" s="8" t="s">
        <v>277</v>
      </c>
      <c r="AA5" s="8" t="s">
        <v>162</v>
      </c>
      <c r="AB5" s="16" t="s">
        <v>167</v>
      </c>
      <c r="AE5" s="8" t="s">
        <v>284</v>
      </c>
      <c r="AF5" s="8" t="str">
        <v>o Collecte des déchets urbains</v>
      </c>
      <c r="AH5" s="187" t="s">
        <v>308</v>
      </c>
      <c r="AI5" s="8" t="str">
        <v>o  Promouvoir le respect des normes de l'OIT et du travail décent</v>
      </c>
    </row>
    <row r="6" spans="1:35" ht="80" x14ac:dyDescent="0.2">
      <c r="O6" s="8" t="s">
        <v>71</v>
      </c>
      <c r="Q6" s="12" t="s">
        <v>78</v>
      </c>
      <c r="X6" s="8" t="s">
        <v>265</v>
      </c>
      <c r="Y6" s="8" t="s">
        <v>278</v>
      </c>
      <c r="AA6" s="8" t="s">
        <v>163</v>
      </c>
      <c r="AB6" s="16" t="s">
        <v>168</v>
      </c>
      <c r="AE6" s="8" t="s">
        <v>285</v>
      </c>
      <c r="AF6" s="8" t="str">
        <v>o Conception, construction et entretien des routes</v>
      </c>
      <c r="AH6" s="187" t="s">
        <v>309</v>
      </c>
      <c r="AI6" s="8" t="str">
        <v>o  Promouvoir les opportunités pour les entreprises de l'économie sociale (ONG, etc.)</v>
      </c>
    </row>
    <row r="7" spans="1:35" ht="71.5" customHeight="1" x14ac:dyDescent="0.2">
      <c r="O7" s="8" t="s">
        <v>69</v>
      </c>
      <c r="Q7" s="12" t="s">
        <v>79</v>
      </c>
      <c r="Y7" s="8" t="s">
        <v>279</v>
      </c>
      <c r="AB7" s="16" t="s">
        <v>169</v>
      </c>
      <c r="AE7" s="8" t="s">
        <v>286</v>
      </c>
      <c r="AF7" s="8" t="str">
        <v>o Expédition, emballage et fournitures d'emballage</v>
      </c>
      <c r="AH7" s="187" t="s">
        <v>310</v>
      </c>
      <c r="AI7" s="8" t="str">
        <v>o  Promouvoir les PME</v>
      </c>
    </row>
    <row r="8" spans="1:35" ht="176" x14ac:dyDescent="0.2">
      <c r="O8" s="8" t="s">
        <v>70</v>
      </c>
      <c r="Q8" s="12" t="s">
        <v>80</v>
      </c>
      <c r="Y8" s="8" t="s">
        <v>280</v>
      </c>
      <c r="AB8" s="8" t="s">
        <v>163</v>
      </c>
      <c r="AE8" s="8" t="s">
        <v>287</v>
      </c>
      <c r="AF8" s="8" t="str">
        <v>o Fournitures de bureau (fournitures autres que le papier)</v>
      </c>
      <c r="AH8" s="187" t="s">
        <v>311</v>
      </c>
      <c r="AI8" s="8" t="str">
        <v>o  Promouvoir une conduite responsable des affaires parmi les fournisseurs (les gouvernements peuvent se référer aux Principes directeurs de l'OCDE à l'intention des entreprises multinationales pour les définir)</v>
      </c>
    </row>
    <row r="9" spans="1:35" ht="160" x14ac:dyDescent="0.2">
      <c r="O9" s="8" t="s">
        <v>49</v>
      </c>
      <c r="Q9" s="13" t="s">
        <v>81</v>
      </c>
      <c r="AE9" s="8" t="s">
        <v>288</v>
      </c>
      <c r="AF9" s="8" t="str">
        <v>o Gestion et entretien des bâtiments</v>
      </c>
      <c r="AH9" s="187" t="s">
        <v>312</v>
      </c>
      <c r="AI9" s="8" t="str">
        <v>o  Promouvoir une éducation de qualité, inclusive et équitable, et des opportunités d'apprentissage tout au long de la vie pour tous (telles que des possibilités d'apprentissage ou de formation)</v>
      </c>
    </row>
    <row r="10" spans="1:35" ht="142" customHeight="1" x14ac:dyDescent="0.2">
      <c r="O10" s="8" t="s">
        <v>50</v>
      </c>
      <c r="Q10" s="12" t="s">
        <v>125</v>
      </c>
      <c r="AE10" s="8" t="s">
        <v>289</v>
      </c>
      <c r="AF10" s="8" t="str">
        <v>o Infrastructure des eaux usées</v>
      </c>
      <c r="AH10" s="187" t="s">
        <v>313</v>
      </c>
      <c r="AI10" s="8" t="str">
        <v>o  Protection contre les violations des droits de l'homme (par exemple, la discrimination, les conditions de travail dangereuses, le travail des enfants, le travail forcé et la traite des êtres humains)</v>
      </c>
    </row>
    <row r="11" spans="1:35" ht="176" x14ac:dyDescent="0.2">
      <c r="O11" s="8" t="s">
        <v>66</v>
      </c>
      <c r="Q11" s="12" t="s">
        <v>82</v>
      </c>
      <c r="AE11" s="8" t="s">
        <v>290</v>
      </c>
      <c r="AF11" s="8" t="str">
        <v>o Matériaux et services de construction</v>
      </c>
      <c r="AH11" s="187" t="s">
        <v>315</v>
      </c>
      <c r="AI11" s="8" t="str">
        <v>o  Protéger et promouvoir les groupes à risque (par exemple, les minorités, les populations autochtones, les personnes handicapées, travailleurs migrants) par l'inclusion sociale, qui peut inclure des opportunités d'emploi</v>
      </c>
    </row>
    <row r="12" spans="1:35" ht="48" x14ac:dyDescent="0.2">
      <c r="O12" s="8" t="s">
        <v>51</v>
      </c>
      <c r="Q12" s="12" t="s">
        <v>124</v>
      </c>
      <c r="AE12" s="8" t="s">
        <v>291</v>
      </c>
      <c r="AF12" s="8" t="str">
        <v>o Matériel électronique de bureau</v>
      </c>
      <c r="AH12" s="187"/>
    </row>
    <row r="13" spans="1:35" ht="48" x14ac:dyDescent="0.2">
      <c r="O13" s="8" t="s">
        <v>52</v>
      </c>
      <c r="AE13" s="8" t="s">
        <v>292</v>
      </c>
      <c r="AF13" s="8" t="str">
        <v>o Meubles</v>
      </c>
    </row>
    <row r="14" spans="1:35" ht="64" x14ac:dyDescent="0.2">
      <c r="O14" s="8" t="s">
        <v>53</v>
      </c>
      <c r="AE14" s="8" t="s">
        <v>293</v>
      </c>
      <c r="AF14" s="8" t="str">
        <v>o Papier et produits en papier</v>
      </c>
    </row>
    <row r="15" spans="1:35" ht="32" x14ac:dyDescent="0.2">
      <c r="O15" s="8" t="s">
        <v>54</v>
      </c>
      <c r="AE15" s="8" t="s">
        <v>294</v>
      </c>
      <c r="AF15" s="8" t="str">
        <v>o Portes et fenêtres</v>
      </c>
    </row>
    <row r="16" spans="1:35" ht="80" x14ac:dyDescent="0.2">
      <c r="O16" s="8" t="s">
        <v>55</v>
      </c>
      <c r="AE16" s="8" t="s">
        <v>295</v>
      </c>
      <c r="AF16" s="8" t="str">
        <v>o Produits consommateurs d'eau/systèmes de plomberie</v>
      </c>
    </row>
    <row r="17" spans="15:32" ht="48" x14ac:dyDescent="0.2">
      <c r="O17" s="8" t="s">
        <v>72</v>
      </c>
      <c r="AE17" s="8" t="s">
        <v>296</v>
      </c>
      <c r="AF17" s="8" t="str">
        <v>o Produits de chauffage, de ventilation et de refroidissement</v>
      </c>
    </row>
    <row r="18" spans="15:32" ht="64" x14ac:dyDescent="0.2">
      <c r="O18" s="8" t="s">
        <v>56</v>
      </c>
      <c r="AE18" s="8" t="s">
        <v>304</v>
      </c>
      <c r="AF18" s="8" t="str">
        <v>o Produits de nettoyage, services de conciergerie et de blanchisserie</v>
      </c>
    </row>
    <row r="19" spans="15:32" ht="48" x14ac:dyDescent="0.2">
      <c r="O19" s="8" t="s">
        <v>63</v>
      </c>
      <c r="AE19" s="8" t="s">
        <v>297</v>
      </c>
      <c r="AF19" s="8" t="str">
        <v>o Produits et équipements d'éclairage</v>
      </c>
    </row>
    <row r="20" spans="15:32" ht="48" x14ac:dyDescent="0.2">
      <c r="O20" s="8" t="s">
        <v>57</v>
      </c>
      <c r="AE20" s="8" t="s">
        <v>298</v>
      </c>
      <c r="AF20" s="8" t="str">
        <v>o Produits pour l'intérieur des bâtiments</v>
      </c>
    </row>
    <row r="21" spans="15:32" ht="48" x14ac:dyDescent="0.2">
      <c r="O21" s="8" t="s">
        <v>58</v>
      </c>
      <c r="AE21" s="8" t="s">
        <v>299</v>
      </c>
      <c r="AF21" s="8" t="str">
        <v>o Services d'aménagement paysager et de parcs</v>
      </c>
    </row>
    <row r="22" spans="15:32" ht="64" x14ac:dyDescent="0.2">
      <c r="O22" s="8" t="s">
        <v>59</v>
      </c>
      <c r="AE22" s="8" t="s">
        <v>300</v>
      </c>
      <c r="AF22" s="8" t="str">
        <v>o Services de réunion et de conférence</v>
      </c>
    </row>
    <row r="23" spans="15:32" ht="32" x14ac:dyDescent="0.2">
      <c r="O23" s="8" t="s">
        <v>60</v>
      </c>
      <c r="AE23" s="8" t="s">
        <v>301</v>
      </c>
      <c r="AF23" s="8" t="str">
        <v>o Services de transport et véhicules</v>
      </c>
    </row>
    <row r="24" spans="15:32" ht="64" x14ac:dyDescent="0.2">
      <c r="O24" s="8" t="s">
        <v>61</v>
      </c>
      <c r="AE24" s="8" t="s">
        <v>302</v>
      </c>
      <c r="AF24" s="8" t="str">
        <v>o Soins de santé, équipements et fournitures biomédicaux</v>
      </c>
    </row>
    <row r="25" spans="15:32" ht="64" x14ac:dyDescent="0.2">
      <c r="O25" s="8" t="s">
        <v>62</v>
      </c>
      <c r="AE25" s="8" t="s">
        <v>303</v>
      </c>
      <c r="AF25" s="8" t="str">
        <v>o Textiles (y compris les vêtements de travail)</v>
      </c>
    </row>
    <row r="26" spans="15:32" ht="29" customHeight="1" x14ac:dyDescent="0.2"/>
  </sheetData>
  <phoneticPr fontId="3"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B14C1-A4EF-2842-A0B8-DAFDA4C514F5}">
  <sheetPr>
    <tabColor rgb="FFFFFFCC"/>
  </sheetPr>
  <dimension ref="A1:J12"/>
  <sheetViews>
    <sheetView showGridLines="0" zoomScaleNormal="100" workbookViewId="0"/>
  </sheetViews>
  <sheetFormatPr baseColWidth="10" defaultColWidth="10.83203125" defaultRowHeight="15" x14ac:dyDescent="0.2"/>
  <cols>
    <col min="1" max="1" width="10.83203125" style="154" customWidth="1"/>
    <col min="2" max="2" width="31.1640625" style="148" customWidth="1"/>
    <col min="3" max="3" width="35.5" style="148" customWidth="1"/>
    <col min="4" max="4" width="63.1640625" style="148" customWidth="1"/>
    <col min="5" max="5" width="17.5" style="148" customWidth="1"/>
    <col min="6" max="7" width="10.83203125" style="148"/>
    <col min="8" max="8" width="8.83203125" style="148" customWidth="1"/>
    <col min="9" max="9" width="10" style="148" customWidth="1"/>
    <col min="10" max="16384" width="10.83203125" style="148"/>
  </cols>
  <sheetData>
    <row r="1" spans="1:10" s="146" customFormat="1" ht="43" customHeight="1" thickBot="1" x14ac:dyDescent="0.25">
      <c r="B1" s="155"/>
      <c r="C1" s="155"/>
      <c r="D1" s="156" t="s">
        <v>85</v>
      </c>
      <c r="E1" s="155"/>
      <c r="F1" s="155"/>
      <c r="G1" s="155"/>
      <c r="H1" s="191"/>
      <c r="I1" s="155"/>
    </row>
    <row r="2" spans="1:10" ht="319" customHeight="1" thickTop="1" x14ac:dyDescent="0.2">
      <c r="A2" s="147"/>
      <c r="B2" s="198" t="s">
        <v>319</v>
      </c>
      <c r="C2" s="199"/>
      <c r="D2" s="199"/>
      <c r="E2" s="199"/>
      <c r="F2" s="199"/>
      <c r="G2" s="199"/>
      <c r="H2" s="199"/>
      <c r="I2" s="200"/>
      <c r="J2" s="162"/>
    </row>
    <row r="3" spans="1:10" ht="40" customHeight="1" x14ac:dyDescent="0.2">
      <c r="A3" s="149"/>
      <c r="B3" s="205" t="s">
        <v>133</v>
      </c>
      <c r="C3" s="206"/>
      <c r="D3" s="206"/>
      <c r="E3" s="206"/>
      <c r="F3" s="206"/>
      <c r="G3" s="206"/>
      <c r="H3" s="206"/>
      <c r="I3" s="207"/>
      <c r="J3" s="162"/>
    </row>
    <row r="4" spans="1:10" ht="39" customHeight="1" x14ac:dyDescent="0.2">
      <c r="A4" s="149"/>
      <c r="B4" s="208" t="s">
        <v>320</v>
      </c>
      <c r="C4" s="209"/>
      <c r="D4" s="209"/>
      <c r="E4" s="209"/>
      <c r="F4" s="209"/>
      <c r="G4" s="209"/>
      <c r="H4" s="209"/>
      <c r="I4" s="210"/>
      <c r="J4" s="162"/>
    </row>
    <row r="5" spans="1:10" ht="36" customHeight="1" x14ac:dyDescent="0.2">
      <c r="A5" s="149"/>
      <c r="B5" s="211" t="s">
        <v>321</v>
      </c>
      <c r="C5" s="212"/>
      <c r="D5" s="212"/>
      <c r="E5" s="212"/>
      <c r="F5" s="212"/>
      <c r="G5" s="212"/>
      <c r="H5" s="212"/>
      <c r="I5" s="213"/>
      <c r="J5" s="162"/>
    </row>
    <row r="6" spans="1:10" s="21" customFormat="1" ht="71" customHeight="1" x14ac:dyDescent="0.25">
      <c r="A6" s="24"/>
      <c r="B6" s="201" t="s">
        <v>134</v>
      </c>
      <c r="C6" s="202" t="s">
        <v>130</v>
      </c>
      <c r="D6" s="204" t="s">
        <v>135</v>
      </c>
      <c r="E6" s="34"/>
      <c r="F6" s="34"/>
      <c r="G6" s="34"/>
      <c r="H6" s="34"/>
      <c r="I6" s="34"/>
      <c r="J6" s="161"/>
    </row>
    <row r="7" spans="1:10" s="21" customFormat="1" ht="29" customHeight="1" thickBot="1" x14ac:dyDescent="0.3">
      <c r="A7" s="25"/>
      <c r="B7" s="201"/>
      <c r="C7" s="203"/>
      <c r="D7" s="204"/>
      <c r="E7" s="34"/>
      <c r="F7" s="34"/>
      <c r="G7" s="173"/>
      <c r="H7" s="173"/>
      <c r="I7" s="160"/>
      <c r="J7" s="159"/>
    </row>
    <row r="8" spans="1:10" ht="16" thickTop="1" x14ac:dyDescent="0.2">
      <c r="A8" s="149"/>
      <c r="B8" s="157"/>
      <c r="C8" s="150"/>
      <c r="D8" s="157"/>
      <c r="E8" s="157"/>
      <c r="F8" s="157"/>
      <c r="G8" s="150"/>
      <c r="H8" s="150"/>
      <c r="I8" s="158"/>
    </row>
    <row r="9" spans="1:10" x14ac:dyDescent="0.2">
      <c r="A9" s="151"/>
      <c r="B9" s="152"/>
      <c r="C9" s="152"/>
      <c r="D9" s="152"/>
      <c r="E9" s="152"/>
      <c r="F9" s="152"/>
      <c r="G9" s="152"/>
      <c r="H9" s="152"/>
      <c r="I9" s="153"/>
    </row>
    <row r="10" spans="1:10" x14ac:dyDescent="0.2">
      <c r="B10" s="150"/>
    </row>
    <row r="11" spans="1:10" x14ac:dyDescent="0.2">
      <c r="B11" s="150"/>
    </row>
    <row r="12" spans="1:10" x14ac:dyDescent="0.2">
      <c r="B12" s="150"/>
    </row>
  </sheetData>
  <mergeCells count="7">
    <mergeCell ref="B2:I2"/>
    <mergeCell ref="B6:B7"/>
    <mergeCell ref="C6:C7"/>
    <mergeCell ref="D6:D7"/>
    <mergeCell ref="B3:I3"/>
    <mergeCell ref="B4:I4"/>
    <mergeCell ref="B5:I5"/>
  </mergeCells>
  <hyperlinks>
    <hyperlink ref="C6" r:id="rId1" display="agnes.wierzbicki@un.org" xr:uid="{1BBD94F9-600A-424E-8CFC-7CB2B10B49C4}"/>
    <hyperlink ref="B4:I4" r:id="rId2" display="For further information on the SDG indicator 12.7.1 methodology and scoring system, please refer to the &quot;SPP Index Methodology&quot; document." xr:uid="{D9535BF7-50C5-E143-88DF-A1CA7CA8EC6E}"/>
    <hyperlink ref="B5:I5" r:id="rId3" display="For a country-by-country list of SDG indicator 12.7.1 focal points and alternates, please click here. " xr:uid="{84B774AD-1963-EE42-B87C-FD96E2D39BA0}"/>
    <hyperlink ref="B3:I3" r:id="rId4" display="For more detailed instructions on how to complete this excel questionnaire, please see the &quot;SPP Index Excel Questionnaire Guidelines.&quot; " xr:uid="{BD389052-D306-0D41-B904-30962B55B743}"/>
  </hyperlinks>
  <pageMargins left="0.7" right="0.7" top="0.75" bottom="0.75" header="0.3" footer="0.3"/>
  <pageSetup orientation="portrait" horizontalDpi="0" verticalDpi="0"/>
  <headerFooter>
    <oddHeader>&amp;C&amp;G</oddHeader>
  </headerFooter>
  <legacyDrawingHF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8C854-0133-48C0-BD1E-63FDEBEAB4EC}">
  <sheetPr>
    <tabColor rgb="FFFFFFCC"/>
  </sheetPr>
  <dimension ref="A1:J22"/>
  <sheetViews>
    <sheetView showGridLines="0" zoomScaleNormal="100" workbookViewId="0">
      <pane xSplit="1" ySplit="1" topLeftCell="B2" activePane="bottomRight" state="frozen"/>
      <selection pane="topRight" activeCell="B1" sqref="B1"/>
      <selection pane="bottomLeft" activeCell="A2" sqref="A2"/>
      <selection pane="bottomRight" activeCell="C2" sqref="C2"/>
    </sheetView>
  </sheetViews>
  <sheetFormatPr baseColWidth="10" defaultColWidth="8.83203125" defaultRowHeight="16" x14ac:dyDescent="0.2"/>
  <cols>
    <col min="1" max="1" width="25.33203125" style="20" customWidth="1"/>
    <col min="2" max="2" width="17.6640625" style="20" customWidth="1"/>
    <col min="3" max="3" width="30.1640625" style="6" customWidth="1"/>
    <col min="4" max="4" width="34.83203125" style="7" customWidth="1"/>
    <col min="5" max="5" width="42" style="7" customWidth="1"/>
    <col min="6" max="6" width="19.33203125" style="7" customWidth="1"/>
    <col min="7" max="10" width="30.1640625" style="7" customWidth="1"/>
    <col min="11" max="16384" width="8.83203125" style="7"/>
  </cols>
  <sheetData>
    <row r="1" spans="1:10" s="23" customFormat="1" ht="33" customHeight="1" x14ac:dyDescent="0.2">
      <c r="A1" s="22"/>
      <c r="B1" s="22"/>
      <c r="C1" s="26"/>
      <c r="E1" s="28" t="s">
        <v>136</v>
      </c>
      <c r="F1" s="27"/>
      <c r="G1" s="27"/>
      <c r="H1" s="27"/>
    </row>
    <row r="2" spans="1:10" s="20" customFormat="1" ht="36" customHeight="1" x14ac:dyDescent="0.2">
      <c r="A2" s="53"/>
      <c r="B2" s="53" t="s">
        <v>137</v>
      </c>
      <c r="C2" s="54" t="s">
        <v>322</v>
      </c>
      <c r="D2" s="53" t="s">
        <v>138</v>
      </c>
      <c r="E2" s="53" t="s">
        <v>139</v>
      </c>
      <c r="F2" s="53" t="s">
        <v>140</v>
      </c>
      <c r="G2" s="53" t="s">
        <v>141</v>
      </c>
      <c r="H2" s="54" t="s">
        <v>142</v>
      </c>
      <c r="I2" s="53" t="s">
        <v>143</v>
      </c>
      <c r="J2" s="53" t="s">
        <v>144</v>
      </c>
    </row>
    <row r="3" spans="1:10" ht="17" x14ac:dyDescent="0.2">
      <c r="A3" s="55" t="s">
        <v>145</v>
      </c>
      <c r="B3" s="36"/>
      <c r="C3" s="36"/>
      <c r="D3" s="36"/>
      <c r="E3" s="36"/>
      <c r="F3" s="163"/>
      <c r="G3" s="36"/>
      <c r="H3" s="36"/>
      <c r="I3" s="36"/>
      <c r="J3" s="36"/>
    </row>
    <row r="4" spans="1:10" ht="17" x14ac:dyDescent="0.2">
      <c r="A4" s="55" t="s">
        <v>24</v>
      </c>
      <c r="B4" s="36"/>
      <c r="C4" s="36"/>
      <c r="D4" s="36"/>
      <c r="E4" s="36"/>
      <c r="F4" s="163"/>
      <c r="G4" s="36"/>
      <c r="H4" s="36"/>
      <c r="I4" s="36"/>
      <c r="J4" s="36"/>
    </row>
    <row r="5" spans="1:10" ht="17" x14ac:dyDescent="0.2">
      <c r="A5" s="55" t="s">
        <v>25</v>
      </c>
      <c r="B5" s="36"/>
      <c r="C5" s="36"/>
      <c r="D5" s="36"/>
      <c r="E5" s="36"/>
      <c r="F5" s="163"/>
      <c r="G5" s="36"/>
      <c r="H5" s="36"/>
      <c r="I5" s="36"/>
      <c r="J5" s="36"/>
    </row>
    <row r="6" spans="1:10" ht="17" x14ac:dyDescent="0.2">
      <c r="A6" s="55" t="s">
        <v>26</v>
      </c>
      <c r="B6" s="36"/>
      <c r="C6" s="36"/>
      <c r="D6" s="36"/>
      <c r="E6" s="36"/>
      <c r="F6" s="163"/>
      <c r="G6" s="36"/>
      <c r="H6" s="36"/>
      <c r="I6" s="36"/>
      <c r="J6" s="36"/>
    </row>
    <row r="7" spans="1:10" ht="17" x14ac:dyDescent="0.2">
      <c r="A7" s="55" t="s">
        <v>27</v>
      </c>
      <c r="B7" s="36"/>
      <c r="C7" s="36"/>
      <c r="D7" s="36"/>
      <c r="E7" s="36"/>
      <c r="F7" s="163"/>
      <c r="G7" s="36"/>
      <c r="H7" s="36"/>
      <c r="I7" s="36"/>
      <c r="J7" s="36"/>
    </row>
    <row r="8" spans="1:10" ht="17" x14ac:dyDescent="0.2">
      <c r="A8" s="55" t="s">
        <v>28</v>
      </c>
      <c r="B8" s="36"/>
      <c r="C8" s="36"/>
      <c r="D8" s="36"/>
      <c r="E8" s="36"/>
      <c r="F8" s="163"/>
      <c r="G8" s="36"/>
      <c r="H8" s="36"/>
      <c r="I8" s="36"/>
      <c r="J8" s="36"/>
    </row>
    <row r="9" spans="1:10" ht="17" x14ac:dyDescent="0.2">
      <c r="A9" s="55" t="s">
        <v>29</v>
      </c>
      <c r="B9" s="36"/>
      <c r="C9" s="36"/>
      <c r="D9" s="36"/>
      <c r="E9" s="36"/>
      <c r="F9" s="163"/>
      <c r="G9" s="36"/>
      <c r="H9" s="36"/>
      <c r="I9" s="36"/>
      <c r="J9" s="36"/>
    </row>
    <row r="10" spans="1:10" ht="17" x14ac:dyDescent="0.2">
      <c r="A10" s="55" t="s">
        <v>30</v>
      </c>
      <c r="B10" s="36"/>
      <c r="C10" s="36"/>
      <c r="D10" s="36"/>
      <c r="E10" s="36"/>
      <c r="F10" s="163"/>
      <c r="G10" s="36"/>
      <c r="H10" s="36"/>
      <c r="I10" s="36"/>
      <c r="J10" s="36"/>
    </row>
    <row r="11" spans="1:10" ht="17" x14ac:dyDescent="0.2">
      <c r="A11" s="55" t="s">
        <v>31</v>
      </c>
      <c r="B11" s="36"/>
      <c r="C11" s="36"/>
      <c r="D11" s="36"/>
      <c r="E11" s="36"/>
      <c r="F11" s="163"/>
      <c r="G11" s="36"/>
      <c r="H11" s="36"/>
      <c r="I11" s="36"/>
      <c r="J11" s="36"/>
    </row>
    <row r="12" spans="1:10" ht="17" x14ac:dyDescent="0.2">
      <c r="A12" s="55" t="s">
        <v>32</v>
      </c>
      <c r="B12" s="36"/>
      <c r="C12" s="36"/>
      <c r="D12" s="36"/>
      <c r="E12" s="36"/>
      <c r="F12" s="163"/>
      <c r="G12" s="36"/>
      <c r="H12" s="36"/>
      <c r="I12" s="36"/>
      <c r="J12" s="36"/>
    </row>
    <row r="13" spans="1:10" ht="17" x14ac:dyDescent="0.2">
      <c r="A13" s="55" t="s">
        <v>33</v>
      </c>
      <c r="B13" s="36"/>
      <c r="C13" s="36"/>
      <c r="D13" s="36"/>
      <c r="E13" s="36"/>
      <c r="F13" s="163"/>
      <c r="G13" s="36"/>
      <c r="H13" s="36"/>
      <c r="I13" s="36"/>
      <c r="J13" s="36"/>
    </row>
    <row r="14" spans="1:10" ht="17" x14ac:dyDescent="0.2">
      <c r="A14" s="55" t="s">
        <v>34</v>
      </c>
      <c r="B14" s="36"/>
      <c r="C14" s="36"/>
      <c r="D14" s="36"/>
      <c r="E14" s="36"/>
      <c r="F14" s="163"/>
      <c r="G14" s="36"/>
      <c r="H14" s="36"/>
      <c r="I14" s="36"/>
      <c r="J14" s="36"/>
    </row>
    <row r="15" spans="1:10" ht="17" x14ac:dyDescent="0.2">
      <c r="A15" s="55" t="s">
        <v>35</v>
      </c>
      <c r="B15" s="36"/>
      <c r="C15" s="36"/>
      <c r="D15" s="36"/>
      <c r="E15" s="36"/>
      <c r="F15" s="163"/>
      <c r="G15" s="36"/>
      <c r="H15" s="36"/>
      <c r="I15" s="36"/>
      <c r="J15" s="36"/>
    </row>
    <row r="16" spans="1:10" ht="17" x14ac:dyDescent="0.2">
      <c r="A16" s="55" t="s">
        <v>36</v>
      </c>
      <c r="B16" s="36"/>
      <c r="C16" s="36"/>
      <c r="D16" s="36"/>
      <c r="E16" s="36"/>
      <c r="F16" s="163"/>
      <c r="G16" s="36"/>
      <c r="H16" s="36"/>
      <c r="I16" s="36"/>
      <c r="J16" s="36"/>
    </row>
    <row r="17" spans="1:10" ht="17" x14ac:dyDescent="0.2">
      <c r="A17" s="55" t="s">
        <v>37</v>
      </c>
      <c r="B17" s="36"/>
      <c r="C17" s="36"/>
      <c r="D17" s="36"/>
      <c r="E17" s="36"/>
      <c r="F17" s="163"/>
      <c r="G17" s="36"/>
      <c r="H17" s="36"/>
      <c r="I17" s="36"/>
      <c r="J17" s="36"/>
    </row>
    <row r="18" spans="1:10" s="58" customFormat="1" x14ac:dyDescent="0.2">
      <c r="A18" s="56"/>
      <c r="B18" s="56"/>
      <c r="C18" s="57"/>
      <c r="D18" s="57"/>
      <c r="E18" s="57"/>
      <c r="F18" s="57"/>
      <c r="G18" s="57"/>
      <c r="H18" s="57"/>
      <c r="I18" s="57"/>
      <c r="J18" s="57"/>
    </row>
    <row r="20" spans="1:10" ht="36.5" customHeight="1" x14ac:dyDescent="0.2">
      <c r="D20" s="6"/>
      <c r="E20" s="6"/>
      <c r="F20" s="14"/>
    </row>
    <row r="21" spans="1:10" ht="33.5" customHeight="1" x14ac:dyDescent="0.2">
      <c r="D21" s="6"/>
      <c r="E21" s="6"/>
      <c r="F21" s="14"/>
    </row>
    <row r="22" spans="1:10" ht="18.5" customHeight="1" x14ac:dyDescent="0.2">
      <c r="D22" s="6"/>
      <c r="E22" s="6"/>
    </row>
  </sheetData>
  <sheetProtection formatColumns="0" formatRows="0"/>
  <phoneticPr fontId="3" type="noConversion"/>
  <dataValidations count="1">
    <dataValidation type="list" allowBlank="1" showInputMessage="1" showErrorMessage="1" sqref="F3:F17" xr:uid="{415DF638-0ABD-1045-B989-947BB438026F}">
      <formula1>"Femme,Homme,Autre"</formula1>
    </dataValidation>
  </dataValidations>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6D204-6C0C-4EDF-BF43-E61E33DA0ECE}">
  <sheetPr codeName="Sheet4">
    <tabColor rgb="FF00B050"/>
  </sheetPr>
  <dimension ref="A1:R118"/>
  <sheetViews>
    <sheetView showGridLines="0" tabSelected="1" zoomScale="141" zoomScaleNormal="100" workbookViewId="0">
      <pane xSplit="2" ySplit="1" topLeftCell="C2" activePane="bottomRight" state="frozen"/>
      <selection pane="topRight" activeCell="C1" sqref="C1"/>
      <selection pane="bottomLeft" activeCell="A2" sqref="A2"/>
      <selection pane="bottomRight"/>
    </sheetView>
  </sheetViews>
  <sheetFormatPr baseColWidth="10" defaultColWidth="25.1640625" defaultRowHeight="11" x14ac:dyDescent="0.2"/>
  <cols>
    <col min="1" max="1" width="2.83203125" style="1" customWidth="1"/>
    <col min="2" max="2" width="64.83203125" style="4" customWidth="1"/>
    <col min="3" max="3" width="15.6640625" style="4" customWidth="1"/>
    <col min="4" max="4" width="31.33203125" style="1" customWidth="1"/>
    <col min="5" max="5" width="46.6640625" style="2" customWidth="1"/>
    <col min="6" max="6" width="34.6640625" style="1" customWidth="1"/>
    <col min="7" max="7" width="25.5" style="1" customWidth="1"/>
    <col min="8" max="8" width="32.33203125" style="1" customWidth="1"/>
    <col min="9" max="9" width="9.5" style="1" customWidth="1"/>
    <col min="10" max="10" width="18.83203125" style="1" bestFit="1" customWidth="1"/>
    <col min="11" max="11" width="22.83203125" style="1" customWidth="1"/>
    <col min="12" max="12" width="11.6640625" style="1" customWidth="1"/>
    <col min="13" max="13" width="11.33203125" style="1" customWidth="1"/>
    <col min="14" max="14" width="13.6640625" style="1" customWidth="1"/>
    <col min="15" max="15" width="13.5" style="1" customWidth="1"/>
    <col min="16" max="17" width="16.6640625" style="1" customWidth="1"/>
    <col min="18" max="18" width="3.83203125" style="1" customWidth="1"/>
    <col min="19" max="19" width="21.5" style="1" customWidth="1"/>
    <col min="20" max="16384" width="25.1640625" style="1"/>
  </cols>
  <sheetData>
    <row r="1" spans="1:9" s="11" customFormat="1" ht="40" customHeight="1" x14ac:dyDescent="0.2">
      <c r="A1" s="1"/>
      <c r="B1" s="139"/>
      <c r="C1" s="237" t="s">
        <v>88</v>
      </c>
      <c r="D1" s="237"/>
      <c r="E1" s="237"/>
    </row>
    <row r="2" spans="1:9" s="3" customFormat="1" ht="40" customHeight="1" thickBot="1" x14ac:dyDescent="0.25">
      <c r="B2" s="133" t="s">
        <v>171</v>
      </c>
      <c r="C2" s="133" t="s">
        <v>132</v>
      </c>
      <c r="D2" s="179" t="s">
        <v>172</v>
      </c>
      <c r="E2" s="244" t="s">
        <v>173</v>
      </c>
      <c r="F2" s="245"/>
      <c r="G2" s="245"/>
      <c r="H2" s="245"/>
      <c r="I2" s="165"/>
    </row>
    <row r="3" spans="1:9" ht="38" customHeight="1" x14ac:dyDescent="0.2">
      <c r="B3" s="61" t="s">
        <v>323</v>
      </c>
      <c r="C3" s="65" t="s">
        <v>1</v>
      </c>
      <c r="D3" s="164" t="s">
        <v>174</v>
      </c>
      <c r="E3" s="246" t="s">
        <v>176</v>
      </c>
      <c r="F3" s="246"/>
      <c r="G3" s="246"/>
      <c r="H3" s="246"/>
      <c r="I3" s="166"/>
    </row>
    <row r="4" spans="1:9" ht="109" customHeight="1" x14ac:dyDescent="0.2">
      <c r="B4" s="120" t="s">
        <v>206</v>
      </c>
      <c r="C4" s="5" t="s">
        <v>1</v>
      </c>
      <c r="D4" s="181"/>
      <c r="E4" s="247" t="s">
        <v>175</v>
      </c>
      <c r="F4" s="247"/>
      <c r="G4" s="247"/>
      <c r="H4" s="247"/>
    </row>
    <row r="5" spans="1:9" ht="17" customHeight="1" thickBot="1" x14ac:dyDescent="0.25">
      <c r="B5" s="100"/>
      <c r="C5" s="123" t="s">
        <v>190</v>
      </c>
      <c r="D5" s="123">
        <f>IF(D4=Lists!$A$2,1,0)</f>
        <v>0</v>
      </c>
      <c r="E5" s="248"/>
      <c r="F5" s="249"/>
      <c r="G5" s="249"/>
      <c r="H5" s="250"/>
    </row>
    <row r="6" spans="1:9" ht="38" customHeight="1" x14ac:dyDescent="0.2">
      <c r="B6" s="60" t="s">
        <v>324</v>
      </c>
      <c r="C6" s="60" t="s">
        <v>131</v>
      </c>
      <c r="D6" s="124" t="s">
        <v>174</v>
      </c>
      <c r="E6" s="251" t="s">
        <v>176</v>
      </c>
      <c r="F6" s="252"/>
      <c r="G6" s="252"/>
      <c r="H6" s="253"/>
    </row>
    <row r="7" spans="1:9" ht="38" customHeight="1" x14ac:dyDescent="0.2">
      <c r="B7" s="121" t="s">
        <v>207</v>
      </c>
      <c r="C7" s="122" t="s">
        <v>115</v>
      </c>
      <c r="D7" s="182"/>
      <c r="E7" s="258"/>
      <c r="F7" s="258"/>
      <c r="G7" s="258"/>
      <c r="H7" s="259"/>
    </row>
    <row r="8" spans="1:9" ht="30" customHeight="1" x14ac:dyDescent="0.2">
      <c r="B8" s="254" t="s">
        <v>208</v>
      </c>
      <c r="C8" s="255"/>
      <c r="D8" s="255"/>
      <c r="E8" s="256"/>
      <c r="F8" s="256"/>
      <c r="G8" s="256"/>
      <c r="H8" s="257"/>
    </row>
    <row r="9" spans="1:9" ht="111" customHeight="1" x14ac:dyDescent="0.2">
      <c r="B9" s="37" t="s">
        <v>209</v>
      </c>
      <c r="C9" s="40" t="s">
        <v>116</v>
      </c>
      <c r="D9" s="39"/>
      <c r="E9" s="260" t="s">
        <v>0</v>
      </c>
      <c r="F9" s="261"/>
      <c r="G9" s="261"/>
      <c r="H9" s="262"/>
    </row>
    <row r="10" spans="1:9" ht="95" customHeight="1" x14ac:dyDescent="0.2">
      <c r="B10" s="41" t="s">
        <v>216</v>
      </c>
      <c r="C10" s="38" t="s">
        <v>116</v>
      </c>
      <c r="D10" s="39"/>
      <c r="E10" s="260" t="s">
        <v>0</v>
      </c>
      <c r="F10" s="261"/>
      <c r="G10" s="261"/>
      <c r="H10" s="262"/>
    </row>
    <row r="11" spans="1:9" ht="31" customHeight="1" x14ac:dyDescent="0.2">
      <c r="B11" s="63" t="s">
        <v>219</v>
      </c>
      <c r="C11" s="294"/>
      <c r="D11" s="295"/>
      <c r="E11" s="295"/>
      <c r="F11" s="295"/>
      <c r="G11" s="295"/>
      <c r="H11" s="296"/>
    </row>
    <row r="12" spans="1:9" ht="96" customHeight="1" x14ac:dyDescent="0.2">
      <c r="B12" s="37" t="s">
        <v>220</v>
      </c>
      <c r="C12" s="38" t="s">
        <v>116</v>
      </c>
      <c r="D12" s="42"/>
      <c r="E12" s="260" t="s">
        <v>0</v>
      </c>
      <c r="F12" s="261"/>
      <c r="G12" s="261"/>
      <c r="H12" s="262"/>
    </row>
    <row r="13" spans="1:9" ht="95" customHeight="1" x14ac:dyDescent="0.2">
      <c r="B13" s="41" t="s">
        <v>223</v>
      </c>
      <c r="C13" s="38" t="s">
        <v>116</v>
      </c>
      <c r="D13" s="42"/>
      <c r="E13" s="260" t="s">
        <v>0</v>
      </c>
      <c r="F13" s="261"/>
      <c r="G13" s="261"/>
      <c r="H13" s="262"/>
    </row>
    <row r="14" spans="1:9" ht="31" customHeight="1" x14ac:dyDescent="0.2">
      <c r="B14" s="62" t="s">
        <v>225</v>
      </c>
      <c r="C14" s="297"/>
      <c r="D14" s="298"/>
      <c r="E14" s="298"/>
      <c r="F14" s="298"/>
      <c r="G14" s="298"/>
      <c r="H14" s="299"/>
    </row>
    <row r="15" spans="1:9" ht="95" customHeight="1" x14ac:dyDescent="0.2">
      <c r="B15" s="37" t="s">
        <v>226</v>
      </c>
      <c r="C15" s="38" t="s">
        <v>116</v>
      </c>
      <c r="D15" s="42"/>
      <c r="E15" s="234" t="s">
        <v>0</v>
      </c>
      <c r="F15" s="235"/>
      <c r="G15" s="235"/>
      <c r="H15" s="236"/>
    </row>
    <row r="16" spans="1:9" ht="95" customHeight="1" x14ac:dyDescent="0.2">
      <c r="B16" s="37" t="s">
        <v>229</v>
      </c>
      <c r="C16" s="38" t="s">
        <v>116</v>
      </c>
      <c r="D16" s="42"/>
      <c r="E16" s="234" t="s">
        <v>0</v>
      </c>
      <c r="F16" s="235"/>
      <c r="G16" s="235"/>
      <c r="H16" s="236"/>
    </row>
    <row r="17" spans="2:8" ht="31" customHeight="1" x14ac:dyDescent="0.2">
      <c r="B17" s="62" t="s">
        <v>232</v>
      </c>
      <c r="C17" s="294"/>
      <c r="D17" s="295"/>
      <c r="E17" s="295"/>
      <c r="F17" s="295"/>
      <c r="G17" s="295"/>
      <c r="H17" s="296"/>
    </row>
    <row r="18" spans="2:8" ht="95" customHeight="1" x14ac:dyDescent="0.2">
      <c r="B18" s="69" t="s">
        <v>233</v>
      </c>
      <c r="C18" s="70" t="s">
        <v>116</v>
      </c>
      <c r="D18" s="71"/>
      <c r="E18" s="272" t="s">
        <v>0</v>
      </c>
      <c r="F18" s="273"/>
      <c r="G18" s="273"/>
      <c r="H18" s="274"/>
    </row>
    <row r="19" spans="2:8" ht="17" customHeight="1" x14ac:dyDescent="0.2">
      <c r="B19" s="81"/>
      <c r="C19" s="82" t="s">
        <v>191</v>
      </c>
      <c r="D19" s="82">
        <f>SUM(IF(D9=Lists!$C$2,2,IF(D9=Lists!$C$3,2,IF(D9=Lists!$C$4,2,IF(D9=Lists!$C$5,0,IF(D9="",0))))),IF(D10=Lists!$D$2,2,0),IF(D12=Lists!$E$2,2,0),IF(D13=Lists!$F$2,2,0),IF(D15=Lists!$G$2,2,0),IF(D16=Lists!$H$2,2,0),IF(D$18=Lists!$I$2,2,0))</f>
        <v>0</v>
      </c>
      <c r="E19" s="300"/>
      <c r="F19" s="301"/>
      <c r="G19" s="301"/>
      <c r="H19" s="302"/>
    </row>
    <row r="20" spans="2:8" ht="38" customHeight="1" x14ac:dyDescent="0.2">
      <c r="B20" s="87" t="s">
        <v>236</v>
      </c>
      <c r="C20" s="168" t="s">
        <v>117</v>
      </c>
      <c r="D20" s="167"/>
      <c r="E20" s="288"/>
      <c r="F20" s="288"/>
      <c r="G20" s="288"/>
      <c r="H20" s="289"/>
    </row>
    <row r="21" spans="2:8" ht="95" customHeight="1" x14ac:dyDescent="0.2">
      <c r="B21" s="91" t="s">
        <v>237</v>
      </c>
      <c r="C21" s="92" t="s">
        <v>117</v>
      </c>
      <c r="D21" s="93"/>
      <c r="E21" s="263" t="s">
        <v>0</v>
      </c>
      <c r="F21" s="264"/>
      <c r="G21" s="264"/>
      <c r="H21" s="265"/>
    </row>
    <row r="22" spans="2:8" ht="17" customHeight="1" x14ac:dyDescent="0.2">
      <c r="B22" s="129"/>
      <c r="C22" s="72" t="s">
        <v>192</v>
      </c>
      <c r="D22" s="74">
        <f>SUM(IF(D21=Lists!$K$3,0,IF(D21=Lists!$K$2,6,IF(D21="",0))))</f>
        <v>0</v>
      </c>
      <c r="E22" s="241"/>
      <c r="F22" s="242"/>
      <c r="G22" s="242"/>
      <c r="H22" s="243"/>
    </row>
    <row r="23" spans="2:8" ht="17" customHeight="1" thickBot="1" x14ac:dyDescent="0.25">
      <c r="B23" s="67"/>
      <c r="C23" s="110" t="s">
        <v>193</v>
      </c>
      <c r="D23" s="68">
        <f>D19+D22</f>
        <v>0</v>
      </c>
      <c r="E23" s="238"/>
      <c r="F23" s="239"/>
      <c r="G23" s="239"/>
      <c r="H23" s="240"/>
    </row>
    <row r="24" spans="2:8" ht="38" customHeight="1" x14ac:dyDescent="0.2">
      <c r="B24" s="65" t="s">
        <v>240</v>
      </c>
      <c r="C24" s="85" t="s">
        <v>131</v>
      </c>
      <c r="D24" s="134" t="s">
        <v>174</v>
      </c>
      <c r="E24" s="279" t="s">
        <v>181</v>
      </c>
      <c r="F24" s="280"/>
      <c r="G24" s="280"/>
      <c r="H24" s="281"/>
    </row>
    <row r="25" spans="2:8" ht="58" customHeight="1" x14ac:dyDescent="0.2">
      <c r="B25" s="86" t="s">
        <v>241</v>
      </c>
      <c r="C25" s="84" t="s">
        <v>118</v>
      </c>
      <c r="D25" s="116"/>
      <c r="E25" s="282" t="s">
        <v>0</v>
      </c>
      <c r="F25" s="283"/>
      <c r="G25" s="283"/>
      <c r="H25" s="284"/>
    </row>
    <row r="26" spans="2:8" ht="58" customHeight="1" x14ac:dyDescent="0.2">
      <c r="B26" s="140" t="s">
        <v>242</v>
      </c>
      <c r="C26" s="43" t="s">
        <v>118</v>
      </c>
      <c r="D26" s="117"/>
      <c r="E26" s="234" t="s">
        <v>0</v>
      </c>
      <c r="F26" s="235"/>
      <c r="G26" s="235"/>
      <c r="H26" s="236"/>
    </row>
    <row r="27" spans="2:8" ht="81" customHeight="1" x14ac:dyDescent="0.2">
      <c r="B27" s="141" t="s">
        <v>243</v>
      </c>
      <c r="C27" s="43" t="s">
        <v>118</v>
      </c>
      <c r="D27" s="117"/>
      <c r="E27" s="234" t="s">
        <v>0</v>
      </c>
      <c r="F27" s="235"/>
      <c r="G27" s="235"/>
      <c r="H27" s="236"/>
    </row>
    <row r="28" spans="2:8" ht="58" customHeight="1" x14ac:dyDescent="0.2">
      <c r="B28" s="44" t="s">
        <v>244</v>
      </c>
      <c r="C28" s="43" t="s">
        <v>116</v>
      </c>
      <c r="D28" s="117"/>
      <c r="E28" s="234" t="s">
        <v>0</v>
      </c>
      <c r="F28" s="235"/>
      <c r="G28" s="235"/>
      <c r="H28" s="236"/>
    </row>
    <row r="29" spans="2:8" ht="85" customHeight="1" x14ac:dyDescent="0.2">
      <c r="B29" s="44" t="s">
        <v>325</v>
      </c>
      <c r="C29" s="43" t="s">
        <v>116</v>
      </c>
      <c r="D29" s="117"/>
      <c r="E29" s="234" t="s">
        <v>0</v>
      </c>
      <c r="F29" s="235"/>
      <c r="G29" s="235"/>
      <c r="H29" s="236"/>
    </row>
    <row r="30" spans="2:8" ht="65" customHeight="1" x14ac:dyDescent="0.2">
      <c r="B30" s="75" t="s">
        <v>326</v>
      </c>
      <c r="C30" s="76" t="s">
        <v>118</v>
      </c>
      <c r="D30" s="118"/>
      <c r="E30" s="285" t="s">
        <v>0</v>
      </c>
      <c r="F30" s="286"/>
      <c r="G30" s="286"/>
      <c r="H30" s="287"/>
    </row>
    <row r="31" spans="2:8" ht="20" customHeight="1" thickBot="1" x14ac:dyDescent="0.25">
      <c r="B31" s="100"/>
      <c r="C31" s="101" t="s">
        <v>194</v>
      </c>
      <c r="D31" s="102">
        <f>SUM(IF(D25=Lists!$L$2,4,0),IF(D26=Lists!$L$2,4,0),IF(D27=Lists!$L$2,4,0),IF(D28=Lists!$L$2,2,0),IF(D29=Lists!$L$2,2,0),IF(D30=Lists!$L$2,4,0))</f>
        <v>0</v>
      </c>
      <c r="E31" s="303"/>
      <c r="F31" s="303"/>
      <c r="G31" s="303"/>
      <c r="H31" s="303"/>
    </row>
    <row r="32" spans="2:8" ht="38" customHeight="1" x14ac:dyDescent="0.2">
      <c r="B32" s="65" t="s">
        <v>245</v>
      </c>
      <c r="C32" s="61" t="s">
        <v>131</v>
      </c>
      <c r="D32" s="66" t="s">
        <v>177</v>
      </c>
      <c r="E32" s="66" t="s">
        <v>178</v>
      </c>
      <c r="F32" s="113" t="s">
        <v>181</v>
      </c>
      <c r="G32" s="113" t="s">
        <v>183</v>
      </c>
      <c r="H32" s="113" t="s">
        <v>183</v>
      </c>
    </row>
    <row r="33" spans="2:8" ht="38" customHeight="1" x14ac:dyDescent="0.2">
      <c r="B33" s="87" t="s">
        <v>330</v>
      </c>
      <c r="C33" s="131" t="s">
        <v>119</v>
      </c>
      <c r="D33" s="269" t="s">
        <v>86</v>
      </c>
      <c r="E33" s="270"/>
      <c r="F33" s="270"/>
      <c r="G33" s="270"/>
      <c r="H33" s="271"/>
    </row>
    <row r="34" spans="2:8" ht="140" customHeight="1" x14ac:dyDescent="0.2">
      <c r="B34" s="142" t="s">
        <v>246</v>
      </c>
      <c r="C34" s="88"/>
      <c r="D34" s="109" t="s">
        <v>179</v>
      </c>
      <c r="E34" s="109" t="s">
        <v>180</v>
      </c>
      <c r="F34" s="109" t="s">
        <v>181</v>
      </c>
      <c r="G34" s="89" t="s">
        <v>182</v>
      </c>
      <c r="H34" s="89" t="s">
        <v>273</v>
      </c>
    </row>
    <row r="35" spans="2:8" ht="45" customHeight="1" x14ac:dyDescent="0.2">
      <c r="B35" s="290" t="s">
        <v>314</v>
      </c>
      <c r="C35" s="38" t="s">
        <v>120</v>
      </c>
      <c r="D35" s="39"/>
      <c r="E35" s="45" t="s">
        <v>0</v>
      </c>
      <c r="F35" s="169" t="s">
        <v>0</v>
      </c>
      <c r="G35" s="175"/>
      <c r="H35" s="175" t="s">
        <v>0</v>
      </c>
    </row>
    <row r="36" spans="2:8" ht="45" customHeight="1" x14ac:dyDescent="0.2">
      <c r="B36" s="291"/>
      <c r="C36" s="38" t="s">
        <v>120</v>
      </c>
      <c r="D36" s="39"/>
      <c r="E36" s="125" t="s">
        <v>0</v>
      </c>
      <c r="F36" s="45" t="s">
        <v>0</v>
      </c>
      <c r="G36" s="175"/>
      <c r="H36" s="175" t="s">
        <v>0</v>
      </c>
    </row>
    <row r="37" spans="2:8" ht="45" customHeight="1" x14ac:dyDescent="0.2">
      <c r="B37" s="291"/>
      <c r="C37" s="38" t="s">
        <v>120</v>
      </c>
      <c r="D37" s="39"/>
      <c r="E37" s="125" t="s">
        <v>0</v>
      </c>
      <c r="F37" s="45" t="s">
        <v>0</v>
      </c>
      <c r="G37" s="175"/>
      <c r="H37" s="175" t="s">
        <v>0</v>
      </c>
    </row>
    <row r="38" spans="2:8" ht="45" customHeight="1" x14ac:dyDescent="0.2">
      <c r="B38" s="291"/>
      <c r="C38" s="38" t="s">
        <v>120</v>
      </c>
      <c r="D38" s="39"/>
      <c r="E38" s="125" t="s">
        <v>0</v>
      </c>
      <c r="F38" s="45" t="s">
        <v>0</v>
      </c>
      <c r="G38" s="175"/>
      <c r="H38" s="175" t="s">
        <v>0</v>
      </c>
    </row>
    <row r="39" spans="2:8" ht="45" customHeight="1" x14ac:dyDescent="0.2">
      <c r="B39" s="291"/>
      <c r="C39" s="38" t="s">
        <v>120</v>
      </c>
      <c r="D39" s="39"/>
      <c r="E39" s="125" t="s">
        <v>0</v>
      </c>
      <c r="F39" s="45" t="s">
        <v>0</v>
      </c>
      <c r="G39" s="175"/>
      <c r="H39" s="175" t="s">
        <v>0</v>
      </c>
    </row>
    <row r="40" spans="2:8" ht="45" customHeight="1" x14ac:dyDescent="0.2">
      <c r="B40" s="291"/>
      <c r="C40" s="38" t="s">
        <v>120</v>
      </c>
      <c r="D40" s="39"/>
      <c r="E40" s="125" t="s">
        <v>0</v>
      </c>
      <c r="F40" s="45" t="s">
        <v>0</v>
      </c>
      <c r="G40" s="175"/>
      <c r="H40" s="175" t="s">
        <v>0</v>
      </c>
    </row>
    <row r="41" spans="2:8" ht="45" customHeight="1" x14ac:dyDescent="0.2">
      <c r="B41" s="291"/>
      <c r="C41" s="38" t="s">
        <v>120</v>
      </c>
      <c r="D41" s="39"/>
      <c r="E41" s="125" t="s">
        <v>0</v>
      </c>
      <c r="F41" s="45" t="s">
        <v>0</v>
      </c>
      <c r="G41" s="175"/>
      <c r="H41" s="175" t="s">
        <v>0</v>
      </c>
    </row>
    <row r="42" spans="2:8" ht="45" customHeight="1" x14ac:dyDescent="0.2">
      <c r="B42" s="291"/>
      <c r="C42" s="38" t="s">
        <v>120</v>
      </c>
      <c r="D42" s="39"/>
      <c r="E42" s="125" t="s">
        <v>0</v>
      </c>
      <c r="F42" s="45" t="s">
        <v>0</v>
      </c>
      <c r="G42" s="175"/>
      <c r="H42" s="175" t="s">
        <v>0</v>
      </c>
    </row>
    <row r="43" spans="2:8" ht="45" customHeight="1" x14ac:dyDescent="0.2">
      <c r="B43" s="291"/>
      <c r="C43" s="38" t="s">
        <v>120</v>
      </c>
      <c r="D43" s="39"/>
      <c r="E43" s="125" t="s">
        <v>0</v>
      </c>
      <c r="F43" s="45" t="s">
        <v>0</v>
      </c>
      <c r="G43" s="175"/>
      <c r="H43" s="175" t="s">
        <v>0</v>
      </c>
    </row>
    <row r="44" spans="2:8" ht="45" customHeight="1" x14ac:dyDescent="0.2">
      <c r="B44" s="291"/>
      <c r="C44" s="38" t="s">
        <v>120</v>
      </c>
      <c r="D44" s="39"/>
      <c r="E44" s="125" t="s">
        <v>0</v>
      </c>
      <c r="F44" s="45" t="s">
        <v>0</v>
      </c>
      <c r="G44" s="175"/>
      <c r="H44" s="175" t="s">
        <v>0</v>
      </c>
    </row>
    <row r="45" spans="2:8" ht="45" customHeight="1" x14ac:dyDescent="0.2">
      <c r="B45" s="291"/>
      <c r="C45" s="38" t="s">
        <v>120</v>
      </c>
      <c r="D45" s="39"/>
      <c r="E45" s="125" t="s">
        <v>0</v>
      </c>
      <c r="F45" s="45" t="s">
        <v>0</v>
      </c>
      <c r="G45" s="175"/>
      <c r="H45" s="175" t="s">
        <v>0</v>
      </c>
    </row>
    <row r="46" spans="2:8" ht="45" customHeight="1" x14ac:dyDescent="0.2">
      <c r="B46" s="291"/>
      <c r="C46" s="38" t="s">
        <v>120</v>
      </c>
      <c r="D46" s="39"/>
      <c r="E46" s="125" t="s">
        <v>0</v>
      </c>
      <c r="F46" s="45" t="s">
        <v>0</v>
      </c>
      <c r="G46" s="175"/>
      <c r="H46" s="175" t="s">
        <v>0</v>
      </c>
    </row>
    <row r="47" spans="2:8" ht="45" customHeight="1" x14ac:dyDescent="0.2">
      <c r="B47" s="291"/>
      <c r="C47" s="38" t="s">
        <v>120</v>
      </c>
      <c r="D47" s="39"/>
      <c r="E47" s="125" t="s">
        <v>0</v>
      </c>
      <c r="F47" s="45" t="s">
        <v>0</v>
      </c>
      <c r="G47" s="175"/>
      <c r="H47" s="175" t="s">
        <v>0</v>
      </c>
    </row>
    <row r="48" spans="2:8" ht="45" customHeight="1" x14ac:dyDescent="0.2">
      <c r="B48" s="291"/>
      <c r="C48" s="38" t="s">
        <v>120</v>
      </c>
      <c r="D48" s="39"/>
      <c r="E48" s="125" t="s">
        <v>0</v>
      </c>
      <c r="F48" s="45" t="s">
        <v>0</v>
      </c>
      <c r="G48" s="175"/>
      <c r="H48" s="175" t="s">
        <v>0</v>
      </c>
    </row>
    <row r="49" spans="2:18" ht="45" customHeight="1" x14ac:dyDescent="0.2">
      <c r="B49" s="291"/>
      <c r="C49" s="38" t="s">
        <v>120</v>
      </c>
      <c r="D49" s="39"/>
      <c r="E49" s="125" t="s">
        <v>0</v>
      </c>
      <c r="F49" s="45" t="s">
        <v>0</v>
      </c>
      <c r="G49" s="175"/>
      <c r="H49" s="175" t="s">
        <v>0</v>
      </c>
    </row>
    <row r="50" spans="2:18" ht="45" customHeight="1" x14ac:dyDescent="0.2">
      <c r="B50" s="291"/>
      <c r="C50" s="38" t="s">
        <v>120</v>
      </c>
      <c r="D50" s="39"/>
      <c r="E50" s="125" t="s">
        <v>0</v>
      </c>
      <c r="F50" s="45" t="s">
        <v>0</v>
      </c>
      <c r="G50" s="175"/>
      <c r="H50" s="175" t="s">
        <v>0</v>
      </c>
    </row>
    <row r="51" spans="2:18" ht="45" customHeight="1" x14ac:dyDescent="0.2">
      <c r="B51" s="291"/>
      <c r="C51" s="38" t="s">
        <v>120</v>
      </c>
      <c r="D51" s="39"/>
      <c r="E51" s="125" t="s">
        <v>0</v>
      </c>
      <c r="F51" s="45" t="s">
        <v>0</v>
      </c>
      <c r="G51" s="175"/>
      <c r="H51" s="175" t="s">
        <v>0</v>
      </c>
    </row>
    <row r="52" spans="2:18" ht="45" customHeight="1" x14ac:dyDescent="0.2">
      <c r="B52" s="291"/>
      <c r="C52" s="38" t="s">
        <v>120</v>
      </c>
      <c r="D52" s="39"/>
      <c r="E52" s="125" t="s">
        <v>0</v>
      </c>
      <c r="F52" s="45" t="s">
        <v>0</v>
      </c>
      <c r="G52" s="175"/>
      <c r="H52" s="175" t="s">
        <v>0</v>
      </c>
    </row>
    <row r="53" spans="2:18" ht="45" customHeight="1" x14ac:dyDescent="0.2">
      <c r="B53" s="292" t="s">
        <v>247</v>
      </c>
      <c r="C53" s="38" t="s">
        <v>120</v>
      </c>
      <c r="D53" s="125"/>
      <c r="E53" s="125" t="s">
        <v>0</v>
      </c>
      <c r="F53" s="45" t="s">
        <v>0</v>
      </c>
      <c r="G53" s="175"/>
      <c r="H53" s="175" t="s">
        <v>0</v>
      </c>
    </row>
    <row r="54" spans="2:18" ht="45" customHeight="1" x14ac:dyDescent="0.2">
      <c r="B54" s="293"/>
      <c r="C54" s="70" t="s">
        <v>120</v>
      </c>
      <c r="D54" s="128"/>
      <c r="E54" s="128" t="s">
        <v>0</v>
      </c>
      <c r="F54" s="170" t="s">
        <v>0</v>
      </c>
      <c r="G54" s="176"/>
      <c r="H54" s="176" t="s">
        <v>0</v>
      </c>
    </row>
    <row r="55" spans="2:18" ht="17" customHeight="1" x14ac:dyDescent="0.2">
      <c r="B55" s="129"/>
      <c r="C55" s="78" t="s">
        <v>195</v>
      </c>
      <c r="D55" s="82">
        <f>0.5*COUNTA(D35:D54)</f>
        <v>0</v>
      </c>
      <c r="E55" s="275"/>
      <c r="F55" s="276"/>
      <c r="G55" s="277"/>
      <c r="H55" s="278"/>
      <c r="I55" s="10"/>
      <c r="J55" s="10"/>
      <c r="K55" s="10"/>
      <c r="L55" s="10"/>
      <c r="M55" s="10"/>
      <c r="N55" s="10"/>
      <c r="O55" s="10"/>
      <c r="P55" s="10"/>
      <c r="Q55" s="10"/>
    </row>
    <row r="56" spans="2:18" ht="38" customHeight="1" x14ac:dyDescent="0.2">
      <c r="B56" s="90" t="s">
        <v>248</v>
      </c>
      <c r="C56" s="127" t="s">
        <v>119</v>
      </c>
      <c r="D56" s="266"/>
      <c r="E56" s="267"/>
      <c r="F56" s="267"/>
      <c r="G56" s="267"/>
      <c r="H56" s="268"/>
    </row>
    <row r="57" spans="2:18" ht="175" customHeight="1" x14ac:dyDescent="0.2">
      <c r="B57" s="143" t="s">
        <v>249</v>
      </c>
      <c r="C57" s="94"/>
      <c r="D57" s="180" t="s">
        <v>184</v>
      </c>
      <c r="E57" s="231" t="s">
        <v>185</v>
      </c>
      <c r="F57" s="232"/>
      <c r="G57" s="232"/>
      <c r="H57" s="233"/>
      <c r="R57" s="5"/>
    </row>
    <row r="58" spans="2:18" ht="45" customHeight="1" x14ac:dyDescent="0.2">
      <c r="B58" s="228" t="s">
        <v>316</v>
      </c>
      <c r="C58" s="38" t="s">
        <v>1</v>
      </c>
      <c r="D58" s="39"/>
      <c r="E58" s="234" t="s">
        <v>0</v>
      </c>
      <c r="F58" s="235"/>
      <c r="G58" s="235"/>
      <c r="H58" s="236"/>
      <c r="R58" s="10"/>
    </row>
    <row r="59" spans="2:18" ht="45" customHeight="1" x14ac:dyDescent="0.2">
      <c r="B59" s="229"/>
      <c r="C59" s="38" t="s">
        <v>1</v>
      </c>
      <c r="D59" s="39"/>
      <c r="E59" s="234" t="s">
        <v>0</v>
      </c>
      <c r="F59" s="235"/>
      <c r="G59" s="235"/>
      <c r="H59" s="236"/>
      <c r="R59" s="10"/>
    </row>
    <row r="60" spans="2:18" ht="45" customHeight="1" x14ac:dyDescent="0.2">
      <c r="B60" s="229"/>
      <c r="C60" s="38" t="s">
        <v>1</v>
      </c>
      <c r="D60" s="39"/>
      <c r="E60" s="234" t="s">
        <v>0</v>
      </c>
      <c r="F60" s="235"/>
      <c r="G60" s="235" t="s">
        <v>0</v>
      </c>
      <c r="H60" s="236"/>
      <c r="R60" s="10"/>
    </row>
    <row r="61" spans="2:18" ht="45" customHeight="1" x14ac:dyDescent="0.2">
      <c r="B61" s="229"/>
      <c r="C61" s="38" t="s">
        <v>1</v>
      </c>
      <c r="D61" s="39"/>
      <c r="E61" s="234" t="s">
        <v>0</v>
      </c>
      <c r="F61" s="235"/>
      <c r="G61" s="235" t="s">
        <v>0</v>
      </c>
      <c r="H61" s="236"/>
      <c r="R61" s="10"/>
    </row>
    <row r="62" spans="2:18" ht="45" customHeight="1" x14ac:dyDescent="0.2">
      <c r="B62" s="229"/>
      <c r="C62" s="38" t="s">
        <v>1</v>
      </c>
      <c r="D62" s="39"/>
      <c r="E62" s="234" t="s">
        <v>0</v>
      </c>
      <c r="F62" s="235"/>
      <c r="G62" s="235" t="s">
        <v>0</v>
      </c>
      <c r="H62" s="236"/>
      <c r="R62" s="10"/>
    </row>
    <row r="63" spans="2:18" ht="45" customHeight="1" x14ac:dyDescent="0.2">
      <c r="B63" s="229"/>
      <c r="C63" s="38" t="s">
        <v>1</v>
      </c>
      <c r="D63" s="39"/>
      <c r="E63" s="234" t="s">
        <v>0</v>
      </c>
      <c r="F63" s="235"/>
      <c r="G63" s="235" t="s">
        <v>0</v>
      </c>
      <c r="H63" s="236"/>
      <c r="R63" s="10"/>
    </row>
    <row r="64" spans="2:18" ht="45" customHeight="1" x14ac:dyDescent="0.2">
      <c r="B64" s="229"/>
      <c r="C64" s="38" t="s">
        <v>1</v>
      </c>
      <c r="D64" s="39"/>
      <c r="E64" s="234" t="s">
        <v>0</v>
      </c>
      <c r="F64" s="235"/>
      <c r="G64" s="235" t="s">
        <v>0</v>
      </c>
      <c r="H64" s="236"/>
      <c r="R64" s="10"/>
    </row>
    <row r="65" spans="2:18" ht="45" customHeight="1" x14ac:dyDescent="0.2">
      <c r="B65" s="229"/>
      <c r="C65" s="38" t="s">
        <v>1</v>
      </c>
      <c r="D65" s="39"/>
      <c r="E65" s="234" t="s">
        <v>0</v>
      </c>
      <c r="F65" s="235"/>
      <c r="G65" s="235" t="s">
        <v>0</v>
      </c>
      <c r="H65" s="236"/>
      <c r="R65" s="10"/>
    </row>
    <row r="66" spans="2:18" ht="45" customHeight="1" x14ac:dyDescent="0.2">
      <c r="B66" s="230"/>
      <c r="C66" s="38" t="s">
        <v>1</v>
      </c>
      <c r="D66" s="39"/>
      <c r="E66" s="234" t="s">
        <v>0</v>
      </c>
      <c r="F66" s="235"/>
      <c r="G66" s="235" t="s">
        <v>0</v>
      </c>
      <c r="H66" s="236"/>
      <c r="R66" s="10"/>
    </row>
    <row r="67" spans="2:18" ht="45" customHeight="1" x14ac:dyDescent="0.2">
      <c r="B67" s="80" t="s">
        <v>250</v>
      </c>
      <c r="C67" s="73" t="s">
        <v>1</v>
      </c>
      <c r="D67" s="128"/>
      <c r="E67" s="285" t="s">
        <v>0</v>
      </c>
      <c r="F67" s="286"/>
      <c r="G67" s="286" t="s">
        <v>0</v>
      </c>
      <c r="H67" s="287"/>
      <c r="R67" s="10"/>
    </row>
    <row r="68" spans="2:18" ht="17" customHeight="1" x14ac:dyDescent="0.2">
      <c r="B68" s="81"/>
      <c r="C68" s="78" t="s">
        <v>196</v>
      </c>
      <c r="D68" s="82">
        <f>1*COUNTA(D58:D67)</f>
        <v>0</v>
      </c>
      <c r="E68" s="216"/>
      <c r="F68" s="216"/>
      <c r="G68" s="216"/>
      <c r="H68" s="216"/>
    </row>
    <row r="69" spans="2:18" ht="17" customHeight="1" thickBot="1" x14ac:dyDescent="0.25">
      <c r="B69" s="104"/>
      <c r="C69" s="111" t="s">
        <v>197</v>
      </c>
      <c r="D69" s="68">
        <f>D55+D68</f>
        <v>0</v>
      </c>
      <c r="E69" s="217"/>
      <c r="F69" s="217"/>
      <c r="G69" s="217"/>
      <c r="H69" s="217"/>
    </row>
    <row r="70" spans="2:18" ht="38" customHeight="1" x14ac:dyDescent="0.2">
      <c r="B70" s="61" t="s">
        <v>251</v>
      </c>
      <c r="C70" s="59" t="s">
        <v>131</v>
      </c>
      <c r="D70" s="130" t="s">
        <v>174</v>
      </c>
      <c r="E70" s="279" t="s">
        <v>176</v>
      </c>
      <c r="F70" s="280"/>
      <c r="G70" s="280"/>
      <c r="H70" s="281"/>
    </row>
    <row r="71" spans="2:18" ht="38" customHeight="1" x14ac:dyDescent="0.2">
      <c r="B71" s="127" t="s">
        <v>327</v>
      </c>
      <c r="C71" s="127" t="s">
        <v>121</v>
      </c>
      <c r="D71" s="186"/>
      <c r="E71" s="309"/>
      <c r="F71" s="310"/>
      <c r="G71" s="310"/>
      <c r="H71" s="311"/>
    </row>
    <row r="72" spans="2:18" ht="65" customHeight="1" x14ac:dyDescent="0.2">
      <c r="B72" s="185" t="s">
        <v>252</v>
      </c>
      <c r="C72" s="88" t="s">
        <v>118</v>
      </c>
      <c r="D72" s="64"/>
      <c r="E72" s="282" t="s">
        <v>0</v>
      </c>
      <c r="F72" s="283"/>
      <c r="G72" s="283"/>
      <c r="H72" s="284"/>
    </row>
    <row r="73" spans="2:18" ht="57" customHeight="1" x14ac:dyDescent="0.2">
      <c r="B73" s="132" t="s">
        <v>253</v>
      </c>
      <c r="C73" s="38" t="s">
        <v>116</v>
      </c>
      <c r="D73" s="39"/>
      <c r="E73" s="234" t="s">
        <v>0</v>
      </c>
      <c r="F73" s="235"/>
      <c r="G73" s="235"/>
      <c r="H73" s="236"/>
    </row>
    <row r="74" spans="2:18" ht="57" customHeight="1" x14ac:dyDescent="0.2">
      <c r="B74" s="144" t="s">
        <v>255</v>
      </c>
      <c r="C74" s="97" t="s">
        <v>116</v>
      </c>
      <c r="D74" s="77"/>
      <c r="E74" s="285" t="s">
        <v>0</v>
      </c>
      <c r="F74" s="286"/>
      <c r="G74" s="286"/>
      <c r="H74" s="287"/>
    </row>
    <row r="75" spans="2:18" ht="17" customHeight="1" x14ac:dyDescent="0.2">
      <c r="B75" s="145"/>
      <c r="C75" s="78" t="s">
        <v>198</v>
      </c>
      <c r="D75" s="171">
        <f>SUM(IF(D72=Lists!$S$2,4,0),IF(D73=Lists!$T$2,2,0),IF(D74=Lists!$U$2,2,0))</f>
        <v>0</v>
      </c>
      <c r="E75" s="218"/>
      <c r="F75" s="219"/>
      <c r="G75" s="219"/>
      <c r="H75" s="220"/>
    </row>
    <row r="76" spans="2:18" ht="39" customHeight="1" x14ac:dyDescent="0.2">
      <c r="B76" s="127" t="s">
        <v>328</v>
      </c>
      <c r="C76" s="131" t="s">
        <v>122</v>
      </c>
      <c r="D76" s="183"/>
      <c r="E76" s="304"/>
      <c r="F76" s="304"/>
      <c r="G76" s="304"/>
      <c r="H76" s="305"/>
    </row>
    <row r="77" spans="2:18" ht="43" customHeight="1" x14ac:dyDescent="0.2">
      <c r="B77" s="95" t="s">
        <v>256</v>
      </c>
      <c r="C77" s="96" t="s">
        <v>117</v>
      </c>
      <c r="D77" s="98"/>
      <c r="E77" s="306" t="s">
        <v>0</v>
      </c>
      <c r="F77" s="307"/>
      <c r="G77" s="307"/>
      <c r="H77" s="308"/>
    </row>
    <row r="78" spans="2:18" ht="64" customHeight="1" x14ac:dyDescent="0.2">
      <c r="B78" s="132" t="s">
        <v>258</v>
      </c>
      <c r="C78" s="38" t="s">
        <v>116</v>
      </c>
      <c r="D78" s="39"/>
      <c r="E78" s="234" t="s">
        <v>0</v>
      </c>
      <c r="F78" s="235"/>
      <c r="G78" s="235"/>
      <c r="H78" s="236"/>
    </row>
    <row r="79" spans="2:18" ht="123" customHeight="1" x14ac:dyDescent="0.2">
      <c r="B79" s="83" t="s">
        <v>260</v>
      </c>
      <c r="C79" s="73" t="s">
        <v>123</v>
      </c>
      <c r="D79" s="79"/>
      <c r="E79" s="285" t="s">
        <v>0</v>
      </c>
      <c r="F79" s="286"/>
      <c r="G79" s="286"/>
      <c r="H79" s="287"/>
    </row>
    <row r="80" spans="2:18" ht="15" customHeight="1" x14ac:dyDescent="0.2">
      <c r="B80" s="145"/>
      <c r="C80" s="78" t="s">
        <v>199</v>
      </c>
      <c r="D80" s="103">
        <f>SUM(IF(D77=Lists!$V$2,6,0),IF(D78=Lists!$W$2,2,0),IF(D79=Lists!$X$3,2,IF(D79=Lists!$X$4,2,IF(D79=Lists!$X$5,3,IF(D79=Lists!$X$6,4,IF(D79=Lists!SXQ2,0,))))))</f>
        <v>0</v>
      </c>
      <c r="E80" s="218"/>
      <c r="F80" s="219"/>
      <c r="G80" s="219"/>
      <c r="H80" s="220"/>
    </row>
    <row r="81" spans="2:8" ht="17" customHeight="1" thickBot="1" x14ac:dyDescent="0.25">
      <c r="B81" s="67"/>
      <c r="C81" s="111" t="s">
        <v>200</v>
      </c>
      <c r="D81" s="68">
        <f>SUM(D75,D80)</f>
        <v>0</v>
      </c>
      <c r="E81" s="225"/>
      <c r="F81" s="226"/>
      <c r="G81" s="226"/>
      <c r="H81" s="227"/>
    </row>
    <row r="82" spans="2:8" ht="38" customHeight="1" x14ac:dyDescent="0.2">
      <c r="B82" s="60" t="s">
        <v>266</v>
      </c>
      <c r="C82" s="60" t="s">
        <v>131</v>
      </c>
      <c r="D82" s="124" t="s">
        <v>188</v>
      </c>
      <c r="E82" s="251" t="s">
        <v>176</v>
      </c>
      <c r="F82" s="253"/>
      <c r="G82" s="177" t="s">
        <v>188</v>
      </c>
      <c r="H82" s="136"/>
    </row>
    <row r="83" spans="2:8" ht="101" customHeight="1" x14ac:dyDescent="0.2">
      <c r="B83" s="46" t="s">
        <v>267</v>
      </c>
      <c r="C83" s="107" t="s">
        <v>272</v>
      </c>
      <c r="D83" s="192" t="s">
        <v>186</v>
      </c>
      <c r="E83" s="314" t="s">
        <v>187</v>
      </c>
      <c r="F83" s="315"/>
      <c r="G83" s="178" t="s">
        <v>189</v>
      </c>
      <c r="H83" s="135" t="s">
        <v>329</v>
      </c>
    </row>
    <row r="84" spans="2:8" ht="24" customHeight="1" x14ac:dyDescent="0.2">
      <c r="B84" s="47" t="s">
        <v>268</v>
      </c>
      <c r="C84" s="52"/>
      <c r="D84" s="119" t="s">
        <v>0</v>
      </c>
      <c r="E84" s="214" t="s">
        <v>0</v>
      </c>
      <c r="F84" s="215"/>
      <c r="G84" s="184" t="s">
        <v>0</v>
      </c>
      <c r="H84" s="48">
        <f>IF(ISERROR(D84/G84),0,D84/G84)</f>
        <v>0</v>
      </c>
    </row>
    <row r="85" spans="2:8" ht="24" customHeight="1" x14ac:dyDescent="0.2">
      <c r="B85" s="47" t="s">
        <v>269</v>
      </c>
      <c r="C85" s="52"/>
      <c r="D85" s="119" t="s">
        <v>0</v>
      </c>
      <c r="E85" s="214" t="s">
        <v>0</v>
      </c>
      <c r="F85" s="215" t="s">
        <v>0</v>
      </c>
      <c r="G85" s="184" t="s">
        <v>0</v>
      </c>
      <c r="H85" s="48">
        <f>IF(ISERROR(D85/G85),0,D85/G85)</f>
        <v>0</v>
      </c>
    </row>
    <row r="86" spans="2:8" ht="24" customHeight="1" x14ac:dyDescent="0.2">
      <c r="B86" s="47" t="s">
        <v>270</v>
      </c>
      <c r="C86" s="52"/>
      <c r="D86" s="119" t="s">
        <v>0</v>
      </c>
      <c r="E86" s="214" t="s">
        <v>0</v>
      </c>
      <c r="F86" s="215" t="s">
        <v>0</v>
      </c>
      <c r="G86" s="184" t="s">
        <v>0</v>
      </c>
      <c r="H86" s="48">
        <f>IF(ISERROR(D86/G86),0,D86/G86)</f>
        <v>0</v>
      </c>
    </row>
    <row r="87" spans="2:8" ht="24" customHeight="1" x14ac:dyDescent="0.2">
      <c r="B87" s="49" t="s">
        <v>271</v>
      </c>
      <c r="C87" s="52"/>
      <c r="D87" s="50" t="s">
        <v>0</v>
      </c>
      <c r="E87" s="214" t="s">
        <v>0</v>
      </c>
      <c r="F87" s="215" t="s">
        <v>0</v>
      </c>
      <c r="G87" s="184" t="s">
        <v>0</v>
      </c>
      <c r="H87" s="48">
        <f t="shared" ref="H87:H92" si="0">IF(ISERROR(D87/G87),0,D87/G87)</f>
        <v>0</v>
      </c>
    </row>
    <row r="88" spans="2:8" ht="24" customHeight="1" x14ac:dyDescent="0.2">
      <c r="B88" s="49" t="s">
        <v>89</v>
      </c>
      <c r="C88" s="52"/>
      <c r="D88" s="50" t="s">
        <v>0</v>
      </c>
      <c r="E88" s="214" t="s">
        <v>0</v>
      </c>
      <c r="F88" s="215" t="s">
        <v>0</v>
      </c>
      <c r="G88" s="184" t="s">
        <v>0</v>
      </c>
      <c r="H88" s="48">
        <f t="shared" si="0"/>
        <v>0</v>
      </c>
    </row>
    <row r="89" spans="2:8" ht="24" customHeight="1" x14ac:dyDescent="0.2">
      <c r="B89" s="49" t="s">
        <v>90</v>
      </c>
      <c r="C89" s="52"/>
      <c r="D89" s="50" t="s">
        <v>0</v>
      </c>
      <c r="E89" s="214" t="s">
        <v>0</v>
      </c>
      <c r="F89" s="215" t="s">
        <v>0</v>
      </c>
      <c r="G89" s="184" t="s">
        <v>0</v>
      </c>
      <c r="H89" s="48">
        <f t="shared" si="0"/>
        <v>0</v>
      </c>
    </row>
    <row r="90" spans="2:8" ht="24" customHeight="1" x14ac:dyDescent="0.2">
      <c r="B90" s="49" t="s">
        <v>91</v>
      </c>
      <c r="C90" s="52"/>
      <c r="D90" s="50" t="s">
        <v>0</v>
      </c>
      <c r="E90" s="214" t="s">
        <v>0</v>
      </c>
      <c r="F90" s="215" t="s">
        <v>0</v>
      </c>
      <c r="G90" s="184" t="s">
        <v>0</v>
      </c>
      <c r="H90" s="48">
        <f t="shared" si="0"/>
        <v>0</v>
      </c>
    </row>
    <row r="91" spans="2:8" ht="24" customHeight="1" x14ac:dyDescent="0.2">
      <c r="B91" s="49" t="s">
        <v>92</v>
      </c>
      <c r="C91" s="52"/>
      <c r="D91" s="50" t="s">
        <v>0</v>
      </c>
      <c r="E91" s="214" t="s">
        <v>0</v>
      </c>
      <c r="F91" s="215" t="s">
        <v>0</v>
      </c>
      <c r="G91" s="184" t="s">
        <v>0</v>
      </c>
      <c r="H91" s="48">
        <f t="shared" si="0"/>
        <v>0</v>
      </c>
    </row>
    <row r="92" spans="2:8" ht="24" customHeight="1" x14ac:dyDescent="0.2">
      <c r="B92" s="49" t="s">
        <v>93</v>
      </c>
      <c r="C92" s="52"/>
      <c r="D92" s="50" t="s">
        <v>0</v>
      </c>
      <c r="E92" s="214" t="s">
        <v>0</v>
      </c>
      <c r="F92" s="215" t="s">
        <v>0</v>
      </c>
      <c r="G92" s="184" t="s">
        <v>0</v>
      </c>
      <c r="H92" s="48">
        <f t="shared" si="0"/>
        <v>0</v>
      </c>
    </row>
    <row r="93" spans="2:8" ht="24" customHeight="1" x14ac:dyDescent="0.2">
      <c r="B93" s="49" t="s">
        <v>94</v>
      </c>
      <c r="C93" s="52"/>
      <c r="D93" s="50" t="s">
        <v>0</v>
      </c>
      <c r="E93" s="214" t="s">
        <v>0</v>
      </c>
      <c r="F93" s="215" t="s">
        <v>0</v>
      </c>
      <c r="G93" s="184" t="s">
        <v>0</v>
      </c>
      <c r="H93" s="48">
        <f>IF(ISERROR(D93/G93),0,D93/G93)</f>
        <v>0</v>
      </c>
    </row>
    <row r="94" spans="2:8" ht="24" customHeight="1" x14ac:dyDescent="0.2">
      <c r="B94" s="49" t="s">
        <v>95</v>
      </c>
      <c r="C94" s="52"/>
      <c r="D94" s="50" t="s">
        <v>0</v>
      </c>
      <c r="E94" s="214" t="s">
        <v>0</v>
      </c>
      <c r="F94" s="215" t="s">
        <v>0</v>
      </c>
      <c r="G94" s="184" t="s">
        <v>0</v>
      </c>
      <c r="H94" s="48">
        <f>IF(ISERROR(D94/G94),0,D94/G94)</f>
        <v>0</v>
      </c>
    </row>
    <row r="95" spans="2:8" ht="24" customHeight="1" x14ac:dyDescent="0.2">
      <c r="B95" s="49" t="s">
        <v>96</v>
      </c>
      <c r="C95" s="52"/>
      <c r="D95" s="50" t="s">
        <v>0</v>
      </c>
      <c r="E95" s="214" t="s">
        <v>0</v>
      </c>
      <c r="F95" s="215" t="s">
        <v>0</v>
      </c>
      <c r="G95" s="184" t="s">
        <v>0</v>
      </c>
      <c r="H95" s="48">
        <f>IF(ISERROR(D95/G95),0,D95/G95)</f>
        <v>0</v>
      </c>
    </row>
    <row r="96" spans="2:8" ht="24" customHeight="1" x14ac:dyDescent="0.2">
      <c r="B96" s="49" t="s">
        <v>97</v>
      </c>
      <c r="C96" s="52"/>
      <c r="D96" s="50" t="s">
        <v>0</v>
      </c>
      <c r="E96" s="214" t="s">
        <v>0</v>
      </c>
      <c r="F96" s="215" t="s">
        <v>0</v>
      </c>
      <c r="G96" s="184" t="s">
        <v>0</v>
      </c>
      <c r="H96" s="48">
        <f t="shared" ref="H96:H101" si="1">IF(ISERROR(D96/G96),0,D96/G96)</f>
        <v>0</v>
      </c>
    </row>
    <row r="97" spans="2:8" ht="24" customHeight="1" x14ac:dyDescent="0.2">
      <c r="B97" s="49" t="s">
        <v>98</v>
      </c>
      <c r="C97" s="52"/>
      <c r="D97" s="50" t="s">
        <v>0</v>
      </c>
      <c r="E97" s="214" t="s">
        <v>0</v>
      </c>
      <c r="F97" s="215" t="s">
        <v>0</v>
      </c>
      <c r="G97" s="184" t="s">
        <v>0</v>
      </c>
      <c r="H97" s="48">
        <f t="shared" si="1"/>
        <v>0</v>
      </c>
    </row>
    <row r="98" spans="2:8" ht="24" customHeight="1" x14ac:dyDescent="0.2">
      <c r="B98" s="49" t="s">
        <v>99</v>
      </c>
      <c r="C98" s="52"/>
      <c r="D98" s="50" t="s">
        <v>0</v>
      </c>
      <c r="E98" s="214" t="s">
        <v>0</v>
      </c>
      <c r="F98" s="215" t="s">
        <v>0</v>
      </c>
      <c r="G98" s="184" t="s">
        <v>0</v>
      </c>
      <c r="H98" s="48">
        <f t="shared" si="1"/>
        <v>0</v>
      </c>
    </row>
    <row r="99" spans="2:8" ht="24" customHeight="1" x14ac:dyDescent="0.2">
      <c r="B99" s="49" t="s">
        <v>100</v>
      </c>
      <c r="C99" s="52"/>
      <c r="D99" s="50" t="s">
        <v>0</v>
      </c>
      <c r="E99" s="214" t="s">
        <v>0</v>
      </c>
      <c r="F99" s="215" t="s">
        <v>0</v>
      </c>
      <c r="G99" s="184" t="s">
        <v>0</v>
      </c>
      <c r="H99" s="48">
        <f t="shared" si="1"/>
        <v>0</v>
      </c>
    </row>
    <row r="100" spans="2:8" ht="24" customHeight="1" x14ac:dyDescent="0.2">
      <c r="B100" s="49" t="s">
        <v>101</v>
      </c>
      <c r="C100" s="52"/>
      <c r="D100" s="50" t="s">
        <v>0</v>
      </c>
      <c r="E100" s="214" t="s">
        <v>0</v>
      </c>
      <c r="F100" s="215" t="s">
        <v>0</v>
      </c>
      <c r="G100" s="184" t="s">
        <v>0</v>
      </c>
      <c r="H100" s="48">
        <f t="shared" si="1"/>
        <v>0</v>
      </c>
    </row>
    <row r="101" spans="2:8" ht="24" customHeight="1" x14ac:dyDescent="0.2">
      <c r="B101" s="49" t="s">
        <v>102</v>
      </c>
      <c r="C101" s="52"/>
      <c r="D101" s="50" t="s">
        <v>0</v>
      </c>
      <c r="E101" s="214" t="s">
        <v>0</v>
      </c>
      <c r="F101" s="215" t="s">
        <v>0</v>
      </c>
      <c r="G101" s="184" t="s">
        <v>0</v>
      </c>
      <c r="H101" s="48">
        <f t="shared" si="1"/>
        <v>0</v>
      </c>
    </row>
    <row r="102" spans="2:8" ht="24" customHeight="1" x14ac:dyDescent="0.2">
      <c r="B102" s="49" t="s">
        <v>103</v>
      </c>
      <c r="C102" s="52"/>
      <c r="D102" s="50" t="s">
        <v>0</v>
      </c>
      <c r="E102" s="214" t="s">
        <v>0</v>
      </c>
      <c r="F102" s="215" t="s">
        <v>0</v>
      </c>
      <c r="G102" s="184" t="s">
        <v>0</v>
      </c>
      <c r="H102" s="48">
        <f>IF(ISERROR(D102/G102),0,D102/G102)</f>
        <v>0</v>
      </c>
    </row>
    <row r="103" spans="2:8" ht="24" customHeight="1" x14ac:dyDescent="0.2">
      <c r="B103" s="49" t="s">
        <v>104</v>
      </c>
      <c r="C103" s="52"/>
      <c r="D103" s="50" t="s">
        <v>0</v>
      </c>
      <c r="E103" s="214" t="s">
        <v>0</v>
      </c>
      <c r="F103" s="215" t="s">
        <v>0</v>
      </c>
      <c r="G103" s="184" t="s">
        <v>0</v>
      </c>
      <c r="H103" s="48">
        <f>IF(ISERROR(D103/G103),0,D103/G103)</f>
        <v>0</v>
      </c>
    </row>
    <row r="104" spans="2:8" ht="24" customHeight="1" x14ac:dyDescent="0.2">
      <c r="B104" s="49" t="s">
        <v>105</v>
      </c>
      <c r="C104" s="52"/>
      <c r="D104" s="50" t="s">
        <v>0</v>
      </c>
      <c r="E104" s="214" t="s">
        <v>0</v>
      </c>
      <c r="F104" s="215" t="s">
        <v>0</v>
      </c>
      <c r="G104" s="184" t="s">
        <v>0</v>
      </c>
      <c r="H104" s="48">
        <f>IF(ISERROR(D104/G104),0,D104/G104)</f>
        <v>0</v>
      </c>
    </row>
    <row r="105" spans="2:8" ht="24" customHeight="1" x14ac:dyDescent="0.2">
      <c r="B105" s="49" t="s">
        <v>106</v>
      </c>
      <c r="C105" s="52"/>
      <c r="D105" s="50" t="s">
        <v>0</v>
      </c>
      <c r="E105" s="214" t="s">
        <v>0</v>
      </c>
      <c r="F105" s="215" t="s">
        <v>0</v>
      </c>
      <c r="G105" s="184" t="s">
        <v>0</v>
      </c>
      <c r="H105" s="48">
        <f t="shared" ref="H105:H110" si="2">IF(ISERROR(D105/G105),0,D105/G105)</f>
        <v>0</v>
      </c>
    </row>
    <row r="106" spans="2:8" ht="24" customHeight="1" x14ac:dyDescent="0.2">
      <c r="B106" s="49" t="s">
        <v>107</v>
      </c>
      <c r="C106" s="52"/>
      <c r="D106" s="50" t="s">
        <v>0</v>
      </c>
      <c r="E106" s="214" t="s">
        <v>0</v>
      </c>
      <c r="F106" s="215" t="s">
        <v>0</v>
      </c>
      <c r="G106" s="184" t="s">
        <v>0</v>
      </c>
      <c r="H106" s="48">
        <f t="shared" si="2"/>
        <v>0</v>
      </c>
    </row>
    <row r="107" spans="2:8" ht="24" customHeight="1" x14ac:dyDescent="0.2">
      <c r="B107" s="49" t="s">
        <v>108</v>
      </c>
      <c r="C107" s="52"/>
      <c r="D107" s="50" t="s">
        <v>0</v>
      </c>
      <c r="E107" s="214" t="s">
        <v>0</v>
      </c>
      <c r="F107" s="215" t="s">
        <v>0</v>
      </c>
      <c r="G107" s="184" t="s">
        <v>127</v>
      </c>
      <c r="H107" s="48">
        <f t="shared" si="2"/>
        <v>0</v>
      </c>
    </row>
    <row r="108" spans="2:8" ht="24" customHeight="1" x14ac:dyDescent="0.2">
      <c r="B108" s="49" t="s">
        <v>109</v>
      </c>
      <c r="C108" s="52"/>
      <c r="D108" s="50" t="s">
        <v>0</v>
      </c>
      <c r="E108" s="214" t="s">
        <v>0</v>
      </c>
      <c r="F108" s="215" t="s">
        <v>0</v>
      </c>
      <c r="G108" s="184" t="s">
        <v>0</v>
      </c>
      <c r="H108" s="48">
        <f t="shared" si="2"/>
        <v>0</v>
      </c>
    </row>
    <row r="109" spans="2:8" ht="24" customHeight="1" x14ac:dyDescent="0.2">
      <c r="B109" s="49" t="s">
        <v>110</v>
      </c>
      <c r="C109" s="52"/>
      <c r="D109" s="50" t="s">
        <v>0</v>
      </c>
      <c r="E109" s="214" t="s">
        <v>0</v>
      </c>
      <c r="F109" s="215" t="s">
        <v>0</v>
      </c>
      <c r="G109" s="184" t="s">
        <v>0</v>
      </c>
      <c r="H109" s="48">
        <f t="shared" si="2"/>
        <v>0</v>
      </c>
    </row>
    <row r="110" spans="2:8" ht="24" customHeight="1" x14ac:dyDescent="0.2">
      <c r="B110" s="49" t="s">
        <v>111</v>
      </c>
      <c r="C110" s="52"/>
      <c r="D110" s="50" t="s">
        <v>0</v>
      </c>
      <c r="E110" s="214" t="s">
        <v>0</v>
      </c>
      <c r="F110" s="215" t="s">
        <v>0</v>
      </c>
      <c r="G110" s="184" t="s">
        <v>0</v>
      </c>
      <c r="H110" s="48">
        <f t="shared" si="2"/>
        <v>0</v>
      </c>
    </row>
    <row r="111" spans="2:8" ht="24" customHeight="1" x14ac:dyDescent="0.2">
      <c r="B111" s="49" t="s">
        <v>112</v>
      </c>
      <c r="C111" s="52"/>
      <c r="D111" s="50" t="s">
        <v>0</v>
      </c>
      <c r="E111" s="214" t="s">
        <v>0</v>
      </c>
      <c r="F111" s="215" t="s">
        <v>0</v>
      </c>
      <c r="G111" s="184" t="s">
        <v>0</v>
      </c>
      <c r="H111" s="48">
        <f>IF(ISERROR(D111/G111),0,D111/G111)</f>
        <v>0</v>
      </c>
    </row>
    <row r="112" spans="2:8" ht="24" customHeight="1" x14ac:dyDescent="0.2">
      <c r="B112" s="49" t="s">
        <v>113</v>
      </c>
      <c r="C112" s="52"/>
      <c r="D112" s="50" t="s">
        <v>0</v>
      </c>
      <c r="E112" s="214" t="s">
        <v>0</v>
      </c>
      <c r="F112" s="215" t="s">
        <v>0</v>
      </c>
      <c r="G112" s="184" t="s">
        <v>0</v>
      </c>
      <c r="H112" s="48">
        <f>IF(ISERROR(D112/G112),0,D112/G112)</f>
        <v>0</v>
      </c>
    </row>
    <row r="113" spans="2:8" ht="24" customHeight="1" x14ac:dyDescent="0.2">
      <c r="B113" s="49" t="s">
        <v>114</v>
      </c>
      <c r="C113" s="52"/>
      <c r="D113" s="50" t="s">
        <v>0</v>
      </c>
      <c r="E113" s="214" t="s">
        <v>0</v>
      </c>
      <c r="F113" s="215" t="s">
        <v>0</v>
      </c>
      <c r="G113" s="189" t="s">
        <v>0</v>
      </c>
      <c r="H113" s="48">
        <f>IF(ISERROR(D113/G113),0,D113/G113)</f>
        <v>0</v>
      </c>
    </row>
    <row r="114" spans="2:8" ht="47" customHeight="1" x14ac:dyDescent="0.2">
      <c r="B114" s="51"/>
      <c r="C114" s="51" t="s">
        <v>203</v>
      </c>
      <c r="D114" s="137">
        <f>SUM(D84:D113)</f>
        <v>0</v>
      </c>
      <c r="E114" s="312"/>
      <c r="F114" s="313"/>
      <c r="G114" s="190">
        <f>SUM(G84:G113)</f>
        <v>0</v>
      </c>
      <c r="H114" s="188">
        <f>IF(ISERROR(D114/G114),0,D114/G114)</f>
        <v>0</v>
      </c>
    </row>
    <row r="115" spans="2:8" ht="47" customHeight="1" x14ac:dyDescent="0.2">
      <c r="B115" s="99"/>
      <c r="C115" s="99" t="s">
        <v>204</v>
      </c>
      <c r="D115" s="174"/>
      <c r="E115" s="126"/>
      <c r="F115" s="223"/>
      <c r="G115" s="224"/>
      <c r="H115" s="126"/>
    </row>
    <row r="116" spans="2:8" ht="17" customHeight="1" x14ac:dyDescent="0.2">
      <c r="B116" s="105"/>
      <c r="C116" s="112" t="s">
        <v>201</v>
      </c>
      <c r="D116" s="106">
        <f>IF(ISERROR(D114/D115),0,D114/D115)*20</f>
        <v>0</v>
      </c>
      <c r="E116" s="222"/>
      <c r="F116" s="222"/>
      <c r="G116" s="222"/>
      <c r="H116" s="222"/>
    </row>
    <row r="117" spans="2:8" ht="21.5" customHeight="1" x14ac:dyDescent="0.2">
      <c r="B117" s="33"/>
      <c r="C117" s="108"/>
      <c r="D117" s="108"/>
      <c r="E117" s="5"/>
      <c r="F117" s="5"/>
      <c r="G117" s="5"/>
    </row>
    <row r="118" spans="2:8" ht="45" customHeight="1" x14ac:dyDescent="0.2">
      <c r="B118" s="114" t="s">
        <v>205</v>
      </c>
      <c r="C118" s="115" t="s">
        <v>202</v>
      </c>
      <c r="D118" s="172">
        <f>D5*(D23+D31+D69+D81+D116)</f>
        <v>0</v>
      </c>
      <c r="E118" s="221"/>
      <c r="F118" s="221"/>
      <c r="G118" s="221"/>
      <c r="H118" s="221"/>
    </row>
  </sheetData>
  <sheetProtection formatColumns="0" formatRows="0" insertHyperlinks="0"/>
  <dataConsolidate/>
  <mergeCells count="98">
    <mergeCell ref="E114:F114"/>
    <mergeCell ref="E67:H67"/>
    <mergeCell ref="E91:F91"/>
    <mergeCell ref="E92:F92"/>
    <mergeCell ref="E93:F93"/>
    <mergeCell ref="E94:F94"/>
    <mergeCell ref="E83:F83"/>
    <mergeCell ref="E82:F82"/>
    <mergeCell ref="E84:F84"/>
    <mergeCell ref="E85:F85"/>
    <mergeCell ref="E86:F86"/>
    <mergeCell ref="E87:F87"/>
    <mergeCell ref="E88:F88"/>
    <mergeCell ref="E89:F89"/>
    <mergeCell ref="E90:F90"/>
    <mergeCell ref="E79:H79"/>
    <mergeCell ref="E99:F99"/>
    <mergeCell ref="E76:H76"/>
    <mergeCell ref="E70:H70"/>
    <mergeCell ref="E72:H72"/>
    <mergeCell ref="E73:H73"/>
    <mergeCell ref="E74:H74"/>
    <mergeCell ref="E77:H77"/>
    <mergeCell ref="E78:H78"/>
    <mergeCell ref="E71:H71"/>
    <mergeCell ref="E95:F95"/>
    <mergeCell ref="E96:F96"/>
    <mergeCell ref="E97:F97"/>
    <mergeCell ref="E98:F98"/>
    <mergeCell ref="B35:B52"/>
    <mergeCell ref="B53:B54"/>
    <mergeCell ref="C11:H11"/>
    <mergeCell ref="C14:H14"/>
    <mergeCell ref="C17:H17"/>
    <mergeCell ref="E19:H19"/>
    <mergeCell ref="E31:H31"/>
    <mergeCell ref="D56:H56"/>
    <mergeCell ref="D33:H33"/>
    <mergeCell ref="E12:H12"/>
    <mergeCell ref="E13:H13"/>
    <mergeCell ref="E15:H15"/>
    <mergeCell ref="E16:H16"/>
    <mergeCell ref="E18:H18"/>
    <mergeCell ref="E55:H55"/>
    <mergeCell ref="E24:H24"/>
    <mergeCell ref="E25:H25"/>
    <mergeCell ref="E26:H26"/>
    <mergeCell ref="E27:H27"/>
    <mergeCell ref="E28:H28"/>
    <mergeCell ref="E29:H29"/>
    <mergeCell ref="E30:H30"/>
    <mergeCell ref="E20:H20"/>
    <mergeCell ref="C1:E1"/>
    <mergeCell ref="E23:H23"/>
    <mergeCell ref="E22:H22"/>
    <mergeCell ref="E2:H2"/>
    <mergeCell ref="E3:H3"/>
    <mergeCell ref="E4:H4"/>
    <mergeCell ref="E5:H5"/>
    <mergeCell ref="E6:H6"/>
    <mergeCell ref="B8:H8"/>
    <mergeCell ref="E7:H7"/>
    <mergeCell ref="E9:H9"/>
    <mergeCell ref="E10:H10"/>
    <mergeCell ref="E21:H21"/>
    <mergeCell ref="B58:B66"/>
    <mergeCell ref="E57:H57"/>
    <mergeCell ref="E58:H58"/>
    <mergeCell ref="E59:H59"/>
    <mergeCell ref="E60:H60"/>
    <mergeCell ref="E61:H61"/>
    <mergeCell ref="E62:H62"/>
    <mergeCell ref="E63:H63"/>
    <mergeCell ref="E64:H64"/>
    <mergeCell ref="E65:H65"/>
    <mergeCell ref="E66:H66"/>
    <mergeCell ref="E68:H68"/>
    <mergeCell ref="E69:H69"/>
    <mergeCell ref="E75:H75"/>
    <mergeCell ref="E80:H80"/>
    <mergeCell ref="E118:H118"/>
    <mergeCell ref="E116:H116"/>
    <mergeCell ref="F115:G115"/>
    <mergeCell ref="E81:H81"/>
    <mergeCell ref="E100:F100"/>
    <mergeCell ref="E101:F101"/>
    <mergeCell ref="E102:F102"/>
    <mergeCell ref="E103:F103"/>
    <mergeCell ref="E104:F104"/>
    <mergeCell ref="E105:F105"/>
    <mergeCell ref="E106:F106"/>
    <mergeCell ref="E112:F112"/>
    <mergeCell ref="E113:F113"/>
    <mergeCell ref="E107:F107"/>
    <mergeCell ref="E108:F108"/>
    <mergeCell ref="E109:F109"/>
    <mergeCell ref="E110:F110"/>
    <mergeCell ref="E111:F111"/>
  </mergeCells>
  <phoneticPr fontId="3" type="noConversion"/>
  <conditionalFormatting sqref="D4">
    <cfRule type="containsText" dxfId="77" priority="45" operator="containsText" text="No">
      <formula>NOT(ISERROR(SEARCH("No",D4)))</formula>
    </cfRule>
    <cfRule type="containsText" dxfId="76" priority="167" operator="containsText" text="N">
      <formula>NOT(ISERROR(SEARCH("N",D4)))</formula>
    </cfRule>
    <cfRule type="cellIs" dxfId="75" priority="9" operator="equal">
      <formula>"oui"</formula>
    </cfRule>
  </conditionalFormatting>
  <conditionalFormatting sqref="D4 D25:D30">
    <cfRule type="containsText" dxfId="74" priority="168" operator="containsText" text="Y">
      <formula>NOT(ISERROR(SEARCH("Y",D4)))</formula>
    </cfRule>
  </conditionalFormatting>
  <conditionalFormatting sqref="D26:D30">
    <cfRule type="containsText" dxfId="73" priority="218" operator="containsText" text="SOME">
      <formula>NOT(ISERROR(SEARCH("SOME",D26)))</formula>
    </cfRule>
  </conditionalFormatting>
  <conditionalFormatting sqref="D9">
    <cfRule type="containsText" dxfId="72" priority="14" operator="containsText" text="Yes">
      <formula>NOT(ISERROR(SEARCH("Yes",D9)))</formula>
    </cfRule>
    <cfRule type="containsText" dxfId="71" priority="43" operator="containsText" text="No">
      <formula>NOT(ISERROR(SEARCH("No",D9)))</formula>
    </cfRule>
    <cfRule type="containsText" dxfId="70" priority="114" operator="containsText" text="YES">
      <formula>NOT(ISERROR(SEARCH("YES",D9)))</formula>
    </cfRule>
  </conditionalFormatting>
  <conditionalFormatting sqref="D10">
    <cfRule type="containsText" dxfId="69" priority="42" operator="containsText" text="No">
      <formula>NOT(ISERROR(SEARCH("No",D10)))</formula>
    </cfRule>
    <cfRule type="containsText" dxfId="68" priority="69" operator="containsText" text="YES">
      <formula>NOT(ISERROR(SEARCH("YES",D10)))</formula>
    </cfRule>
  </conditionalFormatting>
  <conditionalFormatting sqref="D12:D13">
    <cfRule type="containsText" dxfId="67" priority="68" operator="containsText" text="YES">
      <formula>NOT(ISERROR(SEARCH("YES",D12)))</formula>
    </cfRule>
  </conditionalFormatting>
  <conditionalFormatting sqref="D15:D16 D18">
    <cfRule type="containsText" dxfId="66" priority="67" operator="containsText" text="YES">
      <formula>NOT(ISERROR(SEARCH("YES",D15)))</formula>
    </cfRule>
  </conditionalFormatting>
  <conditionalFormatting sqref="D72:D75">
    <cfRule type="containsText" dxfId="65" priority="51" operator="containsText" text="YES">
      <formula>NOT(ISERROR(SEARCH("YES",D72)))</formula>
    </cfRule>
  </conditionalFormatting>
  <conditionalFormatting sqref="D77:D78">
    <cfRule type="containsText" dxfId="64" priority="49" operator="containsText" text="YES">
      <formula>NOT(ISERROR(SEARCH("YES",D77)))</formula>
    </cfRule>
  </conditionalFormatting>
  <conditionalFormatting sqref="D21">
    <cfRule type="containsText" dxfId="63" priority="37" operator="containsText" text="No">
      <formula>NOT(ISERROR(SEARCH("No",D21)))</formula>
    </cfRule>
    <cfRule type="containsText" dxfId="62" priority="48" operator="containsText" text="YES">
      <formula>NOT(ISERROR(SEARCH("YES",D21)))</formula>
    </cfRule>
    <cfRule type="containsText" dxfId="61" priority="7" operator="containsText" text="oui">
      <formula>NOT(ISERROR(SEARCH("oui",D21)))</formula>
    </cfRule>
  </conditionalFormatting>
  <conditionalFormatting sqref="D80">
    <cfRule type="containsText" dxfId="60" priority="47" operator="containsText" text="YES">
      <formula>NOT(ISERROR(SEARCH("YES",D80)))</formula>
    </cfRule>
  </conditionalFormatting>
  <conditionalFormatting sqref="D114">
    <cfRule type="containsText" dxfId="59" priority="46" operator="containsText" text="YES">
      <formula>NOT(ISERROR(SEARCH("YES",D114)))</formula>
    </cfRule>
  </conditionalFormatting>
  <conditionalFormatting sqref="D9:D10">
    <cfRule type="containsText" dxfId="58" priority="13" operator="containsText" text="Yes">
      <formula>NOT(ISERROR(SEARCH("Yes",D9)))</formula>
    </cfRule>
    <cfRule type="cellIs" dxfId="57" priority="44" operator="equal">
      <formula>"No"</formula>
    </cfRule>
  </conditionalFormatting>
  <conditionalFormatting sqref="D12">
    <cfRule type="containsText" dxfId="56" priority="41" operator="containsText" text="No">
      <formula>NOT(ISERROR(SEARCH("No",D12)))</formula>
    </cfRule>
  </conditionalFormatting>
  <conditionalFormatting sqref="D13">
    <cfRule type="containsText" dxfId="55" priority="11" operator="containsText" text="Yes">
      <formula>NOT(ISERROR(SEARCH("Yes",D13)))</formula>
    </cfRule>
    <cfRule type="containsText" dxfId="54" priority="12" operator="containsText" text="yes">
      <formula>NOT(ISERROR(SEARCH("yes",D13)))</formula>
    </cfRule>
    <cfRule type="containsText" dxfId="53" priority="40" operator="containsText" text="No">
      <formula>NOT(ISERROR(SEARCH("No",D13)))</formula>
    </cfRule>
  </conditionalFormatting>
  <conditionalFormatting sqref="D15:D16">
    <cfRule type="containsText" dxfId="52" priority="39" operator="containsText" text="No">
      <formula>NOT(ISERROR(SEARCH("No",D15)))</formula>
    </cfRule>
  </conditionalFormatting>
  <conditionalFormatting sqref="D18">
    <cfRule type="containsText" dxfId="51" priority="38" operator="containsText" text="No">
      <formula>NOT(ISERROR(SEARCH("No",D18)))</formula>
    </cfRule>
  </conditionalFormatting>
  <conditionalFormatting sqref="D25:D30">
    <cfRule type="containsText" dxfId="50" priority="36" operator="containsText" text="No">
      <formula>NOT(ISERROR(SEARCH("No",D25)))</formula>
    </cfRule>
    <cfRule type="containsText" dxfId="49" priority="6" operator="containsText" text="oui">
      <formula>NOT(ISERROR(SEARCH("oui",D25)))</formula>
    </cfRule>
  </conditionalFormatting>
  <conditionalFormatting sqref="D72:D74">
    <cfRule type="containsText" dxfId="48" priority="35" operator="containsText" text="No">
      <formula>NOT(ISERROR(SEARCH("No",D72)))</formula>
    </cfRule>
  </conditionalFormatting>
  <conditionalFormatting sqref="D77:D78">
    <cfRule type="containsText" dxfId="47" priority="34" operator="containsText" text="No">
      <formula>NOT(ISERROR(SEARCH("No",D77)))</formula>
    </cfRule>
  </conditionalFormatting>
  <conditionalFormatting sqref="D35:D52">
    <cfRule type="notContainsBlanks" dxfId="46" priority="33">
      <formula>LEN(TRIM(D35))&gt;0</formula>
    </cfRule>
  </conditionalFormatting>
  <conditionalFormatting sqref="D53:D54">
    <cfRule type="notContainsBlanks" dxfId="45" priority="32">
      <formula>LEN(TRIM(D53))&gt;0</formula>
    </cfRule>
  </conditionalFormatting>
  <conditionalFormatting sqref="D58:D66">
    <cfRule type="notContainsBlanks" dxfId="44" priority="31">
      <formula>LEN(TRIM(D58))&gt;0</formula>
    </cfRule>
  </conditionalFormatting>
  <conditionalFormatting sqref="D67">
    <cfRule type="notContainsBlanks" dxfId="43" priority="30">
      <formula>LEN(TRIM(D67))&gt;0</formula>
    </cfRule>
  </conditionalFormatting>
  <conditionalFormatting sqref="B88:B113">
    <cfRule type="containsText" dxfId="42" priority="24" operator="containsText" text="u">
      <formula>NOT(ISERROR(SEARCH("u",B88)))</formula>
    </cfRule>
    <cfRule type="containsText" dxfId="41" priority="25" operator="containsText" text="o">
      <formula>NOT(ISERROR(SEARCH("o",B88)))</formula>
    </cfRule>
    <cfRule type="containsText" dxfId="40" priority="26" operator="containsText" text="i">
      <formula>NOT(ISERROR(SEARCH("i",B88)))</formula>
    </cfRule>
    <cfRule type="containsText" dxfId="39" priority="27" operator="containsText" text="e">
      <formula>NOT(ISERROR(SEARCH("e",B88)))</formula>
    </cfRule>
    <cfRule type="containsText" dxfId="38" priority="28" operator="containsText" text="a">
      <formula>NOT(ISERROR(SEARCH("a",B88)))</formula>
    </cfRule>
  </conditionalFormatting>
  <conditionalFormatting sqref="C84:C113">
    <cfRule type="notContainsBlanks" dxfId="37" priority="23">
      <formula>LEN(TRIM(C84))&gt;0</formula>
    </cfRule>
  </conditionalFormatting>
  <conditionalFormatting sqref="D84">
    <cfRule type="cellIs" dxfId="36" priority="22" operator="between">
      <formula>1</formula>
      <formula>100000000000000000</formula>
    </cfRule>
  </conditionalFormatting>
  <conditionalFormatting sqref="D85:D113">
    <cfRule type="cellIs" dxfId="35" priority="21" operator="between">
      <formula>1</formula>
      <formula>10000000000000000000</formula>
    </cfRule>
  </conditionalFormatting>
  <conditionalFormatting sqref="E84:F113">
    <cfRule type="containsText" dxfId="34" priority="16" operator="containsText" text="u">
      <formula>NOT(ISERROR(SEARCH("u",E84)))</formula>
    </cfRule>
    <cfRule type="containsText" dxfId="33" priority="17" operator="containsText" text="o">
      <formula>NOT(ISERROR(SEARCH("o",E84)))</formula>
    </cfRule>
    <cfRule type="containsText" dxfId="32" priority="18" operator="containsText" text="i">
      <formula>NOT(ISERROR(SEARCH("i",E84)))</formula>
    </cfRule>
    <cfRule type="containsText" dxfId="31" priority="19" operator="containsText" text="e">
      <formula>NOT(ISERROR(SEARCH("e",E84)))</formula>
    </cfRule>
    <cfRule type="containsText" dxfId="30" priority="20" operator="containsText" text="a">
      <formula>NOT(ISERROR(SEARCH("a",E84)))</formula>
    </cfRule>
  </conditionalFormatting>
  <conditionalFormatting sqref="D115">
    <cfRule type="cellIs" dxfId="29" priority="15" operator="between">
      <formula>1</formula>
      <formula>9.99999999999999E+48</formula>
    </cfRule>
  </conditionalFormatting>
  <conditionalFormatting sqref="B84:B87">
    <cfRule type="notContainsText" dxfId="28" priority="10" operator="notContains" text="ici">
      <formula>ISERROR(SEARCH("ici",B84))</formula>
    </cfRule>
  </conditionalFormatting>
  <conditionalFormatting sqref="D9:D10 D12:D13 D15:D16 D18">
    <cfRule type="containsText" dxfId="27" priority="8" operator="containsText" text="oui">
      <formula>NOT(ISERROR(SEARCH("oui",D9)))</formula>
    </cfRule>
  </conditionalFormatting>
  <conditionalFormatting sqref="D35:D54">
    <cfRule type="notContainsBlanks" dxfId="26" priority="5">
      <formula>LEN(TRIM(D35))&gt;0</formula>
    </cfRule>
  </conditionalFormatting>
  <conditionalFormatting sqref="D72:D74 D77:D78">
    <cfRule type="containsText" dxfId="25" priority="4" operator="containsText" text="oui">
      <formula>NOT(ISERROR(SEARCH("oui",D72)))</formula>
    </cfRule>
  </conditionalFormatting>
  <conditionalFormatting sqref="D79">
    <cfRule type="containsText" dxfId="24" priority="3" operator="containsText" text="pas">
      <formula>NOT(ISERROR(SEARCH("pas",D79)))</formula>
    </cfRule>
    <cfRule type="containsText" dxfId="23" priority="2" operator="containsText" text="via">
      <formula>NOT(ISERROR(SEARCH("via",D79)))</formula>
    </cfRule>
    <cfRule type="containsText" dxfId="22" priority="1" operator="containsText" text="par">
      <formula>NOT(ISERROR(SEARCH("par",D79)))</formula>
    </cfRule>
  </conditionalFormatting>
  <dataValidations xWindow="1172" yWindow="668" count="36">
    <dataValidation allowBlank="1" showInputMessage="1" showErrorMessage="1" prompt="Vous pouvez ajouter une considération sociale / économique / de gouvernance supplémentaire qui n'apparaît pas dans la liste déroulante ci-dessus." sqref="D67" xr:uid="{80FF13AF-7E3C-4B4B-AFD3-9433BBAD4B98}"/>
    <dataValidation type="list" allowBlank="1" showInputMessage="1" showErrorMessage="1" sqref="C84:C113" xr:uid="{0751D57D-DDCF-C942-9B39-3697A76D7785}">
      <formula1>"2020,2021"</formula1>
    </dataValidation>
    <dataValidation allowBlank="1" showInputMessage="1" showErrorMessage="1" prompt="Accepted examples include self-assessments/surveys/reports, internal/external audits, links/documents/screenshots demonstrating means that data are monitored" sqref="G80:H80" xr:uid="{44BA2E95-E39A-BE4B-AE06-631E81960ABA}"/>
    <dataValidation allowBlank="1" showErrorMessage="1" error="Please only choose option from the drop-down list, or input in CAPITAL LETTERS" promptTitle="Please click on the cell" prompt="to select a relevant answer from the drop-down list" sqref="D75" xr:uid="{FE4A181F-08CA-B64D-AC5A-6957393CED1D}"/>
    <dataValidation allowBlank="1" showErrorMessage="1" promptTitle="Please choose relevant option" sqref="D80" xr:uid="{E029D627-0B44-A646-9106-DE813E6466C2}"/>
    <dataValidation allowBlank="1" showInputMessage="1" showErrorMessage="1" prompt="Parmi les exemples possibles, citons les dispositions réglementaires ou légales spécifiant des critères d'exclusion fondés sur des exigences de durabilité, etc._x000a_" sqref="E13:H13" xr:uid="{7D75B5D2-B950-1746-BA62-C9F0A06CC7D5}"/>
    <dataValidation allowBlank="1" showInputMessage="1" showErrorMessage="1" prompt="Parmi les exemples possibles, citons les dispositions réglementaires ou légales spécifiant des critères d'attribution fondés sur des critères autres que le prix, les contrats passés attribués sur la base de critères de durabilité, etc._x000a_" sqref="E15:H15" xr:uid="{2F54B05D-496C-014D-BCE5-15226AF0B4EC}"/>
    <dataValidation allowBlank="1" showInputMessage="1" showErrorMessage="1" prompt="Parmi les exemples possibles, citons les dispositions réglementaires ou légales rendant obligatoire l'achat d'alternatives plus &quot;vertes&quot; ou socialement responsables pour certains produits ou services, etc._x000a_" sqref="E21:H21" xr:uid="{87F3FF9D-EC54-DA44-9B64-3E11056774A3}"/>
    <dataValidation allowBlank="1" showInputMessage="1" showErrorMessage="1" prompt="Parmi les exemples possibles, citons les rapports officiels et les lignes directrices qui présentent les critères élaborés, les appels d'offres et les contrats qui imposent l'utilisation de ces critères dans les marchés publics, etc._x000a_" sqref="F35:F54" xr:uid="{1FD3589A-3E44-464E-BC78-9E4D28EC8233}"/>
    <dataValidation allowBlank="1" showInputMessage="1" showErrorMessage="1" prompt="Vous pouvez ajouter jusqu'à 2 catégories de produits/services supplémentaires qui n'apparaissent pas dans la liste déroulante ci-dessus." sqref="D53:D54" xr:uid="{F6C28657-1F53-B144-9140-5B5B08ECD101}"/>
    <dataValidation allowBlank="1" showInputMessage="1" showErrorMessage="1" prompt="Veuillez préciser les objectifs fixés et fournir des preuves à l'appui, comme des liens vers des documents qui mentionnent cet objectif, en incluant le numéro de la page._x000a_" sqref="E73:H73" xr:uid="{0D3F1348-0ACF-3744-866F-5888C386C84D}"/>
    <dataValidation allowBlank="1" showInputMessage="1" showErrorMessage="1" prompt=" _x000a_Veuillez préciser la fréquence de ces exercices de contrôle et fournir des preuves à l'appui, telles que des rapports, des captures d'écran, etc._x000a_" sqref="E79:H79" xr:uid="{5E39B85D-9179-B848-AA2D-F4FC383B0C93}"/>
    <dataValidation allowBlank="1" showInputMessage="1" showErrorMessage="1" prompt="Parmi les exemples possibles, citons une page web, un numéro de téléphone ou un contact par courrier électronique indiquant l'existence et la disponibilité d'un service d'assistance, etc. S'il s'agit d'un service d'assistance général pour les marchés publ" sqref="E30:H30" xr:uid="{E4A751E7-B7A9-224E-A1F0-96CDA38BD8CD}"/>
    <dataValidation allowBlank="1" showInputMessage="1" showErrorMessage="1" prompt="Veuillez indiquer les noms de sous-groupes de produits ou de services  appartenanant à la catégorie sélectionnée dans la colonne D. Par exemple, si &quot;équipement électronique &quot; est sélectionné dans la colonne D, un sous-groupe de produits est &quot;écrans&quot;._x000a_" sqref="E35:E52" xr:uid="{B3C04741-F7D2-F243-B1D7-6F737557E08A}"/>
    <dataValidation allowBlank="1" showInputMessage="1" showErrorMessage="1" prompt="Veuillez préciser les moyens utilisés pour suivre l'évolution de l'objectif, y compris les plateformes, les rapports, , etc. ; et fournir des preuves de ce suivi, telles que des rapports, des captures d'écran, etc._x000a_" sqref="E74:H74" xr:uid="{408AC558-E3EB-0E41-B9A9-4A599359D1AB}"/>
    <dataValidation allowBlank="1" showInputMessage="1" showErrorMessage="1" prompt="Veuillez indiquer la valeur totale des dépenses liées aux marchés publics au niveau national/fédéral pour l'année sélectionnée dans la colonne C. Insérez uniquement des chiffres ; n'incluez pas de devises ou d'autres textes. " sqref="D115" xr:uid="{69684695-07AE-8847-B690-D6B1C374CAE4}"/>
    <dataValidation allowBlank="1" showInputMessage="1" showErrorMessage="1" prompt="Veuillez indiquer la catégorie spécifique de dépenses liées aux marchés publics." sqref="B84:B113" xr:uid="{697D3996-0EAD-FE4A-B428-27846AB7F61E}"/>
    <dataValidation allowBlank="1" showInputMessage="1" showErrorMessage="1" prompt="Veuillez fournir des détails sur ce qui est considéré comme un &quot;contrat durable&quot; et fournir des preuves à l'appui, telles que des mandats / politiques juridiques. Veuillez également fournir des preuves à l'appui des données." sqref="E84:F113" xr:uid="{1DABB05A-1131-AC4F-8C61-AF5240119A2C}"/>
    <dataValidation allowBlank="1" showInputMessage="1" showErrorMessage="1" prompt="Parmi les exemples possibles, citons les lignes directrices, les outils et les catalogues élaborés, en précisant la dernière année de révision, etc._x000a_" sqref="E25:H25" xr:uid="{B726A8B2-06EE-7543-85EA-F8EE39B5EA0B}"/>
    <dataValidation allowBlank="1" showInputMessage="1" showErrorMessage="1" prompt="Parmi les exemples possibles, citons le bulletin d'information, le site web, l'intranet, les médias sociaux, les courriels qui démontrent que ces informations sont communiquées ou diffusées, etc._x000a_" sqref="E26:H26" xr:uid="{2BFE12FF-ED4C-BA42-8134-F8687B13B084}"/>
    <dataValidation allowBlank="1" showInputMessage="1" showErrorMessage="1" prompt="Please include links to evidence that support your examples. If it is a document, please upload a copy of it to your country folder." sqref="E24:H24" xr:uid="{26A2E22E-24A3-3645-A3AE-50C8AF5945E0}"/>
    <dataValidation allowBlank="1" showInputMessage="1" showErrorMessage="1" prompt="Parmi les exemples possibles, citons les dispositions réglementaires ou légales spécifiant l'évaluation des offres sur la base du coût du cycle de vie, les exemples passés de contrats attribués incluant une évaluation du coût du cycle de vie dans l'évalua" sqref="E16:H16" xr:uid="{5D127B87-088D-0749-B4BF-DD880855E834}"/>
    <dataValidation allowBlank="1" showInputMessage="1" showErrorMessage="1" prompt="Parmi les exemples possibles, citons les récompenses/incitations accordées aux meilleures pratiques, etc._x000a_" sqref="E29:H29" xr:uid="{D970E544-DFC2-274C-89F5-40045B43DA36}"/>
    <dataValidation allowBlank="1" showInputMessage="1" showErrorMessage="1" prompt="Parmi les exemples possibles, citons les dispositions réglementaires ou légales spécifiant des critères de conformité minimaux, les spécifications techniques comprenant des critères basés sur les performances, etc._x000a_" sqref="E10:H10" xr:uid="{422FDB28-378C-074C-901C-2C12BE665807}"/>
    <dataValidation allowBlank="1" showInputMessage="1" showErrorMessage="1" prompt="Parmi les exemples possibles, citons les dispositions réglementaires ou légales spécifiant des critères de pré-qualification/sélection basés sur des exigences de durabilité, etc._x000a_" sqref="E12:H12" xr:uid="{358CC355-0443-1541-B27F-C74C90F1851C}"/>
    <dataValidation allowBlank="1" showInputMessage="1" showErrorMessage="1" prompt="Parmi les exemples possibles, citons les dispositions réglementaires ou légales spécifiant des clauses contractuelles incluant des exigences de durabilité, des exemples passés de contrats attribués dont les clauses d'exécution spécifient des exigences de " sqref="E18:H18" xr:uid="{887F20A0-11D2-C147-851E-94DA824EB31B}"/>
    <dataValidation allowBlank="1" showInputMessage="1" showErrorMessage="1" prompt="Veuillez préciser les aspects / indicateurs suivis et fournir des preuves à l'appui de votre réponse, comme des liens vers des rapports qui montreraient que les progrès sont évalués, des captures d'écran, etc._x000a_" sqref="E72:H72" xr:uid="{B94C7230-CC45-7A40-9F71-A80A00E22631}"/>
    <dataValidation allowBlank="1" showInputMessage="1" showErrorMessage="1" prompt="Veuillez décrire la considération de durabilité de manière plus détaillée et fournir des preuves à l'appui, telles que : des politiqus et des documents juridiques ; des lignes directrices ; des exemples d'appels d'offres, de contrats et de rapports spécif" sqref="E58:H67" xr:uid="{BA41B4D3-3A43-F040-8D3F-A446D67E3407}"/>
    <dataValidation allowBlank="1" showInputMessage="1" showErrorMessage="1" prompt="Parmi les exemples possibles, citons les liens Internet, les rapports sur les meilleures pratiques, les études de cas, etc._x000a_" sqref="E28:H28" xr:uid="{E53CD0A7-3538-934F-B1DB-347BD07F6555}"/>
    <dataValidation allowBlank="1" showInputMessage="1" showErrorMessage="1" prompt="Veuillez indiquer les noms des groupes de produits ou de services (plus petits) dans la catégorie indiquée dans la colonne D. " sqref="E53:E54" xr:uid="{9545EE19-A853-E443-8120-A88E5EF8AB08}"/>
    <dataValidation allowBlank="1" showInputMessage="1" showErrorMessage="1" prompt="Veuillez indiquer la valeur totale des contrats nationaux/fédéraux qui incluent des exigences de durabilité pour les catégories de dépenses énumérées dans la colonne B. Insérez uniquement des chiffres ; n'incluez pas de devises ou d'autres textes." sqref="D84:D113" xr:uid="{08703D9F-4FCB-B54C-8E3C-CD20A724D8EB}"/>
    <dataValidation allowBlank="1" showInputMessage="1" showErrorMessage="1" prompt="Veuillez indiquer la valeur totale de tous les contrats d'approvisionnement nationaux/fédéraux, y compris les contrats durables et non durables, des catégories de dépenses énumérées dans la colonne B. Insérez uniquement des chiffres ; n'incluez pas de dev" sqref="G84:G113" xr:uid="{DA5BEBB1-1EF2-BD49-AE3F-98E380FC3D9E}"/>
    <dataValidation allowBlank="1" showInputMessage="1" showErrorMessage="1" prompt="Parmi les exemples possibles, citons les dispositions réglementaires ou légales spécifiant des exigences de durabilité, les spécifications techniques incluant des exigences de durabilité / des références à des labels écologiques, etc._x000a_" sqref="E9:H9" xr:uid="{9FDDD3B2-E98C-8C48-B2BB-84EBC5E5B797}"/>
    <dataValidation allowBlank="1" showInputMessage="1" showErrorMessage="1" prompt="Parmi les exemples possibles, citons les liens Internet qui contiennent des modules de formation / des contenus de formation / des dates de formation / la durée, etc._x000a_" sqref="E27:H27" xr:uid="{552A1229-A871-984D-9234-FA3E64F894F0}"/>
    <dataValidation allowBlank="1" showInputMessage="1" showErrorMessage="1" prompt="Si l’écolabel recommandé ne figure pas parmi les options de la colonne G, veuillez le préciser ici._x000a_" sqref="H35:H54" xr:uid="{3779202A-E3C8-DD49-B4EF-101F021B2508}"/>
    <dataValidation allowBlank="1" showInputMessage="1" showErrorMessage="1" prompt="Veuillez préciser les indicateurs/données contrôlés et fournir des preuves à l'appui, telles que des rapports, des captures d'écran, etc. Veuillez également indiquer si le suivi de ces indicateurs s'applique à toutes ou à certaines catégories de produits." sqref="E77:H78" xr:uid="{23FE6DB2-7FB1-6742-9B73-C8CE97A5156E}"/>
  </dataValidations>
  <hyperlinks>
    <hyperlink ref="E4:H4" location="'Documents d''appui A1'!A1" display="Veuillez cliquer ici pour fournir des détails sur vos politiques et instruments juridiques soutenant les APD (Documents d'appui A1)" xr:uid="{CE8BD96F-F4B0-C248-A771-C76AB42A5588}"/>
  </hyperlinks>
  <pageMargins left="0.7" right="0.7" top="0.75" bottom="0.75" header="0.3" footer="0.3"/>
  <pageSetup paperSize="9" orientation="portrait" verticalDpi="0" r:id="rId1"/>
  <legacyDrawingHF r:id="rId2"/>
  <extLst>
    <ext xmlns:x14="http://schemas.microsoft.com/office/spreadsheetml/2009/9/main" uri="{CCE6A557-97BC-4b89-ADB6-D9C93CAAB3DF}">
      <x14:dataValidations xmlns:xm="http://schemas.microsoft.com/office/excel/2006/main" xWindow="1172" yWindow="668" count="20">
        <x14:dataValidation type="list" allowBlank="1" showInputMessage="1" showErrorMessage="1" xr:uid="{7D30E95D-4C40-8F44-A2D2-51DFB098C84E}">
          <x14:formula1>
            <xm:f>Lists!$Y$2:$Y$9</xm:f>
          </x14:formula1>
          <xm:sqref>G35:G54</xm:sqref>
        </x14:dataValidation>
        <x14:dataValidation type="list" allowBlank="1" showErrorMessage="1" promptTitle="Please choose relevant option" xr:uid="{1AF8760B-D123-40BE-BAD7-4F073A4397AD}">
          <x14:formula1>
            <xm:f>Lists!$X$2:$X$7</xm:f>
          </x14:formula1>
          <xm:sqref>D79</xm:sqref>
        </x14:dataValidation>
        <x14:dataValidation type="list" allowBlank="1" showInputMessage="1" showErrorMessage="1" error="Please select answer from the drop-down list, or input answer in CAPITAL LETTERS" xr:uid="{8DEE9170-8F85-45AE-AF17-254BF9F2792A}">
          <x14:formula1>
            <xm:f>Lists!$D$2:$D$4</xm:f>
          </x14:formula1>
          <xm:sqref>D10</xm:sqref>
        </x14:dataValidation>
        <x14:dataValidation type="list" allowBlank="1" showInputMessage="1" showErrorMessage="1" xr:uid="{B80A1B0C-015E-41B2-A5DC-AB252C28AD71}">
          <x14:formula1>
            <xm:f>Lists!$F$2:$F$4</xm:f>
          </x14:formula1>
          <xm:sqref>D13</xm:sqref>
        </x14:dataValidation>
        <x14:dataValidation type="list" allowBlank="1" showInputMessage="1" showErrorMessage="1" xr:uid="{538D778C-48FF-4955-927B-CEAB955EACFD}">
          <x14:formula1>
            <xm:f>Lists!$G$2:$G$4</xm:f>
          </x14:formula1>
          <xm:sqref>D15</xm:sqref>
        </x14:dataValidation>
        <x14:dataValidation type="list" allowBlank="1" showInputMessage="1" showErrorMessage="1" xr:uid="{FEBEEF08-135B-486B-AF52-923086B82DE7}">
          <x14:formula1>
            <xm:f>Lists!$H$2:$H$4</xm:f>
          </x14:formula1>
          <xm:sqref>D16</xm:sqref>
        </x14:dataValidation>
        <x14:dataValidation type="list" allowBlank="1" showInputMessage="1" showErrorMessage="1" xr:uid="{961FD8E7-268E-42F2-BD8A-D27CCD18600A}">
          <x14:formula1>
            <xm:f>Lists!$I$2:$I$4</xm:f>
          </x14:formula1>
          <xm:sqref>D18</xm:sqref>
        </x14:dataValidation>
        <x14:dataValidation type="list" allowBlank="1" showInputMessage="1" showErrorMessage="1" xr:uid="{862A3FFC-C5DC-4C78-BB7D-61C3E591DBDD}">
          <x14:formula1>
            <xm:f>Lists!$E$2:$E$4</xm:f>
          </x14:formula1>
          <xm:sqref>D12</xm:sqref>
        </x14:dataValidation>
        <x14:dataValidation type="list" allowBlank="1" showErrorMessage="1" error="Please select answer from drop-down list, or input answer in CAPITAL LETTERS" promptTitle="Please answer YES/NO" prompt="Select an answer from the drop-down list" xr:uid="{0FFFB0E1-7EA0-4B33-A1D1-5FDB89D687F8}">
          <x14:formula1>
            <xm:f>Lists!$L$2:$L$4</xm:f>
          </x14:formula1>
          <xm:sqref>D28:D29</xm:sqref>
        </x14:dataValidation>
        <x14:dataValidation type="list" allowBlank="1" showInputMessage="1" showErrorMessage="1" error="Please select answer from drop-down list, or input answer in CAPITAL LETTERS" xr:uid="{62B1F7E4-0D3A-42BA-AD5B-3AB99BDD1F4F}">
          <x14:formula1>
            <xm:f>Lists!$A$2:$A$4</xm:f>
          </x14:formula1>
          <xm:sqref>D4</xm:sqref>
        </x14:dataValidation>
        <x14:dataValidation type="list" allowBlank="1" showInputMessage="1" showErrorMessage="1" xr:uid="{3AEA6DDA-E5B0-4BB8-A920-E00F24A46B0D}">
          <x14:formula1>
            <xm:f>Lists!$K$2:$K$4</xm:f>
          </x14:formula1>
          <xm:sqref>D21</xm:sqref>
        </x14:dataValidation>
        <x14:dataValidation type="list" allowBlank="1" showErrorMessage="1" error="Please only choose option from the drop-down list, or input in CAPITAL LETTERS" promptTitle="Please click on the cell" prompt="to select a relevant answer from the drop-down list" xr:uid="{56803196-7C16-4AE8-AC85-B8B1E5B4271A}">
          <x14:formula1>
            <xm:f>Lists!$S$2:$S$4</xm:f>
          </x14:formula1>
          <xm:sqref>D72</xm:sqref>
        </x14:dataValidation>
        <x14:dataValidation type="list" allowBlank="1" showErrorMessage="1" error="Please only choose option from the drop-down list, or input in CAPITAL LETTERS" promptTitle="Please click on the cell" prompt="to select a relevant answer from the drop-down list" xr:uid="{D56142B9-6F6D-44FC-B9DA-DE6FB3F9E665}">
          <x14:formula1>
            <xm:f>Lists!$T$2:$T$4</xm:f>
          </x14:formula1>
          <xm:sqref>D73</xm:sqref>
        </x14:dataValidation>
        <x14:dataValidation type="list" allowBlank="1" showErrorMessage="1" error="Please only choose option from the drop-down list, or input in CAPITAL LETTERS" promptTitle="Please click on the cell" prompt="to select a relevant answer from the drop-down list" xr:uid="{01B896E1-1E84-4B65-982F-23B63C1921FC}">
          <x14:formula1>
            <xm:f>Lists!$U$2:$U$4</xm:f>
          </x14:formula1>
          <xm:sqref>D74</xm:sqref>
        </x14:dataValidation>
        <x14:dataValidation type="list" allowBlank="1" showErrorMessage="1" error="Please only choose option from the drop-down list, or input in CAPITAL LETTERS" promptTitle="Please click on the cell" prompt="to select a relevant answer from the drop-down list" xr:uid="{4C563542-9789-405A-9799-12FE535C46B4}">
          <x14:formula1>
            <xm:f>Lists!$V$2:$V$4</xm:f>
          </x14:formula1>
          <xm:sqref>D77</xm:sqref>
        </x14:dataValidation>
        <x14:dataValidation type="list" allowBlank="1" showInputMessage="1" showErrorMessage="1" errorTitle="Please select an answer " error="from the drop-down list" promptTitle="When defining specifications:" xr:uid="{51DB2DA6-9B5F-4310-8182-092AD72598F7}">
          <x14:formula1>
            <xm:f>Lists!$C$2:$C$6</xm:f>
          </x14:formula1>
          <xm:sqref>D9</xm:sqref>
        </x14:dataValidation>
        <x14:dataValidation type="list" allowBlank="1" showErrorMessage="1" error="Please only choose option from the drop-down list, or input in CAPITAL LETTERS" promptTitle="Please click on the cell" prompt="to select a relevant answer from the drop-down list" xr:uid="{D83ADFF6-0434-42E4-8330-42A4FA5B73F8}">
          <x14:formula1>
            <xm:f>Lists!$W$2:$W$4</xm:f>
          </x14:formula1>
          <xm:sqref>D78</xm:sqref>
        </x14:dataValidation>
        <x14:dataValidation type="list" allowBlank="1" showInputMessage="1" showErrorMessage="1" error="Please select answer from drop-down list, or input answer in CAPITAL LETTERS" xr:uid="{CF470D24-ABA9-B64A-B1FA-6AA8DEAAFD14}">
          <x14:formula1>
            <xm:f>Lists!$L$2:$L$4</xm:f>
          </x14:formula1>
          <xm:sqref>D30 D25:D27</xm:sqref>
        </x14:dataValidation>
        <x14:dataValidation type="list" allowBlank="1" showInputMessage="1" showErrorMessage="1" xr:uid="{6ECA1E55-CBD2-B249-86BB-BDBDD9A64785}">
          <x14:formula1>
            <xm:f>_xlfn.ANCHORARRAY(Lists!$AF$2)</xm:f>
          </x14:formula1>
          <xm:sqref>D35:D52</xm:sqref>
        </x14:dataValidation>
        <x14:dataValidation type="list" allowBlank="1" showErrorMessage="1" errorTitle="Error" error="Please select a consideration from the drop-down list by clicking on the small arrow" promptTitle="Please click on the cell" prompt="and select a consideration from the drop-down list by clicking on the small arrow to the right" xr:uid="{A879D41F-D9DF-454A-B7AE-9D5FF94A1B1C}">
          <x14:formula1>
            <xm:f>_xlfn.ANCHORARRAY(Lists!$AI$2)</xm:f>
          </x14:formula1>
          <xm:sqref>D58:D66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6AB7F-5AD2-6646-B362-66F02DEC09CB}">
  <sheetPr>
    <tabColor rgb="FFFEFECC"/>
  </sheetPr>
  <dimension ref="B1:I36"/>
  <sheetViews>
    <sheetView showGridLines="0" zoomScale="91" zoomScaleNormal="100" workbookViewId="0">
      <pane xSplit="2" ySplit="1" topLeftCell="C2" activePane="bottomRight" state="frozen"/>
      <selection pane="topRight" activeCell="C1" sqref="C1"/>
      <selection pane="bottomLeft" activeCell="A2" sqref="A2"/>
      <selection pane="bottomRight" activeCell="C27" sqref="C27"/>
    </sheetView>
  </sheetViews>
  <sheetFormatPr baseColWidth="10" defaultColWidth="10.83203125" defaultRowHeight="15" x14ac:dyDescent="0.2"/>
  <cols>
    <col min="1" max="1" width="2.83203125" customWidth="1"/>
    <col min="2" max="2" width="30.83203125" customWidth="1"/>
    <col min="3" max="4" width="25.83203125" customWidth="1"/>
    <col min="5" max="5" width="17.33203125" customWidth="1"/>
    <col min="6" max="6" width="44.1640625" customWidth="1"/>
    <col min="7" max="7" width="78.1640625" customWidth="1"/>
    <col min="8" max="8" width="65.83203125" customWidth="1"/>
    <col min="9" max="9" width="66.5" customWidth="1"/>
  </cols>
  <sheetData>
    <row r="1" spans="2:9" s="29" customFormat="1" ht="33" customHeight="1" x14ac:dyDescent="0.2">
      <c r="F1" s="30" t="s">
        <v>146</v>
      </c>
      <c r="G1" s="31"/>
      <c r="H1" s="32" t="s">
        <v>170</v>
      </c>
    </row>
    <row r="2" spans="2:9" s="7" customFormat="1" ht="25" customHeight="1" x14ac:dyDescent="0.2">
      <c r="B2" s="317" t="s">
        <v>155</v>
      </c>
      <c r="C2" s="316" t="s">
        <v>147</v>
      </c>
      <c r="D2" s="316"/>
      <c r="E2" s="316"/>
      <c r="F2" s="316"/>
      <c r="G2" s="316"/>
      <c r="H2" s="316"/>
      <c r="I2" s="18"/>
    </row>
    <row r="3" spans="2:9" ht="43" customHeight="1" x14ac:dyDescent="0.2">
      <c r="B3" s="317"/>
      <c r="C3" s="15" t="s">
        <v>149</v>
      </c>
      <c r="D3" s="138" t="s">
        <v>150</v>
      </c>
      <c r="E3" s="15" t="s">
        <v>151</v>
      </c>
      <c r="F3" s="15" t="s">
        <v>152</v>
      </c>
      <c r="G3" s="319" t="s">
        <v>153</v>
      </c>
      <c r="H3" s="320"/>
      <c r="I3" s="18"/>
    </row>
    <row r="4" spans="2:9" ht="20" customHeight="1" x14ac:dyDescent="0.2">
      <c r="B4" s="317"/>
      <c r="C4" s="35"/>
      <c r="D4" s="35"/>
      <c r="E4" s="17" t="s">
        <v>0</v>
      </c>
      <c r="F4" s="17" t="s">
        <v>0</v>
      </c>
      <c r="G4" s="321" t="s">
        <v>0</v>
      </c>
      <c r="H4" s="322"/>
      <c r="I4" s="19"/>
    </row>
    <row r="5" spans="2:9" ht="20" customHeight="1" x14ac:dyDescent="0.2">
      <c r="B5" s="317"/>
      <c r="C5" s="35"/>
      <c r="D5" s="35"/>
      <c r="E5" s="17" t="s">
        <v>127</v>
      </c>
      <c r="F5" s="17" t="s">
        <v>0</v>
      </c>
      <c r="G5" s="321" t="s">
        <v>0</v>
      </c>
      <c r="H5" s="322"/>
      <c r="I5" s="19"/>
    </row>
    <row r="6" spans="2:9" ht="20" customHeight="1" x14ac:dyDescent="0.2">
      <c r="B6" s="317"/>
      <c r="C6" s="35"/>
      <c r="D6" s="35"/>
      <c r="E6" s="17" t="s">
        <v>127</v>
      </c>
      <c r="F6" s="17" t="s">
        <v>0</v>
      </c>
      <c r="G6" s="321" t="s">
        <v>0</v>
      </c>
      <c r="H6" s="322"/>
      <c r="I6" s="19"/>
    </row>
    <row r="7" spans="2:9" ht="20" customHeight="1" x14ac:dyDescent="0.2">
      <c r="B7" s="317"/>
      <c r="C7" s="35"/>
      <c r="D7" s="35"/>
      <c r="E7" s="17" t="s">
        <v>127</v>
      </c>
      <c r="F7" s="17" t="s">
        <v>0</v>
      </c>
      <c r="G7" s="321" t="s">
        <v>0</v>
      </c>
      <c r="H7" s="322"/>
      <c r="I7" s="19"/>
    </row>
    <row r="8" spans="2:9" ht="20" customHeight="1" x14ac:dyDescent="0.2">
      <c r="B8" s="317"/>
      <c r="C8" s="35"/>
      <c r="D8" s="35"/>
      <c r="E8" s="17" t="s">
        <v>127</v>
      </c>
      <c r="F8" s="17" t="s">
        <v>0</v>
      </c>
      <c r="G8" s="321" t="s">
        <v>0</v>
      </c>
      <c r="H8" s="322"/>
      <c r="I8" s="19"/>
    </row>
    <row r="9" spans="2:9" ht="20" customHeight="1" x14ac:dyDescent="0.2">
      <c r="B9" s="317"/>
      <c r="C9" s="35"/>
      <c r="D9" s="35"/>
      <c r="E9" s="17" t="s">
        <v>127</v>
      </c>
      <c r="F9" s="17" t="s">
        <v>0</v>
      </c>
      <c r="G9" s="321" t="s">
        <v>0</v>
      </c>
      <c r="H9" s="322"/>
      <c r="I9" s="19"/>
    </row>
    <row r="10" spans="2:9" ht="20" customHeight="1" x14ac:dyDescent="0.2">
      <c r="B10" s="317"/>
      <c r="C10" s="35"/>
      <c r="D10" s="35"/>
      <c r="E10" s="17" t="s">
        <v>127</v>
      </c>
      <c r="F10" s="17" t="s">
        <v>0</v>
      </c>
      <c r="G10" s="321" t="s">
        <v>0</v>
      </c>
      <c r="H10" s="322"/>
      <c r="I10" s="19"/>
    </row>
    <row r="11" spans="2:9" ht="20" customHeight="1" x14ac:dyDescent="0.2">
      <c r="B11" s="317"/>
      <c r="C11" s="35"/>
      <c r="D11" s="35"/>
      <c r="E11" s="17" t="s">
        <v>127</v>
      </c>
      <c r="F11" s="17" t="s">
        <v>0</v>
      </c>
      <c r="G11" s="321" t="s">
        <v>0</v>
      </c>
      <c r="H11" s="322"/>
      <c r="I11" s="19"/>
    </row>
    <row r="12" spans="2:9" ht="20" customHeight="1" x14ac:dyDescent="0.2">
      <c r="B12" s="317"/>
      <c r="C12" s="35"/>
      <c r="D12" s="35"/>
      <c r="E12" s="17" t="s">
        <v>127</v>
      </c>
      <c r="F12" s="17" t="s">
        <v>0</v>
      </c>
      <c r="G12" s="321" t="s">
        <v>0</v>
      </c>
      <c r="H12" s="322"/>
      <c r="I12" s="19"/>
    </row>
    <row r="13" spans="2:9" ht="20" customHeight="1" x14ac:dyDescent="0.2">
      <c r="B13" s="317"/>
      <c r="C13" s="35"/>
      <c r="D13" s="35"/>
      <c r="E13" s="17" t="s">
        <v>127</v>
      </c>
      <c r="F13" s="17" t="s">
        <v>0</v>
      </c>
      <c r="G13" s="321" t="s">
        <v>0</v>
      </c>
      <c r="H13" s="322"/>
      <c r="I13" s="19"/>
    </row>
    <row r="14" spans="2:9" ht="20" customHeight="1" x14ac:dyDescent="0.2">
      <c r="B14" s="317"/>
      <c r="C14" s="35"/>
      <c r="D14" s="35"/>
      <c r="E14" s="17" t="s">
        <v>127</v>
      </c>
      <c r="F14" s="17" t="s">
        <v>0</v>
      </c>
      <c r="G14" s="321" t="s">
        <v>0</v>
      </c>
      <c r="H14" s="322"/>
      <c r="I14" s="19"/>
    </row>
    <row r="15" spans="2:9" ht="20" customHeight="1" x14ac:dyDescent="0.2">
      <c r="B15" s="317"/>
      <c r="C15" s="35"/>
      <c r="D15" s="35"/>
      <c r="E15" s="17" t="s">
        <v>127</v>
      </c>
      <c r="F15" s="17" t="s">
        <v>0</v>
      </c>
      <c r="G15" s="321" t="s">
        <v>0</v>
      </c>
      <c r="H15" s="322"/>
      <c r="I15" s="19"/>
    </row>
    <row r="16" spans="2:9" ht="20" customHeight="1" x14ac:dyDescent="0.2">
      <c r="B16" s="317"/>
      <c r="C16" s="35"/>
      <c r="D16" s="35"/>
      <c r="E16" s="17" t="s">
        <v>127</v>
      </c>
      <c r="F16" s="17" t="s">
        <v>0</v>
      </c>
      <c r="G16" s="321" t="s">
        <v>0</v>
      </c>
      <c r="H16" s="322"/>
      <c r="I16" s="19"/>
    </row>
    <row r="17" spans="2:9" ht="20" customHeight="1" x14ac:dyDescent="0.2">
      <c r="B17" s="317"/>
      <c r="C17" s="35"/>
      <c r="D17" s="35"/>
      <c r="E17" s="17" t="s">
        <v>127</v>
      </c>
      <c r="F17" s="17" t="s">
        <v>0</v>
      </c>
      <c r="G17" s="321" t="s">
        <v>0</v>
      </c>
      <c r="H17" s="322"/>
      <c r="I17" s="19"/>
    </row>
    <row r="18" spans="2:9" ht="20" customHeight="1" x14ac:dyDescent="0.2">
      <c r="B18" s="317"/>
      <c r="C18" s="35"/>
      <c r="D18" s="35"/>
      <c r="E18" s="17" t="s">
        <v>127</v>
      </c>
      <c r="F18" s="17" t="s">
        <v>0</v>
      </c>
      <c r="G18" s="321" t="s">
        <v>0</v>
      </c>
      <c r="H18" s="322"/>
      <c r="I18" s="19"/>
    </row>
    <row r="19" spans="2:9" s="7" customFormat="1" ht="26" customHeight="1" x14ac:dyDescent="0.2">
      <c r="B19" s="317" t="s">
        <v>331</v>
      </c>
      <c r="C19" s="318" t="s">
        <v>148</v>
      </c>
      <c r="D19" s="318"/>
      <c r="E19" s="318"/>
      <c r="F19" s="318"/>
      <c r="G19" s="318"/>
      <c r="H19" s="318"/>
      <c r="I19" s="19"/>
    </row>
    <row r="20" spans="2:9" ht="43" customHeight="1" x14ac:dyDescent="0.2">
      <c r="B20" s="317"/>
      <c r="C20" s="15" t="s">
        <v>149</v>
      </c>
      <c r="D20" s="138" t="s">
        <v>150</v>
      </c>
      <c r="E20" s="15" t="s">
        <v>151</v>
      </c>
      <c r="F20" s="15" t="s">
        <v>152</v>
      </c>
      <c r="G20" s="319" t="s">
        <v>154</v>
      </c>
      <c r="H20" s="320"/>
      <c r="I20" s="18"/>
    </row>
    <row r="21" spans="2:9" ht="20" customHeight="1" x14ac:dyDescent="0.2">
      <c r="B21" s="317"/>
      <c r="C21" s="35"/>
      <c r="D21" s="35"/>
      <c r="E21" s="17" t="s">
        <v>127</v>
      </c>
      <c r="F21" s="17" t="s">
        <v>0</v>
      </c>
      <c r="G21" s="321" t="s">
        <v>0</v>
      </c>
      <c r="H21" s="322"/>
      <c r="I21" s="19"/>
    </row>
    <row r="22" spans="2:9" ht="20" customHeight="1" x14ac:dyDescent="0.2">
      <c r="B22" s="317"/>
      <c r="C22" s="35"/>
      <c r="D22" s="35"/>
      <c r="E22" s="17" t="s">
        <v>127</v>
      </c>
      <c r="F22" s="17" t="s">
        <v>0</v>
      </c>
      <c r="G22" s="321" t="s">
        <v>0</v>
      </c>
      <c r="H22" s="322"/>
      <c r="I22" s="19"/>
    </row>
    <row r="23" spans="2:9" ht="20" customHeight="1" x14ac:dyDescent="0.2">
      <c r="B23" s="317"/>
      <c r="C23" s="35"/>
      <c r="D23" s="35"/>
      <c r="E23" s="17" t="s">
        <v>127</v>
      </c>
      <c r="F23" s="17" t="s">
        <v>0</v>
      </c>
      <c r="G23" s="321" t="s">
        <v>0</v>
      </c>
      <c r="H23" s="322"/>
      <c r="I23" s="19"/>
    </row>
    <row r="24" spans="2:9" ht="20" customHeight="1" x14ac:dyDescent="0.2">
      <c r="B24" s="317"/>
      <c r="C24" s="35"/>
      <c r="D24" s="35"/>
      <c r="E24" s="17" t="s">
        <v>127</v>
      </c>
      <c r="F24" s="17" t="s">
        <v>0</v>
      </c>
      <c r="G24" s="321" t="s">
        <v>0</v>
      </c>
      <c r="H24" s="322"/>
      <c r="I24" s="19"/>
    </row>
    <row r="25" spans="2:9" ht="20" customHeight="1" x14ac:dyDescent="0.2">
      <c r="B25" s="317"/>
      <c r="C25" s="35"/>
      <c r="D25" s="35"/>
      <c r="E25" s="17" t="s">
        <v>127</v>
      </c>
      <c r="F25" s="17" t="s">
        <v>0</v>
      </c>
      <c r="G25" s="321" t="s">
        <v>0</v>
      </c>
      <c r="H25" s="322"/>
      <c r="I25" s="19"/>
    </row>
    <row r="26" spans="2:9" ht="20" customHeight="1" x14ac:dyDescent="0.2">
      <c r="B26" s="317"/>
      <c r="C26" s="35"/>
      <c r="D26" s="35"/>
      <c r="E26" s="17" t="s">
        <v>127</v>
      </c>
      <c r="F26" s="17" t="s">
        <v>0</v>
      </c>
      <c r="G26" s="321" t="s">
        <v>0</v>
      </c>
      <c r="H26" s="322"/>
      <c r="I26" s="19"/>
    </row>
    <row r="27" spans="2:9" ht="20" customHeight="1" x14ac:dyDescent="0.2">
      <c r="B27" s="317"/>
      <c r="C27" s="35"/>
      <c r="D27" s="35"/>
      <c r="E27" s="17" t="s">
        <v>127</v>
      </c>
      <c r="F27" s="17" t="s">
        <v>0</v>
      </c>
      <c r="G27" s="321" t="s">
        <v>0</v>
      </c>
      <c r="H27" s="322"/>
      <c r="I27" s="19"/>
    </row>
    <row r="28" spans="2:9" ht="20" customHeight="1" x14ac:dyDescent="0.2">
      <c r="B28" s="317"/>
      <c r="C28" s="35"/>
      <c r="D28" s="35"/>
      <c r="E28" s="17" t="s">
        <v>127</v>
      </c>
      <c r="F28" s="17" t="s">
        <v>0</v>
      </c>
      <c r="G28" s="321" t="s">
        <v>0</v>
      </c>
      <c r="H28" s="322"/>
      <c r="I28" s="19"/>
    </row>
    <row r="29" spans="2:9" ht="20" customHeight="1" x14ac:dyDescent="0.2">
      <c r="B29" s="317"/>
      <c r="C29" s="35"/>
      <c r="D29" s="35"/>
      <c r="E29" s="17" t="s">
        <v>127</v>
      </c>
      <c r="F29" s="17" t="s">
        <v>0</v>
      </c>
      <c r="G29" s="321" t="s">
        <v>0</v>
      </c>
      <c r="H29" s="322"/>
      <c r="I29" s="19"/>
    </row>
    <row r="30" spans="2:9" ht="20" customHeight="1" x14ac:dyDescent="0.2">
      <c r="B30" s="317"/>
      <c r="C30" s="35"/>
      <c r="D30" s="35"/>
      <c r="E30" s="17" t="s">
        <v>127</v>
      </c>
      <c r="F30" s="17" t="s">
        <v>0</v>
      </c>
      <c r="G30" s="321" t="s">
        <v>0</v>
      </c>
      <c r="H30" s="322"/>
      <c r="I30" s="19"/>
    </row>
    <row r="31" spans="2:9" ht="20" customHeight="1" x14ac:dyDescent="0.2">
      <c r="B31" s="317"/>
      <c r="C31" s="35"/>
      <c r="D31" s="35"/>
      <c r="E31" s="17" t="s">
        <v>127</v>
      </c>
      <c r="F31" s="17" t="s">
        <v>0</v>
      </c>
      <c r="G31" s="321" t="s">
        <v>0</v>
      </c>
      <c r="H31" s="322"/>
      <c r="I31" s="19"/>
    </row>
    <row r="32" spans="2:9" ht="20" customHeight="1" x14ac:dyDescent="0.2">
      <c r="B32" s="317"/>
      <c r="C32" s="35"/>
      <c r="D32" s="35"/>
      <c r="E32" s="17" t="s">
        <v>127</v>
      </c>
      <c r="F32" s="17" t="s">
        <v>0</v>
      </c>
      <c r="G32" s="321" t="s">
        <v>0</v>
      </c>
      <c r="H32" s="322"/>
      <c r="I32" s="19"/>
    </row>
    <row r="33" spans="2:9" ht="20" customHeight="1" x14ac:dyDescent="0.2">
      <c r="B33" s="317"/>
      <c r="C33" s="35"/>
      <c r="D33" s="35"/>
      <c r="E33" s="17" t="s">
        <v>127</v>
      </c>
      <c r="F33" s="17" t="s">
        <v>0</v>
      </c>
      <c r="G33" s="321" t="s">
        <v>0</v>
      </c>
      <c r="H33" s="322"/>
      <c r="I33" s="19"/>
    </row>
    <row r="34" spans="2:9" ht="20" customHeight="1" x14ac:dyDescent="0.2">
      <c r="B34" s="317"/>
      <c r="C34" s="35"/>
      <c r="D34" s="35"/>
      <c r="E34" s="17" t="s">
        <v>127</v>
      </c>
      <c r="F34" s="17" t="s">
        <v>0</v>
      </c>
      <c r="G34" s="321" t="s">
        <v>0</v>
      </c>
      <c r="H34" s="322"/>
      <c r="I34" s="19"/>
    </row>
    <row r="35" spans="2:9" x14ac:dyDescent="0.2">
      <c r="I35" s="19"/>
    </row>
    <row r="36" spans="2:9" x14ac:dyDescent="0.2">
      <c r="I36" s="19"/>
    </row>
  </sheetData>
  <mergeCells count="35">
    <mergeCell ref="G31:H31"/>
    <mergeCell ref="G32:H32"/>
    <mergeCell ref="G33:H33"/>
    <mergeCell ref="G34:H34"/>
    <mergeCell ref="G26:H26"/>
    <mergeCell ref="G27:H27"/>
    <mergeCell ref="G28:H28"/>
    <mergeCell ref="G29:H29"/>
    <mergeCell ref="G30:H30"/>
    <mergeCell ref="G21:H21"/>
    <mergeCell ref="G22:H22"/>
    <mergeCell ref="G23:H23"/>
    <mergeCell ref="G24:H24"/>
    <mergeCell ref="G25:H25"/>
    <mergeCell ref="G15:H15"/>
    <mergeCell ref="G16:H16"/>
    <mergeCell ref="G17:H17"/>
    <mergeCell ref="G18:H18"/>
    <mergeCell ref="G20:H20"/>
    <mergeCell ref="C2:H2"/>
    <mergeCell ref="B2:B18"/>
    <mergeCell ref="C19:H19"/>
    <mergeCell ref="B19:B34"/>
    <mergeCell ref="G3:H3"/>
    <mergeCell ref="G4:H4"/>
    <mergeCell ref="G5:H5"/>
    <mergeCell ref="G6:H6"/>
    <mergeCell ref="G7:H7"/>
    <mergeCell ref="G8:H8"/>
    <mergeCell ref="G9:H9"/>
    <mergeCell ref="G10:H10"/>
    <mergeCell ref="G11:H11"/>
    <mergeCell ref="G12:H12"/>
    <mergeCell ref="G13:H13"/>
    <mergeCell ref="G14:H14"/>
  </mergeCells>
  <conditionalFormatting sqref="D4:G18 E21:G34">
    <cfRule type="containsText" dxfId="21" priority="28" operator="containsText" text="SPP">
      <formula>NOT(ISERROR(SEARCH("SPP",D4)))</formula>
    </cfRule>
  </conditionalFormatting>
  <conditionalFormatting sqref="D4">
    <cfRule type="cellIs" dxfId="20" priority="26" operator="equal">
      <formula>"Other"</formula>
    </cfRule>
  </conditionalFormatting>
  <conditionalFormatting sqref="D5:D18">
    <cfRule type="containsText" dxfId="19" priority="25" operator="containsText" text="Other">
      <formula>NOT(ISERROR(SEARCH("Other",D5)))</formula>
    </cfRule>
  </conditionalFormatting>
  <conditionalFormatting sqref="D4:D18">
    <cfRule type="cellIs" dxfId="18" priority="17" operator="equal">
      <formula>"other"</formula>
    </cfRule>
    <cfRule type="containsText" dxfId="17" priority="18" operator="containsText" text="economic">
      <formula>NOT(ISERROR(SEARCH("economic",D4)))</formula>
    </cfRule>
    <cfRule type="containsText" dxfId="16" priority="19" operator="containsText" text="social">
      <formula>NOT(ISERROR(SEARCH("social",D4)))</formula>
    </cfRule>
    <cfRule type="containsText" dxfId="15" priority="21" operator="containsText" text="economic">
      <formula>NOT(ISERROR(SEARCH("economic",D4)))</formula>
    </cfRule>
    <cfRule type="containsText" dxfId="14" priority="22" operator="containsText" text="soc">
      <formula>NOT(ISERROR(SEARCH("soc",D4)))</formula>
    </cfRule>
    <cfRule type="containsText" dxfId="13" priority="23" operator="containsText" text="env">
      <formula>NOT(ISERROR(SEARCH("env",D4)))</formula>
    </cfRule>
  </conditionalFormatting>
  <conditionalFormatting sqref="D7">
    <cfRule type="containsText" dxfId="12" priority="20" operator="containsText" text="environmental">
      <formula>NOT(ISERROR(SEARCH("environmental",D7)))</formula>
    </cfRule>
  </conditionalFormatting>
  <conditionalFormatting sqref="D21:D34">
    <cfRule type="containsText" dxfId="11" priority="16" operator="containsText" text="SPP">
      <formula>NOT(ISERROR(SEARCH("SPP",D21)))</formula>
    </cfRule>
  </conditionalFormatting>
  <conditionalFormatting sqref="D21">
    <cfRule type="cellIs" dxfId="10" priority="15" operator="equal">
      <formula>"Other"</formula>
    </cfRule>
  </conditionalFormatting>
  <conditionalFormatting sqref="D22:D34">
    <cfRule type="containsText" dxfId="9" priority="14" operator="containsText" text="Other">
      <formula>NOT(ISERROR(SEARCH("Other",D22)))</formula>
    </cfRule>
  </conditionalFormatting>
  <conditionalFormatting sqref="D21:D34">
    <cfRule type="cellIs" dxfId="8" priority="7" operator="equal">
      <formula>"other"</formula>
    </cfRule>
    <cfRule type="containsText" dxfId="7" priority="8" operator="containsText" text="economic">
      <formula>NOT(ISERROR(SEARCH("economic",D21)))</formula>
    </cfRule>
    <cfRule type="containsText" dxfId="6" priority="9" operator="containsText" text="social">
      <formula>NOT(ISERROR(SEARCH("social",D21)))</formula>
    </cfRule>
    <cfRule type="containsText" dxfId="5" priority="11" operator="containsText" text="economic">
      <formula>NOT(ISERROR(SEARCH("economic",D21)))</formula>
    </cfRule>
    <cfRule type="containsText" dxfId="4" priority="12" operator="containsText" text="soc">
      <formula>NOT(ISERROR(SEARCH("soc",D21)))</formula>
    </cfRule>
    <cfRule type="containsText" dxfId="3" priority="13" operator="containsText" text="env">
      <formula>NOT(ISERROR(SEARCH("env",D21)))</formula>
    </cfRule>
  </conditionalFormatting>
  <conditionalFormatting sqref="D24">
    <cfRule type="containsText" dxfId="2" priority="10" operator="containsText" text="environmental">
      <formula>NOT(ISERROR(SEARCH("environmental",D24)))</formula>
    </cfRule>
  </conditionalFormatting>
  <conditionalFormatting sqref="C4:C18">
    <cfRule type="notContainsBlanks" dxfId="1" priority="2">
      <formula>LEN(TRIM(C4))&gt;0</formula>
    </cfRule>
  </conditionalFormatting>
  <conditionalFormatting sqref="C21:C34">
    <cfRule type="notContainsBlanks" dxfId="0" priority="1">
      <formula>LEN(TRIM(C21))&gt;0</formula>
    </cfRule>
  </conditionalFormatting>
  <hyperlinks>
    <hyperlink ref="H1" location="Questionnaire!A1" display="Return to Questionnaire" xr:uid="{A5D928B4-28D7-4E4E-8D08-E8B6A9EB6852}"/>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BE764B00-72CF-4648-9E5C-4B5F752A01F9}">
          <x14:formula1>
            <xm:f>Lists!$AC$2:$AC$5</xm:f>
          </x14:formula1>
          <xm:sqref>D21:D34 D4:D18</xm:sqref>
        </x14:dataValidation>
        <x14:dataValidation type="list" allowBlank="1" showInputMessage="1" showErrorMessage="1" xr:uid="{A1044E94-8E85-FC46-8A85-866BD2817C2F}">
          <x14:formula1>
            <xm:f>Lists!$AA$2:$AA$7</xm:f>
          </x14:formula1>
          <xm:sqref>C4:C18</xm:sqref>
        </x14:dataValidation>
        <x14:dataValidation type="list" allowBlank="1" showInputMessage="1" showErrorMessage="1" xr:uid="{B9D7E3C7-3E72-9743-A2FB-2F2857320E84}">
          <x14:formula1>
            <xm:f>Lists!$AB$2:$AB$9</xm:f>
          </x14:formula1>
          <xm:sqref>C21:C34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Lists</vt:lpstr>
      <vt:lpstr>Instructions</vt:lpstr>
      <vt:lpstr>Coordonnées de contact</vt:lpstr>
      <vt:lpstr>Questionnaire</vt:lpstr>
      <vt:lpstr>Documents d'appui 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Sophie LOUEYRAUD</dc:creator>
  <cp:lastModifiedBy>Su Yi</cp:lastModifiedBy>
  <cp:lastPrinted>2019-06-06T12:54:56Z</cp:lastPrinted>
  <dcterms:created xsi:type="dcterms:W3CDTF">2019-06-05T12:36:54Z</dcterms:created>
  <dcterms:modified xsi:type="dcterms:W3CDTF">2022-08-12T11:20:33Z</dcterms:modified>
</cp:coreProperties>
</file>