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C:\Users\SOPIYO1\Desktop\"/>
    </mc:Choice>
  </mc:AlternateContent>
  <xr:revisionPtr revIDLastSave="0" documentId="8_{EA4F6B6F-75D7-4408-858E-93E044FE759F}" xr6:coauthVersionLast="47" xr6:coauthVersionMax="47" xr10:uidLastSave="{00000000-0000-0000-0000-000000000000}"/>
  <bookViews>
    <workbookView xWindow="-110" yWindow="-110" windowWidth="19420" windowHeight="10420" tabRatio="918" xr2:uid="{44BDDCD1-D008-494F-A016-105CC1B0C61E}"/>
  </bookViews>
  <sheets>
    <sheet name="Introduction" sheetId="8" r:id="rId1"/>
    <sheet name="Definitions" sheetId="6" r:id="rId2"/>
    <sheet name="Hazardous waste by type" sheetId="5" r:id="rId3"/>
    <sheet name="E-waste" sheetId="9" r:id="rId4"/>
    <sheet name="HW generated" sheetId="4" r:id="rId5"/>
    <sheet name="HW managed" sheetId="1" r:id="rId6"/>
    <sheet name="Proportion of HW treated" sheetId="7" r:id="rId7"/>
  </sheets>
  <definedNames>
    <definedName name="CountryID" localSheetId="3">'E-waste'!#REF!</definedName>
    <definedName name="CountryID" localSheetId="5">'HW managed'!#REF!</definedName>
    <definedName name="CountryName" localSheetId="3">'E-waste'!#REF!</definedName>
    <definedName name="CountryName" localSheetId="5">'HW managed'!#REF!</definedName>
    <definedName name="Data" localSheetId="3">'E-waste'!$F$4:$AW$20</definedName>
    <definedName name="Data" localSheetId="5">'HW managed'!$F$3:$AW$12</definedName>
    <definedName name="Foot" localSheetId="3">'E-waste'!$A$29:$AW$39</definedName>
    <definedName name="Foot" localSheetId="5">'HW managed'!$A$29:$AW$51</definedName>
    <definedName name="FootLng" localSheetId="3">'E-waste'!$B$27</definedName>
    <definedName name="FootLng" localSheetId="5">'HW managed'!$B$27</definedName>
    <definedName name="Inc" localSheetId="3">'E-waste'!$B$4</definedName>
    <definedName name="Inc" localSheetId="5">'HW managed'!$B$3</definedName>
    <definedName name="Ind" localSheetId="3">'E-waste'!$B$2</definedName>
    <definedName name="Ind" localSheetId="5">'HW managed'!$B$1</definedName>
    <definedName name="_xlnm.Print_Area" localSheetId="3">'E-waste'!$A$1:$AW$39</definedName>
    <definedName name="_xlnm.Print_Area" localSheetId="5">'HW managed'!$C$1:$AW$51</definedName>
    <definedName name="_xlnm.Print_Titles" localSheetId="3">'E-waste'!#REF!</definedName>
    <definedName name="_xlnm.Print_Titles" localSheetId="5">'HW managed'!#REF!</definedName>
    <definedName name="Type" localSheetId="3">'E-waste'!#REF!</definedName>
    <definedName name="Type" localSheetId="5">'HW managed'!#REF!</definedName>
    <definedName name="Unit" localSheetId="3">'E-waste'!$E$5:$E$20</definedName>
    <definedName name="Unit" localSheetId="5">'HW managed'!$E$4:$E$12</definedName>
    <definedName name="VarsID" localSheetId="3">'E-waste'!$B$5:$B$20</definedName>
    <definedName name="VarsID" localSheetId="5">'HW managed'!$B$4:$B$12</definedName>
    <definedName name="Z_F9B2AFCD_706F_4A95_97DA_6EDAA648AEE9_.wvu.PrintArea" localSheetId="5" hidden="1">'HW managed'!$C$1:$AW$51</definedName>
    <definedName name="Z_F9B2AFCD_706F_4A95_97DA_6EDAA648AEE9_.wvu.PrintTitles" localSheetId="5" hidden="1">'HW managed'!#REF!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N17" i="9" l="1"/>
  <c r="BN13" i="9" s="1"/>
  <c r="BN9" i="9"/>
  <c r="BN5" i="9" s="1"/>
  <c r="BL17" i="9"/>
  <c r="BL13" i="9" s="1"/>
  <c r="BL9" i="9"/>
  <c r="BL5" i="9" s="1"/>
  <c r="BJ17" i="9"/>
  <c r="BJ13" i="9"/>
  <c r="BJ9" i="9"/>
  <c r="BJ5" i="9"/>
  <c r="BH17" i="9"/>
  <c r="BH13" i="9"/>
  <c r="BH9" i="9"/>
  <c r="BH5" i="9" s="1"/>
  <c r="BF17" i="9"/>
  <c r="BF13" i="9" s="1"/>
  <c r="BF9" i="9"/>
  <c r="BF5" i="9" s="1"/>
  <c r="BD17" i="9"/>
  <c r="BD13" i="9"/>
  <c r="BD9" i="9"/>
  <c r="BD5" i="9"/>
  <c r="BB17" i="9"/>
  <c r="BB13" i="9" s="1"/>
  <c r="BB9" i="9"/>
  <c r="BB5" i="9" s="1"/>
  <c r="AZ17" i="9"/>
  <c r="AZ13" i="9" s="1"/>
  <c r="AZ9" i="9"/>
  <c r="AZ5" i="9" s="1"/>
  <c r="AX17" i="9"/>
  <c r="AX13" i="9" s="1"/>
  <c r="AX9" i="9"/>
  <c r="AX5" i="9" s="1"/>
  <c r="AV17" i="9"/>
  <c r="AV13" i="9" s="1"/>
  <c r="AT17" i="9"/>
  <c r="AR17" i="9"/>
  <c r="AP17" i="9"/>
  <c r="AP13" i="9" s="1"/>
  <c r="AN17" i="9"/>
  <c r="AL17" i="9"/>
  <c r="AJ17" i="9"/>
  <c r="AJ13" i="9" s="1"/>
  <c r="AH17" i="9"/>
  <c r="AH13" i="9" s="1"/>
  <c r="AF17" i="9"/>
  <c r="AD17" i="9"/>
  <c r="AB17" i="9"/>
  <c r="Z17" i="9"/>
  <c r="Z13" i="9" s="1"/>
  <c r="X17" i="9"/>
  <c r="V17" i="9"/>
  <c r="T17" i="9"/>
  <c r="R17" i="9"/>
  <c r="R13" i="9" s="1"/>
  <c r="P17" i="9"/>
  <c r="N17" i="9"/>
  <c r="L17" i="9"/>
  <c r="J17" i="9"/>
  <c r="H17" i="9"/>
  <c r="F17" i="9"/>
  <c r="AT13" i="9"/>
  <c r="AR13" i="9"/>
  <c r="AN13" i="9"/>
  <c r="AL13" i="9"/>
  <c r="AF13" i="9"/>
  <c r="AD13" i="9"/>
  <c r="AB13" i="9"/>
  <c r="X13" i="9"/>
  <c r="V13" i="9"/>
  <c r="T13" i="9"/>
  <c r="P13" i="9"/>
  <c r="N13" i="9"/>
  <c r="L13" i="9"/>
  <c r="J13" i="9"/>
  <c r="H13" i="9"/>
  <c r="F13" i="9"/>
  <c r="AV9" i="9"/>
  <c r="AV5" i="9" s="1"/>
  <c r="AT9" i="9"/>
  <c r="AT5" i="9" s="1"/>
  <c r="AR9" i="9"/>
  <c r="AR5" i="9" s="1"/>
  <c r="AP9" i="9"/>
  <c r="AP5" i="9" s="1"/>
  <c r="AN9" i="9"/>
  <c r="AL9" i="9"/>
  <c r="AL5" i="9" s="1"/>
  <c r="AJ9" i="9"/>
  <c r="AH9" i="9"/>
  <c r="AF9" i="9"/>
  <c r="AD9" i="9"/>
  <c r="AD5" i="9" s="1"/>
  <c r="AB9" i="9"/>
  <c r="Z9" i="9"/>
  <c r="Z5" i="9" s="1"/>
  <c r="X9" i="9"/>
  <c r="X5" i="9" s="1"/>
  <c r="V9" i="9"/>
  <c r="V5" i="9" s="1"/>
  <c r="T9" i="9"/>
  <c r="R9" i="9"/>
  <c r="P9" i="9"/>
  <c r="N9" i="9"/>
  <c r="L9" i="9"/>
  <c r="L5" i="9" s="1"/>
  <c r="J9" i="9"/>
  <c r="J5" i="9" s="1"/>
  <c r="H9" i="9"/>
  <c r="H5" i="9" s="1"/>
  <c r="F9" i="9"/>
  <c r="F5" i="9" s="1"/>
  <c r="AN5" i="9"/>
  <c r="AJ5" i="9"/>
  <c r="AH5" i="9"/>
  <c r="AF5" i="9"/>
  <c r="AB5" i="9"/>
  <c r="T5" i="9"/>
  <c r="R5" i="9"/>
  <c r="P5" i="9"/>
  <c r="N5" i="9"/>
  <c r="BL33" i="5" l="1"/>
  <c r="BJ33" i="5"/>
  <c r="BH33" i="5"/>
  <c r="BF33" i="5"/>
  <c r="BD33" i="5"/>
  <c r="BB33" i="5"/>
  <c r="AZ33" i="5"/>
  <c r="AX33" i="5"/>
  <c r="AV33" i="5"/>
  <c r="BK5" i="7"/>
  <c r="BK14" i="7" s="1"/>
  <c r="BK4" i="7"/>
  <c r="BK6" i="7" s="1"/>
  <c r="BI5" i="7"/>
  <c r="BI14" i="7" s="1"/>
  <c r="BG5" i="7"/>
  <c r="BG14" i="7" s="1"/>
  <c r="BG4" i="7"/>
  <c r="BE5" i="7"/>
  <c r="BE14" i="7" s="1"/>
  <c r="BC5" i="7"/>
  <c r="BC14" i="7" s="1"/>
  <c r="BC4" i="7"/>
  <c r="BC6" i="7" s="1"/>
  <c r="BA5" i="7"/>
  <c r="BA14" i="7" s="1"/>
  <c r="AY5" i="7"/>
  <c r="AY14" i="7" s="1"/>
  <c r="AY4" i="7"/>
  <c r="AW5" i="7"/>
  <c r="AW14" i="7" s="1"/>
  <c r="AW4" i="7"/>
  <c r="AU5" i="7"/>
  <c r="AU14" i="7" s="1"/>
  <c r="AU4" i="7"/>
  <c r="AU6" i="7" s="1"/>
  <c r="BN7" i="1"/>
  <c r="BL7" i="1"/>
  <c r="BJ7" i="1"/>
  <c r="BH7" i="1"/>
  <c r="BH21" i="1" s="1"/>
  <c r="BF7" i="1"/>
  <c r="BD7" i="1"/>
  <c r="BD21" i="1" s="1"/>
  <c r="BB7" i="1"/>
  <c r="AZ7" i="1"/>
  <c r="AZ21" i="1" s="1"/>
  <c r="AX7" i="1"/>
  <c r="BN4" i="1"/>
  <c r="BL4" i="1"/>
  <c r="BJ4" i="1"/>
  <c r="BH4" i="1"/>
  <c r="BF4" i="1"/>
  <c r="BD4" i="1"/>
  <c r="BB4" i="1"/>
  <c r="AZ4" i="1"/>
  <c r="AX4" i="1"/>
  <c r="BK4" i="4"/>
  <c r="BK9" i="4" s="1"/>
  <c r="BI4" i="4"/>
  <c r="BI9" i="4" s="1"/>
  <c r="BG4" i="4"/>
  <c r="BG9" i="4" s="1"/>
  <c r="BE4" i="4"/>
  <c r="BC4" i="4"/>
  <c r="BC9" i="4" s="1"/>
  <c r="BA4" i="4"/>
  <c r="BA9" i="4" s="1"/>
  <c r="AY4" i="4"/>
  <c r="AY9" i="4" s="1"/>
  <c r="AW4" i="4"/>
  <c r="AW9" i="4" s="1"/>
  <c r="AU4" i="4"/>
  <c r="AU9" i="4" s="1"/>
  <c r="BE9" i="4"/>
  <c r="BE18" i="4" s="1"/>
  <c r="BL23" i="5"/>
  <c r="BJ23" i="5"/>
  <c r="BH23" i="5"/>
  <c r="BF23" i="5"/>
  <c r="BD23" i="5"/>
  <c r="BB23" i="5"/>
  <c r="AZ23" i="5"/>
  <c r="AX23" i="5"/>
  <c r="AV23" i="5"/>
  <c r="AV7" i="1"/>
  <c r="AT7" i="1"/>
  <c r="AR7" i="1"/>
  <c r="AP7" i="1"/>
  <c r="AN7" i="1"/>
  <c r="AL7" i="1"/>
  <c r="AJ7" i="1"/>
  <c r="AH7" i="1"/>
  <c r="AF7" i="1"/>
  <c r="AD7" i="1"/>
  <c r="AB7" i="1"/>
  <c r="Z7" i="1"/>
  <c r="X7" i="1"/>
  <c r="V7" i="1"/>
  <c r="T7" i="1"/>
  <c r="R7" i="1"/>
  <c r="P7" i="1"/>
  <c r="N7" i="1"/>
  <c r="L7" i="1"/>
  <c r="J7" i="1"/>
  <c r="F7" i="1"/>
  <c r="C4" i="4"/>
  <c r="C9" i="4" s="1"/>
  <c r="F4" i="1" s="1"/>
  <c r="BJ21" i="1" l="1"/>
  <c r="AX23" i="1"/>
  <c r="AX22" i="1"/>
  <c r="BN23" i="1"/>
  <c r="BN22" i="1"/>
  <c r="BL21" i="1"/>
  <c r="BA4" i="7"/>
  <c r="BA6" i="7" s="1"/>
  <c r="BI4" i="7"/>
  <c r="BI6" i="7" s="1"/>
  <c r="BJ22" i="1"/>
  <c r="BJ23" i="1"/>
  <c r="BL23" i="1"/>
  <c r="BL22" i="1"/>
  <c r="AZ23" i="1"/>
  <c r="AZ22" i="1"/>
  <c r="AX21" i="1"/>
  <c r="BN21" i="1"/>
  <c r="BB23" i="1"/>
  <c r="BB22" i="1"/>
  <c r="BD22" i="1"/>
  <c r="BD23" i="1"/>
  <c r="BB21" i="1"/>
  <c r="BF23" i="1"/>
  <c r="BF22" i="1"/>
  <c r="BE4" i="7"/>
  <c r="BE6" i="7" s="1"/>
  <c r="BH23" i="1"/>
  <c r="BH22" i="1"/>
  <c r="BF21" i="1"/>
  <c r="AY6" i="7"/>
  <c r="BG6" i="7"/>
  <c r="AW6" i="7"/>
  <c r="BK18" i="4"/>
  <c r="BK17" i="4"/>
  <c r="BI17" i="4"/>
  <c r="BI18" i="4"/>
  <c r="BG18" i="4"/>
  <c r="BG17" i="4"/>
  <c r="BE17" i="4"/>
  <c r="BC17" i="4"/>
  <c r="BC18" i="4"/>
  <c r="BA17" i="4"/>
  <c r="BA18" i="4"/>
  <c r="AY17" i="4"/>
  <c r="AY18" i="4"/>
  <c r="AW17" i="4"/>
  <c r="AW18" i="4"/>
  <c r="AU18" i="4"/>
  <c r="AU17" i="4"/>
  <c r="F21" i="1"/>
  <c r="F23" i="1"/>
  <c r="F22" i="1"/>
  <c r="AT33" i="5"/>
  <c r="AR33" i="5"/>
  <c r="AP33" i="5"/>
  <c r="AN33" i="5"/>
  <c r="AL33" i="5"/>
  <c r="AJ33" i="5"/>
  <c r="AH33" i="5"/>
  <c r="AF33" i="5"/>
  <c r="AD33" i="5"/>
  <c r="AB33" i="5"/>
  <c r="Z33" i="5"/>
  <c r="X33" i="5"/>
  <c r="V33" i="5"/>
  <c r="T33" i="5"/>
  <c r="R33" i="5"/>
  <c r="P33" i="5"/>
  <c r="N33" i="5"/>
  <c r="L33" i="5"/>
  <c r="J33" i="5"/>
  <c r="H33" i="5"/>
  <c r="F33" i="5"/>
  <c r="D33" i="5"/>
  <c r="C5" i="7"/>
  <c r="C14" i="7" s="1"/>
  <c r="C4" i="7"/>
  <c r="AS4" i="7"/>
  <c r="AQ4" i="7"/>
  <c r="AO4" i="7"/>
  <c r="AM4" i="7"/>
  <c r="AK4" i="7"/>
  <c r="AI4" i="7"/>
  <c r="AG4" i="7"/>
  <c r="AE4" i="7"/>
  <c r="AC4" i="7"/>
  <c r="AA4" i="7"/>
  <c r="Y4" i="7"/>
  <c r="W4" i="7"/>
  <c r="U4" i="7"/>
  <c r="S4" i="7"/>
  <c r="Q4" i="7"/>
  <c r="O4" i="7"/>
  <c r="M4" i="7"/>
  <c r="K4" i="7"/>
  <c r="I4" i="7"/>
  <c r="G4" i="7"/>
  <c r="H7" i="1"/>
  <c r="AT23" i="5"/>
  <c r="AR23" i="5"/>
  <c r="AP23" i="5"/>
  <c r="AN23" i="5"/>
  <c r="AL23" i="5"/>
  <c r="AJ23" i="5"/>
  <c r="AH23" i="5"/>
  <c r="AF23" i="5"/>
  <c r="AD23" i="5"/>
  <c r="AB23" i="5"/>
  <c r="Z23" i="5"/>
  <c r="X23" i="5"/>
  <c r="V23" i="5"/>
  <c r="T23" i="5"/>
  <c r="R23" i="5"/>
  <c r="P23" i="5"/>
  <c r="N23" i="5"/>
  <c r="L23" i="5"/>
  <c r="J23" i="5"/>
  <c r="H23" i="5"/>
  <c r="F23" i="5"/>
  <c r="D23" i="5"/>
  <c r="E4" i="7" l="1"/>
  <c r="C6" i="7"/>
  <c r="AS4" i="4"/>
  <c r="AS9" i="4" s="1"/>
  <c r="AQ4" i="4"/>
  <c r="AQ9" i="4" s="1"/>
  <c r="AO4" i="4"/>
  <c r="AO9" i="4" s="1"/>
  <c r="AM4" i="4"/>
  <c r="AM9" i="4" s="1"/>
  <c r="AK4" i="4"/>
  <c r="AK9" i="4" s="1"/>
  <c r="AI4" i="4"/>
  <c r="AI9" i="4" s="1"/>
  <c r="AG4" i="4"/>
  <c r="AG9" i="4" s="1"/>
  <c r="AE4" i="4"/>
  <c r="AE9" i="4" s="1"/>
  <c r="AC4" i="4"/>
  <c r="AC9" i="4" s="1"/>
  <c r="AA4" i="4"/>
  <c r="AA9" i="4" s="1"/>
  <c r="Y4" i="4"/>
  <c r="Y9" i="4" s="1"/>
  <c r="W4" i="4"/>
  <c r="W9" i="4" s="1"/>
  <c r="U4" i="4"/>
  <c r="U9" i="4" s="1"/>
  <c r="S4" i="4"/>
  <c r="S9" i="4" s="1"/>
  <c r="Q4" i="4"/>
  <c r="Q9" i="4" s="1"/>
  <c r="O4" i="4"/>
  <c r="O9" i="4" s="1"/>
  <c r="M4" i="4"/>
  <c r="M9" i="4" s="1"/>
  <c r="K4" i="4"/>
  <c r="K9" i="4" s="1"/>
  <c r="I4" i="4"/>
  <c r="I9" i="4" s="1"/>
  <c r="G4" i="4"/>
  <c r="G9" i="4" s="1"/>
  <c r="E4" i="4"/>
  <c r="E9" i="4" s="1"/>
  <c r="AB4" i="1" l="1"/>
  <c r="Y5" i="7"/>
  <c r="AF4" i="1"/>
  <c r="AC5" i="7"/>
  <c r="AV4" i="1"/>
  <c r="AS5" i="7"/>
  <c r="R4" i="1"/>
  <c r="O5" i="7"/>
  <c r="AH4" i="1"/>
  <c r="AE5" i="7"/>
  <c r="AR4" i="1"/>
  <c r="AO5" i="7"/>
  <c r="AJ4" i="1"/>
  <c r="AG5" i="7"/>
  <c r="N4" i="1"/>
  <c r="K5" i="7"/>
  <c r="V4" i="1"/>
  <c r="S5" i="7"/>
  <c r="AL4" i="1"/>
  <c r="AI5" i="7"/>
  <c r="L4" i="1"/>
  <c r="I5" i="7"/>
  <c r="AT4" i="1"/>
  <c r="AQ5" i="7"/>
  <c r="T4" i="1"/>
  <c r="Q5" i="7"/>
  <c r="E5" i="7"/>
  <c r="H4" i="1"/>
  <c r="X4" i="1"/>
  <c r="U5" i="7"/>
  <c r="AN4" i="1"/>
  <c r="AK5" i="7"/>
  <c r="AD4" i="1"/>
  <c r="AA5" i="7"/>
  <c r="P4" i="1"/>
  <c r="M5" i="7"/>
  <c r="J4" i="1"/>
  <c r="G5" i="7"/>
  <c r="Z4" i="1"/>
  <c r="W5" i="7"/>
  <c r="AP4" i="1"/>
  <c r="AM5" i="7"/>
  <c r="W18" i="4"/>
  <c r="W17" i="4"/>
  <c r="I18" i="4"/>
  <c r="I17" i="4"/>
  <c r="K18" i="4"/>
  <c r="K17" i="4"/>
  <c r="AA18" i="4"/>
  <c r="AA17" i="4"/>
  <c r="AQ18" i="4"/>
  <c r="AQ17" i="4"/>
  <c r="AM17" i="4"/>
  <c r="AM18" i="4"/>
  <c r="M18" i="4"/>
  <c r="M17" i="4"/>
  <c r="AC18" i="4"/>
  <c r="AC17" i="4"/>
  <c r="AS18" i="4"/>
  <c r="AS17" i="4"/>
  <c r="O17" i="4"/>
  <c r="O18" i="4"/>
  <c r="AE17" i="4"/>
  <c r="AE18" i="4"/>
  <c r="G17" i="4"/>
  <c r="G18" i="4"/>
  <c r="AO18" i="4"/>
  <c r="AO17" i="4"/>
  <c r="Q18" i="4"/>
  <c r="Q17" i="4"/>
  <c r="AG18" i="4"/>
  <c r="AG17" i="4"/>
  <c r="Y18" i="4"/>
  <c r="Y17" i="4"/>
  <c r="C18" i="4"/>
  <c r="C17" i="4"/>
  <c r="S18" i="4"/>
  <c r="S17" i="4"/>
  <c r="AI18" i="4"/>
  <c r="AI17" i="4"/>
  <c r="E18" i="4"/>
  <c r="E17" i="4"/>
  <c r="U18" i="4"/>
  <c r="U17" i="4"/>
  <c r="AK18" i="4"/>
  <c r="AK17" i="4"/>
  <c r="R23" i="1" l="1"/>
  <c r="R22" i="1"/>
  <c r="R21" i="1"/>
  <c r="L23" i="1"/>
  <c r="L22" i="1"/>
  <c r="L21" i="1"/>
  <c r="AN22" i="1"/>
  <c r="AN23" i="1"/>
  <c r="AN21" i="1"/>
  <c r="J23" i="1"/>
  <c r="J22" i="1"/>
  <c r="J21" i="1"/>
  <c r="AJ23" i="1"/>
  <c r="AJ22" i="1"/>
  <c r="AJ21" i="1"/>
  <c r="P23" i="1"/>
  <c r="P22" i="1"/>
  <c r="P21" i="1"/>
  <c r="AL23" i="1"/>
  <c r="AL22" i="1"/>
  <c r="AL21" i="1"/>
  <c r="AR23" i="1"/>
  <c r="AR22" i="1"/>
  <c r="AR21" i="1"/>
  <c r="AF23" i="1"/>
  <c r="AF22" i="1"/>
  <c r="AF21" i="1"/>
  <c r="Z23" i="1"/>
  <c r="Z22" i="1"/>
  <c r="Z21" i="1"/>
  <c r="AT22" i="1"/>
  <c r="AT23" i="1"/>
  <c r="AT21" i="1"/>
  <c r="H22" i="1"/>
  <c r="H23" i="1"/>
  <c r="H21" i="1"/>
  <c r="N22" i="1"/>
  <c r="N23" i="1"/>
  <c r="N21" i="1"/>
  <c r="X22" i="1"/>
  <c r="X23" i="1"/>
  <c r="X21" i="1"/>
  <c r="AV23" i="1"/>
  <c r="AV22" i="1"/>
  <c r="AV21" i="1"/>
  <c r="AP23" i="1"/>
  <c r="AP22" i="1"/>
  <c r="AP21" i="1"/>
  <c r="AD22" i="1"/>
  <c r="AD23" i="1"/>
  <c r="AD21" i="1"/>
  <c r="T23" i="1"/>
  <c r="T22" i="1"/>
  <c r="T21" i="1"/>
  <c r="V23" i="1"/>
  <c r="V22" i="1"/>
  <c r="V21" i="1"/>
  <c r="AH23" i="1"/>
  <c r="AH22" i="1"/>
  <c r="AH21" i="1"/>
  <c r="AB23" i="1"/>
  <c r="AB22" i="1"/>
  <c r="AB21" i="1"/>
  <c r="AK14" i="7"/>
  <c r="AK6" i="7"/>
  <c r="AQ14" i="7"/>
  <c r="AQ6" i="7"/>
  <c r="I14" i="7"/>
  <c r="I6" i="7"/>
  <c r="W14" i="7"/>
  <c r="W6" i="7"/>
  <c r="K14" i="7"/>
  <c r="K6" i="7"/>
  <c r="U14" i="7"/>
  <c r="U6" i="7"/>
  <c r="AS14" i="7"/>
  <c r="AS6" i="7"/>
  <c r="M14" i="7"/>
  <c r="M6" i="7"/>
  <c r="AI14" i="7"/>
  <c r="AI6" i="7"/>
  <c r="AO14" i="7"/>
  <c r="AO6" i="7"/>
  <c r="AC14" i="7"/>
  <c r="AC6" i="7"/>
  <c r="E14" i="7"/>
  <c r="E6" i="7"/>
  <c r="O14" i="7"/>
  <c r="O6" i="7"/>
  <c r="G14" i="7"/>
  <c r="G6" i="7"/>
  <c r="AG14" i="7"/>
  <c r="AG6" i="7"/>
  <c r="AM14" i="7"/>
  <c r="AM6" i="7"/>
  <c r="AA14" i="7"/>
  <c r="AA6" i="7"/>
  <c r="Q14" i="7"/>
  <c r="Q6" i="7"/>
  <c r="S14" i="7"/>
  <c r="S6" i="7"/>
  <c r="AE14" i="7"/>
  <c r="AE6" i="7"/>
  <c r="Y14" i="7"/>
  <c r="Y6"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Robin Carrington</author>
  </authors>
  <commentList>
    <comment ref="D6" authorId="0" shapeId="0" xr:uid="{14943F25-0FB3-40BA-8AEA-FF04DB1F8DBA}">
      <text>
        <r>
          <rPr>
            <sz val="8"/>
            <color indexed="8"/>
            <rFont val="Arial"/>
            <family val="2"/>
          </rPr>
          <t>Cette catégorie comprend le chauffage central (installation domestique), les panneaux photovoltaïques (y compris les onduleurs), le chauffage et la ventilation professionnels (à l’exclusion des équipements de refroidissement), les lave-vaisselle, la cuisine (par ex. grands fours, fours, équipements de cuisson), les lave-linge (y compris les sèche-linge combinés), les sèche-linge (lave-linge, centrifugeuses), le chauffage et la ventilation domestiques (par ex. hottes, ventilateurs, chauffages d’appoint), l’informatique professionnelle (par ex. serveurs, routeurs, stockage de données, copieurs), les loisirs (par ex. grands équipements d’exercice, de sport), la médecine professionnelle (par ex., hôpital, dentiste, diagnostic), le suivi et le contrôle professionnels (par ex., laboratoire, panneaux de contrôle) et les distributeurs non réfrigérés (par ex., pour la distribution automatique, les boissons chaudes, les billets, l’argent).</t>
        </r>
      </text>
    </comment>
    <comment ref="D7" authorId="0" shapeId="0" xr:uid="{E9F80B18-9E9B-407A-886D-E7E73F8B670A}">
      <text>
        <r>
          <rPr>
            <sz val="8"/>
            <color indexed="8"/>
            <rFont val="Arial"/>
            <family val="2"/>
          </rPr>
          <t>Cette catégorie comprend les ordinateurs portables (y compris les tablettes), les moniteurs à tube cathodique, les moniteurs à écran plat (LCD, LED), les téléviseurs à tube cathodique et les téléviseurs à écran plat (LCD, LED, Plasma).</t>
        </r>
      </text>
    </comment>
    <comment ref="D8" authorId="0" shapeId="0" xr:uid="{31AD2689-33C3-4D5A-AC0A-4845DDDFB130}">
      <text>
        <r>
          <rPr>
            <sz val="8"/>
            <color indexed="8"/>
            <rFont val="Arial"/>
            <family val="2"/>
          </rPr>
          <t>Cette catégorie comprend les congélateurs, les climatiseurs (installés à domicile ou portables), les autres systèmes de refroidissement (déshumidificateurs, sécheurs à pompe à chaleur), les systèmes de refroidissement professionnels (climatiseurs de grande taille, présentoirs réfrigérants) et les distributeurs réfrigérés (distributeurs automatiques, boissons fraîches).</t>
        </r>
      </text>
    </comment>
    <comment ref="D9" authorId="0" shapeId="0" xr:uid="{E4CEF953-BB22-4ECE-9EE9-83D1C8BA85C6}">
      <text>
        <r>
          <rPr>
            <sz val="8"/>
            <color indexed="8"/>
            <rFont val="Arial"/>
            <family val="2"/>
          </rPr>
          <t>L’ensemble des lampes, des petits équipements et des petits équipements informatiques et de télécommunications.</t>
        </r>
      </text>
    </comment>
    <comment ref="D10" authorId="0" shapeId="0" xr:uid="{B023AB33-EE79-484A-850F-82D51BA0C892}">
      <text>
        <r>
          <rPr>
            <sz val="8"/>
            <color indexed="8"/>
            <rFont val="Arial"/>
            <family val="2"/>
          </rPr>
          <t>Cette catégorie comprend les lampes fluorescentes compactes (avec ou sans adaptation), les lampes fluorescentes à tube droit, les lampes spéciales (par ex. les lampes professionnelles à mercure, à sodium haute et basse pression) et les lampes à LED (y compris les lampes à LED avec adaptation).</t>
        </r>
      </text>
    </comment>
    <comment ref="D11" authorId="0" shapeId="0" xr:uid="{67F9B97A-5C9C-4781-8783-EFC658752062}">
      <text>
        <r>
          <rPr>
            <sz val="8"/>
            <color indexed="8"/>
            <rFont val="Arial"/>
            <family val="2"/>
          </rPr>
          <t>Cette catégorie comprend les micro-ondes (y compris les combinés, à l’exclusion des grils), les autres petits appareils ménagers (par ex. petits ventilateurs, fers à repasser, horloges, adaptateurs), l’alimentation (par ex. grille-pain, grils, transformation des aliments, poêles à frire), l’eau chaude (par ex. café, thé, cuiseurs à eau), les aspirateurs (à l’exclusion des aspirateurs professionnels), les soins personnels (par ex. brosses à dents, sèche-cheveux, rasoirs), les petits appareils électroniques grand public (par ex. écouteurs, télécommandes), les appareils audio et vidéo portables (par ex. brosses à dents, sèche-cheveux, rasoirs), les petits appareils électroniques grand public (par ex. écouteurs, télécommandes), les appareils audio et vidéo portables (par ex. MP3, liseuses, navigation automobile), les instruments de musique, radio, Hifi (y compris les appareils audio), la vidéo (par ex. magnétoscopes, DVD, Blue Ray, décodeurs), les haut-parleurs, les caméras (par ex. caméscopes, appareils photo et appareils photo numériques), le petit matériel d’éclairage (à l’exclusion des lampes à LED et incandescentes), les luminaires domestiques (y compris les luminaires domestiques à incandescence et les luminaires domestiques à LED), les luminaires professionnels (bureaux, espaces publics, industrie), les outils ménagers (p. ex. perceuses, scies, outils de jardinage, etc.), les jouets (par ex., les voitures de course, les trains électriques, les jouets musicaux, les ordinateurs de bicyclette), les appareils médicaux ménagers (par ex., les thermomètres, les tensiomètres) et la surveillance et contrôle ménagers (alarme, chaleur, fumée, à l’exclusion des écrans).</t>
        </r>
      </text>
    </comment>
    <comment ref="D12" authorId="0" shapeId="0" xr:uid="{D74DFAC1-4D21-4874-9F97-B036BF34A6A2}">
      <text>
        <r>
          <rPr>
            <sz val="8"/>
            <color indexed="8"/>
            <rFont val="Arial"/>
            <family val="2"/>
          </rPr>
          <t>Cette catégorie comprend les petites technologies de l’information (routeurs, souris, claviers, disques externes et accessoires), les ordinateurs de bureau (à l’exclusion des moniteurs et des accessoires), les imprimantes (scanners, multifonctions, télécopieurs), les télécommunications (téléphones (sans fil), répondeurs), les téléphones mobiles (smartphones, téléavertisseurs) et les consoles de jeux.</t>
        </r>
      </text>
    </comment>
    <comment ref="D14" authorId="0" shapeId="0" xr:uid="{21C83BC7-2537-40E8-9F50-6C014B1E2D3E}">
      <text>
        <r>
          <rPr>
            <sz val="8"/>
            <color indexed="8"/>
            <rFont val="Arial"/>
            <family val="2"/>
          </rPr>
          <t>Cette catégorie comprend le chauffage central (installation domestique), les panneaux photovoltaïques (y compris les onduleurs), le chauffage et la ventilation professionnels (à l’exclusion des équipements de refroidissement), les lave-vaisselle, la cuisine (par ex. grands fours, fours, équipements de cuisson), les lave-linge (y compris les sèche-linge combinés), les sèche-linge (lave-linge, centrifugeuses), le chauffage et la ventilation domestiques (par ex. hottes, ventilateurs, chauffages d’appoint), l’informatique professionnelle (par ex. serveurs, routeurs, stockage de données, copieurs), les loisirs (par ex. grands équipements d’exercice, de sport), la médecine professionnelle (par ex., hôpital, dentiste, diagnostic), le suivi et le contrôle professionnels (par ex., laboratoire, panneaux de contrôle) et les distributeurs non réfrigérés (par ex., pour la distribution automatique, les boissons chaudes, les billets, l’argent).</t>
        </r>
      </text>
    </comment>
    <comment ref="D15" authorId="0" shapeId="0" xr:uid="{56DCD159-066D-4A01-B7E6-90826F78E42A}">
      <text>
        <r>
          <rPr>
            <sz val="8"/>
            <color indexed="8"/>
            <rFont val="Arial"/>
            <family val="2"/>
          </rPr>
          <t>Cette catégorie comprend les ordinateurs portables (y compris les tablettes), les moniteurs à tube cathodique, les moniteurs à écran plat (LCD, LED), les téléviseurs à tube cathodique et les téléviseurs à écran plat (LCD, LED, Plasma).</t>
        </r>
      </text>
    </comment>
    <comment ref="D16" authorId="0" shapeId="0" xr:uid="{FD3D1C08-56B2-4666-B945-2A2D4CA58C8E}">
      <text>
        <r>
          <rPr>
            <sz val="8"/>
            <color indexed="81"/>
            <rFont val="Arial"/>
            <family val="2"/>
          </rPr>
          <t>Cette catégorie comprend les congélateurs, les climatiseurs (installés à domicile ou portables), les autres systèmes de refroidissement (déshumidificateurs, sécheurs à pompe à chaleur), les systèmes de refroidissement professionnels (climatiseurs de grande taille, présentoirs réfrigérants) et les distributeurs réfrigérés (distributeurs automatiques, boissons fraîches).</t>
        </r>
      </text>
    </comment>
    <comment ref="D17" authorId="0" shapeId="0" xr:uid="{03AE6A2A-D225-4361-8426-52786A8117B3}">
      <text>
        <r>
          <rPr>
            <sz val="8"/>
            <color indexed="81"/>
            <rFont val="Arial"/>
            <family val="2"/>
          </rPr>
          <t>L’ensemble des lampes, des petits équipements et des petits équipements informatiques et de télécommunications.</t>
        </r>
      </text>
    </comment>
    <comment ref="D18" authorId="0" shapeId="0" xr:uid="{ADA7437D-940C-40CA-B06D-9F3FE113C3DF}">
      <text>
        <r>
          <rPr>
            <sz val="8"/>
            <color indexed="8"/>
            <rFont val="Arial"/>
            <family val="2"/>
          </rPr>
          <t>Cette catégorie comprend les lampes fluorescentes compactes (avec ou sans adaptation), les lampes fluorescentes à tube droit, les lampes spéciales (par ex. les lampes professionnelles à mercure, à sodium haute et basse pression) et les lampes à LED (y compris les lampes à LED avec adaptation).</t>
        </r>
      </text>
    </comment>
    <comment ref="D19" authorId="0" shapeId="0" xr:uid="{CA0FFB3E-4B34-491D-BF50-7CDC561732BA}">
      <text>
        <r>
          <rPr>
            <sz val="8"/>
            <color indexed="81"/>
            <rFont val="Arial"/>
            <family val="2"/>
          </rPr>
          <t>Cette catégorie comprend les micro-ondes (y compris les combinés, à l’exclusion des grils), les autres petits appareils ménagers (par ex. petits ventilateurs, fers à repasser, horloges, adaptateurs), l’alimentation (par ex. grille-pain, grils, transformation des aliments, poêles à frire), l’eau chaude (par ex. café, thé, cuiseurs à eau), les aspirateurs (à l’exclusion des aspirateurs professionnels), les soins personnels (par ex. brosses à dents, sèche-cheveux, rasoirs), les petits appareils électroniques grand public (par ex. écouteurs, télécommandes), les appareils audio et vidéo portables (par ex. brosses à dents, sèche-cheveux, rasoirs), les petits appareils électroniques grand public (par ex. écouteurs, télécommandes), les appareils audio et vidéo portables (par ex. MP3, liseuses, navigation automobile), les instruments de musique, radio, Hifi (y compris les appareils audio), la vidéo (par ex. magnétoscopes, DVD, Blue Ray, décodeurs), les haut-parleurs, les caméras (par ex. caméscopes, appareils photo et appareils photo numériques), le petit matériel d’éclairage (à l’exclusion des lampes à LED et incandescentes), les luminaires domestiques (y compris les luminaires domestiques à incandescence et les luminaires domestiques à LED), les luminaires professionnels (bureaux, espaces publics, industrie), les outils ménagers (p. ex. perceuses, scies, outils de jardinage, etc.), les jouets (par ex., les voitures de course, les trains électriques, les jouets musicaux, les ordinateurs de bicyclette), les appareils médicaux ménagers (par ex., les thermomètres, les tensiomètres) et la surveillance et contrôle ménagers (alarme, chaleur, fumée, à l’exclusion des écrans).</t>
        </r>
      </text>
    </comment>
    <comment ref="D20" authorId="0" shapeId="0" xr:uid="{65ADF62B-2E35-4C8A-A95D-C82C50BC4A2E}">
      <text>
        <r>
          <rPr>
            <sz val="8"/>
            <color indexed="81"/>
            <rFont val="Arial"/>
            <family val="2"/>
          </rPr>
          <t>Cette catégorie comprend les petites technologies de l’information (routeurs, souris, claviers, disques externes et accessoires), les ordinateurs de bureau (à l’exclusion des moniteurs et des accessoires), les imprimantes (scanners, multifonctions, télécopieurs), les télécommunications (téléphones (sans fil), répondeurs), les téléphones mobiles (smartphones, téléavertisseurs) et les consoles de jeux.</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JK</author>
    <author>Reena Shah</author>
  </authors>
  <commentList>
    <comment ref="D4" authorId="0" shapeId="0" xr:uid="{576A4E7C-063B-49A6-88FD-2A2C62B1BE66}">
      <text>
        <r>
          <rPr>
            <sz val="8"/>
            <color indexed="81"/>
            <rFont val="Tahoma"/>
            <family val="2"/>
          </rPr>
          <t>Les déchets dangereux sont ceux régis par la Convention de Bâle sur le contrôle des mouvements transfrontières de déchets dangereux et de leur élimination (article 1.1 et annexe I).</t>
        </r>
      </text>
    </comment>
    <comment ref="D8" authorId="0" shapeId="0" xr:uid="{95835160-BDEE-400A-B083-90C3CCA8E974}">
      <text>
        <r>
          <rPr>
            <sz val="8"/>
            <color indexed="81"/>
            <rFont val="Tahoma"/>
            <family val="2"/>
          </rPr>
          <t xml:space="preserve">Tout retraitement de matières dans un processus de production qui le dévie du flux de déchets, à l'exception de la réutilisation comme combustible. Le recyclage pour le même type de produit et le recyclage pour d'autres objectifs sont à inclure. Le recyclage des matériaux sur place, c'est-à-dire dans les installations industrielles où ils ont été produits, est à exclure. 
</t>
        </r>
      </text>
    </comment>
    <comment ref="D9" authorId="0" shapeId="0" xr:uid="{4A69E362-537F-48D9-8B02-022417EA0E8D}">
      <text>
        <r>
          <rPr>
            <sz val="8"/>
            <color indexed="8"/>
            <rFont val="Tahoma"/>
            <family val="2"/>
          </rPr>
          <t>La combustion contrôlée de déchets avec ou sans récupération d'énergie.</t>
        </r>
      </text>
    </comment>
    <comment ref="D10" authorId="1" shapeId="0" xr:uid="{02FD2FD3-86CB-4765-A193-F73E76FEA3EC}">
      <text>
        <r>
          <rPr>
            <sz val="8"/>
            <color indexed="81"/>
            <rFont val="Tahoma"/>
            <family val="2"/>
          </rPr>
          <t>Incinération qui génère l’énergie thermique utilisée dans la production de vapeur, d’eau chaude ou d’énergie électrique.</t>
        </r>
      </text>
    </comment>
    <comment ref="D11" authorId="0" shapeId="0" xr:uid="{88E2E534-E7C5-4686-928E-DC5684961B67}">
      <text>
        <r>
          <rPr>
            <sz val="8"/>
            <color indexed="81"/>
            <rFont val="Tahoma"/>
            <family val="2"/>
          </rPr>
          <t xml:space="preserve">Le placement final des déchets sur ou dans la terre d'une manière contrôlée ou non. La définition couvre aussi bien la mise en décharge dans des sites internes (c'est-à-dire où un producteur de déchets procède lui-même à l’élimination des déchets sur le lieu de production) qu'externes. </t>
        </r>
      </text>
    </comment>
    <comment ref="D12" authorId="0" shapeId="0" xr:uid="{C1927ABE-C66F-4D47-A4F1-4615B64AFD50}">
      <text>
        <r>
          <rPr>
            <sz val="8"/>
            <color indexed="81"/>
            <rFont val="Tahoma"/>
            <family val="2"/>
          </rPr>
          <t>Tout traitement final ou élimination autre que le recyclage, l’incinération et la mise en décharge, par exemple le traitement physique/chimique, le traitement biologique, le rejet en milieu aquatique et le stockage permanent.</t>
        </r>
      </text>
    </comment>
  </commentList>
</comments>
</file>

<file path=xl/sharedStrings.xml><?xml version="1.0" encoding="utf-8"?>
<sst xmlns="http://schemas.openxmlformats.org/spreadsheetml/2006/main" count="332" uniqueCount="331">
  <si>
    <t xml:space="preserve">Ce manuel a été préparé pour aider les pays à compiler les données nécessaires pour obtenir les indicateurs suivants de l’ODD 12.2.4 sur les déchets dangereux générés :
* Déchets dangereux générés (en tonnes, par km² de surface terrestre et par habitant)
* Déchets dangereux générés par type, notamment les déchets électroniques
* Proportion de déchets dangereux traités 
* Traitement écologiquement rationnel des déchets dangereux produits par l’entreprise, et 
* Intensité de la production de déchets dangereux.
		</t>
  </si>
  <si>
    <t>Table des matières</t>
  </si>
  <si>
    <t>Fiche</t>
  </si>
  <si>
    <t>Description</t>
  </si>
  <si>
    <t>Introduction</t>
  </si>
  <si>
    <t>Introduction aux fiches de travail.</t>
  </si>
  <si>
    <t>Définitions</t>
  </si>
  <si>
    <t>Quelques définitions utiles.</t>
  </si>
  <si>
    <t>Déchets dangereux par type</t>
  </si>
  <si>
    <t>Utilisez cette feuille de calcul pour compiler des données sur les déchets dangereux produits par type. Les quantités de déchets dangereux générées peuvent être classées par flux de déchets de la convention de Bâle ou par activité économique, selon la CITI 4.</t>
  </si>
  <si>
    <t>Déchets d’équipements électriques et électroniques</t>
  </si>
  <si>
    <t>Utilisez cette feuille de calcul pour compiler les quantités de déchets électriques et électroniques produites et collectées.</t>
  </si>
  <si>
    <t>Déchets dangereux produits</t>
  </si>
  <si>
    <t>Utilisez cette feuille de calcul pour calculer le total des déchets dangereux produits, qui comprend les déchets dangereux collectés par les services municipaux ou les entreprises privées, les déchets dangereux remis par le producteur aux installations de traitement ou d’élimination, ainsi qu’une estimation des déchets dangereux non comptabilisés.
Elle permet également de calculer le taux de production par habitant et par superficie.</t>
  </si>
  <si>
    <t>Déchets dangereux gérés</t>
  </si>
  <si>
    <t xml:space="preserve">Utilisez cette feuille de calcul pour compiler des données sur la quantité de déchets dangereux produits, importés et exportés au cours de l’année, ainsi que des données sur les quantités traitées ou éliminées, et sur la capacité de traitement écologiquement rationnel des déchets dangereux générés en propre. </t>
  </si>
  <si>
    <t>Proportion de déchets dangereux traités</t>
  </si>
  <si>
    <t xml:space="preserve">Cette feuille de calcul indique la proportion de déchets dangereux traités. Elle permet également de calculer l’intensité de la production de déchets dangereux. </t>
  </si>
  <si>
    <t>Code(s) CITI</t>
  </si>
  <si>
    <t>Catégorie CITI</t>
  </si>
  <si>
    <t xml:space="preserve">CITI Rév. 4 </t>
  </si>
  <si>
    <r>
      <t>A</t>
    </r>
    <r>
      <rPr>
        <b/>
        <sz val="10"/>
        <rFont val="Arial"/>
        <family val="2"/>
      </rPr>
      <t xml:space="preserve">  01-03</t>
    </r>
  </si>
  <si>
    <t xml:space="preserve">Agriculture, sylviculture et pêche </t>
  </si>
  <si>
    <r>
      <t xml:space="preserve">L’agriculture, la sylviculture et la pêche </t>
    </r>
    <r>
      <rPr>
        <sz val="10"/>
        <rFont val="Arial"/>
        <family val="2"/>
      </rPr>
      <t>comprennent les domaines suivants : la production végétale et animale, la chasse et les activités de services connexes ; la sylviculture et l’exploitation forestière ; la pêche et l’aquaculture. Cette section comprend l’exploitation des ressources naturelles végétales et animales, notamment les activités de culture, d’élevage et de reproduction des animaux, de récolte du bois et d’autres plantes, animaux ou produits d’origine animale provenant d’une exploitation agricole ou de leurs habitats naturels.</t>
    </r>
  </si>
  <si>
    <r>
      <t>B</t>
    </r>
    <r>
      <rPr>
        <b/>
        <sz val="10"/>
        <rFont val="Arial"/>
        <family val="2"/>
      </rPr>
      <t xml:space="preserve">  05-09</t>
    </r>
  </si>
  <si>
    <t>Mines et carrières</t>
  </si>
  <si>
    <r>
      <t>L’extraction minière et l’exploitation de carrières</t>
    </r>
    <r>
      <rPr>
        <sz val="10"/>
        <rFont val="Arial"/>
        <family val="2"/>
      </rPr>
      <t xml:space="preserve"> comprennent l’extraction de minéraux présents naturellement sous forme solide (charbon et minerais), liquide (pétrole) ou gazeuse (gaz naturel). L’extraction peut être réalisée par différentes méthodes telles que l’exploitation souterraine ou à ciel ouvert, l’exploitation de puits, l’exploitation des fonds marins, etc. Cette section comprend également les activités supplémentaires visant à préparer les matières premières pour la commercialisation, qui sont souvent menées par les unités qui ont extrait la ressource et/ou par d’autres unités situées à proximité.</t>
    </r>
  </si>
  <si>
    <r>
      <t>C</t>
    </r>
    <r>
      <rPr>
        <b/>
        <sz val="10"/>
        <rFont val="Arial"/>
        <family val="2"/>
      </rPr>
      <t xml:space="preserve">  10-33</t>
    </r>
  </si>
  <si>
    <t>Fabrication</t>
  </si>
  <si>
    <r>
      <t>La fabrication</t>
    </r>
    <r>
      <rPr>
        <sz val="10"/>
        <rFont val="Arial"/>
        <family val="2"/>
      </rPr>
      <t xml:space="preserve"> comprend la transformation physique ou chimique de matériaux, de substances ou de composants en nouveaux produits. Les matières, substances ou composants transformés sont des matières premières issues de l’agriculture, de la sylviculture, de la pêche, de l’extraction minière ou de l’exploitation de carrières, ainsi que des produits d’autres activités manufacturières. La modification, la rénovation ou la reconstruction substantielle de biens est généralement considérée comme une activité de fabrication.</t>
    </r>
  </si>
  <si>
    <r>
      <t>D</t>
    </r>
    <r>
      <rPr>
        <b/>
        <sz val="10"/>
        <rFont val="Arial"/>
        <family val="2"/>
      </rPr>
      <t xml:space="preserve">  35</t>
    </r>
  </si>
  <si>
    <t>Approvisionnement en électricité, gaz, vapeur et air conditionné</t>
  </si>
  <si>
    <t>Cette section comprend l’activité consistant à fournir de l’énergie électrique, du gaz naturel, de la vapeur, de l’eau chaude et d’autres produits similaires par le biais d’une infrastructure permanente (réseau) de lignes, de conduites et de canalisations. La dimension du réseau n’est pas déterminante ; la distribution d’électricité, de gaz, de vapeur, d’eau chaude et autres dans les parcs industriels ou les bâtiments résidentiels est également incluse. Cette section comprend donc l’exploitation des services publics d’électricité et de gaz, qui produisent, contrôlent et distribuent de l’énergie électrique ou du gaz. La fourniture de vapeur et d’air conditionné est également incluse. Cette section exclut l’exploitation des services d’eau et d’assainissement. Cette section exclut également le transport de gaz (généralement sur de longues distances) par gazoduc.</t>
  </si>
  <si>
    <r>
      <t>E</t>
    </r>
    <r>
      <rPr>
        <b/>
        <sz val="10"/>
        <rFont val="Arial"/>
        <family val="2"/>
      </rPr>
      <t xml:space="preserve">  38</t>
    </r>
  </si>
  <si>
    <t>Activités de collecte des déchets, de traitement et d’élimination ; récupération de matériaux</t>
  </si>
  <si>
    <t>Cette division comprend la collecte, le traitement et l’élimination des déchets. Elle comprend aussi le transport local des déchets et l’opération des installations de valorisation de matériaux (c.-à-d. celles qui trient les matériaux valorisables d’un flux de déchets).</t>
  </si>
  <si>
    <r>
      <t>F</t>
    </r>
    <r>
      <rPr>
        <b/>
        <sz val="10"/>
        <rFont val="Arial"/>
        <family val="2"/>
      </rPr>
      <t xml:space="preserve">  41-43</t>
    </r>
  </si>
  <si>
    <t>Construction</t>
  </si>
  <si>
    <r>
      <t>La construction</t>
    </r>
    <r>
      <rPr>
        <sz val="10"/>
        <rFont val="Arial"/>
        <family val="2"/>
      </rPr>
      <t xml:space="preserve"> comprend la construction générale et les activités de construction spécialisées pour les bâtiments et les travaux de génie civil. Elle comprend les nouveaux travaux, les réparations, les ajouts et les modifications, l’érection de bâtiments ou de structures préfabriqués sur le site, ainsi que la construction de nature temporaire.</t>
    </r>
  </si>
  <si>
    <t>Terminologie</t>
  </si>
  <si>
    <t>Exemples de flux de déchets potentiellement dangereux provenant de diverses sources</t>
  </si>
  <si>
    <t>Y1          Déchets cliniques provenant de soins médicaux dispensés dans des hôpitaux, centres médicaux et cliniques</t>
  </si>
  <si>
    <t>Déchets contaminés par du sang et d’autres liquides organiques ; cultures de laboratoire et stocks microbiologiques ; déchets, notamment les excréments et autres matières, qui ont été en contact avec des patients infectés par des maladies très infectieuses. Déchets pathologiques humains, notamment les tissus, organes, parties du corps et fluides corporels prélevés au cours d’une intervention chirurgicale, d’une autopsie ou d’autres procédures médicales, ainsi que les échantillons de fluides corporels et leurs contenants. Objets tranchants qui ont été utilisés pour les soins ou le traitement des patients, notamment les aiguilles hypodermiques, les seringues, les pipettes Pasteur, les lames de scalpel, les flacons de sang, les aiguilles avec les tubes attachés et les boîtes de culture. Produits pharmaceutiques périmés ou devenus inutiles ; articles contaminés par des produits pharmaceutiques ou en contenant. Déchets cytotoxiques contenant des substances ayant des propriétés génotoxiques (par exemple, déchets contenant des médicaments cytostatiques, produits chimiques génotoxiques). Déchets contenant des substances chimiques, telles que les réactifs de laboratoire, les machines à développer, les désinfectants périmés ou devenus inutiles, les solvants (par exemple le méthanol, l’acétone et le chlorure de méthylène), les déchets à forte teneur en métaux lourds, tels que les piles, les thermomètres et les tensiomètres cassés.</t>
  </si>
  <si>
    <t>Y2          Déchets issus de la production et de la préparation de produits pharmaceutiques</t>
  </si>
  <si>
    <t>Matières premières ou produits hors spécifications ou obsolètes. Solvants de séparation et de purification des déchets (par exemple, méthanol, toluène, hexanes, acétone, etc.). Résidus de distillation et de réaction (solvants, catalyseurs et réactifs ; par exemple, benzène, chloroforme, chlorure de méthylène, toluène, méthanol, éthylène glycol, méthylisobutylcétone, xylènes, acide chlorhydrique, etc.) Milieu filtrant usagé. Réactifs chimiques utilisés. Poussières provenant d’équipements de filtration ou de contrôle de la pollution de l’air. Déchets d’emballage de matières premières. Déchets de laboratoire. Déversements, ainsi que les déchets générés lors de l’emballage du produit formulé. Liquides de nettoyage et liqueurs mères pour le nettoyage des équipements. Boues provenant du traitement sur site des eaux usées. Gâteaux de filtration provenant de processus de fermentation.</t>
  </si>
  <si>
    <t>Y3          Déchets de médicaments et produits pharmaceutiques</t>
  </si>
  <si>
    <t>Déchets pharmaceutiques potentiellement dangereux comprenant les médicaments sur ordonnance, les agents de chimiothérapie (notamment les déchets cytotoxiques, antinéoplasiques et cytostatiques), les substances contrôlées ou les articles en vente libre qui sont soit périmés, soit endommagés, soit inutilisables pour l’usage auquel ils sont destinés.</t>
  </si>
  <si>
    <t>Y4          Déchets issus de la production, de la préparation et de l’utilisation de biocides et de produits phytopharmaceutiques</t>
  </si>
  <si>
    <t>Liquides de nettoyage (aqueux ou solvant) et liqueurs mères pour équipements. Fonds de distillation et résidus de réaction. Gâteaux de filtration et absorbants usagés. Boues provenant du traitement sur site des eaux usées. Conteneurs et revêtements de conteneurs potentiellement contaminés par des biocides et des produits phytopharmaceutiques. Produits hors spécifications. Poussières 
provenant des équipements de contrôle des émissions et des déversements de produits. Matériel de laboratoire et vêtements de protection des travailleurs contaminés.</t>
  </si>
  <si>
    <t>Y5          Déchets issus de la fabrication, de la préparation et de l’utilisation des produits de préservation du bois</t>
  </si>
  <si>
    <t>Liquides de nettoyage des équipements et liqueurs mères Fonds de distillation et résidus de réaction. Gâteaux de filtration et absorbants usagés. Boues provenant du traitement sur site des eaux usées. Conteneurs et revêtements de conteneurs potentiellement contaminés par des produits chimiques. Produits hors spécifications. Eaux usées, résidus de traitement, égouttures de 
produits de préservation et formulations usées provenant des procédés de préservation du bois dans les installations qui utilisent des formulations chlorophénoliques, des formulations de créosote et des produits de préservation inorganiques contenant de l’arsenic ou du chrome.</t>
  </si>
  <si>
    <t>Y6          Déchets issus de la production, de la préparation et de l’utilisation de solvants organiques</t>
  </si>
  <si>
    <t>Déchets de dégraissage contenant des solvants provenant de l’industrie du cuir et de la fourrure. Déchets de finissage des tissus provenant de l’industrie textile (des solvants halogénés, généralement du perchloroéthylène, sont utilisés pour le décapage des tissus et des fils). Liquides de nettoyage (solvants organiques halogénés et non halogénés) et liqueurs mères provenant de procédés chimiques organiques (fabrication de : produits chimiques organiques de base, matières plastiques, caoutchouc synthétique et fibres artificielles, colorants et pigments organiques, produits phytopharmaceutiques organiques, agents de protection du bois et autres biocides, produits pharmaceutiques, graisses, savons, détergents, désinfectants et cosmétiques).
Déchets issus de la fabrication, de la formulation et de l’utilisation de peintures, vernis et encres (les solvants utilisés sont l’hexane, le cyclohexane, le toluène et le xylène). Déchets de décapants de peinture ou de vernis (contenant souvent du dichlorométhane). Déchets d’adhésifs et de produits d’étanchéité contenant des solvants organiques. Bains de développement solvantés pour l'industrie photographique. Déchets d’indicateurs de fissures provenant de la coulée de pièces ferreuses. Déchets de dégraissage provenant du traitement chimique de surface et du revêtement des métaux et autres matériaux. Déchets de perchloroéthylène provenant des installations de nettoyage à sec (résidus de poudre cuite, résidus de fond de cuve, cartouches usagées et déchets de bacs à boutons/à peluches). Déchets provenant de la récupération des solvants.</t>
  </si>
  <si>
    <t>Y7          Déchets provenant des opérations de traitement thermique et de revenu contenant des cyanures</t>
  </si>
  <si>
    <t>Solutions de cyanure usagées, résidus de bains de trempe provenant de bains d’huile et boues de traitement des eaux usées de trempe provenant d’opérations de traitement thermique des métaux où des cyanures sont utilisés dans le processus.</t>
  </si>
  <si>
    <t>Y8          Déchets d’huiles minérales impropres à l’usage initialement prévu</t>
  </si>
  <si>
    <t>Huiles usagées pour moteurs, engrenages et lubrifiants. Huiles usagées d’isolation et de transmission de la chaleur. Huiles hydrauliques usagées. Liquide de frein à base d’huile minérale. Filtres à huile.</t>
  </si>
  <si>
    <t>Y9         Huiles/eaux usées, mélanges d'hydrocarbures et d'eau, émulsions</t>
  </si>
  <si>
    <t>Huiles de cale. Huile, eau huileuse et boues provenant des séparateurs huile/eau. Eaux de lavage des véhicules. Boues de purge de chaudière. Eaux de lavage des tours de refroidissement. Huiles de coupe, huiles solubles.</t>
  </si>
  <si>
    <t>Y10       Déchets contenant ou contaminés par des PCB, PCT et/ou PBB</t>
  </si>
  <si>
    <t>Déchets de composants contenant des PCB provenant du démantèlement de véhicules hors d’usage et de l’entretien des véhicules. Transformateurs, condensateurs et équipements mis au rebut contenant ou contaminés par des PCB. Déchets de construction et de démolition contenant des mastics d’étanchéité, des revêtements de sol à base de résine ou des vitrages scellés contenant des PCB. 
Huiles hydrauliques, isolantes ou caloporteuses usagées contenant des PCB.</t>
  </si>
  <si>
    <t>Y11       Résidus goudronneux de raffinage, de distillation et de tout traitement pyrolytique</t>
  </si>
  <si>
    <t>Résidus goudronneux.</t>
  </si>
  <si>
    <t>Y12       Déchets issus de la production, de la préparation et de l’utilisation d’encres, de colorants, de pigments, de peintures, de laques et de vernis</t>
  </si>
  <si>
    <t>Boues, déchets de peinture et de vernis contenant des solvants organiques (les solvants utilisés sont l’hexane, le cyclohexane, le toluène et le xylène), des métaux potentiellement dangereux (antimoine, cadmium, chrome, plomb, zinc) dans les pigments ou d’autres substances dangereuses. Déchets de décapants de peinture ou de vernis (contenant souvent du dichlorométhane). Déchets de toner d’impression. Déchets de solutions de gravure. Huiles dispersées. Déchets d’isocyanates provenant de la production de peintures polyuréthanes. Déchets d’encre et de solvants provenant des processus d’impression.</t>
  </si>
  <si>
    <t>Y13       Déchets issus de la production, de la formulation et de l’utilisation de résines, de latex, de plastifiants, de colles et d’adhésifs</t>
  </si>
  <si>
    <t>Boues, déchets d’adhésifs et de produits d’étanchéité contenant des solvants organiques ou d’autres substances dangereuses (par exemple, résine urée-formaldéhyde).</t>
  </si>
  <si>
    <t>Y14       Déchets de substances chimiques résultant d’activités de recherche et de développement ou d’enseignement qui ne sont pas identifiées et/ou qui sont nouvelles et dont les effets sur l’homme et/ou l’environnement ne sont pas connus</t>
  </si>
  <si>
    <t>Produits chimiques de laboratoire constitués de substances dangereuses ou en contenant, notamment les mélanges de produits chimiques de laboratoire. Produits chimiques mis au rebut constitués de substances dangereuses ou en contenant.</t>
  </si>
  <si>
    <t>Y15       Déchets de nature explosive non soumis à d’autres législations</t>
  </si>
  <si>
    <t>Déchets contenant des peroxydes organiques, consistant en de tels peroxydes ou contaminés par eux. Déchets de nitrocellulose. Déchets d’acide picrique provenant des laboratoires d’histologie et judiciaires.</t>
  </si>
  <si>
    <t>Y16       Déchets issus de la production, de la préparation et de l’utilisation de produits chimiques photographiques et de matériaux de traitement</t>
  </si>
  <si>
    <t>Bains de développement aqueux contenant un activateur. Bains de développement aqueux pour plaques offset Bains de développement solvantés Bains de fixation. Bains de blanchiment et bains de blanchiment/fixation. Déchets provenant du traitement sur site des déchets photographiques.</t>
  </si>
  <si>
    <t>Y17       Déchets issus du traitement de surface des métaux et matières plastiques</t>
  </si>
  <si>
    <t>Acides et bases de décapage. Boues de phosphatation. Résines échangeuses d’ions saturées ou usées. Boues et gâteaux de filtration, liquides aqueux de rinçage et déchets de dégraissage contenant des substances dangereuses. Éluat et boues provenant de systèmes à membrane ou de systèmes d’échange d’ions contenant des substances dangereuses. Boues et solides provenant des procédés de revenu. Déchets issus des procédés de galvanisation à chaud. Boues, huiles d’usinage et émulsions provenant du façonnage et du traitement de surface physique et mécanique des métaux et des matières plastiques. Déchets de cires et de graisses. Déchets de meulage, matériaux de meulage et déchets de grenaillage contenant des substances dangereuses. Liquides de nettoyage aqueux. Déchets de dégraissage à la vapeur.</t>
  </si>
  <si>
    <t>Y18       Résidus provenant des opérations d’élimination des déchets industriels</t>
  </si>
  <si>
    <t>Scories, cendres et déchets d’épuration des fumées provenant de l’incinération ou de la pyrolyse des déchets. Déchets issus des traitements physico-chimiques des déchets dangereux (par exemple, déchromatation, décyanuration, neutralisation). Déchets dangereux solidifiés ou partiellement stabilisés. Cendres volantes et autres déchets de traitement des gaz de combustion provenant de la vitrification. Déchets provenant du broyage de déchets contenant des métaux. Déchets provenant de la régénération de l’huile (argiles de filtration usées, goudrons acides, déchets liquides aqueux, déchets provenant du nettoyage des combustibles avec des bases, déchets provenant du nettoyage des gaz de combustion). Déchets provenant du traitement mécanique des déchets dangereux (par exemple, tri, broyage, compactage, granulation). 
Résines échangeuses d’ions saturées ou usées. Mélange de graisse et d’huile provenant de la séparation huile/eau.</t>
  </si>
  <si>
    <t>Terminologie</t>
  </si>
  <si>
    <t>Définitions</t>
  </si>
  <si>
    <t>Déchets électroniques (e-déchets)</t>
  </si>
  <si>
    <t>Les déchets électroniques ou e-déchets désignent tous les équipements électriques et électroniques (EEE) et leurs pièces détachées dont le propriétaire s’est débarrassé sans intention de les réutiliser.</t>
  </si>
  <si>
    <t>Gros équipements</t>
  </si>
  <si>
    <t>Cette catégorie comprend le chauffage central (installation domestique), les panneaux photovoltaïques (y compris les onduleurs), le chauffage et la ventilation professionnels (à l’exclusion des équipements de refroidissement), les lave-vaisselle, la cuisine (par ex. grands fours, fours, équipements de cuisson), les lave-linge (y compris les sèche-linge combinés), les sèche-linge (lave-linge, centrifugeuses), le chauffage et la ventilation domestiques (par ex. hottes, ventilateurs, chauffages d’appoint), l’informatique professionnelle (par ex. serveurs, routeurs, stockage de données, copieurs), les loisirs (par ex. grands équipements d’exercice, de sport), la médecine professionnelle (par ex., hôpital, dentiste, diagnostic), le suivi et le contrôle professionnels (par ex., laboratoire, panneaux de contrôle) et les distributeurs non réfrigérés (par ex., pour la distribution automatique, les boissons chaudes, les billets, l’argent).</t>
  </si>
  <si>
    <t>Écrans, moniteurs et équipements contenant des écrans (..)</t>
  </si>
  <si>
    <t>Cette catégorie comprend les ordinateurs portables (y compris les tablettes), les moniteurs à tube cathodique, les moniteurs à écran plat (LCD, LED), les téléviseurs à tube cathodique et les téléviseurs à écran plat (LCD, LED, Plasma).</t>
  </si>
  <si>
    <t>Équipement d’échange de température (équipement de refroidissement et de congélation)</t>
  </si>
  <si>
    <t>Cette catégorie comprend les congélateurs, les climatiseurs (installés à domicile ou portables), les autres systèmes de refroidissement (déshumidificateurs, sécheurs à pompe à chaleur), les systèmes de refroidissement professionnels (climatiseurs de grande taille, présentoirs réfrigérants) et les distributeurs réfrigérés (distributeurs automatiques, boissons fraîches).</t>
  </si>
  <si>
    <t>Petits e-déchets</t>
  </si>
  <si>
    <t>L’ensemble des lampes, des petits équipements et des petits équipements informatiques et de télécommunications. Voir les définitions des différents éléments ci-dessous.</t>
  </si>
  <si>
    <t>Lampes</t>
  </si>
  <si>
    <t>Cette catégorie comprend les lampes fluorescentes compactes (avec ou sans adaptation), les lampes fluorescentes à tube droit, les lampes spéciales (par ex. les lampes professionnelles à mercure, à sodium haute et basse pression) et les lampes à LED (y compris les lampes à LED avec adaptation).</t>
  </si>
  <si>
    <t>Petits équipements</t>
  </si>
  <si>
    <t>Cette catégorie comprend les micro-ondes (y compris les combinés, à l’exclusion des grils), les autres petits appareils ménagers (par ex. petits ventilateurs, fers à repasser, horloges, adaptateurs), l’alimentation (par ex. grille-pain, grils, transformation des aliments, poêles à frire), l’eau chaude (par ex. café, thé, cuiseurs à eau), les aspirateurs (à l’exclusion des aspirateurs professionnels), les soins personnels (par ex. brosses à dents, sèche-cheveux, rasoirs), les petits appareils électroniques grand public (par ex. écouteurs, télécommandes), les appareils audio et vidéo portables (par ex. brosses à dents, sèche-cheveux, rasoirs), les petits appareils électroniques grand public (par ex. écouteurs, télécommandes), les appareils audio et vidéo portables (par ex. MP3, liseuses, navigation automobile), les instruments de musique, radio, Hifi (y compris les appareils audio), la vidéo (par ex. magnétoscopes, DVD, Blue Ray, décodeurs), les haut-parleurs, les caméras (par ex. caméscopes, appareils photo et appareils photo numériques), le petit matériel d’éclairage (à l’exclusion des lampes à LED et incandescentes), les luminaires domestiques (y compris les luminaires domestiques à incandescence et les luminaires domestiques à LED), les luminaires professionnels (bureaux, espaces publics, industrie), les outils ménagers (p. ex. perceuses, scies, outils de jardinage, etc.), les jouets (par ex., les voitures de course, les trains électriques, les jouets musicaux, les ordinateurs de bicyclette), les appareils médicaux ménagers (par ex., les thermomètres, les tensiomètres) et la surveillance et contrôle ménagers (alarme, chaleur, fumée, à l’exclusion des écrans).</t>
  </si>
  <si>
    <t>Petits équipements informatiques et de télécommunication</t>
  </si>
  <si>
    <t>Cette catégorie comprend les petites technologies de l’information (routeurs, souris, claviers, disques externes et accessoires), les ordinateurs de bureau (à l’exclusion des moniteurs et des accessoires), les imprimantes (scanners, multifonctions, télécopieurs), les télécommunications (téléphones (sans fil), répondeurs), les téléphones mobiles (smartphones, téléavertisseurs) et les consoles de jeux.</t>
  </si>
  <si>
    <t>Déchets dangereux générés par les flux de déchets de la convention de Bâle et les codes CITI du questionnaire UNSD/PNUE sur les statistiques de l’environnement</t>
  </si>
  <si>
    <t>Déchets dangereux par flux, selon la convention de Bâle</t>
  </si>
  <si>
    <t>Unité</t>
  </si>
  <si>
    <t xml:space="preserve">Y1 </t>
  </si>
  <si>
    <t>Déchets cliniques provenant de soins médicaux dispensés dans des hôpitaux, centres médicaux et cliniques</t>
  </si>
  <si>
    <t>tonnes</t>
  </si>
  <si>
    <t xml:space="preserve">Y2 </t>
  </si>
  <si>
    <t>Déchets issus de la production et de la préparation de produits pharmaceutiques</t>
  </si>
  <si>
    <t>tonnes</t>
  </si>
  <si>
    <t xml:space="preserve">Y3 </t>
  </si>
  <si>
    <t>Déchets de médicaments et produits pharmaceutiques</t>
  </si>
  <si>
    <t>tonnes</t>
  </si>
  <si>
    <t xml:space="preserve">Y4 </t>
  </si>
  <si>
    <t>Déchets issus de la production, de la préparation et de l’utilisation de biocides et de produits phytopharmaceutiques</t>
  </si>
  <si>
    <t>tonnes</t>
  </si>
  <si>
    <t xml:space="preserve">Y5 </t>
  </si>
  <si>
    <t>Déchets issus de la fabrication, de la préparation et de l’utilisation des produits de préservation du bois</t>
  </si>
  <si>
    <t>tonnes</t>
  </si>
  <si>
    <t xml:space="preserve">Y6 </t>
  </si>
  <si>
    <t>Déchets issus de la production, de la préparation et de l’utilisation de solvants organiques</t>
  </si>
  <si>
    <t>tonnes</t>
  </si>
  <si>
    <t xml:space="preserve">Y7 </t>
  </si>
  <si>
    <t>Déchets cyanurés de traitement thermique et d’opérations de revenu</t>
  </si>
  <si>
    <t>tonnes</t>
  </si>
  <si>
    <t xml:space="preserve">Y8 </t>
  </si>
  <si>
    <t>Déchets d’huiles minérales impropres à l’usage initialement prévu</t>
  </si>
  <si>
    <t>tonnes</t>
  </si>
  <si>
    <t xml:space="preserve">Y9 </t>
  </si>
  <si>
    <t>Huiles/eaux usées, mélanges d'hydrocarbures et d'eau, émulsions</t>
  </si>
  <si>
    <t>tonnes</t>
  </si>
  <si>
    <t xml:space="preserve">Y10 </t>
  </si>
  <si>
    <t>Déchets contenant ou contaminés par des PCB, PCT et/ou PBB</t>
  </si>
  <si>
    <t>tonnes</t>
  </si>
  <si>
    <t xml:space="preserve">Y11 </t>
  </si>
  <si>
    <t>Résidus goudronneux de raffinage, de distillation et de tout traitement pyrolytique</t>
  </si>
  <si>
    <t>tonnes</t>
  </si>
  <si>
    <t xml:space="preserve">Y12 </t>
  </si>
  <si>
    <t>Déchets issus de la production, de la préparation et de l’utilisation d’encres, de colorants, de pigments, de peintures, de laques ou de vernis</t>
  </si>
  <si>
    <t>tonnes</t>
  </si>
  <si>
    <t xml:space="preserve">Y13 </t>
  </si>
  <si>
    <t>Déchets issus de la production, de la formulation et de l’utilisation de résines, de latex, de plastifiants, de colles et d’adhésifs</t>
  </si>
  <si>
    <t>tonnes</t>
  </si>
  <si>
    <t xml:space="preserve">Y14 </t>
  </si>
  <si>
    <t>Déchets de substances chimiques résultant d’activités de recherche et de développement ou d’enseignement qui ne sont pas identifiées et/ou qui sont nouvelles et dont les effets sur l’homme et/ou l’environnement ne sont pas connus</t>
  </si>
  <si>
    <t>tonnes</t>
  </si>
  <si>
    <t xml:space="preserve">Y15 </t>
  </si>
  <si>
    <t>Déchets de nature explosive non soumis à d’autres législations</t>
  </si>
  <si>
    <t>tonnes</t>
  </si>
  <si>
    <t xml:space="preserve">Y16 </t>
  </si>
  <si>
    <t>Déchets issus de la production, de la préparation et de l’utilisation de produits chimiques photographiques et de matériaux de traitement</t>
  </si>
  <si>
    <t>tonnes</t>
  </si>
  <si>
    <t xml:space="preserve">Y17 </t>
  </si>
  <si>
    <t>Déchets issus du traitement de surface des métaux et matières plastiques</t>
  </si>
  <si>
    <t>tonnes</t>
  </si>
  <si>
    <t xml:space="preserve">Y18 </t>
  </si>
  <si>
    <t>Résidus provenant des opérations d’élimination des déchets industriels</t>
  </si>
  <si>
    <t>tonnes</t>
  </si>
  <si>
    <t xml:space="preserve">Y46 </t>
  </si>
  <si>
    <t>Déchets ménagers collectés</t>
  </si>
  <si>
    <t>tonnes</t>
  </si>
  <si>
    <t>Total des déchets dangereux produits</t>
  </si>
  <si>
    <t>tonnes</t>
  </si>
  <si>
    <t>Déchets dangereux par source et par activité économique, selon la CITI 4</t>
  </si>
  <si>
    <t>Unité</t>
  </si>
  <si>
    <t>1.      </t>
  </si>
  <si>
    <r>
      <rPr>
        <sz val="7"/>
        <rFont val="Times New Roman"/>
        <family val="1"/>
      </rPr>
      <t xml:space="preserve"> </t>
    </r>
    <r>
      <rPr>
        <sz val="11"/>
        <rFont val="Calibri"/>
        <family val="2"/>
      </rPr>
      <t>Agriculture, sylviculture et pêche (codes 01-03 de la classification internationale type de toutes les branches d'activité économique (CITI))</t>
    </r>
  </si>
  <si>
    <t>tonnes</t>
  </si>
  <si>
    <t xml:space="preserve">2.       </t>
  </si>
  <si>
    <t>Mines et carrières (CITI 05-09)</t>
  </si>
  <si>
    <t>tonnes</t>
  </si>
  <si>
    <t xml:space="preserve">3.       </t>
  </si>
  <si>
    <t>Fabrication (CITI 10-33)</t>
  </si>
  <si>
    <t>tonnes</t>
  </si>
  <si>
    <t xml:space="preserve">4.       </t>
  </si>
  <si>
    <t>Distribution d’électricité, de gaz, de vapeur et d’air conditionné (CITI 35)</t>
  </si>
  <si>
    <t>tonnes</t>
  </si>
  <si>
    <t xml:space="preserve">5.       </t>
  </si>
  <si>
    <t>Construction (CITYI 41-43)</t>
  </si>
  <si>
    <t>tonnes</t>
  </si>
  <si>
    <t xml:space="preserve">6.       </t>
  </si>
  <si>
    <t xml:space="preserve">Autres activités économiques à l’exclusion de la CITI 38, et </t>
  </si>
  <si>
    <t>tonnes</t>
  </si>
  <si>
    <t xml:space="preserve">7.       </t>
  </si>
  <si>
    <t>Ménages</t>
  </si>
  <si>
    <t>tonnes</t>
  </si>
  <si>
    <t>Total des déchets dangereux produits</t>
  </si>
  <si>
    <t>tonnes</t>
  </si>
  <si>
    <t>Remarque :</t>
  </si>
  <si>
    <t>•</t>
  </si>
  <si>
    <t xml:space="preserve">Si les données demandées ne sont pas disponibles, veuillez laisser la cellule vide. Si la variable demandée n’est pas applicable (le phénomène n’est pas pertinent) au pays ou si la valeur est inférieure à la moitié de l’unité de mesure, la cellule doit être remplie par « 0 ». </t>
  </si>
  <si>
    <t>•</t>
  </si>
  <si>
    <t>Veuillez fournir dans la section des notes de bas de page ci-dessous des informations sur la source et la méthodologie de collecte des données pour les valeurs fournies, telles que les méthodes d’estimation (le cas échéant) et les types de sources de données originales utilisées (par ex., les enquêtes ou les dossiers administratifs).</t>
  </si>
  <si>
    <t>Notes de bas de page</t>
  </si>
  <si>
    <t>Code</t>
  </si>
  <si>
    <t>Texte</t>
  </si>
  <si>
    <t>Production et collecte d’e-déchets (questionnaire UNSD/PNUE sur les statistiques de l’environnement, section sur les déchets, tableau R6)</t>
  </si>
  <si>
    <r>
      <t>•</t>
    </r>
    <r>
      <rPr>
        <sz val="8.3000000000000007"/>
        <color indexed="10"/>
        <rFont val="Arial"/>
        <family val="2"/>
      </rPr>
      <t xml:space="preserve"> </t>
    </r>
    <r>
      <rPr>
        <sz val="10"/>
        <color indexed="10"/>
        <rFont val="Arial"/>
        <family val="2"/>
      </rPr>
      <t>Si la valeur devient rouge, veuillez vérifier si cela est correct.</t>
    </r>
  </si>
  <si>
    <t>Ligne</t>
  </si>
  <si>
    <t>Catégorie</t>
  </si>
  <si>
    <t>Unité</t>
  </si>
  <si>
    <t>Total des e-déchets générés</t>
  </si>
  <si>
    <t>1 000 t</t>
  </si>
  <si>
    <r>
      <rPr>
        <i/>
        <sz val="8"/>
        <rFont val="Arial"/>
        <family val="2"/>
      </rPr>
      <t>Quantités destinées aux :</t>
    </r>
    <r>
      <rPr>
        <sz val="8"/>
        <rFont val="Arial"/>
        <family val="2"/>
      </rPr>
      <t xml:space="preserve">
        Gros équipements</t>
    </r>
  </si>
  <si>
    <t>1 000 t</t>
  </si>
  <si>
    <t>Écrans, moniteurs et équipements contenant des écrans</t>
  </si>
  <si>
    <t>1 000 t</t>
  </si>
  <si>
    <t>Équipement d’échange de température (équipement de refroidissement et de congélation)</t>
  </si>
  <si>
    <t>1 000 t</t>
  </si>
  <si>
    <t>Petits e-déchets</t>
  </si>
  <si>
    <t>1 000 t</t>
  </si>
  <si>
    <r>
      <rPr>
        <i/>
        <sz val="8"/>
        <rFont val="Arial"/>
        <family val="2"/>
      </rPr>
      <t>dont :</t>
    </r>
    <r>
      <rPr>
        <sz val="8"/>
        <rFont val="Arial"/>
        <family val="2"/>
      </rPr>
      <t xml:space="preserve"> lampes</t>
    </r>
  </si>
  <si>
    <t>1 000 t</t>
  </si>
  <si>
    <r>
      <rPr>
        <i/>
        <sz val="8"/>
        <rFont val="Arial"/>
        <family val="2"/>
      </rPr>
      <t>dont :</t>
    </r>
    <r>
      <rPr>
        <sz val="8"/>
        <rFont val="Arial"/>
        <family val="2"/>
      </rPr>
      <t xml:space="preserve"> petits équipements</t>
    </r>
  </si>
  <si>
    <t>1 000 t</t>
  </si>
  <si>
    <r>
      <rPr>
        <i/>
        <sz val="8"/>
        <rFont val="Arial"/>
        <family val="2"/>
      </rPr>
      <t>dont :</t>
    </r>
    <r>
      <rPr>
        <sz val="8"/>
        <rFont val="Arial"/>
        <family val="2"/>
      </rPr>
      <t xml:space="preserve"> petits équipements informatiques et de télécommunication</t>
    </r>
  </si>
  <si>
    <t>1 000 t</t>
  </si>
  <si>
    <t>Total des e-déchets collectés</t>
  </si>
  <si>
    <t>1 000 t</t>
  </si>
  <si>
    <r>
      <rPr>
        <i/>
        <sz val="8"/>
        <rFont val="Arial"/>
        <family val="2"/>
      </rPr>
      <t>Quantités destinées aux :</t>
    </r>
    <r>
      <rPr>
        <sz val="8"/>
        <rFont val="Arial"/>
        <family val="2"/>
      </rPr>
      <t xml:space="preserve">
        Gros équipements</t>
    </r>
  </si>
  <si>
    <t>1 000 t</t>
  </si>
  <si>
    <t>Écrans, moniteurs et équipements contenant des écrans</t>
  </si>
  <si>
    <t>1 000 t</t>
  </si>
  <si>
    <t>Équipement d’échange de température (équipement de refroidissement et de congélation)</t>
  </si>
  <si>
    <t>1 000 t</t>
  </si>
  <si>
    <t>Petits e-déchets (=14+15+16)</t>
  </si>
  <si>
    <t>1 000 t</t>
  </si>
  <si>
    <r>
      <rPr>
        <i/>
        <sz val="8"/>
        <rFont val="Arial"/>
        <family val="2"/>
      </rPr>
      <t>dont :</t>
    </r>
    <r>
      <rPr>
        <sz val="8"/>
        <rFont val="Arial"/>
        <family val="2"/>
      </rPr>
      <t xml:space="preserve"> lampes</t>
    </r>
  </si>
  <si>
    <t>1 000 t</t>
  </si>
  <si>
    <r>
      <rPr>
        <i/>
        <sz val="8"/>
        <rFont val="Arial"/>
        <family val="2"/>
      </rPr>
      <t>dont :</t>
    </r>
    <r>
      <rPr>
        <sz val="8"/>
        <rFont val="Arial"/>
        <family val="2"/>
      </rPr>
      <t xml:space="preserve"> petits équipements</t>
    </r>
  </si>
  <si>
    <t>1 000 t</t>
  </si>
  <si>
    <r>
      <rPr>
        <i/>
        <sz val="8"/>
        <rFont val="Arial"/>
        <family val="2"/>
      </rPr>
      <t>dont</t>
    </r>
    <r>
      <rPr>
        <sz val="8"/>
        <rFont val="Arial"/>
        <family val="2"/>
      </rPr>
      <t> : petits équipements informatiques et de télécommunication</t>
    </r>
  </si>
  <si>
    <t>1 000 t</t>
  </si>
  <si>
    <t>Remarque :</t>
  </si>
  <si>
    <t>•</t>
  </si>
  <si>
    <t xml:space="preserve">Si les données demandées ne sont pas disponibles, veuillez laisser la cellule vide. Si la variable demandée n’est pas applicable (le phénomène n’est pas pertinent) au pays ou si la valeur est inférieure à la moitié de l’unité de mesure, la cellule doit être remplie par « 0 ». </t>
  </si>
  <si>
    <t>•</t>
  </si>
  <si>
    <t>Veuillez fournir dans la section des notes de bas de page ci-dessous des informations sur la source et la méthodologie de collecte des données pour les valeurs fournies, telles que les méthodes d’estimation (le cas échéant) et les types de sources de données originales utilisées (par ex., les enquêtes ou les dossiers administratifs).</t>
  </si>
  <si>
    <t>Notes de bas de page</t>
  </si>
  <si>
    <t>Code</t>
  </si>
  <si>
    <t>Texte de note de bas de page</t>
  </si>
  <si>
    <t>Total des déchets dangereux produits</t>
  </si>
  <si>
    <t>Déchets dangereux produits = déchets dangereux collectés par les services municipaux ou les entreprises privées + déchets dangereux remis par le producteur aux installations de traitement ou d’élimination + estimation des déchets dangereux non comptabilisés</t>
  </si>
  <si>
    <t>Catégorie</t>
  </si>
  <si>
    <t>Unité</t>
  </si>
  <si>
    <t>Total des déchets dangereux collectés</t>
  </si>
  <si>
    <t>tonnes</t>
  </si>
  <si>
    <r>
      <t xml:space="preserve">      dont :
              </t>
    </r>
    <r>
      <rPr>
        <sz val="10"/>
        <rFont val="Arial"/>
        <family val="2"/>
      </rPr>
      <t>collectés par des services municipaux</t>
    </r>
  </si>
  <si>
    <t>tonnes</t>
  </si>
  <si>
    <r>
      <t xml:space="preserve">      dont :
             </t>
    </r>
    <r>
      <rPr>
        <sz val="10"/>
        <rFont val="Arial"/>
        <family val="2"/>
      </rPr>
      <t>collectées par des entreprises privées</t>
    </r>
  </si>
  <si>
    <t>tonnes</t>
  </si>
  <si>
    <t>Déchets dangereux remis par le producteur à des installations de traitement ou d’élimination, total</t>
  </si>
  <si>
    <t>tonnes</t>
  </si>
  <si>
    <t>Estimation des déchets dangereux non comptabilisés, total</t>
  </si>
  <si>
    <t>tonnes</t>
  </si>
  <si>
    <t>Total des déchets dangereux produits</t>
  </si>
  <si>
    <t>tonnes</t>
  </si>
  <si>
    <t>Désagrégation</t>
  </si>
  <si>
    <t>Unité</t>
  </si>
  <si>
    <t>Population totale</t>
  </si>
  <si>
    <t>habitant</t>
  </si>
  <si>
    <t>Taille totale du pays</t>
  </si>
  <si>
    <t>km²</t>
  </si>
  <si>
    <t>Déchets dangereux produits, par habitant</t>
  </si>
  <si>
    <t>Kg/hab</t>
  </si>
  <si>
    <t>Déchets dangereux produits, par km² de terrain</t>
  </si>
  <si>
    <t>Kg/km²</t>
  </si>
  <si>
    <t>Gestion des déchets dangereux (Questionnaire UNSD/PNUE sur les statistiques de l’environnement, section sur les déchets, tableau R2, partiel)</t>
  </si>
  <si>
    <r>
      <t>•</t>
    </r>
    <r>
      <rPr>
        <sz val="8.3000000000000007"/>
        <color indexed="10"/>
        <rFont val="Arial"/>
        <family val="2"/>
      </rPr>
      <t xml:space="preserve"> </t>
    </r>
    <r>
      <rPr>
        <sz val="10"/>
        <color indexed="10"/>
        <rFont val="Arial"/>
        <family val="2"/>
      </rPr>
      <t>Si la valeur devient rouge, veuillez vérifier si cela est correct.</t>
    </r>
  </si>
  <si>
    <t>Catégorie</t>
  </si>
  <si>
    <t>Unité</t>
  </si>
  <si>
    <t>Déchets dangereux produits au cours de l’année</t>
  </si>
  <si>
    <t>tonnes</t>
  </si>
  <si>
    <t>Déchets dangereux importés au cours de l’année</t>
  </si>
  <si>
    <t>tonnes</t>
  </si>
  <si>
    <t>Déchets dangereux exportés au cours de l’année</t>
  </si>
  <si>
    <t>tonnes</t>
  </si>
  <si>
    <t>c</t>
  </si>
  <si>
    <t>Déchets dangereux traités ou éliminés au cours de l’année</t>
  </si>
  <si>
    <t>tonnes</t>
  </si>
  <si>
    <r>
      <t>Quantités destinées aux :</t>
    </r>
    <r>
      <rPr>
        <sz val="10"/>
        <rFont val="Arial"/>
        <family val="2"/>
      </rPr>
      <t xml:space="preserve">
       Recyclage</t>
    </r>
  </si>
  <si>
    <t>tonnes</t>
  </si>
  <si>
    <t xml:space="preserve">Incinération </t>
  </si>
  <si>
    <t>tonnes</t>
  </si>
  <si>
    <r>
      <t xml:space="preserve">    dont :</t>
    </r>
    <r>
      <rPr>
        <sz val="10"/>
        <rFont val="Arial"/>
        <family val="2"/>
      </rPr>
      <t xml:space="preserve"> avec récupération d’énergie</t>
    </r>
  </si>
  <si>
    <t>tonnes</t>
  </si>
  <si>
    <t xml:space="preserve">        Décharge</t>
  </si>
  <si>
    <t>tonnes</t>
  </si>
  <si>
    <t xml:space="preserve">        Autre, 
    veuillez préciser dans la note de bas de page </t>
  </si>
  <si>
    <t>tonnes</t>
  </si>
  <si>
    <t>Remarques :</t>
  </si>
  <si>
    <t>•</t>
  </si>
  <si>
    <r>
      <t>Veuillez noter que l’unité dans ce tableau est la « </t>
    </r>
    <r>
      <rPr>
        <b/>
        <sz val="8"/>
        <rFont val="Arial"/>
        <family val="2"/>
      </rPr>
      <t>tonne (tonne métrique)</t>
    </r>
    <r>
      <rPr>
        <sz val="8"/>
        <rFont val="Arial"/>
        <family val="2"/>
      </rPr>
      <t> ».</t>
    </r>
  </si>
  <si>
    <t>•</t>
  </si>
  <si>
    <t xml:space="preserve">Si les données demandées ne sont pas disponibles, veuillez laisser la cellule vide. Si la variable demandée n’est pas applicable (le phénomène n’est pas pertinent) au pays ou si la valeur est inférieure à la moitié de l’unité de mesure, la cellule doit être remplie par « 0 ». </t>
  </si>
  <si>
    <t>•</t>
  </si>
  <si>
    <t>Veuillez fournir dans la section des notes de bas de page ci-dessous des informations sur la source et la méthodologie de collecte des données pour les valeurs fournies, telles que les méthodes d’estimation (le cas échéant) et les types de sources de données originales utilisées (par ex., les enquêtes ou les dossiers administratifs).</t>
  </si>
  <si>
    <t xml:space="preserve">Traitement respectueux de l’environnement des déchets dangereux produits par l’entreprise </t>
  </si>
  <si>
    <t>Catégorie</t>
  </si>
  <si>
    <t>Unité</t>
  </si>
  <si>
    <t>Capacité à traiter ses propres déchets</t>
  </si>
  <si>
    <t>tonnes</t>
  </si>
  <si>
    <t>Proportion de déchets traités dans le pays</t>
  </si>
  <si>
    <t>%</t>
  </si>
  <si>
    <t>Proportion de déchets exportés</t>
  </si>
  <si>
    <t>%</t>
  </si>
  <si>
    <t>Capacité à traiter les déchets importés</t>
  </si>
  <si>
    <t>tonnes</t>
  </si>
  <si>
    <t>Notes de bas de page</t>
  </si>
  <si>
    <t>Code</t>
  </si>
  <si>
    <t>Texte de note de bas de page</t>
  </si>
  <si>
    <t>Intensité des déchets et proportion de déchets dangereux traités</t>
  </si>
  <si>
    <t>Proportion de déchets dangereux traités (%) = (Quantité de déchets dangereux traités au cours de l’année de rapport / Quantité totale de déchets dangereux produits au cours de l’année de rapport) x 100</t>
  </si>
  <si>
    <t>Catégorie</t>
  </si>
  <si>
    <t>Unité</t>
  </si>
  <si>
    <t>Déchets dangereux traités ou éliminés au cours de l’année</t>
  </si>
  <si>
    <t>tonnes</t>
  </si>
  <si>
    <t>Total des déchets dangereux produits</t>
  </si>
  <si>
    <t>tonnes</t>
  </si>
  <si>
    <t xml:space="preserve">Proportion de déchets dangereux traités </t>
  </si>
  <si>
    <t>%</t>
  </si>
  <si>
    <r>
      <rPr>
        <b/>
        <sz val="10"/>
        <rFont val="Arial"/>
        <family val="2"/>
      </rPr>
      <t>Remarque :</t>
    </r>
    <r>
      <rPr>
        <sz val="10"/>
        <rFont val="Arial"/>
        <family val="2"/>
      </rPr>
      <t xml:space="preserve"> la proportion de déchets dangereux traités peut être supérieure à 100 % au cours d’une année donnée. Les déchets dangereux sont généralement stockés avant leur traitement ou leur élimination. 
Une partie des déchets dangereux ne peut pas être traitée ou éliminée au cours de l’année où ils sont produits.</t>
    </r>
  </si>
  <si>
    <t xml:space="preserve">Intensité de la production de déchets dangereux </t>
  </si>
  <si>
    <t xml:space="preserve">Intensité de production des déchets dangereux = Quantité de déchets dangereux générés au cours de l’année de rapport / Consommation intérieure de matières (CIM) au cours de l’année de rapport </t>
  </si>
  <si>
    <t>Catégorie</t>
  </si>
  <si>
    <t>Unité</t>
  </si>
  <si>
    <t xml:space="preserve">Consommation intérieure de matières </t>
  </si>
  <si>
    <t>tonnes</t>
  </si>
  <si>
    <t>Intensité des déchets dangereux</t>
  </si>
  <si>
    <t>—</t>
  </si>
  <si>
    <t>Sheet</t>
  </si>
  <si>
    <t>Definitions</t>
  </si>
  <si>
    <t>Hazardous waste by type</t>
  </si>
  <si>
    <t>E-waste</t>
  </si>
  <si>
    <t>HW generated</t>
  </si>
  <si>
    <t>HW managed</t>
  </si>
  <si>
    <t>Proportion of HW treated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</si>
</sst>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_(* #,##0.000_);_(* \(#,##0.000\);_(* &quot;-&quot;??_);_(@_)"/>
    <numFmt numFmtId="165" formatCode="0.000"/>
    <numFmt numFmtId="166" formatCode="_(* #,##0_);_(* \(#,##0\);_(* &quot;-&quot;??_);_(@_)"/>
  </numFmts>
  <fonts count="39" x14ac:knownFonts="1">
    <font>
      <sz val="10"/>
      <name val="Arial"/>
      <family val="2"/>
    </font>
    <font>
      <sz val="10"/>
      <name val="Arial"/>
      <family val="2"/>
    </font>
    <font>
      <sz val="8"/>
      <name val="Arial"/>
      <family val="2"/>
    </font>
    <font>
      <b/>
      <sz val="12"/>
      <name val="Arial"/>
      <family val="2"/>
    </font>
    <font>
      <b/>
      <sz val="8"/>
      <name val="Arial"/>
      <family val="2"/>
    </font>
    <font>
      <vertAlign val="superscript"/>
      <sz val="8"/>
      <name val="Arial"/>
      <family val="2"/>
    </font>
    <font>
      <sz val="6"/>
      <name val="Arial"/>
      <family val="2"/>
    </font>
    <font>
      <sz val="11"/>
      <name val="Arial"/>
      <family val="2"/>
    </font>
    <font>
      <b/>
      <u/>
      <sz val="10"/>
      <name val="Arial"/>
      <family val="2"/>
    </font>
    <font>
      <sz val="12"/>
      <name val="Arial"/>
      <family val="2"/>
    </font>
    <font>
      <sz val="10"/>
      <color indexed="10"/>
      <name val="Arial"/>
      <family val="2"/>
    </font>
    <font>
      <sz val="8.3000000000000007"/>
      <color indexed="10"/>
      <name val="Arial"/>
      <family val="2"/>
    </font>
    <font>
      <sz val="6"/>
      <color indexed="10"/>
      <name val="Arial"/>
      <family val="2"/>
    </font>
    <font>
      <b/>
      <sz val="14"/>
      <name val="Arial"/>
      <family val="2"/>
    </font>
    <font>
      <sz val="10"/>
      <color indexed="8"/>
      <name val="Arial"/>
      <family val="2"/>
    </font>
    <font>
      <sz val="8"/>
      <color indexed="8"/>
      <name val="Arial"/>
      <family val="2"/>
    </font>
    <font>
      <b/>
      <sz val="6"/>
      <name val="Arial"/>
      <family val="2"/>
    </font>
    <font>
      <i/>
      <sz val="8"/>
      <name val="Arial"/>
      <family val="2"/>
    </font>
    <font>
      <b/>
      <sz val="10"/>
      <name val="Arial"/>
      <family val="2"/>
    </font>
    <font>
      <b/>
      <sz val="10"/>
      <color indexed="10"/>
      <name val="Times New Roman"/>
      <family val="1"/>
    </font>
    <font>
      <u/>
      <sz val="10"/>
      <name val="Arial"/>
      <family val="2"/>
    </font>
    <font>
      <sz val="8"/>
      <color indexed="81"/>
      <name val="Tahoma"/>
      <family val="2"/>
    </font>
    <font>
      <sz val="8"/>
      <color indexed="8"/>
      <name val="Tahoma"/>
      <family val="2"/>
    </font>
    <font>
      <b/>
      <sz val="10"/>
      <color theme="1"/>
      <name val="Arial"/>
      <family val="2"/>
    </font>
    <font>
      <sz val="8"/>
      <color indexed="9"/>
      <name val="Arial"/>
      <family val="2"/>
    </font>
    <font>
      <sz val="6"/>
      <color indexed="42"/>
      <name val="Arial"/>
      <family val="2"/>
    </font>
    <font>
      <sz val="8"/>
      <color indexed="42"/>
      <name val="Arial"/>
      <family val="2"/>
    </font>
    <font>
      <sz val="8"/>
      <color indexed="81"/>
      <name val="Arial"/>
      <family val="2"/>
    </font>
    <font>
      <i/>
      <sz val="10"/>
      <name val="Arial"/>
      <family val="2"/>
    </font>
    <font>
      <sz val="11"/>
      <name val="Calibri"/>
      <family val="2"/>
    </font>
    <font>
      <sz val="7"/>
      <name val="Times New Roman"/>
      <family val="1"/>
    </font>
    <font>
      <b/>
      <sz val="11"/>
      <name val="Calibri"/>
      <family val="2"/>
    </font>
    <font>
      <sz val="10"/>
      <color theme="1"/>
      <name val="Arial"/>
      <family val="2"/>
    </font>
    <font>
      <sz val="11"/>
      <name val="Calibri"/>
      <family val="1"/>
    </font>
    <font>
      <b/>
      <sz val="9"/>
      <name val="Arial"/>
      <family val="2"/>
    </font>
    <font>
      <vertAlign val="superscript"/>
      <sz val="6"/>
      <name val="Arial"/>
      <family val="2"/>
    </font>
    <font>
      <b/>
      <sz val="10"/>
      <color rgb="FF000000"/>
      <name val="Arial"/>
      <family val="2"/>
    </font>
    <font>
      <sz val="10"/>
      <name val="Calibri"/>
      <family val="2"/>
    </font>
    <font>
      <sz val="9"/>
      <name val="Arial"/>
      <family val="2"/>
    </font>
  </fonts>
  <fills count="12">
    <fill>
      <patternFill patternType="none"/>
    </fill>
    <fill>
      <patternFill patternType="gray125"/>
    </fill>
    <fill>
      <patternFill patternType="solid">
        <fgColor indexed="22"/>
        <bgColor indexed="64"/>
      </patternFill>
    </fill>
    <fill>
      <patternFill patternType="solid">
        <fgColor indexed="42"/>
        <bgColor indexed="27"/>
      </patternFill>
    </fill>
    <fill>
      <patternFill patternType="solid">
        <fgColor indexed="55"/>
        <bgColor indexed="64"/>
      </patternFill>
    </fill>
    <fill>
      <patternFill patternType="solid">
        <fgColor indexed="22"/>
        <bgColor indexed="31"/>
      </patternFill>
    </fill>
    <fill>
      <patternFill patternType="solid">
        <fgColor theme="0" tint="-0.249977111117893"/>
        <bgColor indexed="64"/>
      </patternFill>
    </fill>
    <fill>
      <patternFill patternType="solid">
        <fgColor theme="2" tint="-9.9978637043366805E-2"/>
        <bgColor indexed="64"/>
      </patternFill>
    </fill>
    <fill>
      <patternFill patternType="solid">
        <fgColor theme="2"/>
        <bgColor indexed="64"/>
      </patternFill>
    </fill>
    <fill>
      <patternFill patternType="solid">
        <fgColor theme="0"/>
        <bgColor indexed="64"/>
      </patternFill>
    </fill>
    <fill>
      <patternFill patternType="solid">
        <fgColor theme="5" tint="0.59999389629810485"/>
        <bgColor indexed="64"/>
      </patternFill>
    </fill>
    <fill>
      <patternFill patternType="solid">
        <fgColor theme="3" tint="0.79998168889431442"/>
        <bgColor indexed="64"/>
      </patternFill>
    </fill>
  </fills>
  <borders count="81">
    <border>
      <left/>
      <right/>
      <top/>
      <bottom/>
      <diagonal/>
    </border>
    <border>
      <left/>
      <right/>
      <top/>
      <bottom style="thin">
        <color indexed="64"/>
      </bottom>
      <diagonal/>
    </border>
    <border>
      <left/>
      <right style="hair">
        <color indexed="64"/>
      </right>
      <top/>
      <bottom/>
      <diagonal/>
    </border>
    <border>
      <left style="hair">
        <color indexed="64"/>
      </left>
      <right style="hair">
        <color indexed="64"/>
      </right>
      <top style="thin">
        <color indexed="64"/>
      </top>
      <bottom style="thin">
        <color indexed="64"/>
      </bottom>
      <diagonal/>
    </border>
    <border>
      <left style="hair">
        <color indexed="8"/>
      </left>
      <right/>
      <top/>
      <bottom/>
      <diagonal/>
    </border>
    <border>
      <left style="hair">
        <color indexed="8"/>
      </left>
      <right style="hair">
        <color indexed="8"/>
      </right>
      <top/>
      <bottom/>
      <diagonal/>
    </border>
    <border>
      <left style="hair">
        <color indexed="8"/>
      </left>
      <right style="hair">
        <color indexed="8"/>
      </right>
      <top style="hair">
        <color indexed="8"/>
      </top>
      <bottom style="hair">
        <color indexed="8"/>
      </bottom>
      <diagonal/>
    </border>
    <border>
      <left style="thin">
        <color indexed="22"/>
      </left>
      <right/>
      <top style="thin">
        <color indexed="22"/>
      </top>
      <bottom style="thin">
        <color indexed="22"/>
      </bottom>
      <diagonal/>
    </border>
    <border>
      <left style="hair">
        <color indexed="8"/>
      </left>
      <right/>
      <top style="hair">
        <color indexed="8"/>
      </top>
      <bottom style="hair">
        <color indexed="8"/>
      </bottom>
      <diagonal/>
    </border>
    <border>
      <left style="hair">
        <color indexed="8"/>
      </left>
      <right style="hair">
        <color indexed="8"/>
      </right>
      <top/>
      <bottom style="hair">
        <color indexed="8"/>
      </bottom>
      <diagonal/>
    </border>
    <border>
      <left style="thin">
        <color indexed="22"/>
      </left>
      <right/>
      <top/>
      <bottom style="thin">
        <color indexed="22"/>
      </bottom>
      <diagonal/>
    </border>
    <border>
      <left style="hair">
        <color indexed="8"/>
      </left>
      <right style="hair">
        <color indexed="8"/>
      </right>
      <top style="hair">
        <color indexed="8"/>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8"/>
      </left>
      <right style="thin">
        <color indexed="8"/>
      </right>
      <top style="hair">
        <color indexed="8"/>
      </top>
      <bottom style="hair">
        <color indexed="8"/>
      </bottom>
      <diagonal/>
    </border>
    <border>
      <left style="medium">
        <color indexed="64"/>
      </left>
      <right style="thin">
        <color indexed="8"/>
      </right>
      <top style="hair">
        <color indexed="8"/>
      </top>
      <bottom style="hair">
        <color indexed="8"/>
      </bottom>
      <diagonal/>
    </border>
    <border>
      <left style="medium">
        <color indexed="64"/>
      </left>
      <right style="thin">
        <color indexed="8"/>
      </right>
      <top style="hair">
        <color indexed="8"/>
      </top>
      <bottom style="medium">
        <color indexed="64"/>
      </bottom>
      <diagonal/>
    </border>
    <border>
      <left style="thin">
        <color indexed="8"/>
      </left>
      <right/>
      <top style="hair">
        <color indexed="8"/>
      </top>
      <bottom style="medium">
        <color indexed="64"/>
      </bottom>
      <diagonal/>
    </border>
    <border>
      <left/>
      <right/>
      <top style="hair">
        <color indexed="8"/>
      </top>
      <bottom style="medium">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diagonal/>
    </border>
    <border>
      <left style="hair">
        <color indexed="8"/>
      </left>
      <right style="hair">
        <color indexed="8"/>
      </right>
      <top style="hair">
        <color indexed="8"/>
      </top>
      <bottom style="medium">
        <color indexed="64"/>
      </bottom>
      <diagonal/>
    </border>
    <border>
      <left style="hair">
        <color rgb="FF000000"/>
      </left>
      <right style="hair">
        <color rgb="FF000000"/>
      </right>
      <top style="hair">
        <color rgb="FF000000"/>
      </top>
      <bottom style="medium">
        <color indexed="64"/>
      </bottom>
      <diagonal/>
    </border>
    <border>
      <left style="thin">
        <color indexed="22"/>
      </left>
      <right style="hair">
        <color indexed="8"/>
      </right>
      <top style="hair">
        <color indexed="8"/>
      </top>
      <bottom style="medium">
        <color indexed="64"/>
      </bottom>
      <diagonal/>
    </border>
    <border>
      <left style="thin">
        <color indexed="22"/>
      </left>
      <right style="thin">
        <color indexed="22"/>
      </right>
      <top style="thin">
        <color indexed="22"/>
      </top>
      <bottom style="thin">
        <color indexed="22"/>
      </bottom>
      <diagonal/>
    </border>
    <border>
      <left style="hair">
        <color indexed="8"/>
      </left>
      <right/>
      <top style="hair">
        <color indexed="8"/>
      </top>
      <bottom/>
      <diagonal/>
    </border>
    <border>
      <left style="hair">
        <color rgb="FF000000"/>
      </left>
      <right/>
      <top style="hair">
        <color rgb="FF000000"/>
      </top>
      <bottom/>
      <diagonal/>
    </border>
    <border>
      <left style="hair">
        <color rgb="FF000000"/>
      </left>
      <right/>
      <top/>
      <bottom/>
      <diagonal/>
    </border>
    <border>
      <left style="hair">
        <color indexed="8"/>
      </left>
      <right style="hair">
        <color indexed="8"/>
      </right>
      <top/>
      <bottom style="medium">
        <color indexed="64"/>
      </bottom>
      <diagonal/>
    </border>
    <border>
      <left style="hair">
        <color rgb="FF000000"/>
      </left>
      <right/>
      <top style="hair">
        <color rgb="FF000000"/>
      </top>
      <bottom style="medium">
        <color indexed="64"/>
      </bottom>
      <diagonal/>
    </border>
    <border>
      <left style="thin">
        <color indexed="22"/>
      </left>
      <right/>
      <top style="hair">
        <color indexed="8"/>
      </top>
      <bottom style="medium">
        <color indexed="64"/>
      </bottom>
      <diagonal/>
    </border>
    <border>
      <left style="medium">
        <color indexed="8"/>
      </left>
      <right style="thin">
        <color indexed="8"/>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thin">
        <color indexed="8"/>
      </left>
      <right style="medium">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
      <left style="medium">
        <color indexed="8"/>
      </left>
      <right/>
      <top/>
      <bottom/>
      <diagonal/>
    </border>
    <border>
      <left style="thin">
        <color indexed="8"/>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medium">
        <color indexed="8"/>
      </right>
      <top style="thin">
        <color indexed="8"/>
      </top>
      <bottom/>
      <diagonal/>
    </border>
    <border>
      <left style="medium">
        <color indexed="8"/>
      </left>
      <right style="thin">
        <color indexed="8"/>
      </right>
      <top style="thin">
        <color indexed="8"/>
      </top>
      <bottom style="medium">
        <color indexed="64"/>
      </bottom>
      <diagonal/>
    </border>
    <border>
      <left style="thin">
        <color indexed="8"/>
      </left>
      <right style="thin">
        <color indexed="8"/>
      </right>
      <top style="thin">
        <color indexed="8"/>
      </top>
      <bottom style="medium">
        <color indexed="64"/>
      </bottom>
      <diagonal/>
    </border>
    <border>
      <left style="thin">
        <color indexed="8"/>
      </left>
      <right style="medium">
        <color indexed="8"/>
      </right>
      <top style="thin">
        <color indexed="8"/>
      </top>
      <bottom style="medium">
        <color indexed="64"/>
      </bottom>
      <diagonal/>
    </border>
    <border>
      <left/>
      <right style="thin">
        <color indexed="8"/>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8"/>
      </left>
      <right style="medium">
        <color indexed="8"/>
      </right>
      <top style="thin">
        <color indexed="8"/>
      </top>
      <bottom style="thin">
        <color indexed="64"/>
      </bottom>
      <diagonal/>
    </border>
    <border>
      <left style="medium">
        <color indexed="8"/>
      </left>
      <right/>
      <top style="thin">
        <color indexed="64"/>
      </top>
      <bottom style="thin">
        <color indexed="8"/>
      </bottom>
      <diagonal/>
    </border>
    <border>
      <left/>
      <right style="thin">
        <color indexed="8"/>
      </right>
      <top style="thin">
        <color indexed="64"/>
      </top>
      <bottom style="thin">
        <color indexed="8"/>
      </bottom>
      <diagonal/>
    </border>
    <border>
      <left style="medium">
        <color indexed="8"/>
      </left>
      <right/>
      <top style="thin">
        <color indexed="8"/>
      </top>
      <bottom style="thin">
        <color indexed="8"/>
      </bottom>
      <diagonal/>
    </border>
    <border>
      <left/>
      <right style="thin">
        <color indexed="8"/>
      </right>
      <top style="thin">
        <color indexed="8"/>
      </top>
      <bottom style="thin">
        <color indexed="8"/>
      </bottom>
      <diagonal/>
    </border>
    <border>
      <left style="medium">
        <color indexed="8"/>
      </left>
      <right/>
      <top style="thin">
        <color indexed="8"/>
      </top>
      <bottom/>
      <diagonal/>
    </border>
    <border>
      <left/>
      <right style="thin">
        <color indexed="8"/>
      </right>
      <top style="thin">
        <color indexed="8"/>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hair">
        <color indexed="8"/>
      </left>
      <right style="hair">
        <color indexed="8"/>
      </right>
      <top style="thin">
        <color indexed="64"/>
      </top>
      <bottom style="hair">
        <color indexed="8"/>
      </bottom>
      <diagonal/>
    </border>
    <border>
      <left style="hair">
        <color indexed="8"/>
      </left>
      <right style="hair">
        <color indexed="8"/>
      </right>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hair">
        <color indexed="8"/>
      </left>
      <right/>
      <top/>
      <bottom style="hair">
        <color indexed="8"/>
      </bottom>
      <diagonal/>
    </border>
    <border>
      <left style="hair">
        <color indexed="64"/>
      </left>
      <right/>
      <top/>
      <bottom/>
      <diagonal/>
    </border>
  </borders>
  <cellStyleXfs count="5">
    <xf numFmtId="0" fontId="0" fillId="0" borderId="0"/>
    <xf numFmtId="0" fontId="14" fillId="0" borderId="0"/>
    <xf numFmtId="0" fontId="14" fillId="0" borderId="0"/>
    <xf numFmtId="43" fontId="1" fillId="0" borderId="0" applyFont="0" applyFill="0" applyBorder="0" applyAlignment="0" applyProtection="0"/>
    <xf numFmtId="9" fontId="1" fillId="0" borderId="0" applyFont="0" applyFill="0" applyBorder="0" applyAlignment="0" applyProtection="0"/>
  </cellStyleXfs>
  <cellXfs count="293">
    <xf numFmtId="0" fontId="0" fillId="0" borderId="0" xfId="0"/>
    <xf numFmtId="0" fontId="2" fillId="2" borderId="0" xfId="0" applyFont="1" applyFill="1" applyProtection="1">
      <protection locked="0"/>
    </xf>
    <xf numFmtId="0" fontId="2" fillId="0" borderId="0" xfId="0" applyFont="1" applyAlignment="1">
      <alignment horizontal="center" vertical="center"/>
    </xf>
    <xf numFmtId="0" fontId="7" fillId="0" borderId="0" xfId="0" applyFont="1"/>
    <xf numFmtId="0" fontId="7" fillId="0" borderId="0" xfId="0" applyFont="1" applyAlignment="1">
      <alignment horizontal="left"/>
    </xf>
    <xf numFmtId="0" fontId="6" fillId="0" borderId="0" xfId="0" applyFont="1" applyAlignment="1">
      <alignment horizontal="left" vertical="center" wrapText="1"/>
    </xf>
    <xf numFmtId="0" fontId="1" fillId="0" borderId="0" xfId="0" applyFont="1"/>
    <xf numFmtId="0" fontId="0" fillId="0" borderId="0" xfId="0" applyAlignment="1">
      <alignment wrapText="1"/>
    </xf>
    <xf numFmtId="0" fontId="9" fillId="0" borderId="0" xfId="0" applyFont="1"/>
    <xf numFmtId="0" fontId="3" fillId="3" borderId="0" xfId="0" applyFont="1" applyFill="1" applyAlignment="1">
      <alignment horizontal="left"/>
    </xf>
    <xf numFmtId="0" fontId="10" fillId="0" borderId="0" xfId="0" applyFont="1" applyAlignment="1">
      <alignment horizontal="left"/>
    </xf>
    <xf numFmtId="0" fontId="12" fillId="0" borderId="0" xfId="0" applyFont="1" applyAlignment="1">
      <alignment horizontal="left" vertical="center"/>
    </xf>
    <xf numFmtId="0" fontId="10" fillId="0" borderId="0" xfId="0" applyFont="1" applyAlignment="1">
      <alignment horizontal="center"/>
    </xf>
    <xf numFmtId="2" fontId="2" fillId="0" borderId="0" xfId="0" applyNumberFormat="1" applyFont="1" applyAlignment="1">
      <alignment horizontal="center"/>
    </xf>
    <xf numFmtId="0" fontId="6" fillId="0" borderId="0" xfId="0" applyFont="1" applyAlignment="1">
      <alignment horizontal="left" wrapText="1"/>
    </xf>
    <xf numFmtId="0" fontId="13" fillId="0" borderId="0" xfId="0" applyFont="1" applyAlignment="1">
      <alignment horizontal="left"/>
    </xf>
    <xf numFmtId="0" fontId="2" fillId="0" borderId="0" xfId="0" applyFont="1" applyAlignment="1">
      <alignment horizontal="center"/>
    </xf>
    <xf numFmtId="0" fontId="2" fillId="0" borderId="0" xfId="0" applyFont="1" applyAlignment="1">
      <alignment horizontal="center" wrapText="1"/>
    </xf>
    <xf numFmtId="0" fontId="5" fillId="0" borderId="0" xfId="0" applyFont="1" applyAlignment="1">
      <alignment wrapText="1"/>
    </xf>
    <xf numFmtId="0" fontId="10" fillId="0" borderId="0" xfId="0" applyFont="1" applyAlignment="1">
      <alignment horizontal="right" wrapText="1"/>
    </xf>
    <xf numFmtId="0" fontId="10" fillId="0" borderId="0" xfId="0" applyFont="1" applyAlignment="1">
      <alignment horizontal="right"/>
    </xf>
    <xf numFmtId="0" fontId="6" fillId="0" borderId="0" xfId="0" applyFont="1" applyAlignment="1">
      <alignment horizontal="left" vertical="center"/>
    </xf>
    <xf numFmtId="0" fontId="16" fillId="4" borderId="3" xfId="0" applyFont="1" applyFill="1" applyBorder="1" applyAlignment="1">
      <alignment horizontal="left" vertical="center" wrapText="1"/>
    </xf>
    <xf numFmtId="0" fontId="2" fillId="0" borderId="6" xfId="0" applyFont="1" applyBorder="1" applyAlignment="1">
      <alignment horizontal="center" vertical="center"/>
    </xf>
    <xf numFmtId="0" fontId="2" fillId="0" borderId="6" xfId="0" applyFont="1" applyBorder="1" applyAlignment="1" applyProtection="1">
      <alignment horizontal="center" vertical="center"/>
      <protection locked="0"/>
    </xf>
    <xf numFmtId="0" fontId="6" fillId="0" borderId="6" xfId="0" applyFont="1" applyBorder="1" applyAlignment="1" applyProtection="1">
      <alignment horizontal="left" vertical="center" wrapText="1"/>
      <protection locked="0"/>
    </xf>
    <xf numFmtId="0" fontId="2" fillId="0" borderId="9" xfId="0" applyFont="1" applyBorder="1" applyAlignment="1">
      <alignment horizontal="center" vertical="center"/>
    </xf>
    <xf numFmtId="0" fontId="2" fillId="0" borderId="9" xfId="0" applyFont="1" applyBorder="1" applyAlignment="1" applyProtection="1">
      <alignment horizontal="center" vertical="center"/>
      <protection locked="0"/>
    </xf>
    <xf numFmtId="0" fontId="6" fillId="0" borderId="9" xfId="0" applyFont="1" applyBorder="1" applyAlignment="1" applyProtection="1">
      <alignment horizontal="left" vertical="center" wrapText="1"/>
      <protection locked="0"/>
    </xf>
    <xf numFmtId="0" fontId="18" fillId="0" borderId="0" xfId="0" applyFont="1" applyAlignment="1">
      <alignment horizontal="left"/>
    </xf>
    <xf numFmtId="0" fontId="19" fillId="0" borderId="0" xfId="0" applyFont="1" applyAlignment="1">
      <alignment vertical="center"/>
    </xf>
    <xf numFmtId="0" fontId="0" fillId="0" borderId="0" xfId="0" applyAlignment="1">
      <alignment vertical="center"/>
    </xf>
    <xf numFmtId="0" fontId="0" fillId="0" borderId="0" xfId="0" applyAlignment="1">
      <alignment vertical="center" wrapText="1"/>
    </xf>
    <xf numFmtId="0" fontId="5" fillId="0" borderId="0" xfId="0" applyFont="1"/>
    <xf numFmtId="0" fontId="4" fillId="0" borderId="0" xfId="0" applyFont="1" applyAlignment="1">
      <alignment horizontal="right" vertical="top"/>
    </xf>
    <xf numFmtId="0" fontId="2" fillId="0" borderId="0" xfId="0" applyFont="1" applyAlignment="1">
      <alignment horizontal="left" vertical="top" wrapText="1"/>
    </xf>
    <xf numFmtId="0" fontId="0" fillId="0" borderId="16" xfId="0" applyBorder="1" applyAlignment="1" applyProtection="1">
      <alignment horizontal="center"/>
      <protection locked="0"/>
    </xf>
    <xf numFmtId="0" fontId="0" fillId="0" borderId="17" xfId="0" applyBorder="1" applyAlignment="1">
      <alignment horizontal="center"/>
    </xf>
    <xf numFmtId="0" fontId="0" fillId="6" borderId="0" xfId="0" applyFill="1"/>
    <xf numFmtId="0" fontId="0" fillId="0" borderId="20" xfId="0" applyBorder="1" applyAlignment="1" applyProtection="1">
      <alignment horizontal="center" vertical="center"/>
      <protection locked="0"/>
    </xf>
    <xf numFmtId="0" fontId="0" fillId="0" borderId="21" xfId="0" applyBorder="1" applyAlignment="1" applyProtection="1">
      <alignment horizontal="center" vertical="center"/>
      <protection locked="0"/>
    </xf>
    <xf numFmtId="0" fontId="0" fillId="0" borderId="22" xfId="0" applyBorder="1" applyAlignment="1" applyProtection="1">
      <alignment horizontal="center" vertical="center"/>
      <protection locked="0"/>
    </xf>
    <xf numFmtId="0" fontId="6" fillId="3" borderId="1" xfId="0" applyFont="1" applyFill="1" applyBorder="1" applyAlignment="1">
      <alignment horizontal="left" vertical="center" wrapText="1"/>
    </xf>
    <xf numFmtId="0" fontId="2" fillId="3" borderId="1" xfId="0" applyFont="1" applyFill="1" applyBorder="1" applyAlignment="1">
      <alignment horizontal="center"/>
    </xf>
    <xf numFmtId="0" fontId="2" fillId="3" borderId="1" xfId="0" applyFont="1" applyFill="1" applyBorder="1" applyAlignment="1">
      <alignment horizontal="center" wrapText="1"/>
    </xf>
    <xf numFmtId="0" fontId="6" fillId="3" borderId="1" xfId="0" applyFont="1" applyFill="1" applyBorder="1" applyAlignment="1">
      <alignment horizontal="left" vertical="center"/>
    </xf>
    <xf numFmtId="0" fontId="2" fillId="3" borderId="1" xfId="0" applyFont="1" applyFill="1" applyBorder="1"/>
    <xf numFmtId="0" fontId="3" fillId="3" borderId="1" xfId="0" applyFont="1" applyFill="1" applyBorder="1"/>
    <xf numFmtId="0" fontId="2" fillId="0" borderId="0" xfId="0" applyFont="1" applyAlignment="1">
      <alignment horizontal="right" vertical="top"/>
    </xf>
    <xf numFmtId="0" fontId="24" fillId="0" borderId="0" xfId="0" applyFont="1" applyAlignment="1">
      <alignment horizontal="center"/>
    </xf>
    <xf numFmtId="0" fontId="24" fillId="0" borderId="0" xfId="0" applyFont="1" applyAlignment="1">
      <alignment horizontal="left" vertical="center" wrapText="1"/>
    </xf>
    <xf numFmtId="0" fontId="6" fillId="0" borderId="24" xfId="0" applyFont="1" applyBorder="1" applyAlignment="1" applyProtection="1">
      <alignment horizontal="left" vertical="center" wrapText="1"/>
      <protection locked="0"/>
    </xf>
    <xf numFmtId="0" fontId="2" fillId="0" borderId="24" xfId="0" applyFont="1" applyBorder="1" applyAlignment="1">
      <alignment horizontal="center" vertical="center"/>
    </xf>
    <xf numFmtId="0" fontId="2" fillId="0" borderId="4" xfId="0" applyFont="1" applyBorder="1" applyAlignment="1">
      <alignment horizontal="center" vertical="center" wrapText="1"/>
    </xf>
    <xf numFmtId="2" fontId="2" fillId="0" borderId="9" xfId="0" applyNumberFormat="1" applyFont="1" applyBorder="1" applyAlignment="1" applyProtection="1">
      <alignment horizontal="center"/>
      <protection locked="0"/>
    </xf>
    <xf numFmtId="0" fontId="0" fillId="6" borderId="0" xfId="0" applyFill="1" applyAlignment="1">
      <alignment vertical="center"/>
    </xf>
    <xf numFmtId="0" fontId="1" fillId="0" borderId="0" xfId="0" applyFont="1" applyAlignment="1">
      <alignment wrapText="1"/>
    </xf>
    <xf numFmtId="0" fontId="25" fillId="3" borderId="0" xfId="0" applyFont="1" applyFill="1" applyAlignment="1">
      <alignment horizontal="left" vertical="center" wrapText="1"/>
    </xf>
    <xf numFmtId="0" fontId="26" fillId="3" borderId="0" xfId="0" applyFont="1" applyFill="1" applyAlignment="1">
      <alignment horizontal="center"/>
    </xf>
    <xf numFmtId="0" fontId="26" fillId="3" borderId="0" xfId="0" applyFont="1" applyFill="1" applyAlignment="1">
      <alignment horizontal="center" wrapText="1"/>
    </xf>
    <xf numFmtId="0" fontId="25" fillId="3" borderId="0" xfId="0" applyFont="1" applyFill="1" applyAlignment="1">
      <alignment horizontal="left" vertical="center"/>
    </xf>
    <xf numFmtId="0" fontId="2" fillId="3" borderId="0" xfId="0" applyFont="1" applyFill="1" applyAlignment="1">
      <alignment horizontal="center"/>
    </xf>
    <xf numFmtId="0" fontId="6" fillId="3" borderId="0" xfId="0" applyFont="1" applyFill="1" applyAlignment="1">
      <alignment horizontal="left" vertical="center"/>
    </xf>
    <xf numFmtId="0" fontId="2" fillId="3" borderId="0" xfId="0" applyFont="1" applyFill="1"/>
    <xf numFmtId="0" fontId="0" fillId="3" borderId="0" xfId="0" applyFill="1" applyAlignment="1">
      <alignment horizontal="left"/>
    </xf>
    <xf numFmtId="0" fontId="7" fillId="0" borderId="0" xfId="0" applyFont="1" applyAlignment="1">
      <alignment horizontal="left" wrapText="1"/>
    </xf>
    <xf numFmtId="0" fontId="18" fillId="0" borderId="0" xfId="0" applyFont="1"/>
    <xf numFmtId="0" fontId="18" fillId="5" borderId="34" xfId="0" applyFont="1" applyFill="1" applyBorder="1" applyAlignment="1">
      <alignment horizontal="center" vertical="center" wrapText="1"/>
    </xf>
    <xf numFmtId="0" fontId="18" fillId="2" borderId="35" xfId="0" applyFont="1" applyFill="1" applyBorder="1" applyAlignment="1">
      <alignment horizontal="center" vertical="center" wrapText="1"/>
    </xf>
    <xf numFmtId="0" fontId="18" fillId="5" borderId="36" xfId="0" applyFont="1" applyFill="1" applyBorder="1" applyAlignment="1">
      <alignment horizontal="center" vertical="center" wrapText="1"/>
    </xf>
    <xf numFmtId="49" fontId="8" fillId="0" borderId="37" xfId="0" applyNumberFormat="1" applyFont="1" applyBorder="1" applyAlignment="1">
      <alignment horizontal="left" vertical="top" wrapText="1"/>
    </xf>
    <xf numFmtId="0" fontId="18" fillId="0" borderId="38" xfId="0" applyFont="1" applyBorder="1" applyAlignment="1">
      <alignment vertical="top" wrapText="1"/>
    </xf>
    <xf numFmtId="0" fontId="18" fillId="0" borderId="39" xfId="0" applyFont="1" applyBorder="1" applyAlignment="1">
      <alignment vertical="top" wrapText="1"/>
    </xf>
    <xf numFmtId="49" fontId="8" fillId="0" borderId="40" xfId="0" applyNumberFormat="1" applyFont="1" applyBorder="1" applyAlignment="1">
      <alignment horizontal="left" vertical="top" wrapText="1"/>
    </xf>
    <xf numFmtId="0" fontId="18" fillId="0" borderId="41" xfId="0" applyFont="1" applyBorder="1" applyAlignment="1">
      <alignment horizontal="left" vertical="top" wrapText="1"/>
    </xf>
    <xf numFmtId="0" fontId="18" fillId="0" borderId="39" xfId="0" applyFont="1" applyBorder="1" applyAlignment="1">
      <alignment horizontal="left" vertical="top" wrapText="1"/>
    </xf>
    <xf numFmtId="0" fontId="8" fillId="0" borderId="37" xfId="0" applyFont="1" applyBorder="1" applyAlignment="1">
      <alignment horizontal="left" vertical="top" wrapText="1"/>
    </xf>
    <xf numFmtId="0" fontId="1" fillId="0" borderId="39" xfId="0" applyFont="1" applyBorder="1" applyAlignment="1">
      <alignment vertical="top" wrapText="1"/>
    </xf>
    <xf numFmtId="0" fontId="18" fillId="0" borderId="42" xfId="0" applyFont="1" applyBorder="1" applyAlignment="1">
      <alignment vertical="top" wrapText="1"/>
    </xf>
    <xf numFmtId="0" fontId="1" fillId="0" borderId="43" xfId="0" applyFont="1" applyBorder="1" applyAlignment="1">
      <alignment vertical="top" wrapText="1"/>
    </xf>
    <xf numFmtId="0" fontId="8" fillId="0" borderId="44" xfId="0" applyFont="1" applyBorder="1" applyAlignment="1">
      <alignment horizontal="left" vertical="top"/>
    </xf>
    <xf numFmtId="0" fontId="18" fillId="0" borderId="45" xfId="0" applyFont="1" applyBorder="1" applyAlignment="1">
      <alignment vertical="top" wrapText="1"/>
    </xf>
    <xf numFmtId="0" fontId="18" fillId="0" borderId="46" xfId="0" applyFont="1" applyBorder="1" applyAlignment="1">
      <alignment vertical="top" wrapText="1"/>
    </xf>
    <xf numFmtId="0" fontId="18" fillId="0" borderId="47" xfId="0" applyFont="1" applyBorder="1" applyAlignment="1">
      <alignment vertical="center" wrapText="1"/>
    </xf>
    <xf numFmtId="0" fontId="18" fillId="5" borderId="50" xfId="0" applyFont="1" applyFill="1" applyBorder="1" applyAlignment="1">
      <alignment horizontal="center" vertical="center" wrapText="1"/>
    </xf>
    <xf numFmtId="0" fontId="0" fillId="0" borderId="52" xfId="0" applyBorder="1" applyAlignment="1">
      <alignment wrapText="1"/>
    </xf>
    <xf numFmtId="0" fontId="0" fillId="0" borderId="55" xfId="0" applyBorder="1" applyAlignment="1">
      <alignment wrapText="1"/>
    </xf>
    <xf numFmtId="0" fontId="0" fillId="0" borderId="56" xfId="0" applyBorder="1" applyAlignment="1">
      <alignment vertical="top" wrapText="1"/>
    </xf>
    <xf numFmtId="0" fontId="31" fillId="0" borderId="0" xfId="0" applyFont="1" applyAlignment="1">
      <alignment vertical="center"/>
    </xf>
    <xf numFmtId="0" fontId="0" fillId="0" borderId="0" xfId="0" applyAlignment="1">
      <alignment horizontal="left"/>
    </xf>
    <xf numFmtId="0" fontId="0" fillId="0" borderId="63" xfId="0" applyBorder="1"/>
    <xf numFmtId="0" fontId="0" fillId="0" borderId="64" xfId="0" applyBorder="1"/>
    <xf numFmtId="0" fontId="4" fillId="7" borderId="3" xfId="0" applyFont="1" applyFill="1" applyBorder="1" applyAlignment="1">
      <alignment horizontal="left" vertical="center" wrapText="1"/>
    </xf>
    <xf numFmtId="0" fontId="4" fillId="7" borderId="3" xfId="0" applyFont="1" applyFill="1" applyBorder="1" applyAlignment="1">
      <alignment horizontal="center" vertical="center" wrapText="1"/>
    </xf>
    <xf numFmtId="0" fontId="16" fillId="7" borderId="3" xfId="0" applyFont="1" applyFill="1" applyBorder="1" applyAlignment="1">
      <alignment horizontal="left" vertical="center" wrapText="1"/>
    </xf>
    <xf numFmtId="0" fontId="23" fillId="7" borderId="23" xfId="0" applyFont="1" applyFill="1" applyBorder="1" applyAlignment="1">
      <alignment horizontal="left" vertical="top"/>
    </xf>
    <xf numFmtId="0" fontId="3" fillId="3" borderId="0" xfId="0" applyFont="1" applyFill="1" applyAlignment="1">
      <alignment horizontal="left" vertical="center"/>
    </xf>
    <xf numFmtId="0" fontId="18" fillId="3" borderId="0" xfId="0" applyFont="1" applyFill="1" applyAlignment="1">
      <alignment horizontal="left" vertical="center"/>
    </xf>
    <xf numFmtId="0" fontId="34" fillId="7" borderId="3" xfId="0" applyFont="1" applyFill="1" applyBorder="1" applyAlignment="1">
      <alignment horizontal="left" vertical="center" wrapText="1"/>
    </xf>
    <xf numFmtId="0" fontId="0" fillId="0" borderId="66" xfId="0" applyBorder="1"/>
    <xf numFmtId="0" fontId="0" fillId="0" borderId="14" xfId="0" applyBorder="1"/>
    <xf numFmtId="0" fontId="33" fillId="0" borderId="12" xfId="0" applyFont="1" applyBorder="1" applyAlignment="1">
      <alignment horizontal="left" vertical="center"/>
    </xf>
    <xf numFmtId="0" fontId="2" fillId="0" borderId="67" xfId="0" applyFont="1" applyBorder="1" applyAlignment="1">
      <alignment horizontal="center" vertical="center"/>
    </xf>
    <xf numFmtId="0" fontId="4" fillId="0" borderId="12" xfId="0" applyFont="1" applyBorder="1" applyAlignment="1">
      <alignment horizontal="center" vertical="center" wrapText="1"/>
    </xf>
    <xf numFmtId="0" fontId="29" fillId="0" borderId="0" xfId="0" applyFont="1" applyAlignment="1">
      <alignment vertical="center"/>
    </xf>
    <xf numFmtId="0" fontId="4" fillId="0" borderId="0" xfId="0" applyFont="1" applyAlignment="1">
      <alignment horizontal="center" vertical="center" wrapText="1"/>
    </xf>
    <xf numFmtId="0" fontId="0" fillId="0" borderId="65" xfId="0" applyBorder="1"/>
    <xf numFmtId="0" fontId="31" fillId="0" borderId="1" xfId="0" applyFont="1" applyBorder="1" applyAlignment="1">
      <alignment vertical="center"/>
    </xf>
    <xf numFmtId="0" fontId="2" fillId="0" borderId="68" xfId="0" applyFont="1" applyBorder="1" applyAlignment="1">
      <alignment horizontal="center" vertical="center"/>
    </xf>
    <xf numFmtId="0" fontId="0" fillId="0" borderId="1" xfId="0" applyBorder="1"/>
    <xf numFmtId="0" fontId="29" fillId="0" borderId="12" xfId="0" applyFont="1" applyBorder="1" applyAlignment="1">
      <alignment vertical="center"/>
    </xf>
    <xf numFmtId="0" fontId="29" fillId="0" borderId="0" xfId="0" applyFont="1"/>
    <xf numFmtId="0" fontId="3" fillId="0" borderId="0" xfId="0" applyFont="1" applyAlignment="1">
      <alignment horizontal="left" vertical="center"/>
    </xf>
    <xf numFmtId="0" fontId="0" fillId="0" borderId="0" xfId="0" applyAlignment="1">
      <alignment horizontal="left" vertical="center" wrapText="1"/>
    </xf>
    <xf numFmtId="0" fontId="28" fillId="0" borderId="0" xfId="0" applyFont="1" applyAlignment="1">
      <alignment vertical="center" wrapText="1"/>
    </xf>
    <xf numFmtId="0" fontId="0" fillId="0" borderId="6" xfId="0" applyBorder="1" applyAlignment="1">
      <alignment horizontal="center" vertical="center"/>
    </xf>
    <xf numFmtId="43" fontId="1" fillId="0" borderId="0" xfId="3" applyFont="1" applyFill="1" applyBorder="1" applyAlignment="1">
      <alignment horizontal="center" vertical="center" wrapText="1"/>
    </xf>
    <xf numFmtId="0" fontId="18" fillId="8" borderId="0" xfId="0" applyFont="1" applyFill="1" applyAlignment="1">
      <alignment vertical="center"/>
    </xf>
    <xf numFmtId="0" fontId="18" fillId="8" borderId="6" xfId="0" applyFont="1" applyFill="1" applyBorder="1" applyAlignment="1">
      <alignment horizontal="center" vertical="center"/>
    </xf>
    <xf numFmtId="43" fontId="18" fillId="8" borderId="0" xfId="3" applyFont="1" applyFill="1" applyBorder="1" applyAlignment="1">
      <alignment horizontal="center" vertical="center" wrapText="1"/>
    </xf>
    <xf numFmtId="0" fontId="18" fillId="8" borderId="0" xfId="0" applyFont="1" applyFill="1"/>
    <xf numFmtId="0" fontId="18" fillId="8" borderId="0" xfId="0" applyFont="1" applyFill="1" applyAlignment="1">
      <alignment wrapText="1"/>
    </xf>
    <xf numFmtId="0" fontId="2" fillId="8" borderId="6" xfId="0" applyFont="1" applyFill="1" applyBorder="1" applyAlignment="1">
      <alignment horizontal="center" vertical="center"/>
    </xf>
    <xf numFmtId="0" fontId="2" fillId="8" borderId="9" xfId="0" applyFont="1" applyFill="1" applyBorder="1" applyAlignment="1">
      <alignment horizontal="center" vertical="center"/>
    </xf>
    <xf numFmtId="0" fontId="18" fillId="2" borderId="0" xfId="0" applyFont="1" applyFill="1" applyProtection="1">
      <protection locked="0"/>
    </xf>
    <xf numFmtId="0" fontId="14" fillId="2" borderId="2" xfId="1" applyFill="1" applyBorder="1" applyAlignment="1" applyProtection="1">
      <alignment horizontal="right"/>
      <protection locked="0"/>
    </xf>
    <xf numFmtId="0" fontId="18" fillId="4" borderId="3" xfId="0" applyFont="1" applyFill="1" applyBorder="1" applyAlignment="1">
      <alignment horizontal="center" vertical="center" wrapText="1"/>
    </xf>
    <xf numFmtId="0" fontId="18" fillId="4" borderId="3" xfId="0" applyFont="1" applyFill="1" applyBorder="1" applyAlignment="1">
      <alignment horizontal="left" vertical="center" wrapText="1"/>
    </xf>
    <xf numFmtId="0" fontId="0" fillId="2" borderId="0" xfId="0" applyFill="1" applyProtection="1">
      <protection locked="0"/>
    </xf>
    <xf numFmtId="0" fontId="14" fillId="2" borderId="7" xfId="1" applyFill="1" applyBorder="1" applyAlignment="1" applyProtection="1">
      <alignment horizontal="right" wrapText="1"/>
      <protection locked="0"/>
    </xf>
    <xf numFmtId="0" fontId="0" fillId="0" borderId="8" xfId="0" applyBorder="1" applyAlignment="1">
      <alignment horizontal="left" vertical="center" wrapText="1"/>
    </xf>
    <xf numFmtId="0" fontId="0" fillId="0" borderId="9" xfId="0" applyBorder="1" applyAlignment="1">
      <alignment horizontal="center" vertical="center"/>
    </xf>
    <xf numFmtId="0" fontId="0" fillId="0" borderId="9" xfId="0" applyBorder="1" applyAlignment="1" applyProtection="1">
      <alignment horizontal="center" vertical="center"/>
      <protection locked="0"/>
    </xf>
    <xf numFmtId="0" fontId="14" fillId="2" borderId="10" xfId="1" applyFill="1" applyBorder="1" applyAlignment="1" applyProtection="1">
      <alignment horizontal="right" wrapText="1"/>
      <protection locked="0"/>
    </xf>
    <xf numFmtId="0" fontId="28" fillId="0" borderId="9" xfId="0" applyFont="1" applyBorder="1" applyAlignment="1">
      <alignment horizontal="left" vertical="center" wrapText="1"/>
    </xf>
    <xf numFmtId="0" fontId="0" fillId="0" borderId="6" xfId="0" applyBorder="1" applyAlignment="1">
      <alignment horizontal="left" vertical="center" wrapText="1"/>
    </xf>
    <xf numFmtId="0" fontId="0" fillId="8" borderId="9" xfId="0" applyFill="1" applyBorder="1" applyAlignment="1">
      <alignment horizontal="center" vertical="center"/>
    </xf>
    <xf numFmtId="0" fontId="18" fillId="8" borderId="8" xfId="0" applyFont="1" applyFill="1" applyBorder="1" applyAlignment="1">
      <alignment horizontal="left" vertical="center" wrapText="1"/>
    </xf>
    <xf numFmtId="0" fontId="0" fillId="8" borderId="9" xfId="0" applyFill="1" applyBorder="1" applyAlignment="1" applyProtection="1">
      <alignment horizontal="center" vertical="center"/>
      <protection locked="0"/>
    </xf>
    <xf numFmtId="0" fontId="2" fillId="2" borderId="0" xfId="0" applyFont="1" applyFill="1" applyAlignment="1" applyProtection="1">
      <alignment vertical="center"/>
      <protection locked="0"/>
    </xf>
    <xf numFmtId="0" fontId="2" fillId="2" borderId="0" xfId="0" applyFont="1" applyFill="1" applyAlignment="1" applyProtection="1">
      <alignment horizontal="center" vertical="center"/>
      <protection locked="0"/>
    </xf>
    <xf numFmtId="0" fontId="16" fillId="4" borderId="3" xfId="0" applyFont="1" applyFill="1" applyBorder="1" applyAlignment="1">
      <alignment horizontal="center" vertical="center" wrapText="1"/>
    </xf>
    <xf numFmtId="0" fontId="35" fillId="0" borderId="0" xfId="0" applyFont="1"/>
    <xf numFmtId="0" fontId="6" fillId="0" borderId="0" xfId="0" applyFont="1" applyAlignment="1">
      <alignment vertical="center"/>
    </xf>
    <xf numFmtId="0" fontId="6" fillId="0" borderId="0" xfId="0" applyFont="1" applyAlignment="1">
      <alignment vertical="center" wrapText="1"/>
    </xf>
    <xf numFmtId="0" fontId="35" fillId="0" borderId="0" xfId="0" applyFont="1" applyAlignment="1">
      <alignment wrapText="1"/>
    </xf>
    <xf numFmtId="0" fontId="6" fillId="0" borderId="0" xfId="0" applyFont="1" applyAlignment="1">
      <alignment wrapText="1"/>
    </xf>
    <xf numFmtId="0" fontId="12" fillId="0" borderId="0" xfId="0" applyFont="1" applyAlignment="1">
      <alignment horizontal="right" wrapText="1"/>
    </xf>
    <xf numFmtId="0" fontId="16" fillId="3" borderId="0" xfId="0" applyFont="1" applyFill="1" applyAlignment="1">
      <alignment horizontal="left" vertical="center" wrapText="1"/>
    </xf>
    <xf numFmtId="0" fontId="6" fillId="0" borderId="0" xfId="0" applyFont="1" applyAlignment="1">
      <alignment horizontal="left" vertical="top" wrapText="1"/>
    </xf>
    <xf numFmtId="0" fontId="0" fillId="0" borderId="11" xfId="0" applyBorder="1" applyAlignment="1">
      <alignment horizontal="center" vertical="center"/>
    </xf>
    <xf numFmtId="0" fontId="0" fillId="0" borderId="11" xfId="0" applyBorder="1" applyAlignment="1">
      <alignment horizontal="left" vertical="center" wrapText="1"/>
    </xf>
    <xf numFmtId="0" fontId="28" fillId="0" borderId="6" xfId="0" applyFont="1" applyBorder="1" applyAlignment="1">
      <alignment vertical="center" wrapText="1"/>
    </xf>
    <xf numFmtId="0" fontId="0" fillId="8" borderId="6" xfId="0" applyFill="1" applyBorder="1" applyAlignment="1">
      <alignment horizontal="center" vertical="center"/>
    </xf>
    <xf numFmtId="0" fontId="0" fillId="8" borderId="8" xfId="0" applyFill="1" applyBorder="1" applyAlignment="1">
      <alignment horizontal="left" vertical="center" wrapText="1"/>
    </xf>
    <xf numFmtId="0" fontId="18" fillId="4" borderId="13" xfId="0" applyFont="1" applyFill="1" applyBorder="1" applyAlignment="1">
      <alignment horizontal="center" vertical="center" wrapText="1"/>
    </xf>
    <xf numFmtId="0" fontId="18" fillId="4" borderId="13" xfId="0" applyFont="1" applyFill="1" applyBorder="1" applyAlignment="1">
      <alignment horizontal="left" vertical="center" wrapText="1"/>
    </xf>
    <xf numFmtId="0" fontId="0" fillId="8" borderId="13" xfId="0" applyFill="1" applyBorder="1" applyAlignment="1">
      <alignment horizontal="left" vertical="center" wrapText="1"/>
    </xf>
    <xf numFmtId="0" fontId="0" fillId="8" borderId="13" xfId="0" applyFill="1" applyBorder="1" applyAlignment="1">
      <alignment horizontal="center" vertical="center"/>
    </xf>
    <xf numFmtId="0" fontId="0" fillId="8" borderId="13" xfId="0" applyFill="1" applyBorder="1" applyAlignment="1">
      <alignment vertical="center" wrapText="1"/>
    </xf>
    <xf numFmtId="0" fontId="36" fillId="8" borderId="13" xfId="0" applyFont="1" applyFill="1" applyBorder="1" applyAlignment="1">
      <alignment vertical="center"/>
    </xf>
    <xf numFmtId="0" fontId="18" fillId="8" borderId="13" xfId="0" applyFont="1" applyFill="1" applyBorder="1" applyAlignment="1">
      <alignment horizontal="center" vertical="center"/>
    </xf>
    <xf numFmtId="0" fontId="37"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left" vertical="center"/>
    </xf>
    <xf numFmtId="0" fontId="37" fillId="8" borderId="0" xfId="0" applyFont="1" applyFill="1" applyAlignment="1">
      <alignment horizontal="center" vertical="center"/>
    </xf>
    <xf numFmtId="43" fontId="18" fillId="8" borderId="0" xfId="0" applyNumberFormat="1" applyFont="1" applyFill="1" applyAlignment="1">
      <alignment horizontal="center" vertical="center"/>
    </xf>
    <xf numFmtId="0" fontId="0" fillId="0" borderId="0" xfId="0" applyAlignment="1">
      <alignment horizontal="center" vertical="center" wrapText="1"/>
    </xf>
    <xf numFmtId="1" fontId="0" fillId="8" borderId="13" xfId="0" applyNumberFormat="1" applyFill="1" applyBorder="1" applyAlignment="1">
      <alignment horizontal="center" vertical="center"/>
    </xf>
    <xf numFmtId="0" fontId="9" fillId="2" borderId="0" xfId="0" applyFont="1" applyFill="1" applyProtection="1">
      <protection locked="0"/>
    </xf>
    <xf numFmtId="0" fontId="0" fillId="0" borderId="9" xfId="0" applyBorder="1" applyAlignment="1" applyProtection="1">
      <alignment horizontal="left" vertical="center"/>
      <protection locked="0"/>
    </xf>
    <xf numFmtId="0" fontId="0" fillId="8" borderId="9" xfId="0" applyFill="1" applyBorder="1" applyAlignment="1" applyProtection="1">
      <alignment horizontal="left" vertical="center"/>
      <protection locked="0"/>
    </xf>
    <xf numFmtId="0" fontId="0" fillId="9" borderId="9" xfId="0" applyFill="1" applyBorder="1" applyAlignment="1" applyProtection="1">
      <alignment horizontal="center" vertical="center"/>
      <protection locked="0"/>
    </xf>
    <xf numFmtId="0" fontId="0" fillId="9" borderId="0" xfId="0" applyFill="1"/>
    <xf numFmtId="0" fontId="32" fillId="10" borderId="13" xfId="0" applyFont="1" applyFill="1" applyBorder="1" applyAlignment="1">
      <alignment wrapText="1"/>
    </xf>
    <xf numFmtId="0" fontId="0" fillId="10" borderId="13" xfId="0" applyFill="1" applyBorder="1" applyAlignment="1">
      <alignment wrapText="1"/>
    </xf>
    <xf numFmtId="0" fontId="0" fillId="10" borderId="13" xfId="0" applyFill="1" applyBorder="1" applyAlignment="1">
      <alignment vertical="center" wrapText="1"/>
    </xf>
    <xf numFmtId="0" fontId="0" fillId="10" borderId="13" xfId="0" applyFill="1" applyBorder="1" applyAlignment="1">
      <alignment horizontal="left" vertical="center" wrapText="1"/>
    </xf>
    <xf numFmtId="0" fontId="0" fillId="10" borderId="13" xfId="0" applyFill="1" applyBorder="1" applyAlignment="1">
      <alignment horizontal="center" vertical="center"/>
    </xf>
    <xf numFmtId="0" fontId="0" fillId="10" borderId="13" xfId="0" applyFill="1" applyBorder="1" applyAlignment="1">
      <alignment vertical="center"/>
    </xf>
    <xf numFmtId="0" fontId="0" fillId="10" borderId="13" xfId="0" applyFill="1" applyBorder="1" applyAlignment="1">
      <alignment horizontal="center" wrapText="1"/>
    </xf>
    <xf numFmtId="0" fontId="4" fillId="7" borderId="69" xfId="0" applyFont="1" applyFill="1" applyBorder="1" applyAlignment="1">
      <alignment horizontal="center" vertical="center" wrapText="1"/>
    </xf>
    <xf numFmtId="0" fontId="16" fillId="0" borderId="0" xfId="0" applyFont="1" applyAlignment="1">
      <alignment horizontal="left" vertical="center" wrapText="1"/>
    </xf>
    <xf numFmtId="2" fontId="2" fillId="0" borderId="24" xfId="0" applyNumberFormat="1" applyFont="1" applyBorder="1" applyAlignment="1" applyProtection="1">
      <alignment horizontal="center"/>
      <protection locked="0"/>
    </xf>
    <xf numFmtId="0" fontId="0" fillId="8" borderId="79" xfId="0" applyFill="1" applyBorder="1" applyAlignment="1" applyProtection="1">
      <alignment horizontal="center" vertical="center"/>
      <protection locked="0"/>
    </xf>
    <xf numFmtId="0" fontId="0" fillId="0" borderId="0" xfId="0" applyAlignment="1" applyProtection="1">
      <alignment horizontal="center" vertical="center"/>
      <protection locked="0"/>
    </xf>
    <xf numFmtId="0" fontId="0" fillId="8" borderId="11" xfId="0" applyFill="1" applyBorder="1" applyAlignment="1" applyProtection="1">
      <alignment horizontal="center" vertical="center"/>
      <protection locked="0"/>
    </xf>
    <xf numFmtId="0" fontId="0" fillId="8" borderId="11" xfId="0" applyFill="1" applyBorder="1" applyAlignment="1" applyProtection="1">
      <alignment horizontal="left" vertical="center"/>
      <protection locked="0"/>
    </xf>
    <xf numFmtId="43" fontId="0" fillId="0" borderId="9" xfId="3" applyFont="1" applyBorder="1" applyAlignment="1" applyProtection="1">
      <alignment horizontal="center" vertical="center"/>
      <protection locked="0"/>
    </xf>
    <xf numFmtId="43" fontId="6" fillId="0" borderId="6" xfId="3" applyFont="1" applyBorder="1" applyAlignment="1" applyProtection="1">
      <alignment horizontal="left" vertical="center" wrapText="1"/>
      <protection locked="0"/>
    </xf>
    <xf numFmtId="43" fontId="2" fillId="0" borderId="0" xfId="3" applyFont="1" applyAlignment="1">
      <alignment horizontal="left" vertical="top" wrapText="1"/>
    </xf>
    <xf numFmtId="43" fontId="0" fillId="0" borderId="11" xfId="3" applyFont="1" applyBorder="1" applyAlignment="1" applyProtection="1">
      <alignment horizontal="center" vertical="center"/>
      <protection locked="0"/>
    </xf>
    <xf numFmtId="43" fontId="6" fillId="0" borderId="11" xfId="3" applyFont="1" applyBorder="1" applyAlignment="1" applyProtection="1">
      <alignment horizontal="left" vertical="center" wrapText="1"/>
      <protection locked="0"/>
    </xf>
    <xf numFmtId="43" fontId="0" fillId="8" borderId="13" xfId="3" applyFont="1" applyFill="1" applyBorder="1" applyAlignment="1">
      <alignment horizontal="center" vertical="center"/>
    </xf>
    <xf numFmtId="43" fontId="0" fillId="0" borderId="0" xfId="3" applyFont="1" applyAlignment="1">
      <alignment horizontal="center" vertical="center"/>
    </xf>
    <xf numFmtId="43" fontId="0" fillId="0" borderId="0" xfId="3" applyFont="1" applyAlignment="1">
      <alignment horizontal="left" vertical="center"/>
    </xf>
    <xf numFmtId="0" fontId="18" fillId="0" borderId="1" xfId="0" applyFont="1" applyBorder="1"/>
    <xf numFmtId="0" fontId="4" fillId="4" borderId="3" xfId="0" applyFont="1" applyFill="1" applyBorder="1" applyAlignment="1">
      <alignment horizontal="center" vertical="center" wrapText="1"/>
    </xf>
    <xf numFmtId="0" fontId="0" fillId="6" borderId="0" xfId="0" applyFill="1" applyAlignment="1">
      <alignment horizontal="center" vertical="center"/>
    </xf>
    <xf numFmtId="0" fontId="15" fillId="6" borderId="27" xfId="2" applyFont="1" applyFill="1" applyBorder="1" applyAlignment="1" applyProtection="1">
      <alignment horizontal="center" vertical="center" wrapText="1"/>
      <protection locked="0"/>
    </xf>
    <xf numFmtId="0" fontId="4" fillId="0" borderId="8" xfId="0" applyFont="1" applyBorder="1" applyAlignment="1">
      <alignment horizontal="left" vertical="center" wrapText="1"/>
    </xf>
    <xf numFmtId="0" fontId="2" fillId="0" borderId="28" xfId="0" applyFont="1" applyBorder="1" applyAlignment="1">
      <alignment horizontal="center" vertical="center" wrapText="1"/>
    </xf>
    <xf numFmtId="0" fontId="2" fillId="0" borderId="29" xfId="0" applyFont="1" applyBorder="1" applyAlignment="1">
      <alignment horizontal="left" vertical="center" wrapText="1"/>
    </xf>
    <xf numFmtId="2" fontId="2" fillId="0" borderId="9" xfId="0" applyNumberFormat="1" applyFont="1" applyBorder="1" applyAlignment="1" applyProtection="1">
      <alignment horizontal="center" vertical="center"/>
      <protection locked="0"/>
    </xf>
    <xf numFmtId="0" fontId="6" fillId="0" borderId="9" xfId="0" applyFont="1" applyBorder="1" applyAlignment="1" applyProtection="1">
      <alignment horizontal="center" vertical="center" wrapText="1"/>
      <protection locked="0"/>
    </xf>
    <xf numFmtId="0" fontId="2" fillId="0" borderId="33" xfId="0" applyFont="1" applyBorder="1" applyAlignment="1">
      <alignment horizontal="center" vertical="center" wrapText="1"/>
    </xf>
    <xf numFmtId="0" fontId="2" fillId="0" borderId="32" xfId="0" applyFont="1" applyBorder="1" applyAlignment="1">
      <alignment horizontal="left" vertical="center" wrapText="1"/>
    </xf>
    <xf numFmtId="2" fontId="2" fillId="0" borderId="31" xfId="0" applyNumberFormat="1" applyFont="1" applyBorder="1" applyAlignment="1" applyProtection="1">
      <alignment horizontal="center" vertical="center"/>
      <protection locked="0"/>
    </xf>
    <xf numFmtId="0" fontId="6" fillId="0" borderId="31" xfId="0" applyFont="1" applyBorder="1" applyAlignment="1" applyProtection="1">
      <alignment horizontal="center" vertical="center" wrapText="1"/>
      <protection locked="0"/>
    </xf>
    <xf numFmtId="2" fontId="2" fillId="0" borderId="24" xfId="0" applyNumberFormat="1" applyFont="1" applyBorder="1" applyAlignment="1" applyProtection="1">
      <alignment horizontal="center" vertical="center"/>
      <protection locked="0"/>
    </xf>
    <xf numFmtId="0" fontId="4" fillId="0" borderId="30" xfId="0" applyFont="1" applyBorder="1" applyAlignment="1">
      <alignment horizontal="left" vertical="center" wrapText="1"/>
    </xf>
    <xf numFmtId="0" fontId="6" fillId="0" borderId="79" xfId="0" applyFont="1" applyBorder="1" applyAlignment="1" applyProtection="1">
      <alignment horizontal="left" vertical="center" wrapText="1"/>
      <protection locked="0"/>
    </xf>
    <xf numFmtId="0" fontId="2" fillId="0" borderId="26" xfId="0" applyFont="1" applyBorder="1" applyAlignment="1">
      <alignment horizontal="center" vertical="center" wrapText="1"/>
    </xf>
    <xf numFmtId="0" fontId="2" fillId="0" borderId="25" xfId="0" applyFont="1" applyBorder="1" applyAlignment="1">
      <alignment horizontal="left" vertical="center" wrapText="1"/>
    </xf>
    <xf numFmtId="0" fontId="6" fillId="0" borderId="24" xfId="0" applyFont="1" applyBorder="1" applyAlignment="1" applyProtection="1">
      <alignment horizontal="center" vertical="center" wrapText="1"/>
      <protection locked="0"/>
    </xf>
    <xf numFmtId="166" fontId="0" fillId="0" borderId="0" xfId="3" applyNumberFormat="1" applyFont="1" applyFill="1" applyBorder="1" applyAlignment="1">
      <alignment horizontal="center" vertical="center" wrapText="1"/>
    </xf>
    <xf numFmtId="166" fontId="0" fillId="0" borderId="0" xfId="3" applyNumberFormat="1" applyFont="1" applyAlignment="1">
      <alignment horizontal="left" vertical="center" wrapText="1"/>
    </xf>
    <xf numFmtId="166" fontId="0" fillId="0" borderId="0" xfId="3" applyNumberFormat="1" applyFont="1"/>
    <xf numFmtId="164" fontId="18" fillId="8" borderId="9" xfId="3" applyNumberFormat="1" applyFont="1" applyFill="1" applyBorder="1" applyAlignment="1" applyProtection="1">
      <alignment horizontal="center" vertical="center"/>
    </xf>
    <xf numFmtId="43" fontId="18" fillId="8" borderId="9" xfId="3" applyFont="1" applyFill="1" applyBorder="1" applyAlignment="1" applyProtection="1">
      <alignment horizontal="center" vertical="center"/>
    </xf>
    <xf numFmtId="10" fontId="18" fillId="8" borderId="13" xfId="4" applyNumberFormat="1" applyFont="1" applyFill="1" applyBorder="1" applyAlignment="1">
      <alignment horizontal="center" vertical="center"/>
    </xf>
    <xf numFmtId="10" fontId="18" fillId="8" borderId="13" xfId="0" applyNumberFormat="1" applyFont="1" applyFill="1" applyBorder="1" applyAlignment="1">
      <alignment horizontal="center" vertical="center"/>
    </xf>
    <xf numFmtId="1" fontId="18" fillId="8" borderId="13" xfId="0" applyNumberFormat="1" applyFont="1" applyFill="1" applyBorder="1" applyAlignment="1">
      <alignment horizontal="center" vertical="center"/>
    </xf>
    <xf numFmtId="165" fontId="18" fillId="8" borderId="0" xfId="0" applyNumberFormat="1" applyFont="1" applyFill="1" applyAlignment="1">
      <alignment horizontal="center" vertical="center"/>
    </xf>
    <xf numFmtId="43" fontId="18" fillId="8" borderId="5" xfId="3" applyFont="1" applyFill="1" applyBorder="1" applyAlignment="1" applyProtection="1">
      <alignment horizontal="center" vertical="center"/>
    </xf>
    <xf numFmtId="43" fontId="18" fillId="8" borderId="5" xfId="3" applyFont="1" applyFill="1" applyBorder="1" applyAlignment="1" applyProtection="1">
      <alignment horizontal="left" vertical="center" wrapText="1"/>
    </xf>
    <xf numFmtId="0" fontId="18" fillId="8" borderId="5" xfId="0" applyFont="1" applyFill="1" applyBorder="1" applyAlignment="1">
      <alignment horizontal="left" vertical="center" wrapText="1"/>
    </xf>
    <xf numFmtId="164" fontId="18" fillId="8" borderId="6" xfId="3" applyNumberFormat="1" applyFont="1" applyFill="1" applyBorder="1" applyAlignment="1" applyProtection="1">
      <alignment horizontal="left" vertical="center" wrapText="1"/>
    </xf>
    <xf numFmtId="164" fontId="18" fillId="8" borderId="6" xfId="0" applyNumberFormat="1" applyFont="1" applyFill="1" applyBorder="1" applyAlignment="1">
      <alignment horizontal="left" vertical="center" wrapText="1"/>
    </xf>
    <xf numFmtId="43" fontId="18" fillId="8" borderId="6" xfId="3" applyFont="1" applyFill="1" applyBorder="1" applyAlignment="1" applyProtection="1">
      <alignment horizontal="left" vertical="center" wrapText="1"/>
    </xf>
    <xf numFmtId="0" fontId="18" fillId="8" borderId="6" xfId="0" applyFont="1" applyFill="1" applyBorder="1" applyAlignment="1">
      <alignment horizontal="left" vertical="center" wrapText="1"/>
    </xf>
    <xf numFmtId="2" fontId="2" fillId="11" borderId="9" xfId="0" applyNumberFormat="1" applyFont="1" applyFill="1" applyBorder="1" applyAlignment="1">
      <alignment horizontal="center" vertical="center"/>
    </xf>
    <xf numFmtId="0" fontId="6" fillId="11" borderId="9" xfId="0" applyFont="1" applyFill="1" applyBorder="1" applyAlignment="1">
      <alignment horizontal="center" vertical="center" wrapText="1"/>
    </xf>
    <xf numFmtId="2" fontId="2" fillId="11" borderId="5" xfId="0" applyNumberFormat="1" applyFont="1" applyFill="1" applyBorder="1" applyAlignment="1">
      <alignment horizontal="center" vertical="center"/>
    </xf>
    <xf numFmtId="0" fontId="6" fillId="11" borderId="5" xfId="0" applyFont="1" applyFill="1" applyBorder="1" applyAlignment="1">
      <alignment horizontal="center" vertical="center" wrapText="1"/>
    </xf>
    <xf numFmtId="0" fontId="2" fillId="11" borderId="9" xfId="0" applyFont="1" applyFill="1" applyBorder="1" applyAlignment="1">
      <alignment horizontal="center" vertical="center"/>
    </xf>
    <xf numFmtId="43" fontId="0" fillId="8" borderId="6" xfId="3" applyFont="1" applyFill="1" applyBorder="1" applyAlignment="1" applyProtection="1">
      <alignment horizontal="center" vertical="center"/>
    </xf>
    <xf numFmtId="43" fontId="6" fillId="8" borderId="6" xfId="3" applyFont="1" applyFill="1" applyBorder="1" applyAlignment="1" applyProtection="1">
      <alignment horizontal="left" vertical="center" wrapText="1"/>
    </xf>
    <xf numFmtId="43" fontId="0" fillId="8" borderId="9" xfId="3" applyFont="1" applyFill="1" applyBorder="1" applyAlignment="1" applyProtection="1">
      <alignment horizontal="center" vertical="center"/>
    </xf>
    <xf numFmtId="43" fontId="6" fillId="8" borderId="9" xfId="3" applyFont="1" applyFill="1" applyBorder="1" applyAlignment="1" applyProtection="1">
      <alignment horizontal="left" vertical="center" wrapText="1"/>
    </xf>
    <xf numFmtId="10" fontId="18" fillId="8" borderId="9" xfId="4" applyNumberFormat="1" applyFont="1" applyFill="1" applyBorder="1" applyAlignment="1" applyProtection="1">
      <alignment horizontal="center" vertical="center"/>
    </xf>
    <xf numFmtId="0" fontId="18" fillId="8" borderId="9" xfId="0" applyFont="1" applyFill="1" applyBorder="1" applyAlignment="1">
      <alignment horizontal="center" vertical="center"/>
    </xf>
    <xf numFmtId="43" fontId="18" fillId="8" borderId="11" xfId="3" applyFont="1" applyFill="1" applyBorder="1" applyAlignment="1" applyProtection="1">
      <alignment horizontal="center" vertical="center"/>
    </xf>
    <xf numFmtId="0" fontId="18" fillId="8" borderId="11" xfId="0" applyFont="1" applyFill="1" applyBorder="1" applyAlignment="1">
      <alignment horizontal="center" vertical="center"/>
    </xf>
    <xf numFmtId="43" fontId="38" fillId="0" borderId="9" xfId="3" applyFont="1" applyBorder="1" applyAlignment="1" applyProtection="1">
      <alignment horizontal="center" vertical="center"/>
      <protection locked="0"/>
    </xf>
    <xf numFmtId="43" fontId="34" fillId="8" borderId="11" xfId="3" applyFont="1" applyFill="1" applyBorder="1" applyAlignment="1" applyProtection="1">
      <alignment horizontal="center" vertical="center"/>
    </xf>
    <xf numFmtId="0" fontId="18" fillId="0" borderId="0" xfId="0" applyFont="1" applyAlignment="1">
      <alignment horizontal="left"/>
    </xf>
    <xf numFmtId="0" fontId="0" fillId="0" borderId="0" xfId="0" applyAlignment="1">
      <alignment horizontal="left"/>
    </xf>
    <xf numFmtId="0" fontId="0" fillId="0" borderId="0" xfId="0" applyAlignment="1">
      <alignment horizontal="left" vertical="center" wrapText="1"/>
    </xf>
    <xf numFmtId="0" fontId="18" fillId="0" borderId="59" xfId="0" applyFont="1" applyBorder="1" applyAlignment="1">
      <alignment horizontal="left" vertical="top" wrapText="1"/>
    </xf>
    <xf numFmtId="0" fontId="18" fillId="0" borderId="60" xfId="0" applyFont="1" applyBorder="1" applyAlignment="1">
      <alignment horizontal="left" vertical="top" wrapText="1"/>
    </xf>
    <xf numFmtId="0" fontId="18" fillId="0" borderId="61" xfId="0" applyFont="1" applyBorder="1" applyAlignment="1">
      <alignment horizontal="left" vertical="top" wrapText="1"/>
    </xf>
    <xf numFmtId="0" fontId="18" fillId="0" borderId="62" xfId="0" applyFont="1" applyBorder="1" applyAlignment="1">
      <alignment horizontal="left" vertical="top" wrapText="1"/>
    </xf>
    <xf numFmtId="0" fontId="31" fillId="0" borderId="53" xfId="0" applyFont="1" applyBorder="1" applyAlignment="1">
      <alignment horizontal="left" wrapText="1"/>
    </xf>
    <xf numFmtId="0" fontId="31" fillId="0" borderId="54" xfId="0" applyFont="1" applyBorder="1" applyAlignment="1">
      <alignment horizontal="left" wrapText="1"/>
    </xf>
    <xf numFmtId="0" fontId="18" fillId="5" borderId="48" xfId="0" applyFont="1" applyFill="1" applyBorder="1" applyAlignment="1">
      <alignment horizontal="center" vertical="center" wrapText="1"/>
    </xf>
    <xf numFmtId="0" fontId="18" fillId="5" borderId="49" xfId="0" applyFont="1" applyFill="1" applyBorder="1" applyAlignment="1">
      <alignment horizontal="center" vertical="center" wrapText="1"/>
    </xf>
    <xf numFmtId="0" fontId="18" fillId="0" borderId="57" xfId="0" applyFont="1" applyBorder="1" applyAlignment="1">
      <alignment horizontal="left" vertical="top" wrapText="1"/>
    </xf>
    <xf numFmtId="0" fontId="18" fillId="0" borderId="58" xfId="0" applyFont="1" applyBorder="1" applyAlignment="1">
      <alignment horizontal="left" vertical="top" wrapText="1"/>
    </xf>
    <xf numFmtId="0" fontId="31" fillId="0" borderId="51" xfId="0" applyFont="1" applyBorder="1" applyAlignment="1">
      <alignment horizontal="left" vertical="center" wrapText="1"/>
    </xf>
    <xf numFmtId="0" fontId="31" fillId="0" borderId="13" xfId="0" applyFont="1" applyBorder="1" applyAlignment="1">
      <alignment horizontal="left" vertical="center" wrapText="1"/>
    </xf>
    <xf numFmtId="0" fontId="0" fillId="0" borderId="63" xfId="0" applyBorder="1" applyAlignment="1">
      <alignment horizontal="center"/>
    </xf>
    <xf numFmtId="0" fontId="0" fillId="0" borderId="0" xfId="0" applyAlignment="1">
      <alignment horizontal="center"/>
    </xf>
    <xf numFmtId="0" fontId="0" fillId="0" borderId="64" xfId="0" applyBorder="1" applyAlignment="1">
      <alignment horizontal="center"/>
    </xf>
    <xf numFmtId="0" fontId="0" fillId="0" borderId="65" xfId="0" applyBorder="1" applyAlignment="1">
      <alignment horizontal="center"/>
    </xf>
    <xf numFmtId="0" fontId="0" fillId="0" borderId="1" xfId="0" applyBorder="1" applyAlignment="1">
      <alignment horizontal="center"/>
    </xf>
    <xf numFmtId="0" fontId="0" fillId="0" borderId="66" xfId="0" applyBorder="1" applyAlignment="1">
      <alignment horizontal="center"/>
    </xf>
    <xf numFmtId="0" fontId="4" fillId="0" borderId="0" xfId="0" applyFont="1" applyAlignment="1">
      <alignment horizontal="left" vertical="top" wrapText="1"/>
    </xf>
    <xf numFmtId="0" fontId="18" fillId="0" borderId="0" xfId="0" applyFont="1" applyAlignment="1">
      <alignment horizontal="left" vertical="top" wrapText="1"/>
    </xf>
    <xf numFmtId="0" fontId="0" fillId="0" borderId="0" xfId="0"/>
    <xf numFmtId="0" fontId="2" fillId="0" borderId="0" xfId="0" applyFont="1" applyAlignment="1">
      <alignment horizontal="left" vertical="top" wrapText="1"/>
    </xf>
    <xf numFmtId="0" fontId="18" fillId="3" borderId="0" xfId="0" applyFont="1" applyFill="1" applyAlignment="1">
      <alignment horizontal="left" vertical="center"/>
    </xf>
    <xf numFmtId="0" fontId="34" fillId="7" borderId="80" xfId="0" applyFont="1" applyFill="1" applyBorder="1" applyAlignment="1">
      <alignment horizontal="left" vertical="center" wrapText="1"/>
    </xf>
    <xf numFmtId="0" fontId="34" fillId="7" borderId="0" xfId="0" applyFont="1" applyFill="1" applyAlignment="1">
      <alignment horizontal="left" vertical="center" wrapText="1"/>
    </xf>
    <xf numFmtId="0" fontId="0" fillId="0" borderId="73" xfId="0" applyBorder="1" applyAlignment="1" applyProtection="1">
      <alignment horizontal="center" vertical="top" wrapText="1"/>
      <protection locked="0"/>
    </xf>
    <xf numFmtId="0" fontId="0" fillId="0" borderId="74" xfId="0" applyBorder="1" applyAlignment="1" applyProtection="1">
      <alignment horizontal="center" vertical="top" wrapText="1"/>
      <protection locked="0"/>
    </xf>
    <xf numFmtId="0" fontId="0" fillId="0" borderId="75" xfId="0" applyBorder="1" applyAlignment="1" applyProtection="1">
      <alignment horizontal="center" vertical="top" wrapText="1"/>
      <protection locked="0"/>
    </xf>
    <xf numFmtId="0" fontId="0" fillId="0" borderId="76" xfId="0" applyBorder="1" applyAlignment="1" applyProtection="1">
      <alignment horizontal="center" vertical="top" wrapText="1"/>
      <protection locked="0"/>
    </xf>
    <xf numFmtId="0" fontId="0" fillId="0" borderId="77" xfId="0" applyBorder="1" applyAlignment="1" applyProtection="1">
      <alignment horizontal="center" vertical="top" wrapText="1"/>
      <protection locked="0"/>
    </xf>
    <xf numFmtId="0" fontId="0" fillId="0" borderId="78" xfId="0" applyBorder="1" applyAlignment="1" applyProtection="1">
      <alignment horizontal="center" vertical="top" wrapText="1"/>
      <protection locked="0"/>
    </xf>
    <xf numFmtId="0" fontId="23" fillId="7" borderId="14" xfId="0" applyFont="1" applyFill="1" applyBorder="1" applyAlignment="1">
      <alignment horizontal="left" vertical="center" wrapText="1"/>
    </xf>
    <xf numFmtId="0" fontId="23" fillId="7" borderId="12" xfId="0" applyFont="1" applyFill="1" applyBorder="1" applyAlignment="1">
      <alignment horizontal="left" vertical="center" wrapText="1"/>
    </xf>
    <xf numFmtId="0" fontId="0" fillId="0" borderId="70" xfId="0" applyBorder="1" applyAlignment="1" applyProtection="1">
      <alignment horizontal="center" vertical="top" wrapText="1"/>
      <protection locked="0"/>
    </xf>
    <xf numFmtId="0" fontId="0" fillId="0" borderId="71" xfId="0" applyBorder="1" applyAlignment="1" applyProtection="1">
      <alignment horizontal="center" vertical="top" wrapText="1"/>
      <protection locked="0"/>
    </xf>
    <xf numFmtId="0" fontId="0" fillId="0" borderId="72" xfId="0" applyBorder="1" applyAlignment="1" applyProtection="1">
      <alignment horizontal="center" vertical="top" wrapText="1"/>
      <protection locked="0"/>
    </xf>
    <xf numFmtId="0" fontId="3" fillId="3" borderId="0" xfId="0" applyFont="1" applyFill="1" applyAlignment="1">
      <alignment horizontal="left" vertical="center"/>
    </xf>
    <xf numFmtId="0" fontId="0" fillId="0" borderId="0" xfId="0" applyAlignment="1">
      <alignment horizontal="left" vertical="top" wrapText="1"/>
    </xf>
    <xf numFmtId="0" fontId="20" fillId="0" borderId="18" xfId="0" applyFont="1" applyBorder="1" applyAlignment="1">
      <alignment horizontal="left" wrapText="1"/>
    </xf>
    <xf numFmtId="0" fontId="20" fillId="0" borderId="19" xfId="0" applyFont="1" applyBorder="1" applyAlignment="1">
      <alignment horizontal="left" wrapText="1"/>
    </xf>
    <xf numFmtId="0" fontId="0" fillId="0" borderId="15" xfId="0" applyBorder="1" applyAlignment="1" applyProtection="1">
      <alignment horizontal="left" wrapText="1"/>
      <protection locked="0"/>
    </xf>
    <xf numFmtId="0" fontId="0" fillId="0" borderId="1" xfId="0" applyBorder="1" applyAlignment="1">
      <alignment horizontal="left" vertical="center" wrapText="1"/>
    </xf>
    <xf numFmtId="0" fontId="0" fillId="0" borderId="12" xfId="0" applyBorder="1" applyAlignment="1">
      <alignment horizontal="left" wrapText="1"/>
    </xf>
    <xf numFmtId="0" fontId="0" fillId="0" borderId="0" xfId="0" applyAlignment="1">
      <alignment horizontal="left" wrapText="1"/>
    </xf>
  </cellXfs>
  <cellStyles count="5">
    <cellStyle name="Comma" xfId="3" builtinId="3"/>
    <cellStyle name="Normal" xfId="0" builtinId="0"/>
    <cellStyle name="Normal_R3" xfId="2" xr:uid="{EE44F3BF-A297-481C-9F5A-C98DBF4B7F62}"/>
    <cellStyle name="Normal_R4" xfId="1" xr:uid="{6D83CF17-33B0-4020-AFC9-A7679DE1C9E4}"/>
    <cellStyle name="Percent" xfId="4" builtinId="5"/>
  </cellStyles>
  <dxfs count="23">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822E8F-486B-4FD6-B0F9-564215E847AA}">
  <dimension ref="A3:C12"/>
  <sheetViews>
    <sheetView tabSelected="1" workbookViewId="0">
      <selection activeCell="A2" sqref="A2"/>
    </sheetView>
  </sheetViews>
  <sheetFormatPr defaultRowHeight="12.5" x14ac:dyDescent="0.25"/>
  <cols>
    <col min="1" max="2" width="26.54296875" customWidth="1"/>
    <col min="3" max="3" width="62.08984375" customWidth="1"/>
  </cols>
  <sheetData>
    <row r="3" spans="1:3" s="7" customFormat="1" ht="109.25" customHeight="1" x14ac:dyDescent="0.25">
      <c r="A3" s="248" t="s">
        <v>0</v>
      </c>
      <c r="B3" s="248"/>
      <c r="C3" s="248"/>
    </row>
    <row r="4" spans="1:3" ht="13" x14ac:dyDescent="0.3">
      <c r="A4" s="246" t="s">
        <v>1</v>
      </c>
      <c r="B4" s="246"/>
      <c r="C4" s="247"/>
    </row>
    <row r="5" spans="1:3" x14ac:dyDescent="0.25">
      <c r="A5" s="178" t="s">
        <v>2</v>
      </c>
      <c r="B5" s="178" t="s">
        <v>324</v>
      </c>
      <c r="C5" s="180" t="s">
        <v>3</v>
      </c>
    </row>
    <row r="6" spans="1:3" x14ac:dyDescent="0.25">
      <c r="A6" s="179" t="s">
        <v>4</v>
      </c>
      <c r="B6" s="179" t="s">
        <v>4</v>
      </c>
      <c r="C6" s="174" t="s">
        <v>5</v>
      </c>
    </row>
    <row r="7" spans="1:3" x14ac:dyDescent="0.25">
      <c r="A7" s="179" t="s">
        <v>6</v>
      </c>
      <c r="B7" s="179" t="s">
        <v>325</v>
      </c>
      <c r="C7" s="174" t="s">
        <v>7</v>
      </c>
    </row>
    <row r="8" spans="1:3" ht="50" x14ac:dyDescent="0.25">
      <c r="A8" s="179" t="s">
        <v>8</v>
      </c>
      <c r="B8" s="179" t="s">
        <v>326</v>
      </c>
      <c r="C8" s="176" t="s">
        <v>9</v>
      </c>
    </row>
    <row r="9" spans="1:3" ht="25" x14ac:dyDescent="0.25">
      <c r="A9" s="179" t="s">
        <v>10</v>
      </c>
      <c r="B9" s="179" t="s">
        <v>327</v>
      </c>
      <c r="C9" s="176" t="s">
        <v>11</v>
      </c>
    </row>
    <row r="10" spans="1:3" ht="87.5" x14ac:dyDescent="0.25">
      <c r="A10" s="179" t="s">
        <v>12</v>
      </c>
      <c r="B10" s="179" t="s">
        <v>328</v>
      </c>
      <c r="C10" s="176" t="s">
        <v>13</v>
      </c>
    </row>
    <row r="11" spans="1:3" ht="62.5" x14ac:dyDescent="0.25">
      <c r="A11" s="179" t="s">
        <v>14</v>
      </c>
      <c r="B11" s="179" t="s">
        <v>329</v>
      </c>
      <c r="C11" s="175" t="s">
        <v>15</v>
      </c>
    </row>
    <row r="12" spans="1:3" ht="37.5" x14ac:dyDescent="0.25">
      <c r="A12" s="179" t="s">
        <v>16</v>
      </c>
      <c r="B12" s="179" t="s">
        <v>330</v>
      </c>
      <c r="C12" s="177" t="s">
        <v>17</v>
      </c>
    </row>
  </sheetData>
  <sheetProtection algorithmName="SHA-512" hashValue="oE47g6dufwuZcq93BZVWL+GSCM/C4hn/fkGYg0s9M0S7SzFdxpybYzawNsYu/sEzpOotJLevPITT0QgVH4jYfw==" saltValue="a0IwfnITep3E5fAaq7s4jQ==" spinCount="100000" sheet="1" objects="1" scenarios="1"/>
  <mergeCells count="2">
    <mergeCell ref="A4:C4"/>
    <mergeCell ref="A3:C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51A90F-4D7A-4809-A30F-7370163AEFC3}">
  <dimension ref="B1:E39"/>
  <sheetViews>
    <sheetView zoomScale="60" zoomScaleNormal="60" workbookViewId="0">
      <selection activeCell="B2" sqref="B2"/>
    </sheetView>
  </sheetViews>
  <sheetFormatPr defaultRowHeight="12.5" x14ac:dyDescent="0.25"/>
  <cols>
    <col min="3" max="3" width="38.6328125" customWidth="1"/>
    <col min="4" max="4" width="87.453125" customWidth="1"/>
  </cols>
  <sheetData>
    <row r="1" spans="2:5" ht="13" thickBot="1" x14ac:dyDescent="0.3"/>
    <row r="2" spans="2:5" ht="26" x14ac:dyDescent="0.25">
      <c r="B2" s="67" t="s">
        <v>18</v>
      </c>
      <c r="C2" s="68" t="s">
        <v>19</v>
      </c>
      <c r="D2" s="69" t="s">
        <v>20</v>
      </c>
    </row>
    <row r="3" spans="2:5" ht="75.5" x14ac:dyDescent="0.25">
      <c r="B3" s="70" t="s">
        <v>21</v>
      </c>
      <c r="C3" s="71" t="s">
        <v>22</v>
      </c>
      <c r="D3" s="72" t="s">
        <v>23</v>
      </c>
    </row>
    <row r="4" spans="2:5" ht="75.5" x14ac:dyDescent="0.25">
      <c r="B4" s="73" t="s">
        <v>24</v>
      </c>
      <c r="C4" s="74" t="s">
        <v>25</v>
      </c>
      <c r="D4" s="75" t="s">
        <v>26</v>
      </c>
    </row>
    <row r="5" spans="2:5" ht="75.5" x14ac:dyDescent="0.25">
      <c r="B5" s="76" t="s">
        <v>27</v>
      </c>
      <c r="C5" s="71" t="s">
        <v>28</v>
      </c>
      <c r="D5" s="72" t="s">
        <v>29</v>
      </c>
    </row>
    <row r="6" spans="2:5" ht="112.5" x14ac:dyDescent="0.25">
      <c r="B6" s="76" t="s">
        <v>30</v>
      </c>
      <c r="C6" s="71" t="s">
        <v>31</v>
      </c>
      <c r="D6" s="77" t="s">
        <v>32</v>
      </c>
    </row>
    <row r="7" spans="2:5" ht="39" x14ac:dyDescent="0.25">
      <c r="B7" s="76" t="s">
        <v>33</v>
      </c>
      <c r="C7" s="78" t="s">
        <v>34</v>
      </c>
      <c r="D7" s="79" t="s">
        <v>35</v>
      </c>
    </row>
    <row r="8" spans="2:5" ht="51" thickBot="1" x14ac:dyDescent="0.3">
      <c r="B8" s="80" t="s">
        <v>36</v>
      </c>
      <c r="C8" s="81" t="s">
        <v>37</v>
      </c>
      <c r="D8" s="82" t="s">
        <v>38</v>
      </c>
    </row>
    <row r="10" spans="2:5" ht="13" thickBot="1" x14ac:dyDescent="0.3"/>
    <row r="11" spans="2:5" ht="13" x14ac:dyDescent="0.25">
      <c r="B11" s="255" t="s">
        <v>39</v>
      </c>
      <c r="C11" s="256"/>
      <c r="D11" s="84" t="s">
        <v>40</v>
      </c>
      <c r="E11" s="83"/>
    </row>
    <row r="12" spans="2:5" ht="187.5" x14ac:dyDescent="0.25">
      <c r="B12" s="259" t="s">
        <v>41</v>
      </c>
      <c r="C12" s="260"/>
      <c r="D12" s="85" t="s">
        <v>42</v>
      </c>
    </row>
    <row r="13" spans="2:5" ht="112.5" x14ac:dyDescent="0.25">
      <c r="B13" s="259" t="s">
        <v>43</v>
      </c>
      <c r="C13" s="260"/>
      <c r="D13" s="85" t="s">
        <v>44</v>
      </c>
    </row>
    <row r="14" spans="2:5" ht="50" x14ac:dyDescent="0.25">
      <c r="B14" s="259" t="s">
        <v>45</v>
      </c>
      <c r="C14" s="260"/>
      <c r="D14" s="85" t="s">
        <v>46</v>
      </c>
    </row>
    <row r="15" spans="2:5" ht="75" x14ac:dyDescent="0.25">
      <c r="B15" s="259" t="s">
        <v>47</v>
      </c>
      <c r="C15" s="260"/>
      <c r="D15" s="85" t="s">
        <v>48</v>
      </c>
    </row>
    <row r="16" spans="2:5" ht="87.5" x14ac:dyDescent="0.25">
      <c r="B16" s="259" t="s">
        <v>49</v>
      </c>
      <c r="C16" s="260"/>
      <c r="D16" s="85" t="s">
        <v>50</v>
      </c>
    </row>
    <row r="17" spans="2:4" ht="212.5" x14ac:dyDescent="0.25">
      <c r="B17" s="259" t="s">
        <v>51</v>
      </c>
      <c r="C17" s="260"/>
      <c r="D17" s="85" t="s">
        <v>52</v>
      </c>
    </row>
    <row r="18" spans="2:4" ht="37.5" x14ac:dyDescent="0.25">
      <c r="B18" s="259" t="s">
        <v>53</v>
      </c>
      <c r="C18" s="260"/>
      <c r="D18" s="85" t="s">
        <v>54</v>
      </c>
    </row>
    <row r="19" spans="2:4" ht="25" x14ac:dyDescent="0.25">
      <c r="B19" s="259" t="s">
        <v>55</v>
      </c>
      <c r="C19" s="260"/>
      <c r="D19" s="85" t="s">
        <v>56</v>
      </c>
    </row>
    <row r="20" spans="2:4" ht="37.5" x14ac:dyDescent="0.25">
      <c r="B20" s="259" t="s">
        <v>57</v>
      </c>
      <c r="C20" s="260"/>
      <c r="D20" s="85" t="s">
        <v>58</v>
      </c>
    </row>
    <row r="21" spans="2:4" ht="62.5" x14ac:dyDescent="0.25">
      <c r="B21" s="259" t="s">
        <v>59</v>
      </c>
      <c r="C21" s="260"/>
      <c r="D21" s="85" t="s">
        <v>60</v>
      </c>
    </row>
    <row r="22" spans="2:4" ht="14.5" x14ac:dyDescent="0.25">
      <c r="B22" s="259" t="s">
        <v>61</v>
      </c>
      <c r="C22" s="260"/>
      <c r="D22" s="85" t="s">
        <v>62</v>
      </c>
    </row>
    <row r="23" spans="2:4" ht="87.5" x14ac:dyDescent="0.25">
      <c r="B23" s="259" t="s">
        <v>63</v>
      </c>
      <c r="C23" s="260"/>
      <c r="D23" s="85" t="s">
        <v>64</v>
      </c>
    </row>
    <row r="24" spans="2:4" ht="25" x14ac:dyDescent="0.25">
      <c r="B24" s="259" t="s">
        <v>65</v>
      </c>
      <c r="C24" s="260"/>
      <c r="D24" s="85" t="s">
        <v>66</v>
      </c>
    </row>
    <row r="25" spans="2:4" ht="37.5" x14ac:dyDescent="0.25">
      <c r="B25" s="259" t="s">
        <v>67</v>
      </c>
      <c r="C25" s="260"/>
      <c r="D25" s="85" t="s">
        <v>68</v>
      </c>
    </row>
    <row r="26" spans="2:4" ht="25" x14ac:dyDescent="0.25">
      <c r="B26" s="259" t="s">
        <v>69</v>
      </c>
      <c r="C26" s="260"/>
      <c r="D26" s="85" t="s">
        <v>70</v>
      </c>
    </row>
    <row r="27" spans="2:4" ht="37.5" x14ac:dyDescent="0.25">
      <c r="B27" s="259" t="s">
        <v>71</v>
      </c>
      <c r="C27" s="260"/>
      <c r="D27" s="85" t="s">
        <v>72</v>
      </c>
    </row>
    <row r="28" spans="2:4" ht="112.5" x14ac:dyDescent="0.25">
      <c r="B28" s="259" t="s">
        <v>73</v>
      </c>
      <c r="C28" s="260"/>
      <c r="D28" s="85" t="s">
        <v>74</v>
      </c>
    </row>
    <row r="29" spans="2:4" ht="139" thickBot="1" x14ac:dyDescent="0.4">
      <c r="B29" s="253" t="s">
        <v>75</v>
      </c>
      <c r="C29" s="254"/>
      <c r="D29" s="86" t="s">
        <v>76</v>
      </c>
    </row>
    <row r="30" spans="2:4" ht="13" thickBot="1" x14ac:dyDescent="0.3"/>
    <row r="31" spans="2:4" ht="13" x14ac:dyDescent="0.25">
      <c r="B31" s="255" t="s">
        <v>77</v>
      </c>
      <c r="C31" s="256"/>
      <c r="D31" s="84" t="s">
        <v>78</v>
      </c>
    </row>
    <row r="32" spans="2:4" ht="25" x14ac:dyDescent="0.25">
      <c r="B32" s="257" t="s">
        <v>79</v>
      </c>
      <c r="C32" s="258"/>
      <c r="D32" s="87" t="s">
        <v>80</v>
      </c>
    </row>
    <row r="33" spans="2:4" ht="112.5" x14ac:dyDescent="0.25">
      <c r="B33" s="249" t="s">
        <v>81</v>
      </c>
      <c r="C33" s="250"/>
      <c r="D33" s="87" t="s">
        <v>82</v>
      </c>
    </row>
    <row r="34" spans="2:4" ht="37.5" x14ac:dyDescent="0.25">
      <c r="B34" s="249" t="s">
        <v>83</v>
      </c>
      <c r="C34" s="250"/>
      <c r="D34" s="87" t="s">
        <v>84</v>
      </c>
    </row>
    <row r="35" spans="2:4" ht="50" x14ac:dyDescent="0.25">
      <c r="B35" s="249" t="s">
        <v>85</v>
      </c>
      <c r="C35" s="250"/>
      <c r="D35" s="87" t="s">
        <v>86</v>
      </c>
    </row>
    <row r="36" spans="2:4" ht="25" x14ac:dyDescent="0.25">
      <c r="B36" s="249" t="s">
        <v>87</v>
      </c>
      <c r="C36" s="250"/>
      <c r="D36" s="87" t="s">
        <v>88</v>
      </c>
    </row>
    <row r="37" spans="2:4" ht="37.5" x14ac:dyDescent="0.25">
      <c r="B37" s="249" t="s">
        <v>89</v>
      </c>
      <c r="C37" s="250"/>
      <c r="D37" s="87" t="s">
        <v>90</v>
      </c>
    </row>
    <row r="38" spans="2:4" ht="212.5" x14ac:dyDescent="0.25">
      <c r="B38" s="249" t="s">
        <v>91</v>
      </c>
      <c r="C38" s="250"/>
      <c r="D38" s="87" t="s">
        <v>92</v>
      </c>
    </row>
    <row r="39" spans="2:4" ht="50" x14ac:dyDescent="0.25">
      <c r="B39" s="251" t="s">
        <v>93</v>
      </c>
      <c r="C39" s="252"/>
      <c r="D39" s="87" t="s">
        <v>94</v>
      </c>
    </row>
  </sheetData>
  <sheetProtection algorithmName="SHA-512" hashValue="/xZOg5DVy6sbPOjYVvSqGohHNQk/ocBNsL09kpHTO6Eve2rvVAAWUmOQLX5ZXdQEA3yq1LEFXhyk/yj+O3DfaQ==" saltValue="IUahxRWY8WqpWif8Kcp6aw==" spinCount="100000" sheet="1" objects="1" scenarios="1"/>
  <mergeCells count="28">
    <mergeCell ref="B16:C16"/>
    <mergeCell ref="B11:C11"/>
    <mergeCell ref="B12:C12"/>
    <mergeCell ref="B13:C13"/>
    <mergeCell ref="B14:C14"/>
    <mergeCell ref="B15:C15"/>
    <mergeCell ref="B28:C28"/>
    <mergeCell ref="B17:C17"/>
    <mergeCell ref="B18:C18"/>
    <mergeCell ref="B19:C19"/>
    <mergeCell ref="B20:C20"/>
    <mergeCell ref="B21:C21"/>
    <mergeCell ref="B22:C22"/>
    <mergeCell ref="B23:C23"/>
    <mergeCell ref="B24:C24"/>
    <mergeCell ref="B25:C25"/>
    <mergeCell ref="B26:C26"/>
    <mergeCell ref="B27:C27"/>
    <mergeCell ref="B29:C29"/>
    <mergeCell ref="B31:C31"/>
    <mergeCell ref="B32:C32"/>
    <mergeCell ref="B33:C33"/>
    <mergeCell ref="B34:C34"/>
    <mergeCell ref="B35:C35"/>
    <mergeCell ref="B36:C36"/>
    <mergeCell ref="B37:C37"/>
    <mergeCell ref="B38:C38"/>
    <mergeCell ref="B39:C3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654EC6-014B-47A3-9DF5-9F06AC5349A5}">
  <sheetPr>
    <tabColor theme="5" tint="0.39997558519241921"/>
  </sheetPr>
  <dimension ref="A1:BM50"/>
  <sheetViews>
    <sheetView zoomScale="90" zoomScaleNormal="90" workbookViewId="0"/>
  </sheetViews>
  <sheetFormatPr defaultRowHeight="12.5" x14ac:dyDescent="0.25"/>
  <cols>
    <col min="1" max="1" width="6.1796875" customWidth="1"/>
    <col min="2" max="2" width="68.08984375" customWidth="1"/>
    <col min="5" max="5" width="2.1796875" customWidth="1"/>
    <col min="7" max="7" width="1.6328125" customWidth="1"/>
    <col min="9" max="9" width="2.1796875" customWidth="1"/>
    <col min="11" max="11" width="2.08984375" customWidth="1"/>
    <col min="13" max="13" width="2" customWidth="1"/>
    <col min="15" max="15" width="1.81640625" customWidth="1"/>
    <col min="17" max="17" width="1.81640625" customWidth="1"/>
    <col min="19" max="19" width="1.81640625" customWidth="1"/>
    <col min="21" max="21" width="2.08984375" customWidth="1"/>
    <col min="23" max="23" width="2.08984375" customWidth="1"/>
    <col min="25" max="25" width="1.1796875" customWidth="1"/>
    <col min="27" max="27" width="1.6328125" customWidth="1"/>
    <col min="29" max="29" width="1.6328125" customWidth="1"/>
    <col min="31" max="31" width="1.90625" customWidth="1"/>
    <col min="33" max="33" width="1.453125" customWidth="1"/>
    <col min="35" max="35" width="2.36328125" customWidth="1"/>
    <col min="37" max="37" width="1.81640625" customWidth="1"/>
    <col min="39" max="39" width="1.81640625" customWidth="1"/>
    <col min="41" max="41" width="1.81640625" customWidth="1"/>
    <col min="43" max="43" width="1.81640625" customWidth="1"/>
    <col min="45" max="45" width="1.81640625" customWidth="1"/>
    <col min="47" max="47" width="1.81640625" customWidth="1"/>
    <col min="49" max="49" width="1.81640625" customWidth="1"/>
    <col min="51" max="51" width="1.81640625" customWidth="1"/>
    <col min="53" max="53" width="1.81640625" customWidth="1"/>
    <col min="55" max="55" width="1.81640625" customWidth="1"/>
    <col min="57" max="57" width="1.81640625" customWidth="1"/>
    <col min="59" max="59" width="1.81640625" customWidth="1"/>
    <col min="61" max="61" width="1.81640625" customWidth="1"/>
    <col min="63" max="63" width="1.81640625" customWidth="1"/>
    <col min="65" max="65" width="1.81640625" customWidth="1"/>
  </cols>
  <sheetData>
    <row r="1" spans="1:65" s="96" customFormat="1" ht="22.75" customHeight="1" x14ac:dyDescent="0.25">
      <c r="A1" s="96" t="s">
        <v>95</v>
      </c>
    </row>
    <row r="3" spans="1:65" x14ac:dyDescent="0.25">
      <c r="A3" s="92"/>
      <c r="B3" s="92" t="s">
        <v>96</v>
      </c>
      <c r="C3" s="93" t="s">
        <v>97</v>
      </c>
      <c r="D3" s="93">
        <v>2000</v>
      </c>
      <c r="E3" s="93"/>
      <c r="F3" s="93">
        <v>2001</v>
      </c>
      <c r="G3" s="93"/>
      <c r="H3" s="93">
        <v>2002</v>
      </c>
      <c r="I3" s="93"/>
      <c r="J3" s="93">
        <v>2003</v>
      </c>
      <c r="K3" s="93"/>
      <c r="L3" s="93">
        <v>2004</v>
      </c>
      <c r="M3" s="93"/>
      <c r="N3" s="93">
        <v>2005</v>
      </c>
      <c r="O3" s="93"/>
      <c r="P3" s="93">
        <v>2006</v>
      </c>
      <c r="Q3" s="93"/>
      <c r="R3" s="93">
        <v>2007</v>
      </c>
      <c r="S3" s="93"/>
      <c r="T3" s="93">
        <v>2008</v>
      </c>
      <c r="U3" s="93"/>
      <c r="V3" s="93">
        <v>2009</v>
      </c>
      <c r="W3" s="93"/>
      <c r="X3" s="93">
        <v>2010</v>
      </c>
      <c r="Y3" s="93"/>
      <c r="Z3" s="93">
        <v>2011</v>
      </c>
      <c r="AA3" s="93"/>
      <c r="AB3" s="93">
        <v>2012</v>
      </c>
      <c r="AC3" s="93"/>
      <c r="AD3" s="93">
        <v>2013</v>
      </c>
      <c r="AE3" s="93"/>
      <c r="AF3" s="93">
        <v>2014</v>
      </c>
      <c r="AG3" s="93"/>
      <c r="AH3" s="93">
        <v>2015</v>
      </c>
      <c r="AI3" s="93"/>
      <c r="AJ3" s="93">
        <v>2016</v>
      </c>
      <c r="AK3" s="93"/>
      <c r="AL3" s="93">
        <v>2017</v>
      </c>
      <c r="AM3" s="93"/>
      <c r="AN3" s="93">
        <v>2018</v>
      </c>
      <c r="AO3" s="93"/>
      <c r="AP3" s="93">
        <v>2019</v>
      </c>
      <c r="AQ3" s="93"/>
      <c r="AR3" s="93">
        <v>2020</v>
      </c>
      <c r="AS3" s="93"/>
      <c r="AT3" s="93">
        <v>2021</v>
      </c>
      <c r="AU3" s="94"/>
      <c r="AV3" s="93">
        <v>2022</v>
      </c>
      <c r="AW3" s="93"/>
      <c r="AX3" s="93">
        <v>2023</v>
      </c>
      <c r="AY3" s="93"/>
      <c r="AZ3" s="93">
        <v>2024</v>
      </c>
      <c r="BA3" s="93"/>
      <c r="BB3" s="93">
        <v>2025</v>
      </c>
      <c r="BC3" s="93"/>
      <c r="BD3" s="93">
        <v>2026</v>
      </c>
      <c r="BE3" s="93"/>
      <c r="BF3" s="93">
        <v>2027</v>
      </c>
      <c r="BG3" s="93"/>
      <c r="BH3" s="93">
        <v>2028</v>
      </c>
      <c r="BI3" s="93"/>
      <c r="BJ3" s="93">
        <v>2029</v>
      </c>
      <c r="BK3" s="93"/>
      <c r="BL3" s="93">
        <v>2030</v>
      </c>
      <c r="BM3" s="181"/>
    </row>
    <row r="4" spans="1:65" ht="14.5" x14ac:dyDescent="0.25">
      <c r="A4" s="100" t="s">
        <v>98</v>
      </c>
      <c r="B4" s="110" t="s">
        <v>99</v>
      </c>
      <c r="C4" s="102" t="s">
        <v>100</v>
      </c>
      <c r="D4" s="103"/>
      <c r="E4" s="103"/>
      <c r="F4" s="103"/>
      <c r="G4" s="103"/>
      <c r="H4" s="103"/>
      <c r="I4" s="103"/>
      <c r="J4" s="103"/>
      <c r="K4" s="103"/>
      <c r="L4" s="103"/>
      <c r="M4" s="103"/>
      <c r="N4" s="103"/>
      <c r="O4" s="103"/>
      <c r="P4" s="103"/>
      <c r="Q4" s="103"/>
      <c r="R4" s="103"/>
      <c r="S4" s="103"/>
      <c r="T4" s="103"/>
      <c r="U4" s="103"/>
      <c r="V4" s="103"/>
      <c r="W4" s="103"/>
      <c r="X4" s="103"/>
      <c r="Y4" s="103"/>
      <c r="Z4" s="103"/>
      <c r="AA4" s="103"/>
      <c r="AB4" s="103"/>
      <c r="AC4" s="103"/>
      <c r="AD4" s="103"/>
      <c r="AE4" s="103"/>
      <c r="AF4" s="103"/>
      <c r="AG4" s="103"/>
      <c r="AH4" s="103"/>
      <c r="AI4" s="103"/>
      <c r="AJ4" s="103"/>
      <c r="AK4" s="103"/>
      <c r="AL4" s="103"/>
      <c r="AM4" s="103"/>
      <c r="AN4" s="103"/>
      <c r="AO4" s="103"/>
      <c r="AP4" s="103"/>
      <c r="AQ4" s="103"/>
      <c r="AR4" s="103"/>
      <c r="AS4" s="103"/>
      <c r="AT4" s="103"/>
      <c r="AU4" s="182"/>
      <c r="AV4" s="103"/>
      <c r="AW4" s="103"/>
      <c r="AX4" s="103"/>
      <c r="AY4" s="103"/>
      <c r="AZ4" s="103"/>
      <c r="BA4" s="103"/>
      <c r="BB4" s="103"/>
      <c r="BC4" s="103"/>
      <c r="BD4" s="103"/>
      <c r="BE4" s="103"/>
      <c r="BF4" s="103"/>
      <c r="BG4" s="103"/>
      <c r="BH4" s="103"/>
      <c r="BI4" s="103"/>
      <c r="BJ4" s="103"/>
      <c r="BK4" s="103"/>
      <c r="BL4" s="103"/>
      <c r="BM4" s="91"/>
    </row>
    <row r="5" spans="1:65" ht="14.5" x14ac:dyDescent="0.25">
      <c r="A5" s="90" t="s">
        <v>101</v>
      </c>
      <c r="B5" s="104" t="s">
        <v>102</v>
      </c>
      <c r="C5" s="23" t="s">
        <v>103</v>
      </c>
      <c r="D5" s="105"/>
      <c r="E5" s="105"/>
      <c r="F5" s="105"/>
      <c r="G5" s="105"/>
      <c r="H5" s="105"/>
      <c r="I5" s="105"/>
      <c r="J5" s="105"/>
      <c r="K5" s="105"/>
      <c r="L5" s="105"/>
      <c r="M5" s="105"/>
      <c r="N5" s="105"/>
      <c r="O5" s="105"/>
      <c r="P5" s="105"/>
      <c r="Q5" s="105"/>
      <c r="R5" s="105"/>
      <c r="S5" s="105"/>
      <c r="T5" s="105"/>
      <c r="U5" s="105"/>
      <c r="V5" s="105"/>
      <c r="W5" s="105"/>
      <c r="X5" s="105"/>
      <c r="Y5" s="105"/>
      <c r="Z5" s="105"/>
      <c r="AA5" s="105"/>
      <c r="AB5" s="105"/>
      <c r="AC5" s="105"/>
      <c r="AD5" s="105"/>
      <c r="AE5" s="105"/>
      <c r="AF5" s="105"/>
      <c r="AG5" s="105"/>
      <c r="AH5" s="105"/>
      <c r="AI5" s="105"/>
      <c r="AJ5" s="105"/>
      <c r="AK5" s="105"/>
      <c r="AL5" s="105"/>
      <c r="AM5" s="105"/>
      <c r="AN5" s="105"/>
      <c r="AO5" s="105"/>
      <c r="AP5" s="105"/>
      <c r="AQ5" s="105"/>
      <c r="AR5" s="105"/>
      <c r="AS5" s="105"/>
      <c r="AT5" s="105"/>
      <c r="AU5" s="182"/>
      <c r="AV5" s="105"/>
      <c r="AW5" s="105"/>
      <c r="AX5" s="105"/>
      <c r="AY5" s="105"/>
      <c r="AZ5" s="105"/>
      <c r="BA5" s="105"/>
      <c r="BB5" s="105"/>
      <c r="BC5" s="105"/>
      <c r="BD5" s="105"/>
      <c r="BE5" s="105"/>
      <c r="BF5" s="105"/>
      <c r="BG5" s="105"/>
      <c r="BH5" s="105"/>
      <c r="BI5" s="105"/>
      <c r="BJ5" s="105"/>
      <c r="BK5" s="105"/>
      <c r="BL5" s="105"/>
      <c r="BM5" s="91"/>
    </row>
    <row r="6" spans="1:65" ht="14.5" x14ac:dyDescent="0.25">
      <c r="A6" s="90" t="s">
        <v>104</v>
      </c>
      <c r="B6" s="104" t="s">
        <v>105</v>
      </c>
      <c r="C6" s="23" t="s">
        <v>106</v>
      </c>
      <c r="BM6" s="91"/>
    </row>
    <row r="7" spans="1:65" ht="14.5" x14ac:dyDescent="0.25">
      <c r="A7" s="90" t="s">
        <v>107</v>
      </c>
      <c r="B7" s="104" t="s">
        <v>108</v>
      </c>
      <c r="C7" s="23" t="s">
        <v>109</v>
      </c>
      <c r="D7" s="89"/>
      <c r="BM7" s="91"/>
    </row>
    <row r="8" spans="1:65" ht="14.5" x14ac:dyDescent="0.25">
      <c r="A8" s="90" t="s">
        <v>110</v>
      </c>
      <c r="B8" s="104" t="s">
        <v>111</v>
      </c>
      <c r="C8" s="23" t="s">
        <v>112</v>
      </c>
      <c r="BM8" s="91"/>
    </row>
    <row r="9" spans="1:65" ht="14.5" x14ac:dyDescent="0.25">
      <c r="A9" s="90" t="s">
        <v>113</v>
      </c>
      <c r="B9" s="104" t="s">
        <v>114</v>
      </c>
      <c r="C9" s="23" t="s">
        <v>115</v>
      </c>
      <c r="BM9" s="91"/>
    </row>
    <row r="10" spans="1:65" ht="14.5" x14ac:dyDescent="0.25">
      <c r="A10" s="90" t="s">
        <v>116</v>
      </c>
      <c r="B10" s="104" t="s">
        <v>117</v>
      </c>
      <c r="C10" s="23" t="s">
        <v>118</v>
      </c>
      <c r="BM10" s="91"/>
    </row>
    <row r="11" spans="1:65" ht="14.5" x14ac:dyDescent="0.25">
      <c r="A11" s="90" t="s">
        <v>119</v>
      </c>
      <c r="B11" s="104" t="s">
        <v>120</v>
      </c>
      <c r="C11" s="23" t="s">
        <v>121</v>
      </c>
      <c r="BM11" s="91"/>
    </row>
    <row r="12" spans="1:65" ht="14.5" x14ac:dyDescent="0.25">
      <c r="A12" s="90" t="s">
        <v>122</v>
      </c>
      <c r="B12" s="104" t="s">
        <v>123</v>
      </c>
      <c r="C12" s="23" t="s">
        <v>124</v>
      </c>
      <c r="BM12" s="91"/>
    </row>
    <row r="13" spans="1:65" ht="14.5" x14ac:dyDescent="0.25">
      <c r="A13" s="90" t="s">
        <v>125</v>
      </c>
      <c r="B13" s="104" t="s">
        <v>126</v>
      </c>
      <c r="C13" s="23" t="s">
        <v>127</v>
      </c>
      <c r="BM13" s="91"/>
    </row>
    <row r="14" spans="1:65" ht="14.5" x14ac:dyDescent="0.25">
      <c r="A14" s="90" t="s">
        <v>128</v>
      </c>
      <c r="B14" s="104" t="s">
        <v>129</v>
      </c>
      <c r="C14" s="23" t="s">
        <v>130</v>
      </c>
      <c r="BM14" s="91"/>
    </row>
    <row r="15" spans="1:65" ht="14.5" x14ac:dyDescent="0.25">
      <c r="A15" s="90" t="s">
        <v>131</v>
      </c>
      <c r="B15" s="104" t="s">
        <v>132</v>
      </c>
      <c r="C15" s="23" t="s">
        <v>133</v>
      </c>
      <c r="BM15" s="91"/>
    </row>
    <row r="16" spans="1:65" ht="14.5" x14ac:dyDescent="0.25">
      <c r="A16" s="90" t="s">
        <v>134</v>
      </c>
      <c r="B16" s="104" t="s">
        <v>135</v>
      </c>
      <c r="C16" s="23" t="s">
        <v>136</v>
      </c>
      <c r="BM16" s="91"/>
    </row>
    <row r="17" spans="1:65" ht="14.5" x14ac:dyDescent="0.25">
      <c r="A17" s="90" t="s">
        <v>137</v>
      </c>
      <c r="B17" s="104" t="s">
        <v>138</v>
      </c>
      <c r="C17" s="23" t="s">
        <v>139</v>
      </c>
      <c r="BM17" s="91"/>
    </row>
    <row r="18" spans="1:65" ht="14.5" x14ac:dyDescent="0.25">
      <c r="A18" s="90" t="s">
        <v>140</v>
      </c>
      <c r="B18" s="104" t="s">
        <v>141</v>
      </c>
      <c r="C18" s="23" t="s">
        <v>142</v>
      </c>
      <c r="BM18" s="91"/>
    </row>
    <row r="19" spans="1:65" ht="14.5" x14ac:dyDescent="0.25">
      <c r="A19" s="90" t="s">
        <v>143</v>
      </c>
      <c r="B19" s="104" t="s">
        <v>144</v>
      </c>
      <c r="C19" s="23" t="s">
        <v>145</v>
      </c>
      <c r="BM19" s="91"/>
    </row>
    <row r="20" spans="1:65" ht="14.5" x14ac:dyDescent="0.25">
      <c r="A20" s="90" t="s">
        <v>146</v>
      </c>
      <c r="B20" s="104" t="s">
        <v>147</v>
      </c>
      <c r="C20" s="23" t="s">
        <v>148</v>
      </c>
      <c r="BM20" s="91"/>
    </row>
    <row r="21" spans="1:65" ht="14.5" x14ac:dyDescent="0.35">
      <c r="A21" s="90" t="s">
        <v>149</v>
      </c>
      <c r="B21" s="111" t="s">
        <v>150</v>
      </c>
      <c r="C21" s="23" t="s">
        <v>151</v>
      </c>
      <c r="BM21" s="91"/>
    </row>
    <row r="22" spans="1:65" ht="14.5" x14ac:dyDescent="0.35">
      <c r="A22" s="90" t="s">
        <v>152</v>
      </c>
      <c r="B22" s="111" t="s">
        <v>153</v>
      </c>
      <c r="C22" s="23" t="s">
        <v>154</v>
      </c>
      <c r="BM22" s="91"/>
    </row>
    <row r="23" spans="1:65" ht="14.5" x14ac:dyDescent="0.3">
      <c r="A23" s="106"/>
      <c r="B23" s="107" t="s">
        <v>155</v>
      </c>
      <c r="C23" s="108" t="s">
        <v>156</v>
      </c>
      <c r="D23" s="196">
        <f>SUM(D4:D21)</f>
        <v>0</v>
      </c>
      <c r="E23" s="196"/>
      <c r="F23" s="196">
        <f>SUM(F4:F21)</f>
        <v>0</v>
      </c>
      <c r="G23" s="196"/>
      <c r="H23" s="196">
        <f>SUM(H4:H21)</f>
        <v>0</v>
      </c>
      <c r="I23" s="196"/>
      <c r="J23" s="196">
        <f>SUM(J4:J21)</f>
        <v>0</v>
      </c>
      <c r="K23" s="196"/>
      <c r="L23" s="196">
        <f>SUM(L4:L21)</f>
        <v>0</v>
      </c>
      <c r="M23" s="196"/>
      <c r="N23" s="196">
        <f>SUM(N4:N21)</f>
        <v>0</v>
      </c>
      <c r="O23" s="196"/>
      <c r="P23" s="196">
        <f>SUM(P4:P21)</f>
        <v>0</v>
      </c>
      <c r="Q23" s="196"/>
      <c r="R23" s="196">
        <f>SUM(R4:R21)</f>
        <v>0</v>
      </c>
      <c r="S23" s="196"/>
      <c r="T23" s="196">
        <f>SUM(T4:T21)</f>
        <v>0</v>
      </c>
      <c r="U23" s="196"/>
      <c r="V23" s="196">
        <f>SUM(V4:V21)</f>
        <v>0</v>
      </c>
      <c r="W23" s="196"/>
      <c r="X23" s="196">
        <f>SUM(X4:X21)</f>
        <v>0</v>
      </c>
      <c r="Y23" s="196"/>
      <c r="Z23" s="196">
        <f>SUM(Z4:Z21)</f>
        <v>0</v>
      </c>
      <c r="AA23" s="196"/>
      <c r="AB23" s="196">
        <f>SUM(AB4:AB21)</f>
        <v>0</v>
      </c>
      <c r="AC23" s="196"/>
      <c r="AD23" s="196">
        <f>SUM(AD4:AD21)</f>
        <v>0</v>
      </c>
      <c r="AE23" s="196"/>
      <c r="AF23" s="196">
        <f>SUM(AF4:AF21)</f>
        <v>0</v>
      </c>
      <c r="AG23" s="196"/>
      <c r="AH23" s="196">
        <f>SUM(AH4:AH21)</f>
        <v>0</v>
      </c>
      <c r="AI23" s="196"/>
      <c r="AJ23" s="196">
        <f>SUM(AJ4:AJ21)</f>
        <v>0</v>
      </c>
      <c r="AK23" s="196"/>
      <c r="AL23" s="196">
        <f>SUM(AL4:AL21)</f>
        <v>0</v>
      </c>
      <c r="AM23" s="196"/>
      <c r="AN23" s="196">
        <f>SUM(AN4:AN21)</f>
        <v>0</v>
      </c>
      <c r="AO23" s="196"/>
      <c r="AP23" s="196">
        <f>SUM(AP4:AP21)</f>
        <v>0</v>
      </c>
      <c r="AQ23" s="196"/>
      <c r="AR23" s="196">
        <f>SUM(AR4:AR21)</f>
        <v>0</v>
      </c>
      <c r="AS23" s="196"/>
      <c r="AT23" s="196">
        <f>SUM(AT4:AT21)</f>
        <v>0</v>
      </c>
      <c r="AU23" s="109"/>
      <c r="AV23" s="109">
        <f>SUM(AV4:AV21)</f>
        <v>0</v>
      </c>
      <c r="AW23" s="109"/>
      <c r="AX23" s="109">
        <f>SUM(AX4:AX21)</f>
        <v>0</v>
      </c>
      <c r="AY23" s="109"/>
      <c r="AZ23" s="109">
        <f>SUM(AZ4:AZ21)</f>
        <v>0</v>
      </c>
      <c r="BA23" s="109"/>
      <c r="BB23" s="109">
        <f>SUM(BB4:BB21)</f>
        <v>0</v>
      </c>
      <c r="BC23" s="109"/>
      <c r="BD23" s="109">
        <f>SUM(BD4:BD21)</f>
        <v>0</v>
      </c>
      <c r="BE23" s="109"/>
      <c r="BF23" s="109">
        <f>SUM(BF4:BF21)</f>
        <v>0</v>
      </c>
      <c r="BG23" s="109"/>
      <c r="BH23" s="109">
        <f>SUM(BH4:BH21)</f>
        <v>0</v>
      </c>
      <c r="BI23" s="109"/>
      <c r="BJ23" s="109">
        <f>SUM(BJ4:BJ21)</f>
        <v>0</v>
      </c>
      <c r="BK23" s="109"/>
      <c r="BL23" s="109">
        <f>SUM(BL4:BL21)</f>
        <v>0</v>
      </c>
      <c r="BM23" s="99"/>
    </row>
    <row r="25" spans="1:65" x14ac:dyDescent="0.25">
      <c r="A25" s="92"/>
      <c r="B25" s="92" t="s">
        <v>157</v>
      </c>
      <c r="C25" s="93" t="s">
        <v>158</v>
      </c>
      <c r="D25" s="93">
        <v>2000</v>
      </c>
      <c r="E25" s="93"/>
      <c r="F25" s="93">
        <v>2001</v>
      </c>
      <c r="G25" s="93"/>
      <c r="H25" s="93">
        <v>2002</v>
      </c>
      <c r="I25" s="93"/>
      <c r="J25" s="93">
        <v>2003</v>
      </c>
      <c r="K25" s="93"/>
      <c r="L25" s="93">
        <v>2004</v>
      </c>
      <c r="M25" s="93"/>
      <c r="N25" s="93">
        <v>2005</v>
      </c>
      <c r="O25" s="93"/>
      <c r="P25" s="93">
        <v>2006</v>
      </c>
      <c r="Q25" s="93"/>
      <c r="R25" s="93">
        <v>2007</v>
      </c>
      <c r="S25" s="93"/>
      <c r="T25" s="93">
        <v>2008</v>
      </c>
      <c r="U25" s="93"/>
      <c r="V25" s="93">
        <v>2009</v>
      </c>
      <c r="W25" s="93"/>
      <c r="X25" s="93">
        <v>2010</v>
      </c>
      <c r="Y25" s="93"/>
      <c r="Z25" s="93">
        <v>2011</v>
      </c>
      <c r="AA25" s="93"/>
      <c r="AB25" s="93">
        <v>2012</v>
      </c>
      <c r="AC25" s="93"/>
      <c r="AD25" s="93">
        <v>2013</v>
      </c>
      <c r="AE25" s="93"/>
      <c r="AF25" s="93">
        <v>2014</v>
      </c>
      <c r="AG25" s="93"/>
      <c r="AH25" s="93">
        <v>2015</v>
      </c>
      <c r="AI25" s="93"/>
      <c r="AJ25" s="93">
        <v>2016</v>
      </c>
      <c r="AK25" s="93"/>
      <c r="AL25" s="93">
        <v>2017</v>
      </c>
      <c r="AM25" s="93"/>
      <c r="AN25" s="93">
        <v>2018</v>
      </c>
      <c r="AO25" s="93"/>
      <c r="AP25" s="93">
        <v>2019</v>
      </c>
      <c r="AQ25" s="93"/>
      <c r="AR25" s="93">
        <v>2020</v>
      </c>
      <c r="AS25" s="93"/>
      <c r="AT25" s="93">
        <v>2021</v>
      </c>
      <c r="AU25" s="94"/>
      <c r="AV25" s="93">
        <v>2022</v>
      </c>
      <c r="AW25" s="93"/>
      <c r="AX25" s="93">
        <v>2023</v>
      </c>
      <c r="AY25" s="93"/>
      <c r="AZ25" s="93">
        <v>2024</v>
      </c>
      <c r="BA25" s="93"/>
      <c r="BB25" s="93">
        <v>2025</v>
      </c>
      <c r="BC25" s="93"/>
      <c r="BD25" s="93">
        <v>2026</v>
      </c>
      <c r="BE25" s="93"/>
      <c r="BF25" s="93">
        <v>2027</v>
      </c>
      <c r="BG25" s="93"/>
      <c r="BH25" s="93">
        <v>2028</v>
      </c>
      <c r="BI25" s="93"/>
      <c r="BJ25" s="93">
        <v>2029</v>
      </c>
      <c r="BK25" s="93"/>
      <c r="BL25" s="93">
        <v>2030</v>
      </c>
      <c r="BM25" s="181"/>
    </row>
    <row r="26" spans="1:65" ht="14.5" x14ac:dyDescent="0.25">
      <c r="A26" s="100" t="s">
        <v>159</v>
      </c>
      <c r="B26" s="101" t="s">
        <v>160</v>
      </c>
      <c r="C26" s="102" t="s">
        <v>161</v>
      </c>
      <c r="D26" s="103"/>
      <c r="E26" s="103"/>
      <c r="F26" s="103"/>
      <c r="G26" s="103"/>
      <c r="H26" s="103"/>
      <c r="I26" s="103"/>
      <c r="J26" s="103"/>
      <c r="K26" s="103"/>
      <c r="L26" s="103"/>
      <c r="M26" s="103"/>
      <c r="N26" s="103"/>
      <c r="O26" s="103"/>
      <c r="P26" s="103"/>
      <c r="Q26" s="103"/>
      <c r="R26" s="103"/>
      <c r="S26" s="103"/>
      <c r="T26" s="103"/>
      <c r="U26" s="103"/>
      <c r="V26" s="103"/>
      <c r="W26" s="103"/>
      <c r="X26" s="103"/>
      <c r="Y26" s="103"/>
      <c r="Z26" s="103"/>
      <c r="AA26" s="103"/>
      <c r="AB26" s="103"/>
      <c r="AC26" s="103"/>
      <c r="AD26" s="103"/>
      <c r="AE26" s="103"/>
      <c r="AF26" s="103"/>
      <c r="AG26" s="103"/>
      <c r="AH26" s="103"/>
      <c r="AI26" s="103"/>
      <c r="AJ26" s="103"/>
      <c r="AK26" s="103"/>
      <c r="AL26" s="103"/>
      <c r="AM26" s="103"/>
      <c r="AN26" s="103"/>
      <c r="AO26" s="103"/>
      <c r="AP26" s="103"/>
      <c r="AQ26" s="103"/>
      <c r="AR26" s="103"/>
      <c r="AS26" s="103"/>
      <c r="AT26" s="103"/>
      <c r="AU26" s="182"/>
      <c r="BM26" s="91"/>
    </row>
    <row r="27" spans="1:65" ht="14.5" x14ac:dyDescent="0.25">
      <c r="A27" s="90" t="s">
        <v>162</v>
      </c>
      <c r="B27" s="104" t="s">
        <v>163</v>
      </c>
      <c r="C27" s="23" t="s">
        <v>164</v>
      </c>
      <c r="D27" s="105"/>
      <c r="E27" s="105"/>
      <c r="F27" s="105"/>
      <c r="G27" s="105"/>
      <c r="H27" s="105"/>
      <c r="I27" s="105"/>
      <c r="J27" s="105"/>
      <c r="K27" s="105"/>
      <c r="L27" s="105"/>
      <c r="M27" s="105"/>
      <c r="N27" s="105"/>
      <c r="O27" s="105"/>
      <c r="P27" s="105"/>
      <c r="Q27" s="105"/>
      <c r="R27" s="105"/>
      <c r="S27" s="105"/>
      <c r="T27" s="105"/>
      <c r="U27" s="105"/>
      <c r="V27" s="105"/>
      <c r="W27" s="105"/>
      <c r="X27" s="105"/>
      <c r="Y27" s="105"/>
      <c r="Z27" s="105"/>
      <c r="AA27" s="105"/>
      <c r="AB27" s="105"/>
      <c r="AC27" s="105"/>
      <c r="AD27" s="105"/>
      <c r="AE27" s="105"/>
      <c r="AF27" s="105"/>
      <c r="AG27" s="105"/>
      <c r="AH27" s="105"/>
      <c r="AI27" s="105"/>
      <c r="AJ27" s="105"/>
      <c r="AK27" s="105"/>
      <c r="AL27" s="105"/>
      <c r="AM27" s="105"/>
      <c r="AN27" s="105"/>
      <c r="AO27" s="105"/>
      <c r="AP27" s="105"/>
      <c r="AQ27" s="105"/>
      <c r="AR27" s="105"/>
      <c r="AS27" s="105"/>
      <c r="AT27" s="105"/>
      <c r="AU27" s="182"/>
      <c r="BM27" s="91"/>
    </row>
    <row r="28" spans="1:65" ht="14.5" x14ac:dyDescent="0.25">
      <c r="A28" s="90" t="s">
        <v>165</v>
      </c>
      <c r="B28" s="104" t="s">
        <v>166</v>
      </c>
      <c r="C28" s="23" t="s">
        <v>167</v>
      </c>
      <c r="BM28" s="91"/>
    </row>
    <row r="29" spans="1:65" ht="14.5" x14ac:dyDescent="0.25">
      <c r="A29" s="90" t="s">
        <v>168</v>
      </c>
      <c r="B29" s="104" t="s">
        <v>169</v>
      </c>
      <c r="C29" s="23" t="s">
        <v>170</v>
      </c>
      <c r="BM29" s="91"/>
    </row>
    <row r="30" spans="1:65" ht="14.5" x14ac:dyDescent="0.25">
      <c r="A30" s="90" t="s">
        <v>171</v>
      </c>
      <c r="B30" s="104" t="s">
        <v>172</v>
      </c>
      <c r="C30" s="23" t="s">
        <v>173</v>
      </c>
      <c r="BM30" s="91"/>
    </row>
    <row r="31" spans="1:65" ht="14.5" x14ac:dyDescent="0.25">
      <c r="A31" s="90" t="s">
        <v>174</v>
      </c>
      <c r="B31" s="104" t="s">
        <v>175</v>
      </c>
      <c r="C31" s="23" t="s">
        <v>176</v>
      </c>
      <c r="BM31" s="91"/>
    </row>
    <row r="32" spans="1:65" ht="14.5" x14ac:dyDescent="0.25">
      <c r="A32" s="90" t="s">
        <v>177</v>
      </c>
      <c r="B32" s="104" t="s">
        <v>178</v>
      </c>
      <c r="C32" s="23" t="s">
        <v>179</v>
      </c>
      <c r="BM32" s="91"/>
    </row>
    <row r="33" spans="1:65" ht="14.5" x14ac:dyDescent="0.3">
      <c r="A33" s="106"/>
      <c r="B33" s="107" t="s">
        <v>180</v>
      </c>
      <c r="C33" s="108" t="s">
        <v>181</v>
      </c>
      <c r="D33" s="196">
        <f>SUM(D26:D32)</f>
        <v>0</v>
      </c>
      <c r="E33" s="196"/>
      <c r="F33" s="196">
        <f>SUM(F26:F32)</f>
        <v>0</v>
      </c>
      <c r="G33" s="196"/>
      <c r="H33" s="196">
        <f>SUM(H26:H32)</f>
        <v>0</v>
      </c>
      <c r="I33" s="196"/>
      <c r="J33" s="196">
        <f>SUM(J26:J32)</f>
        <v>0</v>
      </c>
      <c r="K33" s="196"/>
      <c r="L33" s="196">
        <f>SUM(L26:L32)</f>
        <v>0</v>
      </c>
      <c r="M33" s="196"/>
      <c r="N33" s="196">
        <f>SUM(N26:N32)</f>
        <v>0</v>
      </c>
      <c r="O33" s="196"/>
      <c r="P33" s="196">
        <f>SUM(P26:P32)</f>
        <v>0</v>
      </c>
      <c r="Q33" s="196"/>
      <c r="R33" s="196">
        <f>SUM(R26:R32)</f>
        <v>0</v>
      </c>
      <c r="S33" s="196"/>
      <c r="T33" s="196">
        <f>SUM(T26:T32)</f>
        <v>0</v>
      </c>
      <c r="U33" s="196"/>
      <c r="V33" s="196">
        <f>SUM(V26:V32)</f>
        <v>0</v>
      </c>
      <c r="W33" s="196"/>
      <c r="X33" s="196">
        <f>SUM(X26:X32)</f>
        <v>0</v>
      </c>
      <c r="Y33" s="196"/>
      <c r="Z33" s="196">
        <f>SUM(Z26:Z32)</f>
        <v>0</v>
      </c>
      <c r="AA33" s="196"/>
      <c r="AB33" s="196">
        <f>SUM(AB26:AB32)</f>
        <v>0</v>
      </c>
      <c r="AC33" s="196"/>
      <c r="AD33" s="196">
        <f>SUM(AD26:AD32)</f>
        <v>0</v>
      </c>
      <c r="AE33" s="196"/>
      <c r="AF33" s="196">
        <f>SUM(AF26:AF32)</f>
        <v>0</v>
      </c>
      <c r="AG33" s="196"/>
      <c r="AH33" s="196">
        <f>SUM(AH26:AH32)</f>
        <v>0</v>
      </c>
      <c r="AI33" s="196"/>
      <c r="AJ33" s="196">
        <f>SUM(AJ26:AJ32)</f>
        <v>0</v>
      </c>
      <c r="AK33" s="196"/>
      <c r="AL33" s="196">
        <f>SUM(AL26:AL32)</f>
        <v>0</v>
      </c>
      <c r="AM33" s="196"/>
      <c r="AN33" s="196">
        <f>SUM(AN26:AN32)</f>
        <v>0</v>
      </c>
      <c r="AO33" s="196"/>
      <c r="AP33" s="196">
        <f>SUM(AP26:AP32)</f>
        <v>0</v>
      </c>
      <c r="AQ33" s="196"/>
      <c r="AR33" s="196">
        <f>SUM(AR26:AR32)</f>
        <v>0</v>
      </c>
      <c r="AS33" s="196"/>
      <c r="AT33" s="196">
        <f>SUM(AT26:AT32)</f>
        <v>0</v>
      </c>
      <c r="AU33" s="196"/>
      <c r="AV33" s="196">
        <f>SUM(AV26:AV32)</f>
        <v>0</v>
      </c>
      <c r="AW33" s="109"/>
      <c r="AX33" s="196">
        <f>SUM(AX26:AX32)</f>
        <v>0</v>
      </c>
      <c r="AY33" s="109"/>
      <c r="AZ33" s="196">
        <f>SUM(AZ26:AZ32)</f>
        <v>0</v>
      </c>
      <c r="BA33" s="109"/>
      <c r="BB33" s="196">
        <f>SUM(BB26:BB32)</f>
        <v>0</v>
      </c>
      <c r="BC33" s="109"/>
      <c r="BD33" s="196">
        <f>SUM(BD26:BD32)</f>
        <v>0</v>
      </c>
      <c r="BE33" s="109"/>
      <c r="BF33" s="196">
        <f>SUM(BF26:BF32)</f>
        <v>0</v>
      </c>
      <c r="BG33" s="109"/>
      <c r="BH33" s="196">
        <f>SUM(BH26:BH32)</f>
        <v>0</v>
      </c>
      <c r="BI33" s="109"/>
      <c r="BJ33" s="196">
        <f>SUM(BJ26:BJ32)</f>
        <v>0</v>
      </c>
      <c r="BK33" s="109"/>
      <c r="BL33" s="196">
        <f>SUM(BL26:BL32)</f>
        <v>0</v>
      </c>
      <c r="BM33" s="99"/>
    </row>
    <row r="34" spans="1:65" ht="14.5" x14ac:dyDescent="0.25">
      <c r="B34" s="88"/>
      <c r="C34" s="2"/>
    </row>
    <row r="35" spans="1:65" ht="13" x14ac:dyDescent="0.3">
      <c r="A35" s="29" t="s">
        <v>182</v>
      </c>
      <c r="B35" s="30"/>
      <c r="C35" s="31"/>
      <c r="D35" s="31"/>
      <c r="E35" s="31"/>
      <c r="F35" s="31"/>
      <c r="G35" s="31"/>
      <c r="H35" s="31"/>
      <c r="I35" s="31"/>
      <c r="J35" s="31"/>
      <c r="K35" s="31"/>
      <c r="L35" s="31"/>
      <c r="M35" s="31"/>
      <c r="N35" s="31"/>
      <c r="O35" s="31"/>
      <c r="P35" s="31"/>
      <c r="Q35" s="31"/>
      <c r="R35" s="31"/>
      <c r="S35" s="32"/>
      <c r="T35" s="31"/>
      <c r="U35" s="32"/>
      <c r="V35" s="13"/>
      <c r="W35" s="18"/>
      <c r="X35" s="13"/>
      <c r="Y35" s="18"/>
      <c r="Z35" s="13"/>
      <c r="AA35" s="18"/>
      <c r="AB35" s="33"/>
      <c r="AC35" s="18"/>
      <c r="AD35" s="33"/>
      <c r="AE35" s="18"/>
      <c r="AF35" s="13"/>
      <c r="AG35" s="18"/>
      <c r="AH35" s="13"/>
      <c r="AI35" s="18"/>
      <c r="AJ35" s="33"/>
      <c r="AK35" s="18"/>
      <c r="AL35" s="33"/>
      <c r="AM35" s="18"/>
      <c r="AN35" s="13"/>
      <c r="AO35" s="18"/>
      <c r="AP35" s="13"/>
      <c r="AQ35" s="18"/>
      <c r="AR35" s="13"/>
      <c r="AS35" s="18"/>
      <c r="AT35" s="13"/>
      <c r="AU35" s="18"/>
    </row>
    <row r="36" spans="1:65" s="97" customFormat="1" ht="18" customHeight="1" x14ac:dyDescent="0.25">
      <c r="A36" s="34" t="s">
        <v>183</v>
      </c>
      <c r="B36" s="267" t="s">
        <v>184</v>
      </c>
      <c r="C36" s="267"/>
      <c r="D36" s="267"/>
      <c r="E36" s="267"/>
      <c r="F36" s="267"/>
      <c r="G36" s="267"/>
      <c r="H36" s="267"/>
      <c r="I36" s="267"/>
      <c r="J36" s="267"/>
      <c r="K36" s="267"/>
      <c r="L36" s="267"/>
      <c r="M36" s="267"/>
      <c r="N36" s="267"/>
      <c r="O36" s="267"/>
      <c r="P36" s="267"/>
      <c r="Q36" s="267"/>
      <c r="R36" s="267"/>
      <c r="S36" s="267"/>
      <c r="T36" s="267"/>
      <c r="U36" s="267"/>
      <c r="V36" s="267"/>
      <c r="W36" s="267"/>
      <c r="X36" s="267"/>
      <c r="Y36" s="267"/>
      <c r="Z36" s="267"/>
      <c r="AA36" s="267"/>
      <c r="AB36" s="267"/>
      <c r="AC36" s="267"/>
      <c r="AD36" s="267"/>
      <c r="AE36" s="267"/>
      <c r="AF36" s="267"/>
      <c r="AG36" s="267"/>
      <c r="AH36" s="267"/>
      <c r="AI36" s="267"/>
      <c r="AJ36" s="268"/>
      <c r="AK36" s="268"/>
      <c r="AL36" s="268"/>
      <c r="AM36" s="268"/>
      <c r="AN36" s="268"/>
      <c r="AO36" s="268"/>
      <c r="AP36" s="269"/>
      <c r="AQ36" s="269"/>
      <c r="AR36" s="269"/>
      <c r="AS36" s="269"/>
      <c r="AT36" s="269"/>
      <c r="AU36" s="269"/>
    </row>
    <row r="37" spans="1:65" x14ac:dyDescent="0.25">
      <c r="A37" s="34" t="s">
        <v>185</v>
      </c>
      <c r="B37" s="270" t="s">
        <v>186</v>
      </c>
      <c r="C37" s="270"/>
      <c r="D37" s="270"/>
      <c r="E37" s="270"/>
      <c r="F37" s="270"/>
      <c r="G37" s="270"/>
      <c r="H37" s="270"/>
      <c r="I37" s="270"/>
      <c r="J37" s="270"/>
      <c r="K37" s="270"/>
      <c r="L37" s="270"/>
      <c r="M37" s="270"/>
      <c r="N37" s="270"/>
      <c r="O37" s="270"/>
      <c r="P37" s="270"/>
      <c r="Q37" s="270"/>
      <c r="R37" s="270"/>
      <c r="S37" s="270"/>
      <c r="T37" s="270"/>
      <c r="U37" s="270"/>
      <c r="V37" s="270"/>
      <c r="W37" s="270"/>
      <c r="X37" s="270"/>
      <c r="Y37" s="270"/>
      <c r="Z37" s="270"/>
      <c r="AA37" s="270"/>
      <c r="AB37" s="270"/>
      <c r="AC37" s="270"/>
      <c r="AD37" s="270"/>
      <c r="AE37" s="270"/>
      <c r="AF37" s="270"/>
      <c r="AG37" s="270"/>
      <c r="AH37" s="270"/>
      <c r="AI37" s="270"/>
      <c r="AJ37" s="270"/>
      <c r="AK37" s="270"/>
      <c r="AL37" s="270"/>
      <c r="AM37" s="270"/>
      <c r="AN37" s="270"/>
      <c r="AO37" s="270"/>
      <c r="AP37" s="269"/>
      <c r="AQ37" s="269"/>
      <c r="AR37" s="269"/>
      <c r="AS37" s="269"/>
      <c r="AT37" s="269"/>
      <c r="AU37" s="269"/>
    </row>
    <row r="39" spans="1:65" ht="13" x14ac:dyDescent="0.25">
      <c r="A39" s="97"/>
      <c r="B39" s="271" t="s">
        <v>187</v>
      </c>
      <c r="C39" s="271"/>
      <c r="D39" s="271"/>
      <c r="E39" s="271"/>
      <c r="F39" s="271"/>
      <c r="G39" s="271"/>
      <c r="H39" s="271"/>
      <c r="I39" s="271"/>
      <c r="J39" s="271"/>
      <c r="K39" s="271"/>
      <c r="L39" s="271"/>
      <c r="M39" s="271"/>
      <c r="N39" s="271"/>
      <c r="O39" s="271"/>
      <c r="P39" s="271"/>
      <c r="Q39" s="271"/>
      <c r="R39" s="271"/>
      <c r="S39" s="271"/>
      <c r="T39" s="271"/>
      <c r="U39" s="271"/>
      <c r="V39" s="271"/>
      <c r="W39" s="271"/>
      <c r="X39" s="271"/>
      <c r="Y39" s="271"/>
      <c r="Z39" s="271"/>
      <c r="AA39" s="271"/>
      <c r="AB39" s="271"/>
      <c r="AC39" s="271"/>
      <c r="AD39" s="271"/>
      <c r="AE39" s="271"/>
      <c r="AF39" s="271"/>
      <c r="AG39" s="271"/>
      <c r="AH39" s="271"/>
      <c r="AI39" s="271"/>
      <c r="AJ39" s="271"/>
      <c r="AK39" s="271"/>
      <c r="AL39" s="271"/>
      <c r="AM39" s="271"/>
      <c r="AN39" s="271"/>
      <c r="AO39" s="271"/>
      <c r="AP39" s="271"/>
      <c r="AQ39" s="271"/>
      <c r="AR39" s="271"/>
      <c r="AS39" s="271"/>
      <c r="AT39" s="271"/>
      <c r="AU39" s="271"/>
      <c r="AV39" s="271"/>
      <c r="AW39" s="271"/>
      <c r="AX39" s="271"/>
      <c r="AY39" s="271"/>
      <c r="AZ39" s="271"/>
      <c r="BA39" s="271"/>
      <c r="BB39" s="271"/>
      <c r="BC39" s="271"/>
      <c r="BD39" s="271"/>
      <c r="BE39" s="271"/>
      <c r="BF39" s="271"/>
      <c r="BG39" s="271"/>
      <c r="BH39" s="271"/>
      <c r="BI39" s="271"/>
      <c r="BJ39" s="271"/>
      <c r="BK39" s="271"/>
      <c r="BL39" s="271"/>
      <c r="BM39" s="271"/>
    </row>
    <row r="40" spans="1:65" ht="13" customHeight="1" x14ac:dyDescent="0.25">
      <c r="A40" s="98" t="s">
        <v>188</v>
      </c>
      <c r="B40" s="272" t="s">
        <v>189</v>
      </c>
      <c r="C40" s="273"/>
      <c r="D40" s="273"/>
      <c r="E40" s="273"/>
      <c r="F40" s="273"/>
      <c r="G40" s="273"/>
      <c r="H40" s="273"/>
      <c r="I40" s="273"/>
      <c r="J40" s="273"/>
      <c r="K40" s="273"/>
      <c r="L40" s="273"/>
      <c r="M40" s="273"/>
      <c r="N40" s="273"/>
      <c r="O40" s="273"/>
      <c r="P40" s="273"/>
      <c r="Q40" s="273"/>
      <c r="R40" s="273"/>
      <c r="S40" s="273"/>
      <c r="T40" s="273"/>
      <c r="U40" s="273"/>
      <c r="V40" s="273"/>
      <c r="W40" s="273"/>
      <c r="X40" s="273"/>
      <c r="Y40" s="273"/>
      <c r="Z40" s="273"/>
      <c r="AA40" s="273"/>
      <c r="AB40" s="273"/>
      <c r="AC40" s="273"/>
      <c r="AD40" s="273"/>
      <c r="AE40" s="273"/>
      <c r="AF40" s="273"/>
      <c r="AG40" s="273"/>
      <c r="AH40" s="273"/>
      <c r="AI40" s="273"/>
      <c r="AJ40" s="273"/>
      <c r="AK40" s="273"/>
      <c r="AL40" s="273"/>
      <c r="AM40" s="273"/>
      <c r="AN40" s="273"/>
      <c r="AO40" s="273"/>
      <c r="AP40" s="273"/>
      <c r="AQ40" s="273"/>
      <c r="AR40" s="273"/>
      <c r="AS40" s="273"/>
      <c r="AT40" s="273"/>
      <c r="AU40" s="273"/>
      <c r="AV40" s="273"/>
      <c r="AW40" s="273"/>
      <c r="AX40" s="273"/>
      <c r="AY40" s="273"/>
      <c r="AZ40" s="273"/>
      <c r="BA40" s="273"/>
      <c r="BB40" s="273"/>
      <c r="BC40" s="273"/>
      <c r="BD40" s="273"/>
      <c r="BE40" s="273"/>
      <c r="BF40" s="273"/>
      <c r="BG40" s="273"/>
      <c r="BH40" s="273"/>
      <c r="BI40" s="273"/>
      <c r="BJ40" s="273"/>
      <c r="BK40" s="273"/>
      <c r="BL40" s="273"/>
      <c r="BM40" s="273"/>
    </row>
    <row r="41" spans="1:65" x14ac:dyDescent="0.25">
      <c r="B41" s="261"/>
      <c r="C41" s="262"/>
      <c r="D41" s="262"/>
      <c r="E41" s="262"/>
      <c r="F41" s="262"/>
      <c r="G41" s="262"/>
      <c r="H41" s="262"/>
      <c r="I41" s="262"/>
      <c r="J41" s="262"/>
      <c r="K41" s="262"/>
      <c r="L41" s="262"/>
      <c r="M41" s="262"/>
      <c r="N41" s="262"/>
      <c r="O41" s="262"/>
      <c r="P41" s="262"/>
      <c r="Q41" s="262"/>
      <c r="R41" s="262"/>
      <c r="S41" s="262"/>
      <c r="T41" s="262"/>
      <c r="U41" s="262"/>
      <c r="V41" s="262"/>
      <c r="W41" s="262"/>
      <c r="X41" s="262"/>
      <c r="Y41" s="262"/>
      <c r="Z41" s="262"/>
      <c r="AA41" s="262"/>
      <c r="AB41" s="262"/>
      <c r="AC41" s="262"/>
      <c r="AD41" s="262"/>
      <c r="AE41" s="262"/>
      <c r="AF41" s="262"/>
      <c r="AG41" s="262"/>
      <c r="AH41" s="262"/>
      <c r="AI41" s="262"/>
      <c r="AJ41" s="262"/>
      <c r="AK41" s="262"/>
      <c r="AL41" s="262"/>
      <c r="AM41" s="262"/>
      <c r="AN41" s="262"/>
      <c r="AO41" s="262"/>
      <c r="AP41" s="262"/>
      <c r="AQ41" s="262"/>
      <c r="AR41" s="262"/>
      <c r="AS41" s="262"/>
      <c r="AT41" s="262"/>
      <c r="AU41" s="262"/>
      <c r="AV41" s="262"/>
      <c r="AW41" s="262"/>
      <c r="AX41" s="262"/>
      <c r="AY41" s="262"/>
      <c r="AZ41" s="262"/>
      <c r="BA41" s="262"/>
      <c r="BB41" s="262"/>
      <c r="BC41" s="262"/>
      <c r="BD41" s="262"/>
      <c r="BE41" s="262"/>
      <c r="BF41" s="262"/>
      <c r="BG41" s="262"/>
      <c r="BH41" s="262"/>
      <c r="BI41" s="262"/>
      <c r="BJ41" s="262"/>
      <c r="BK41" s="262"/>
      <c r="BL41" s="262"/>
      <c r="BM41" s="263"/>
    </row>
    <row r="42" spans="1:65" x14ac:dyDescent="0.25">
      <c r="B42" s="261"/>
      <c r="C42" s="262"/>
      <c r="D42" s="262"/>
      <c r="E42" s="262"/>
      <c r="F42" s="262"/>
      <c r="G42" s="262"/>
      <c r="H42" s="262"/>
      <c r="I42" s="262"/>
      <c r="J42" s="262"/>
      <c r="K42" s="262"/>
      <c r="L42" s="262"/>
      <c r="M42" s="262"/>
      <c r="N42" s="262"/>
      <c r="O42" s="262"/>
      <c r="P42" s="262"/>
      <c r="Q42" s="262"/>
      <c r="R42" s="262"/>
      <c r="S42" s="262"/>
      <c r="T42" s="262"/>
      <c r="U42" s="262"/>
      <c r="V42" s="262"/>
      <c r="W42" s="262"/>
      <c r="X42" s="262"/>
      <c r="Y42" s="262"/>
      <c r="Z42" s="262"/>
      <c r="AA42" s="262"/>
      <c r="AB42" s="262"/>
      <c r="AC42" s="262"/>
      <c r="AD42" s="262"/>
      <c r="AE42" s="262"/>
      <c r="AF42" s="262"/>
      <c r="AG42" s="262"/>
      <c r="AH42" s="262"/>
      <c r="AI42" s="262"/>
      <c r="AJ42" s="262"/>
      <c r="AK42" s="262"/>
      <c r="AL42" s="262"/>
      <c r="AM42" s="262"/>
      <c r="AN42" s="262"/>
      <c r="AO42" s="262"/>
      <c r="AP42" s="262"/>
      <c r="AQ42" s="262"/>
      <c r="AR42" s="262"/>
      <c r="AS42" s="262"/>
      <c r="AT42" s="262"/>
      <c r="AU42" s="262"/>
      <c r="AV42" s="262"/>
      <c r="AW42" s="262"/>
      <c r="AX42" s="262"/>
      <c r="AY42" s="262"/>
      <c r="AZ42" s="262"/>
      <c r="BA42" s="262"/>
      <c r="BB42" s="262"/>
      <c r="BC42" s="262"/>
      <c r="BD42" s="262"/>
      <c r="BE42" s="262"/>
      <c r="BF42" s="262"/>
      <c r="BG42" s="262"/>
      <c r="BH42" s="262"/>
      <c r="BI42" s="262"/>
      <c r="BJ42" s="262"/>
      <c r="BK42" s="262"/>
      <c r="BL42" s="262"/>
      <c r="BM42" s="263"/>
    </row>
    <row r="43" spans="1:65" x14ac:dyDescent="0.25">
      <c r="B43" s="261"/>
      <c r="C43" s="262"/>
      <c r="D43" s="262"/>
      <c r="E43" s="262"/>
      <c r="F43" s="262"/>
      <c r="G43" s="262"/>
      <c r="H43" s="262"/>
      <c r="I43" s="262"/>
      <c r="J43" s="262"/>
      <c r="K43" s="262"/>
      <c r="L43" s="262"/>
      <c r="M43" s="262"/>
      <c r="N43" s="262"/>
      <c r="O43" s="262"/>
      <c r="P43" s="262"/>
      <c r="Q43" s="262"/>
      <c r="R43" s="262"/>
      <c r="S43" s="262"/>
      <c r="T43" s="262"/>
      <c r="U43" s="262"/>
      <c r="V43" s="262"/>
      <c r="W43" s="262"/>
      <c r="X43" s="262"/>
      <c r="Y43" s="262"/>
      <c r="Z43" s="262"/>
      <c r="AA43" s="262"/>
      <c r="AB43" s="262"/>
      <c r="AC43" s="262"/>
      <c r="AD43" s="262"/>
      <c r="AE43" s="262"/>
      <c r="AF43" s="262"/>
      <c r="AG43" s="262"/>
      <c r="AH43" s="262"/>
      <c r="AI43" s="262"/>
      <c r="AJ43" s="262"/>
      <c r="AK43" s="262"/>
      <c r="AL43" s="262"/>
      <c r="AM43" s="262"/>
      <c r="AN43" s="262"/>
      <c r="AO43" s="262"/>
      <c r="AP43" s="262"/>
      <c r="AQ43" s="262"/>
      <c r="AR43" s="262"/>
      <c r="AS43" s="262"/>
      <c r="AT43" s="262"/>
      <c r="AU43" s="262"/>
      <c r="AV43" s="262"/>
      <c r="AW43" s="262"/>
      <c r="AX43" s="262"/>
      <c r="AY43" s="262"/>
      <c r="AZ43" s="262"/>
      <c r="BA43" s="262"/>
      <c r="BB43" s="262"/>
      <c r="BC43" s="262"/>
      <c r="BD43" s="262"/>
      <c r="BE43" s="262"/>
      <c r="BF43" s="262"/>
      <c r="BG43" s="262"/>
      <c r="BH43" s="262"/>
      <c r="BI43" s="262"/>
      <c r="BJ43" s="262"/>
      <c r="BK43" s="262"/>
      <c r="BL43" s="262"/>
      <c r="BM43" s="263"/>
    </row>
    <row r="44" spans="1:65" x14ac:dyDescent="0.25">
      <c r="B44" s="261"/>
      <c r="C44" s="262"/>
      <c r="D44" s="262"/>
      <c r="E44" s="262"/>
      <c r="F44" s="262"/>
      <c r="G44" s="262"/>
      <c r="H44" s="262"/>
      <c r="I44" s="262"/>
      <c r="J44" s="262"/>
      <c r="K44" s="262"/>
      <c r="L44" s="262"/>
      <c r="M44" s="262"/>
      <c r="N44" s="262"/>
      <c r="O44" s="262"/>
      <c r="P44" s="262"/>
      <c r="Q44" s="262"/>
      <c r="R44" s="262"/>
      <c r="S44" s="262"/>
      <c r="T44" s="262"/>
      <c r="U44" s="262"/>
      <c r="V44" s="262"/>
      <c r="W44" s="262"/>
      <c r="X44" s="262"/>
      <c r="Y44" s="262"/>
      <c r="Z44" s="262"/>
      <c r="AA44" s="262"/>
      <c r="AB44" s="262"/>
      <c r="AC44" s="262"/>
      <c r="AD44" s="262"/>
      <c r="AE44" s="262"/>
      <c r="AF44" s="262"/>
      <c r="AG44" s="262"/>
      <c r="AH44" s="262"/>
      <c r="AI44" s="262"/>
      <c r="AJ44" s="262"/>
      <c r="AK44" s="262"/>
      <c r="AL44" s="262"/>
      <c r="AM44" s="262"/>
      <c r="AN44" s="262"/>
      <c r="AO44" s="262"/>
      <c r="AP44" s="262"/>
      <c r="AQ44" s="262"/>
      <c r="AR44" s="262"/>
      <c r="AS44" s="262"/>
      <c r="AT44" s="262"/>
      <c r="AU44" s="262"/>
      <c r="AV44" s="262"/>
      <c r="AW44" s="262"/>
      <c r="AX44" s="262"/>
      <c r="AY44" s="262"/>
      <c r="AZ44" s="262"/>
      <c r="BA44" s="262"/>
      <c r="BB44" s="262"/>
      <c r="BC44" s="262"/>
      <c r="BD44" s="262"/>
      <c r="BE44" s="262"/>
      <c r="BF44" s="262"/>
      <c r="BG44" s="262"/>
      <c r="BH44" s="262"/>
      <c r="BI44" s="262"/>
      <c r="BJ44" s="262"/>
      <c r="BK44" s="262"/>
      <c r="BL44" s="262"/>
      <c r="BM44" s="263"/>
    </row>
    <row r="45" spans="1:65" x14ac:dyDescent="0.25">
      <c r="B45" s="261"/>
      <c r="C45" s="262"/>
      <c r="D45" s="262"/>
      <c r="E45" s="262"/>
      <c r="F45" s="262"/>
      <c r="G45" s="262"/>
      <c r="H45" s="262"/>
      <c r="I45" s="262"/>
      <c r="J45" s="262"/>
      <c r="K45" s="262"/>
      <c r="L45" s="262"/>
      <c r="M45" s="262"/>
      <c r="N45" s="262"/>
      <c r="O45" s="262"/>
      <c r="P45" s="262"/>
      <c r="Q45" s="262"/>
      <c r="R45" s="262"/>
      <c r="S45" s="262"/>
      <c r="T45" s="262"/>
      <c r="U45" s="262"/>
      <c r="V45" s="262"/>
      <c r="W45" s="262"/>
      <c r="X45" s="262"/>
      <c r="Y45" s="262"/>
      <c r="Z45" s="262"/>
      <c r="AA45" s="262"/>
      <c r="AB45" s="262"/>
      <c r="AC45" s="262"/>
      <c r="AD45" s="262"/>
      <c r="AE45" s="262"/>
      <c r="AF45" s="262"/>
      <c r="AG45" s="262"/>
      <c r="AH45" s="262"/>
      <c r="AI45" s="262"/>
      <c r="AJ45" s="262"/>
      <c r="AK45" s="262"/>
      <c r="AL45" s="262"/>
      <c r="AM45" s="262"/>
      <c r="AN45" s="262"/>
      <c r="AO45" s="262"/>
      <c r="AP45" s="262"/>
      <c r="AQ45" s="262"/>
      <c r="AR45" s="262"/>
      <c r="AS45" s="262"/>
      <c r="AT45" s="262"/>
      <c r="AU45" s="262"/>
      <c r="AV45" s="262"/>
      <c r="AW45" s="262"/>
      <c r="AX45" s="262"/>
      <c r="AY45" s="262"/>
      <c r="AZ45" s="262"/>
      <c r="BA45" s="262"/>
      <c r="BB45" s="262"/>
      <c r="BC45" s="262"/>
      <c r="BD45" s="262"/>
      <c r="BE45" s="262"/>
      <c r="BF45" s="262"/>
      <c r="BG45" s="262"/>
      <c r="BH45" s="262"/>
      <c r="BI45" s="262"/>
      <c r="BJ45" s="262"/>
      <c r="BK45" s="262"/>
      <c r="BL45" s="262"/>
      <c r="BM45" s="263"/>
    </row>
    <row r="46" spans="1:65" x14ac:dyDescent="0.25">
      <c r="B46" s="261"/>
      <c r="C46" s="262"/>
      <c r="D46" s="262"/>
      <c r="E46" s="262"/>
      <c r="F46" s="262"/>
      <c r="G46" s="262"/>
      <c r="H46" s="262"/>
      <c r="I46" s="262"/>
      <c r="J46" s="262"/>
      <c r="K46" s="262"/>
      <c r="L46" s="262"/>
      <c r="M46" s="262"/>
      <c r="N46" s="262"/>
      <c r="O46" s="262"/>
      <c r="P46" s="262"/>
      <c r="Q46" s="262"/>
      <c r="R46" s="262"/>
      <c r="S46" s="262"/>
      <c r="T46" s="262"/>
      <c r="U46" s="262"/>
      <c r="V46" s="262"/>
      <c r="W46" s="262"/>
      <c r="X46" s="262"/>
      <c r="Y46" s="262"/>
      <c r="Z46" s="262"/>
      <c r="AA46" s="262"/>
      <c r="AB46" s="262"/>
      <c r="AC46" s="262"/>
      <c r="AD46" s="262"/>
      <c r="AE46" s="262"/>
      <c r="AF46" s="262"/>
      <c r="AG46" s="262"/>
      <c r="AH46" s="262"/>
      <c r="AI46" s="262"/>
      <c r="AJ46" s="262"/>
      <c r="AK46" s="262"/>
      <c r="AL46" s="262"/>
      <c r="AM46" s="262"/>
      <c r="AN46" s="262"/>
      <c r="AO46" s="262"/>
      <c r="AP46" s="262"/>
      <c r="AQ46" s="262"/>
      <c r="AR46" s="262"/>
      <c r="AS46" s="262"/>
      <c r="AT46" s="262"/>
      <c r="AU46" s="262"/>
      <c r="AV46" s="262"/>
      <c r="AW46" s="262"/>
      <c r="AX46" s="262"/>
      <c r="AY46" s="262"/>
      <c r="AZ46" s="262"/>
      <c r="BA46" s="262"/>
      <c r="BB46" s="262"/>
      <c r="BC46" s="262"/>
      <c r="BD46" s="262"/>
      <c r="BE46" s="262"/>
      <c r="BF46" s="262"/>
      <c r="BG46" s="262"/>
      <c r="BH46" s="262"/>
      <c r="BI46" s="262"/>
      <c r="BJ46" s="262"/>
      <c r="BK46" s="262"/>
      <c r="BL46" s="262"/>
      <c r="BM46" s="263"/>
    </row>
    <row r="47" spans="1:65" x14ac:dyDescent="0.25">
      <c r="B47" s="261"/>
      <c r="C47" s="262"/>
      <c r="D47" s="262"/>
      <c r="E47" s="262"/>
      <c r="F47" s="262"/>
      <c r="G47" s="262"/>
      <c r="H47" s="262"/>
      <c r="I47" s="262"/>
      <c r="J47" s="262"/>
      <c r="K47" s="262"/>
      <c r="L47" s="262"/>
      <c r="M47" s="262"/>
      <c r="N47" s="262"/>
      <c r="O47" s="262"/>
      <c r="P47" s="262"/>
      <c r="Q47" s="262"/>
      <c r="R47" s="262"/>
      <c r="S47" s="262"/>
      <c r="T47" s="262"/>
      <c r="U47" s="262"/>
      <c r="V47" s="262"/>
      <c r="W47" s="262"/>
      <c r="X47" s="262"/>
      <c r="Y47" s="262"/>
      <c r="Z47" s="262"/>
      <c r="AA47" s="262"/>
      <c r="AB47" s="262"/>
      <c r="AC47" s="262"/>
      <c r="AD47" s="262"/>
      <c r="AE47" s="262"/>
      <c r="AF47" s="262"/>
      <c r="AG47" s="262"/>
      <c r="AH47" s="262"/>
      <c r="AI47" s="262"/>
      <c r="AJ47" s="262"/>
      <c r="AK47" s="262"/>
      <c r="AL47" s="262"/>
      <c r="AM47" s="262"/>
      <c r="AN47" s="262"/>
      <c r="AO47" s="262"/>
      <c r="AP47" s="262"/>
      <c r="AQ47" s="262"/>
      <c r="AR47" s="262"/>
      <c r="AS47" s="262"/>
      <c r="AT47" s="262"/>
      <c r="AU47" s="262"/>
      <c r="AV47" s="262"/>
      <c r="AW47" s="262"/>
      <c r="AX47" s="262"/>
      <c r="AY47" s="262"/>
      <c r="AZ47" s="262"/>
      <c r="BA47" s="262"/>
      <c r="BB47" s="262"/>
      <c r="BC47" s="262"/>
      <c r="BD47" s="262"/>
      <c r="BE47" s="262"/>
      <c r="BF47" s="262"/>
      <c r="BG47" s="262"/>
      <c r="BH47" s="262"/>
      <c r="BI47" s="262"/>
      <c r="BJ47" s="262"/>
      <c r="BK47" s="262"/>
      <c r="BL47" s="262"/>
      <c r="BM47" s="263"/>
    </row>
    <row r="48" spans="1:65" x14ac:dyDescent="0.25">
      <c r="B48" s="261"/>
      <c r="C48" s="262"/>
      <c r="D48" s="262"/>
      <c r="E48" s="262"/>
      <c r="F48" s="262"/>
      <c r="G48" s="262"/>
      <c r="H48" s="262"/>
      <c r="I48" s="262"/>
      <c r="J48" s="262"/>
      <c r="K48" s="262"/>
      <c r="L48" s="262"/>
      <c r="M48" s="262"/>
      <c r="N48" s="262"/>
      <c r="O48" s="262"/>
      <c r="P48" s="262"/>
      <c r="Q48" s="262"/>
      <c r="R48" s="262"/>
      <c r="S48" s="262"/>
      <c r="T48" s="262"/>
      <c r="U48" s="262"/>
      <c r="V48" s="262"/>
      <c r="W48" s="262"/>
      <c r="X48" s="262"/>
      <c r="Y48" s="262"/>
      <c r="Z48" s="262"/>
      <c r="AA48" s="262"/>
      <c r="AB48" s="262"/>
      <c r="AC48" s="262"/>
      <c r="AD48" s="262"/>
      <c r="AE48" s="262"/>
      <c r="AF48" s="262"/>
      <c r="AG48" s="262"/>
      <c r="AH48" s="262"/>
      <c r="AI48" s="262"/>
      <c r="AJ48" s="262"/>
      <c r="AK48" s="262"/>
      <c r="AL48" s="262"/>
      <c r="AM48" s="262"/>
      <c r="AN48" s="262"/>
      <c r="AO48" s="262"/>
      <c r="AP48" s="262"/>
      <c r="AQ48" s="262"/>
      <c r="AR48" s="262"/>
      <c r="AS48" s="262"/>
      <c r="AT48" s="262"/>
      <c r="AU48" s="262"/>
      <c r="AV48" s="262"/>
      <c r="AW48" s="262"/>
      <c r="AX48" s="262"/>
      <c r="AY48" s="262"/>
      <c r="AZ48" s="262"/>
      <c r="BA48" s="262"/>
      <c r="BB48" s="262"/>
      <c r="BC48" s="262"/>
      <c r="BD48" s="262"/>
      <c r="BE48" s="262"/>
      <c r="BF48" s="262"/>
      <c r="BG48" s="262"/>
      <c r="BH48" s="262"/>
      <c r="BI48" s="262"/>
      <c r="BJ48" s="262"/>
      <c r="BK48" s="262"/>
      <c r="BL48" s="262"/>
      <c r="BM48" s="263"/>
    </row>
    <row r="49" spans="1:65" x14ac:dyDescent="0.25">
      <c r="B49" s="261"/>
      <c r="C49" s="262"/>
      <c r="D49" s="262"/>
      <c r="E49" s="262"/>
      <c r="F49" s="262"/>
      <c r="G49" s="262"/>
      <c r="H49" s="262"/>
      <c r="I49" s="262"/>
      <c r="J49" s="262"/>
      <c r="K49" s="262"/>
      <c r="L49" s="262"/>
      <c r="M49" s="262"/>
      <c r="N49" s="262"/>
      <c r="O49" s="262"/>
      <c r="P49" s="262"/>
      <c r="Q49" s="262"/>
      <c r="R49" s="262"/>
      <c r="S49" s="262"/>
      <c r="T49" s="262"/>
      <c r="U49" s="262"/>
      <c r="V49" s="262"/>
      <c r="W49" s="262"/>
      <c r="X49" s="262"/>
      <c r="Y49" s="262"/>
      <c r="Z49" s="262"/>
      <c r="AA49" s="262"/>
      <c r="AB49" s="262"/>
      <c r="AC49" s="262"/>
      <c r="AD49" s="262"/>
      <c r="AE49" s="262"/>
      <c r="AF49" s="262"/>
      <c r="AG49" s="262"/>
      <c r="AH49" s="262"/>
      <c r="AI49" s="262"/>
      <c r="AJ49" s="262"/>
      <c r="AK49" s="262"/>
      <c r="AL49" s="262"/>
      <c r="AM49" s="262"/>
      <c r="AN49" s="262"/>
      <c r="AO49" s="262"/>
      <c r="AP49" s="262"/>
      <c r="AQ49" s="262"/>
      <c r="AR49" s="262"/>
      <c r="AS49" s="262"/>
      <c r="AT49" s="262"/>
      <c r="AU49" s="262"/>
      <c r="AV49" s="262"/>
      <c r="AW49" s="262"/>
      <c r="AX49" s="262"/>
      <c r="AY49" s="262"/>
      <c r="AZ49" s="262"/>
      <c r="BA49" s="262"/>
      <c r="BB49" s="262"/>
      <c r="BC49" s="262"/>
      <c r="BD49" s="262"/>
      <c r="BE49" s="262"/>
      <c r="BF49" s="262"/>
      <c r="BG49" s="262"/>
      <c r="BH49" s="262"/>
      <c r="BI49" s="262"/>
      <c r="BJ49" s="262"/>
      <c r="BK49" s="262"/>
      <c r="BL49" s="262"/>
      <c r="BM49" s="263"/>
    </row>
    <row r="50" spans="1:65" x14ac:dyDescent="0.25">
      <c r="A50" s="99"/>
      <c r="B50" s="264"/>
      <c r="C50" s="265"/>
      <c r="D50" s="265"/>
      <c r="E50" s="265"/>
      <c r="F50" s="265"/>
      <c r="G50" s="265"/>
      <c r="H50" s="265"/>
      <c r="I50" s="265"/>
      <c r="J50" s="265"/>
      <c r="K50" s="265"/>
      <c r="L50" s="265"/>
      <c r="M50" s="265"/>
      <c r="N50" s="265"/>
      <c r="O50" s="265"/>
      <c r="P50" s="265"/>
      <c r="Q50" s="265"/>
      <c r="R50" s="265"/>
      <c r="S50" s="265"/>
      <c r="T50" s="265"/>
      <c r="U50" s="265"/>
      <c r="V50" s="265"/>
      <c r="W50" s="265"/>
      <c r="X50" s="265"/>
      <c r="Y50" s="265"/>
      <c r="Z50" s="265"/>
      <c r="AA50" s="265"/>
      <c r="AB50" s="265"/>
      <c r="AC50" s="265"/>
      <c r="AD50" s="265"/>
      <c r="AE50" s="265"/>
      <c r="AF50" s="265"/>
      <c r="AG50" s="265"/>
      <c r="AH50" s="265"/>
      <c r="AI50" s="265"/>
      <c r="AJ50" s="265"/>
      <c r="AK50" s="265"/>
      <c r="AL50" s="265"/>
      <c r="AM50" s="265"/>
      <c r="AN50" s="265"/>
      <c r="AO50" s="265"/>
      <c r="AP50" s="265"/>
      <c r="AQ50" s="265"/>
      <c r="AR50" s="265"/>
      <c r="AS50" s="265"/>
      <c r="AT50" s="265"/>
      <c r="AU50" s="265"/>
      <c r="AV50" s="265"/>
      <c r="AW50" s="265"/>
      <c r="AX50" s="265"/>
      <c r="AY50" s="265"/>
      <c r="AZ50" s="265"/>
      <c r="BA50" s="265"/>
      <c r="BB50" s="265"/>
      <c r="BC50" s="265"/>
      <c r="BD50" s="265"/>
      <c r="BE50" s="265"/>
      <c r="BF50" s="265"/>
      <c r="BG50" s="265"/>
      <c r="BH50" s="265"/>
      <c r="BI50" s="265"/>
      <c r="BJ50" s="265"/>
      <c r="BK50" s="265"/>
      <c r="BL50" s="265"/>
      <c r="BM50" s="266"/>
    </row>
  </sheetData>
  <sheetProtection algorithmName="SHA-512" hashValue="8+BUAQzZMKYJQKfI8i/pRl9RMRMZYg1B8uHUnGDZA1uGQzg6/yD/ho+UJPWt+el/g1RdzQeaUJXgufoAzlHDRg==" saltValue="0doY0TyJv4KmJ5HPDl9Vxw==" spinCount="100000" sheet="1" objects="1" scenarios="1" insertColumns="0" insertRows="0" deleteColumns="0" deleteRows="0"/>
  <mergeCells count="14">
    <mergeCell ref="B47:BM47"/>
    <mergeCell ref="B48:BM48"/>
    <mergeCell ref="B49:BM49"/>
    <mergeCell ref="B50:BM50"/>
    <mergeCell ref="B36:AU36"/>
    <mergeCell ref="B37:AU37"/>
    <mergeCell ref="B39:BM39"/>
    <mergeCell ref="B40:BM40"/>
    <mergeCell ref="B41:BM41"/>
    <mergeCell ref="B42:BM42"/>
    <mergeCell ref="B43:BM43"/>
    <mergeCell ref="B44:BM44"/>
    <mergeCell ref="B45:BM45"/>
    <mergeCell ref="B46:BM46"/>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59A850-6995-4456-88AC-F2133E740E0C}">
  <sheetPr>
    <tabColor theme="5" tint="0.39997558519241921"/>
    <pageSetUpPr fitToPage="1"/>
  </sheetPr>
  <dimension ref="A1:BO39"/>
  <sheetViews>
    <sheetView showGridLines="0" topLeftCell="C1" zoomScale="90" zoomScaleNormal="90" zoomScalePageLayoutView="55" workbookViewId="0">
      <selection activeCell="C2" sqref="C2"/>
    </sheetView>
  </sheetViews>
  <sheetFormatPr defaultColWidth="7.453125" defaultRowHeight="12.5" x14ac:dyDescent="0.25"/>
  <cols>
    <col min="1" max="1" width="7.453125" style="38" hidden="1" customWidth="1"/>
    <col min="2" max="2" width="6.08984375" style="38" hidden="1" customWidth="1"/>
    <col min="3" max="3" width="9.54296875" customWidth="1"/>
    <col min="4" max="4" width="32.90625" customWidth="1"/>
    <col min="5" max="5" width="6.08984375" customWidth="1"/>
    <col min="6" max="6" width="5.453125" style="13" customWidth="1"/>
    <col min="7" max="7" width="1.54296875" style="33" customWidth="1"/>
    <col min="8" max="8" width="5.453125" style="13" customWidth="1"/>
    <col min="9" max="9" width="1.54296875" style="33" customWidth="1"/>
    <col min="10" max="10" width="5.453125" style="13" customWidth="1"/>
    <col min="11" max="11" width="1.54296875" style="33" customWidth="1"/>
    <col min="12" max="12" width="5.453125" style="13" customWidth="1"/>
    <col min="13" max="13" width="1.54296875" style="33" customWidth="1"/>
    <col min="14" max="14" width="5.453125" style="13" customWidth="1"/>
    <col min="15" max="15" width="1.54296875" style="33" customWidth="1"/>
    <col min="16" max="16" width="5.453125" style="13" customWidth="1"/>
    <col min="17" max="17" width="1.54296875" style="33" customWidth="1"/>
    <col min="18" max="18" width="5.453125" style="13" customWidth="1"/>
    <col min="19" max="19" width="1.54296875" style="33" customWidth="1"/>
    <col min="20" max="20" width="5.453125" style="13" customWidth="1"/>
    <col min="21" max="21" width="1.54296875" style="18" customWidth="1"/>
    <col min="22" max="22" width="5.453125" style="13" customWidth="1"/>
    <col min="23" max="23" width="1.54296875" style="18" customWidth="1"/>
    <col min="24" max="24" width="5.453125" style="13" customWidth="1"/>
    <col min="25" max="25" width="1.54296875" style="18" customWidth="1"/>
    <col min="26" max="26" width="5.453125" style="13" customWidth="1"/>
    <col min="27" max="27" width="1.54296875" style="18" customWidth="1"/>
    <col min="28" max="28" width="5.453125" style="13" customWidth="1"/>
    <col min="29" max="29" width="1.54296875" style="18" customWidth="1"/>
    <col min="30" max="30" width="5.453125" style="33" customWidth="1"/>
    <col min="31" max="31" width="1.54296875" style="18" customWidth="1"/>
    <col min="32" max="32" width="5.453125" style="33" customWidth="1"/>
    <col min="33" max="33" width="1.54296875" style="18" customWidth="1"/>
    <col min="34" max="34" width="5.453125" style="13" customWidth="1"/>
    <col min="35" max="35" width="1.54296875" style="18" customWidth="1"/>
    <col min="36" max="36" width="5.453125" style="13" customWidth="1"/>
    <col min="37" max="37" width="1.54296875" style="18" customWidth="1"/>
    <col min="38" max="38" width="5.453125" style="33" customWidth="1"/>
    <col min="39" max="39" width="1.54296875" style="18" customWidth="1"/>
    <col min="40" max="40" width="5.453125" style="33" customWidth="1"/>
    <col min="41" max="41" width="1.54296875" style="18" customWidth="1"/>
    <col min="42" max="42" width="5.453125" style="13" customWidth="1"/>
    <col min="43" max="43" width="1.54296875" style="18" customWidth="1"/>
    <col min="44" max="44" width="5.453125" style="13" customWidth="1"/>
    <col min="45" max="45" width="1.54296875" style="18" customWidth="1"/>
    <col min="46" max="46" width="5.453125" style="13" customWidth="1"/>
    <col min="47" max="47" width="1.54296875" style="18" customWidth="1"/>
    <col min="48" max="48" width="5.453125" style="13" customWidth="1"/>
    <col min="49" max="49" width="1.54296875" style="18" customWidth="1"/>
    <col min="50" max="50" width="5.453125" customWidth="1"/>
    <col min="51" max="51" width="1.81640625" customWidth="1"/>
    <col min="53" max="53" width="1.81640625" customWidth="1"/>
    <col min="55" max="55" width="1.81640625" customWidth="1"/>
    <col min="57" max="57" width="1.81640625" customWidth="1"/>
    <col min="59" max="59" width="1.81640625" customWidth="1"/>
    <col min="61" max="61" width="1.81640625" customWidth="1"/>
    <col min="63" max="63" width="1.81640625" customWidth="1"/>
    <col min="65" max="65" width="1.81640625" customWidth="1"/>
    <col min="67" max="67" width="1.81640625" customWidth="1"/>
  </cols>
  <sheetData>
    <row r="1" spans="1:67" ht="3.9" customHeight="1" x14ac:dyDescent="0.35">
      <c r="C1" s="8"/>
      <c r="D1" s="8"/>
      <c r="E1" s="8"/>
      <c r="F1" s="3"/>
      <c r="G1" s="21"/>
      <c r="H1" s="4"/>
      <c r="I1" s="21"/>
      <c r="J1" s="4"/>
      <c r="K1" s="21"/>
      <c r="L1" s="4"/>
      <c r="M1" s="21"/>
      <c r="N1" s="4"/>
      <c r="O1" s="21"/>
      <c r="P1" s="4"/>
      <c r="Q1" s="21"/>
      <c r="R1" s="4"/>
      <c r="S1" s="21"/>
      <c r="T1" s="4"/>
      <c r="U1" s="5"/>
      <c r="V1" s="4"/>
      <c r="W1" s="5"/>
      <c r="X1" s="4"/>
      <c r="Y1" s="5"/>
      <c r="Z1" s="4"/>
      <c r="AA1" s="5"/>
      <c r="AB1" s="4"/>
      <c r="AC1" s="5"/>
      <c r="AD1" s="21"/>
      <c r="AE1" s="5"/>
      <c r="AF1" s="21"/>
      <c r="AG1" s="5"/>
      <c r="AH1" s="4"/>
      <c r="AI1" s="65"/>
      <c r="AJ1" s="4"/>
      <c r="AK1" s="65"/>
      <c r="AL1" s="4"/>
      <c r="AM1" s="5"/>
      <c r="AN1" s="4"/>
      <c r="AO1" s="5"/>
      <c r="AP1" s="4"/>
      <c r="AQ1" s="5"/>
      <c r="AR1" s="4"/>
      <c r="AS1" s="5"/>
      <c r="AT1" s="4"/>
      <c r="AU1" s="5"/>
      <c r="AV1" s="4"/>
      <c r="AW1" s="5"/>
    </row>
    <row r="2" spans="1:67" ht="18.649999999999999" customHeight="1" x14ac:dyDescent="0.35">
      <c r="B2" s="38">
        <v>170</v>
      </c>
      <c r="C2" s="9" t="s">
        <v>190</v>
      </c>
      <c r="D2" s="9"/>
      <c r="E2" s="64"/>
      <c r="F2" s="63"/>
      <c r="G2" s="62"/>
      <c r="H2" s="61"/>
      <c r="I2" s="62"/>
      <c r="J2" s="61"/>
      <c r="K2" s="62"/>
      <c r="L2" s="61"/>
      <c r="M2" s="62"/>
      <c r="N2" s="61"/>
      <c r="O2" s="62"/>
      <c r="P2" s="61"/>
      <c r="Q2" s="62"/>
      <c r="R2" s="61"/>
      <c r="S2" s="60"/>
      <c r="T2" s="58"/>
      <c r="U2" s="57"/>
      <c r="V2" s="58"/>
      <c r="W2" s="57"/>
      <c r="X2" s="58"/>
      <c r="Y2" s="57"/>
      <c r="Z2" s="58"/>
      <c r="AA2" s="57"/>
      <c r="AB2" s="58"/>
      <c r="AC2" s="57"/>
      <c r="AD2" s="60"/>
      <c r="AE2" s="57"/>
      <c r="AF2" s="60"/>
      <c r="AG2" s="57"/>
      <c r="AH2" s="58"/>
      <c r="AI2" s="59"/>
      <c r="AJ2" s="58"/>
      <c r="AK2" s="59"/>
      <c r="AL2" s="58"/>
      <c r="AM2" s="57"/>
      <c r="AN2" s="58"/>
      <c r="AO2" s="57"/>
      <c r="AP2" s="58"/>
      <c r="AQ2" s="57"/>
      <c r="AR2" s="58"/>
      <c r="AS2" s="57"/>
      <c r="AT2" s="58"/>
      <c r="AU2" s="57"/>
      <c r="AV2" s="58"/>
      <c r="AW2" s="57"/>
    </row>
    <row r="3" spans="1:67" ht="14.15" customHeight="1" x14ac:dyDescent="0.4">
      <c r="F3" s="10" t="s">
        <v>191</v>
      </c>
      <c r="G3" s="11"/>
      <c r="H3" s="12"/>
      <c r="I3" s="11"/>
      <c r="J3" s="12"/>
      <c r="K3" s="11"/>
      <c r="L3" s="12"/>
      <c r="M3" s="11"/>
      <c r="N3" s="12"/>
      <c r="O3" s="11"/>
      <c r="P3" s="12"/>
      <c r="Q3" s="11"/>
      <c r="R3" s="16"/>
      <c r="S3" s="14"/>
      <c r="U3" s="14"/>
      <c r="V3" s="16"/>
      <c r="W3" s="14"/>
      <c r="X3" s="15"/>
      <c r="Y3" s="14"/>
      <c r="Z3" s="17"/>
      <c r="AA3" s="14"/>
      <c r="AB3" s="16"/>
      <c r="AC3" s="14"/>
      <c r="AD3" s="16"/>
      <c r="AF3" s="2"/>
      <c r="AG3" s="14"/>
      <c r="AH3" s="6"/>
      <c r="AI3" s="56"/>
      <c r="AJ3" s="6"/>
      <c r="AL3" s="6"/>
      <c r="AM3" s="7"/>
      <c r="AN3"/>
      <c r="AO3" s="5"/>
      <c r="AP3" s="6"/>
      <c r="AQ3" s="19"/>
      <c r="AR3" s="6"/>
      <c r="AS3" s="19"/>
      <c r="AT3" s="6"/>
      <c r="AU3" s="19"/>
      <c r="AV3" s="6"/>
      <c r="AW3" s="19"/>
    </row>
    <row r="4" spans="1:67" ht="23.15" customHeight="1" x14ac:dyDescent="0.25">
      <c r="B4" s="55">
        <v>2</v>
      </c>
      <c r="C4" s="197" t="s">
        <v>192</v>
      </c>
      <c r="D4" s="197" t="s">
        <v>193</v>
      </c>
      <c r="E4" s="197" t="s">
        <v>194</v>
      </c>
      <c r="F4" s="197">
        <v>2000</v>
      </c>
      <c r="G4" s="197"/>
      <c r="H4" s="197">
        <v>2001</v>
      </c>
      <c r="I4" s="197"/>
      <c r="J4" s="197">
        <v>2002</v>
      </c>
      <c r="K4" s="197"/>
      <c r="L4" s="197">
        <v>2003</v>
      </c>
      <c r="M4" s="197"/>
      <c r="N4" s="197">
        <v>2004</v>
      </c>
      <c r="O4" s="197"/>
      <c r="P4" s="197">
        <v>2005</v>
      </c>
      <c r="Q4" s="197"/>
      <c r="R4" s="197">
        <v>2006</v>
      </c>
      <c r="S4" s="197"/>
      <c r="T4" s="197">
        <v>2007</v>
      </c>
      <c r="U4" s="197"/>
      <c r="V4" s="197">
        <v>2008</v>
      </c>
      <c r="W4" s="197"/>
      <c r="X4" s="197">
        <v>2009</v>
      </c>
      <c r="Y4" s="197"/>
      <c r="Z4" s="197">
        <v>2010</v>
      </c>
      <c r="AA4" s="197"/>
      <c r="AB4" s="197">
        <v>2011</v>
      </c>
      <c r="AC4" s="197"/>
      <c r="AD4" s="197">
        <v>2012</v>
      </c>
      <c r="AE4" s="197"/>
      <c r="AF4" s="197">
        <v>2013</v>
      </c>
      <c r="AG4" s="197"/>
      <c r="AH4" s="197">
        <v>2014</v>
      </c>
      <c r="AI4" s="197"/>
      <c r="AJ4" s="197">
        <v>2015</v>
      </c>
      <c r="AK4" s="197"/>
      <c r="AL4" s="197">
        <v>2016</v>
      </c>
      <c r="AM4" s="197"/>
      <c r="AN4" s="197">
        <v>2017</v>
      </c>
      <c r="AO4" s="197"/>
      <c r="AP4" s="197">
        <v>2018</v>
      </c>
      <c r="AQ4" s="197"/>
      <c r="AR4" s="197">
        <v>2019</v>
      </c>
      <c r="AS4" s="197"/>
      <c r="AT4" s="197">
        <v>2020</v>
      </c>
      <c r="AU4" s="197"/>
      <c r="AV4" s="197">
        <v>2021</v>
      </c>
      <c r="AW4" s="22"/>
      <c r="AX4" s="197">
        <v>2022</v>
      </c>
      <c r="AY4" s="197"/>
      <c r="AZ4" s="197">
        <v>2023</v>
      </c>
      <c r="BA4" s="197"/>
      <c r="BB4" s="197">
        <v>2024</v>
      </c>
      <c r="BC4" s="197"/>
      <c r="BD4" s="197">
        <v>2025</v>
      </c>
      <c r="BE4" s="197"/>
      <c r="BF4" s="197">
        <v>2026</v>
      </c>
      <c r="BG4" s="197"/>
      <c r="BH4" s="197">
        <v>2027</v>
      </c>
      <c r="BI4" s="197"/>
      <c r="BJ4" s="197">
        <v>2028</v>
      </c>
      <c r="BK4" s="197"/>
      <c r="BL4" s="197">
        <v>2029</v>
      </c>
      <c r="BM4" s="197"/>
      <c r="BN4" s="197">
        <v>2030</v>
      </c>
      <c r="BO4" s="197"/>
    </row>
    <row r="5" spans="1:67" s="163" customFormat="1" ht="18.75" customHeight="1" x14ac:dyDescent="0.25">
      <c r="A5" s="198"/>
      <c r="B5" s="199">
        <v>3550</v>
      </c>
      <c r="C5" s="26">
        <v>1</v>
      </c>
      <c r="D5" s="200" t="s">
        <v>195</v>
      </c>
      <c r="E5" s="23" t="s">
        <v>196</v>
      </c>
      <c r="F5" s="231">
        <f>SUM(F6:F9)</f>
        <v>0</v>
      </c>
      <c r="G5" s="232"/>
      <c r="H5" s="231">
        <f>SUM(H6:H9)</f>
        <v>0</v>
      </c>
      <c r="I5" s="232"/>
      <c r="J5" s="231">
        <f>SUM(J6:J9)</f>
        <v>0</v>
      </c>
      <c r="K5" s="232"/>
      <c r="L5" s="231">
        <f>SUM(L6:L9)</f>
        <v>0</v>
      </c>
      <c r="M5" s="232"/>
      <c r="N5" s="231">
        <f>SUM(N6:N9)</f>
        <v>0</v>
      </c>
      <c r="O5" s="232"/>
      <c r="P5" s="231">
        <f>SUM(P6:P9)</f>
        <v>0</v>
      </c>
      <c r="Q5" s="232"/>
      <c r="R5" s="231">
        <f>SUM(R6:R9)</f>
        <v>0</v>
      </c>
      <c r="S5" s="232"/>
      <c r="T5" s="231">
        <f>SUM(T6:T9)</f>
        <v>0</v>
      </c>
      <c r="U5" s="232"/>
      <c r="V5" s="231">
        <f>SUM(V6:V9)</f>
        <v>0</v>
      </c>
      <c r="W5" s="232"/>
      <c r="X5" s="231">
        <f>SUM(X6:X9)</f>
        <v>0</v>
      </c>
      <c r="Y5" s="232"/>
      <c r="Z5" s="231">
        <f>SUM(Z6:Z9)</f>
        <v>0</v>
      </c>
      <c r="AA5" s="232"/>
      <c r="AB5" s="231">
        <f>SUM(AB6:AB9)</f>
        <v>0</v>
      </c>
      <c r="AC5" s="232"/>
      <c r="AD5" s="233">
        <f>SUM(AD6:AD9)</f>
        <v>0</v>
      </c>
      <c r="AE5" s="234"/>
      <c r="AF5" s="233">
        <f>SUM(AF6:AF9)</f>
        <v>0</v>
      </c>
      <c r="AG5" s="234"/>
      <c r="AH5" s="233">
        <f>SUM(AH6:AH9)</f>
        <v>0</v>
      </c>
      <c r="AI5" s="234"/>
      <c r="AJ5" s="233">
        <f>SUM(AJ6:AJ9)</f>
        <v>0</v>
      </c>
      <c r="AK5" s="234"/>
      <c r="AL5" s="231">
        <f>SUM(AL6:AL9)</f>
        <v>0</v>
      </c>
      <c r="AM5" s="232"/>
      <c r="AN5" s="231">
        <f>SUM(AN6:AN9)</f>
        <v>0</v>
      </c>
      <c r="AO5" s="232"/>
      <c r="AP5" s="231">
        <f>SUM(AP6:AP9)</f>
        <v>0</v>
      </c>
      <c r="AQ5" s="232"/>
      <c r="AR5" s="231">
        <f>SUM(AR6:AR9)</f>
        <v>0</v>
      </c>
      <c r="AS5" s="232"/>
      <c r="AT5" s="231">
        <f>SUM(AT6:AT9)</f>
        <v>0</v>
      </c>
      <c r="AU5" s="232"/>
      <c r="AV5" s="231">
        <f>SUM(AV6:AV9)</f>
        <v>0</v>
      </c>
      <c r="AW5" s="232"/>
      <c r="AX5" s="231">
        <f>SUM(AX6:AX9)</f>
        <v>0</v>
      </c>
      <c r="AY5" s="231"/>
      <c r="AZ5" s="231">
        <f>SUM(AZ6:AZ9)</f>
        <v>0</v>
      </c>
      <c r="BA5" s="231"/>
      <c r="BB5" s="231">
        <f>SUM(BB6:BB9)</f>
        <v>0</v>
      </c>
      <c r="BC5" s="231"/>
      <c r="BD5" s="231">
        <f>SUM(BD6:BD9)</f>
        <v>0</v>
      </c>
      <c r="BE5" s="231"/>
      <c r="BF5" s="231">
        <f>SUM(BF6:BF9)</f>
        <v>0</v>
      </c>
      <c r="BG5" s="231"/>
      <c r="BH5" s="231">
        <f>SUM(BH6:BH9)</f>
        <v>0</v>
      </c>
      <c r="BI5" s="231"/>
      <c r="BJ5" s="231">
        <f>SUM(BJ6:BJ9)</f>
        <v>0</v>
      </c>
      <c r="BK5" s="231"/>
      <c r="BL5" s="231">
        <f>SUM(BL6:BL9)</f>
        <v>0</v>
      </c>
      <c r="BM5" s="231"/>
      <c r="BN5" s="231">
        <f>SUM(BN6:BN9)</f>
        <v>0</v>
      </c>
      <c r="BO5" s="231"/>
    </row>
    <row r="6" spans="1:67" s="163" customFormat="1" ht="23.15" customHeight="1" x14ac:dyDescent="0.2">
      <c r="A6" s="198"/>
      <c r="B6" s="199">
        <v>3560</v>
      </c>
      <c r="C6" s="201">
        <v>2</v>
      </c>
      <c r="D6" s="202" t="s">
        <v>197</v>
      </c>
      <c r="E6" s="23" t="s">
        <v>198</v>
      </c>
      <c r="F6" s="203"/>
      <c r="G6" s="204"/>
      <c r="H6" s="203"/>
      <c r="I6" s="204"/>
      <c r="J6" s="203"/>
      <c r="K6" s="204"/>
      <c r="L6" s="203"/>
      <c r="M6" s="204"/>
      <c r="N6" s="203"/>
      <c r="O6" s="204"/>
      <c r="P6" s="203"/>
      <c r="Q6" s="204"/>
      <c r="R6" s="203"/>
      <c r="S6" s="204"/>
      <c r="T6" s="203"/>
      <c r="U6" s="204"/>
      <c r="V6" s="203"/>
      <c r="W6" s="27"/>
      <c r="X6" s="203"/>
      <c r="Y6" s="27"/>
      <c r="Z6" s="203"/>
      <c r="AA6" s="27"/>
      <c r="AB6" s="203"/>
      <c r="AC6" s="27"/>
      <c r="AD6" s="203"/>
      <c r="AE6" s="27"/>
      <c r="AF6" s="203"/>
      <c r="AG6" s="27"/>
      <c r="AH6" s="203"/>
      <c r="AI6" s="27"/>
      <c r="AJ6" s="203"/>
      <c r="AK6" s="27"/>
      <c r="AL6" s="203"/>
      <c r="AM6" s="27"/>
      <c r="AN6" s="203"/>
      <c r="AO6" s="27"/>
      <c r="AP6" s="203"/>
      <c r="AQ6" s="27"/>
      <c r="AR6" s="203"/>
      <c r="AS6" s="27"/>
      <c r="AT6" s="203"/>
      <c r="AU6" s="204"/>
      <c r="AV6" s="203"/>
      <c r="AW6" s="204"/>
      <c r="AX6" s="203"/>
      <c r="AY6" s="54"/>
      <c r="AZ6" s="203"/>
      <c r="BA6" s="54"/>
      <c r="BB6" s="203"/>
      <c r="BC6" s="54"/>
      <c r="BD6" s="203"/>
      <c r="BE6" s="54"/>
      <c r="BF6" s="203"/>
      <c r="BG6" s="54"/>
      <c r="BH6" s="203"/>
      <c r="BI6" s="54"/>
      <c r="BJ6" s="203"/>
      <c r="BK6" s="54"/>
      <c r="BL6" s="203"/>
      <c r="BM6" s="54"/>
      <c r="BN6" s="203"/>
      <c r="BO6" s="54"/>
    </row>
    <row r="7" spans="1:67" s="163" customFormat="1" ht="23.15" customHeight="1" x14ac:dyDescent="0.2">
      <c r="A7" s="198"/>
      <c r="B7" s="199">
        <v>3570</v>
      </c>
      <c r="C7" s="201">
        <v>3</v>
      </c>
      <c r="D7" s="202" t="s">
        <v>199</v>
      </c>
      <c r="E7" s="23" t="s">
        <v>200</v>
      </c>
      <c r="F7" s="203"/>
      <c r="G7" s="204"/>
      <c r="H7" s="203"/>
      <c r="I7" s="204"/>
      <c r="J7" s="203"/>
      <c r="K7" s="204"/>
      <c r="L7" s="203"/>
      <c r="M7" s="204"/>
      <c r="N7" s="203"/>
      <c r="O7" s="204"/>
      <c r="P7" s="203"/>
      <c r="Q7" s="204"/>
      <c r="R7" s="203"/>
      <c r="S7" s="204"/>
      <c r="T7" s="203"/>
      <c r="U7" s="204"/>
      <c r="V7" s="203"/>
      <c r="W7" s="27"/>
      <c r="X7" s="203"/>
      <c r="Y7" s="27"/>
      <c r="Z7" s="203"/>
      <c r="AA7" s="27"/>
      <c r="AB7" s="203"/>
      <c r="AC7" s="204"/>
      <c r="AD7" s="203"/>
      <c r="AE7" s="204"/>
      <c r="AF7" s="203"/>
      <c r="AG7" s="204"/>
      <c r="AH7" s="203"/>
      <c r="AI7" s="204"/>
      <c r="AJ7" s="203"/>
      <c r="AK7" s="204"/>
      <c r="AL7" s="203"/>
      <c r="AM7" s="204"/>
      <c r="AN7" s="203"/>
      <c r="AO7" s="204"/>
      <c r="AP7" s="203"/>
      <c r="AQ7" s="204"/>
      <c r="AR7" s="203"/>
      <c r="AS7" s="204"/>
      <c r="AT7" s="203"/>
      <c r="AU7" s="204"/>
      <c r="AV7" s="203"/>
      <c r="AW7" s="204"/>
      <c r="AX7" s="203"/>
      <c r="AY7" s="54"/>
      <c r="AZ7" s="203"/>
      <c r="BA7" s="54"/>
      <c r="BB7" s="203"/>
      <c r="BC7" s="54"/>
      <c r="BD7" s="203"/>
      <c r="BE7" s="54"/>
      <c r="BF7" s="203"/>
      <c r="BG7" s="54"/>
      <c r="BH7" s="203"/>
      <c r="BI7" s="54"/>
      <c r="BJ7" s="203"/>
      <c r="BK7" s="54"/>
      <c r="BL7" s="203"/>
      <c r="BM7" s="54"/>
      <c r="BN7" s="203"/>
      <c r="BO7" s="54"/>
    </row>
    <row r="8" spans="1:67" s="163" customFormat="1" ht="26.15" customHeight="1" x14ac:dyDescent="0.2">
      <c r="A8" s="198"/>
      <c r="B8" s="199">
        <v>3580</v>
      </c>
      <c r="C8" s="201">
        <v>4</v>
      </c>
      <c r="D8" s="202" t="s">
        <v>201</v>
      </c>
      <c r="E8" s="23" t="s">
        <v>202</v>
      </c>
      <c r="F8" s="203"/>
      <c r="G8" s="204"/>
      <c r="H8" s="203"/>
      <c r="I8" s="204"/>
      <c r="J8" s="203"/>
      <c r="K8" s="204"/>
      <c r="L8" s="203"/>
      <c r="M8" s="204"/>
      <c r="N8" s="203"/>
      <c r="O8" s="204"/>
      <c r="P8" s="203"/>
      <c r="Q8" s="204"/>
      <c r="R8" s="203"/>
      <c r="S8" s="204"/>
      <c r="T8" s="203"/>
      <c r="U8" s="204"/>
      <c r="V8" s="203"/>
      <c r="W8" s="204"/>
      <c r="X8" s="203"/>
      <c r="Y8" s="204"/>
      <c r="Z8" s="203"/>
      <c r="AA8" s="204"/>
      <c r="AB8" s="203"/>
      <c r="AC8" s="204"/>
      <c r="AD8" s="203"/>
      <c r="AE8" s="204"/>
      <c r="AF8" s="203"/>
      <c r="AG8" s="204"/>
      <c r="AH8" s="203"/>
      <c r="AI8" s="204"/>
      <c r="AJ8" s="203"/>
      <c r="AK8" s="204"/>
      <c r="AL8" s="203"/>
      <c r="AM8" s="204"/>
      <c r="AN8" s="203"/>
      <c r="AO8" s="204"/>
      <c r="AP8" s="203"/>
      <c r="AQ8" s="204"/>
      <c r="AR8" s="203"/>
      <c r="AS8" s="204"/>
      <c r="AT8" s="203"/>
      <c r="AU8" s="204"/>
      <c r="AV8" s="203"/>
      <c r="AW8" s="204"/>
      <c r="AX8" s="203"/>
      <c r="AY8" s="54"/>
      <c r="AZ8" s="203"/>
      <c r="BA8" s="54"/>
      <c r="BB8" s="203"/>
      <c r="BC8" s="54"/>
      <c r="BD8" s="203"/>
      <c r="BE8" s="54"/>
      <c r="BF8" s="203"/>
      <c r="BG8" s="54"/>
      <c r="BH8" s="203"/>
      <c r="BI8" s="54"/>
      <c r="BJ8" s="203"/>
      <c r="BK8" s="54"/>
      <c r="BL8" s="203"/>
      <c r="BM8" s="54"/>
      <c r="BN8" s="203"/>
      <c r="BO8" s="54"/>
    </row>
    <row r="9" spans="1:67" s="163" customFormat="1" ht="18.75" customHeight="1" x14ac:dyDescent="0.25">
      <c r="A9" s="198"/>
      <c r="B9" s="199">
        <v>3590</v>
      </c>
      <c r="C9" s="201">
        <v>5</v>
      </c>
      <c r="D9" s="202" t="s">
        <v>203</v>
      </c>
      <c r="E9" s="23" t="s">
        <v>204</v>
      </c>
      <c r="F9" s="231">
        <f>SUM(F10:F12)</f>
        <v>0</v>
      </c>
      <c r="G9" s="232"/>
      <c r="H9" s="231">
        <f>SUM(H10:H12)</f>
        <v>0</v>
      </c>
      <c r="I9" s="232"/>
      <c r="J9" s="231">
        <f>SUM(J10:J12)</f>
        <v>0</v>
      </c>
      <c r="K9" s="232"/>
      <c r="L9" s="231">
        <f>SUM(L10:L12)</f>
        <v>0</v>
      </c>
      <c r="M9" s="232"/>
      <c r="N9" s="231">
        <f>SUM(N10:N12)</f>
        <v>0</v>
      </c>
      <c r="O9" s="232"/>
      <c r="P9" s="231">
        <f>SUM(P10:P12)</f>
        <v>0</v>
      </c>
      <c r="Q9" s="232"/>
      <c r="R9" s="231">
        <f>SUM(R10:R12)</f>
        <v>0</v>
      </c>
      <c r="S9" s="232"/>
      <c r="T9" s="231">
        <f>SUM(T10:T12)</f>
        <v>0</v>
      </c>
      <c r="U9" s="232"/>
      <c r="V9" s="231">
        <f>SUM(V10:V12)</f>
        <v>0</v>
      </c>
      <c r="W9" s="232"/>
      <c r="X9" s="231">
        <f>SUM(X10:X12)</f>
        <v>0</v>
      </c>
      <c r="Y9" s="232"/>
      <c r="Z9" s="231">
        <f>SUM(Z10:Z12)</f>
        <v>0</v>
      </c>
      <c r="AA9" s="232"/>
      <c r="AB9" s="231">
        <f>SUM(AB10:AB12)</f>
        <v>0</v>
      </c>
      <c r="AC9" s="232"/>
      <c r="AD9" s="231">
        <f>SUM(AD10:AD12)</f>
        <v>0</v>
      </c>
      <c r="AE9" s="232"/>
      <c r="AF9" s="231">
        <f>SUM(AF10:AF12)</f>
        <v>0</v>
      </c>
      <c r="AG9" s="232"/>
      <c r="AH9" s="231">
        <f>SUM(AH10:AH12)</f>
        <v>0</v>
      </c>
      <c r="AI9" s="232"/>
      <c r="AJ9" s="231">
        <f>SUM(AJ10:AJ12)</f>
        <v>0</v>
      </c>
      <c r="AK9" s="232"/>
      <c r="AL9" s="231">
        <f>SUM(AL10:AL12)</f>
        <v>0</v>
      </c>
      <c r="AM9" s="232"/>
      <c r="AN9" s="231">
        <f>SUM(AN10:AN12)</f>
        <v>0</v>
      </c>
      <c r="AO9" s="232"/>
      <c r="AP9" s="231">
        <f>SUM(AP10:AP12)</f>
        <v>0</v>
      </c>
      <c r="AQ9" s="232"/>
      <c r="AR9" s="231">
        <f>SUM(AR10:AR12)</f>
        <v>0</v>
      </c>
      <c r="AS9" s="232"/>
      <c r="AT9" s="231">
        <f>SUM(AT10:AT12)</f>
        <v>0</v>
      </c>
      <c r="AU9" s="232"/>
      <c r="AV9" s="231">
        <f>SUM(AV10:AV12)</f>
        <v>0</v>
      </c>
      <c r="AW9" s="232"/>
      <c r="AX9" s="231">
        <f>SUM(AX10:AX12)</f>
        <v>0</v>
      </c>
      <c r="AY9" s="231"/>
      <c r="AZ9" s="231">
        <f>SUM(AZ10:AZ12)</f>
        <v>0</v>
      </c>
      <c r="BA9" s="231"/>
      <c r="BB9" s="231">
        <f>SUM(BB10:BB12)</f>
        <v>0</v>
      </c>
      <c r="BC9" s="231"/>
      <c r="BD9" s="231">
        <f>SUM(BD10:BD12)</f>
        <v>0</v>
      </c>
      <c r="BE9" s="231"/>
      <c r="BF9" s="231">
        <f>SUM(BF10:BF12)</f>
        <v>0</v>
      </c>
      <c r="BG9" s="231"/>
      <c r="BH9" s="231">
        <f>SUM(BH10:BH12)</f>
        <v>0</v>
      </c>
      <c r="BI9" s="231"/>
      <c r="BJ9" s="231">
        <f>SUM(BJ10:BJ12)</f>
        <v>0</v>
      </c>
      <c r="BK9" s="231"/>
      <c r="BL9" s="231">
        <f>SUM(BL10:BL12)</f>
        <v>0</v>
      </c>
      <c r="BM9" s="231"/>
      <c r="BN9" s="231">
        <f>SUM(BN10:BN12)</f>
        <v>0</v>
      </c>
      <c r="BO9" s="231"/>
    </row>
    <row r="10" spans="1:67" s="163" customFormat="1" ht="18.75" customHeight="1" x14ac:dyDescent="0.2">
      <c r="A10" s="198"/>
      <c r="B10" s="199">
        <v>3591</v>
      </c>
      <c r="C10" s="201">
        <v>6</v>
      </c>
      <c r="D10" s="202" t="s">
        <v>205</v>
      </c>
      <c r="E10" s="23" t="s">
        <v>206</v>
      </c>
      <c r="F10" s="203"/>
      <c r="G10" s="204"/>
      <c r="H10" s="203"/>
      <c r="I10" s="204"/>
      <c r="J10" s="203"/>
      <c r="K10" s="204"/>
      <c r="L10" s="203"/>
      <c r="M10" s="204"/>
      <c r="N10" s="203"/>
      <c r="O10" s="204"/>
      <c r="P10" s="203"/>
      <c r="Q10" s="204"/>
      <c r="R10" s="203"/>
      <c r="S10" s="204"/>
      <c r="T10" s="203"/>
      <c r="U10" s="204"/>
      <c r="V10" s="203"/>
      <c r="W10" s="28"/>
      <c r="X10" s="203"/>
      <c r="Y10" s="28"/>
      <c r="Z10" s="203"/>
      <c r="AA10" s="28"/>
      <c r="AB10" s="203"/>
      <c r="AC10" s="28"/>
      <c r="AD10" s="203"/>
      <c r="AE10" s="28"/>
      <c r="AF10" s="203"/>
      <c r="AG10" s="28"/>
      <c r="AH10" s="203"/>
      <c r="AI10" s="28"/>
      <c r="AJ10" s="203"/>
      <c r="AK10" s="28"/>
      <c r="AL10" s="203"/>
      <c r="AM10" s="28"/>
      <c r="AN10" s="203"/>
      <c r="AO10" s="28"/>
      <c r="AP10" s="203"/>
      <c r="AQ10" s="28"/>
      <c r="AR10" s="203"/>
      <c r="AS10" s="28"/>
      <c r="AT10" s="203"/>
      <c r="AU10" s="204"/>
      <c r="AV10" s="203"/>
      <c r="AW10" s="204"/>
      <c r="AX10" s="203"/>
      <c r="AY10" s="54"/>
      <c r="AZ10" s="203"/>
      <c r="BA10" s="54"/>
      <c r="BB10" s="203"/>
      <c r="BC10" s="54"/>
      <c r="BD10" s="203"/>
      <c r="BE10" s="54"/>
      <c r="BF10" s="203"/>
      <c r="BG10" s="54"/>
      <c r="BH10" s="203"/>
      <c r="BI10" s="54"/>
      <c r="BJ10" s="203"/>
      <c r="BK10" s="54"/>
      <c r="BL10" s="203"/>
      <c r="BM10" s="54"/>
      <c r="BN10" s="203"/>
      <c r="BO10" s="54"/>
    </row>
    <row r="11" spans="1:67" s="163" customFormat="1" ht="18.75" customHeight="1" x14ac:dyDescent="0.2">
      <c r="A11" s="198"/>
      <c r="B11" s="199">
        <v>3592</v>
      </c>
      <c r="C11" s="201">
        <v>7</v>
      </c>
      <c r="D11" s="202" t="s">
        <v>207</v>
      </c>
      <c r="E11" s="23" t="s">
        <v>208</v>
      </c>
      <c r="F11" s="203"/>
      <c r="G11" s="204"/>
      <c r="H11" s="203"/>
      <c r="I11" s="204"/>
      <c r="J11" s="203"/>
      <c r="K11" s="204"/>
      <c r="L11" s="203"/>
      <c r="M11" s="204"/>
      <c r="N11" s="203"/>
      <c r="O11" s="204"/>
      <c r="P11" s="203"/>
      <c r="Q11" s="204"/>
      <c r="R11" s="203"/>
      <c r="S11" s="204"/>
      <c r="T11" s="203"/>
      <c r="U11" s="204"/>
      <c r="V11" s="203"/>
      <c r="W11" s="28"/>
      <c r="X11" s="203"/>
      <c r="Y11" s="28"/>
      <c r="Z11" s="203"/>
      <c r="AA11" s="28"/>
      <c r="AB11" s="203"/>
      <c r="AC11" s="28"/>
      <c r="AD11" s="203"/>
      <c r="AE11" s="28"/>
      <c r="AF11" s="203"/>
      <c r="AG11" s="28"/>
      <c r="AH11" s="203"/>
      <c r="AI11" s="28"/>
      <c r="AJ11" s="203"/>
      <c r="AK11" s="28"/>
      <c r="AL11" s="203"/>
      <c r="AM11" s="28"/>
      <c r="AN11" s="203"/>
      <c r="AO11" s="28"/>
      <c r="AP11" s="203"/>
      <c r="AQ11" s="28"/>
      <c r="AR11" s="203"/>
      <c r="AS11" s="28"/>
      <c r="AT11" s="203"/>
      <c r="AU11" s="204"/>
      <c r="AV11" s="203"/>
      <c r="AW11" s="204"/>
      <c r="AX11" s="203"/>
      <c r="AY11" s="54"/>
      <c r="AZ11" s="203"/>
      <c r="BA11" s="54"/>
      <c r="BB11" s="203"/>
      <c r="BC11" s="54"/>
      <c r="BD11" s="203"/>
      <c r="BE11" s="54"/>
      <c r="BF11" s="203"/>
      <c r="BG11" s="54"/>
      <c r="BH11" s="203"/>
      <c r="BI11" s="54"/>
      <c r="BJ11" s="203"/>
      <c r="BK11" s="54"/>
      <c r="BL11" s="203"/>
      <c r="BM11" s="54"/>
      <c r="BN11" s="203"/>
      <c r="BO11" s="54"/>
    </row>
    <row r="12" spans="1:67" s="163" customFormat="1" ht="27" customHeight="1" thickBot="1" x14ac:dyDescent="0.25">
      <c r="A12" s="198"/>
      <c r="B12" s="199">
        <v>3593</v>
      </c>
      <c r="C12" s="205">
        <v>8</v>
      </c>
      <c r="D12" s="206" t="s">
        <v>209</v>
      </c>
      <c r="E12" s="52" t="s">
        <v>210</v>
      </c>
      <c r="F12" s="207"/>
      <c r="G12" s="208"/>
      <c r="H12" s="207"/>
      <c r="I12" s="208"/>
      <c r="J12" s="207"/>
      <c r="K12" s="208"/>
      <c r="L12" s="207"/>
      <c r="M12" s="208"/>
      <c r="N12" s="207"/>
      <c r="O12" s="208"/>
      <c r="P12" s="207"/>
      <c r="Q12" s="208"/>
      <c r="R12" s="207"/>
      <c r="S12" s="208"/>
      <c r="T12" s="207"/>
      <c r="U12" s="208"/>
      <c r="V12" s="209"/>
      <c r="W12" s="51"/>
      <c r="X12" s="209"/>
      <c r="Y12" s="51"/>
      <c r="Z12" s="209"/>
      <c r="AA12" s="51"/>
      <c r="AB12" s="209"/>
      <c r="AC12" s="51"/>
      <c r="AD12" s="209"/>
      <c r="AE12" s="51"/>
      <c r="AF12" s="209"/>
      <c r="AG12" s="51"/>
      <c r="AH12" s="209"/>
      <c r="AI12" s="51"/>
      <c r="AJ12" s="209"/>
      <c r="AK12" s="51"/>
      <c r="AL12" s="209"/>
      <c r="AM12" s="51"/>
      <c r="AN12" s="209"/>
      <c r="AO12" s="51"/>
      <c r="AP12" s="209"/>
      <c r="AQ12" s="51"/>
      <c r="AR12" s="209"/>
      <c r="AS12" s="51"/>
      <c r="AT12" s="207"/>
      <c r="AU12" s="208"/>
      <c r="AV12" s="207"/>
      <c r="AW12" s="208"/>
      <c r="AX12" s="207"/>
      <c r="AY12" s="183"/>
      <c r="AZ12" s="207"/>
      <c r="BA12" s="183"/>
      <c r="BB12" s="207"/>
      <c r="BC12" s="183"/>
      <c r="BD12" s="207"/>
      <c r="BE12" s="183"/>
      <c r="BF12" s="207"/>
      <c r="BG12" s="183"/>
      <c r="BH12" s="207"/>
      <c r="BI12" s="183"/>
      <c r="BJ12" s="207"/>
      <c r="BK12" s="183"/>
      <c r="BL12" s="207"/>
      <c r="BM12" s="183"/>
      <c r="BN12" s="207"/>
      <c r="BO12" s="183"/>
    </row>
    <row r="13" spans="1:67" s="163" customFormat="1" ht="19.399999999999999" customHeight="1" x14ac:dyDescent="0.25">
      <c r="A13" s="198"/>
      <c r="B13" s="199">
        <v>3650</v>
      </c>
      <c r="C13" s="53">
        <v>9</v>
      </c>
      <c r="D13" s="210" t="s">
        <v>211</v>
      </c>
      <c r="E13" s="26" t="s">
        <v>212</v>
      </c>
      <c r="F13" s="231">
        <f>SUM(F14:F17)</f>
        <v>0</v>
      </c>
      <c r="G13" s="235"/>
      <c r="H13" s="231">
        <f>SUM(H14:H17)</f>
        <v>0</v>
      </c>
      <c r="I13" s="235"/>
      <c r="J13" s="231">
        <f>SUM(J14:J17)</f>
        <v>0</v>
      </c>
      <c r="K13" s="235"/>
      <c r="L13" s="231">
        <f>SUM(L14:L17)</f>
        <v>0</v>
      </c>
      <c r="M13" s="235"/>
      <c r="N13" s="231">
        <f>SUM(N14:N17)</f>
        <v>0</v>
      </c>
      <c r="O13" s="235"/>
      <c r="P13" s="231">
        <f>SUM(P14:P17)</f>
        <v>0</v>
      </c>
      <c r="Q13" s="235"/>
      <c r="R13" s="231">
        <f>SUM(R14:R17)</f>
        <v>0</v>
      </c>
      <c r="S13" s="235"/>
      <c r="T13" s="231">
        <f>SUM(T14:T17)</f>
        <v>0</v>
      </c>
      <c r="U13" s="235"/>
      <c r="V13" s="231">
        <f>SUM(V14:V17)</f>
        <v>0</v>
      </c>
      <c r="W13" s="235"/>
      <c r="X13" s="231">
        <f>SUM(X14:X17)</f>
        <v>0</v>
      </c>
      <c r="Y13" s="235"/>
      <c r="Z13" s="231">
        <f>SUM(Z14:Z17)</f>
        <v>0</v>
      </c>
      <c r="AA13" s="235"/>
      <c r="AB13" s="231">
        <f>SUM(AB14:AB17)</f>
        <v>0</v>
      </c>
      <c r="AC13" s="235"/>
      <c r="AD13" s="231">
        <f>SUM(AD14:AD17)</f>
        <v>0</v>
      </c>
      <c r="AE13" s="235"/>
      <c r="AF13" s="231">
        <f>SUM(AF14:AF17)</f>
        <v>0</v>
      </c>
      <c r="AG13" s="235"/>
      <c r="AH13" s="231">
        <f>SUM(AH14:AH17)</f>
        <v>0</v>
      </c>
      <c r="AI13" s="235"/>
      <c r="AJ13" s="231">
        <f>SUM(AJ14:AJ17)</f>
        <v>0</v>
      </c>
      <c r="AK13" s="235"/>
      <c r="AL13" s="231">
        <f>SUM(AL14:AL17)</f>
        <v>0</v>
      </c>
      <c r="AM13" s="235"/>
      <c r="AN13" s="231">
        <f>SUM(AN14:AN17)</f>
        <v>0</v>
      </c>
      <c r="AO13" s="235"/>
      <c r="AP13" s="231">
        <f>SUM(AP14:AP17)</f>
        <v>0</v>
      </c>
      <c r="AQ13" s="235"/>
      <c r="AR13" s="231">
        <f>SUM(AR14:AR17)</f>
        <v>0</v>
      </c>
      <c r="AS13" s="235"/>
      <c r="AT13" s="231">
        <f>SUM(AT14:AT17)</f>
        <v>0</v>
      </c>
      <c r="AU13" s="235"/>
      <c r="AV13" s="231">
        <f>SUM(AV14:AV17)</f>
        <v>0</v>
      </c>
      <c r="AW13" s="235"/>
      <c r="AX13" s="231">
        <f>SUM(AX14:AX17)</f>
        <v>0</v>
      </c>
      <c r="AY13" s="231"/>
      <c r="AZ13" s="231">
        <f>SUM(AZ14:AZ17)</f>
        <v>0</v>
      </c>
      <c r="BA13" s="231"/>
      <c r="BB13" s="231">
        <f>SUM(BB14:BB17)</f>
        <v>0</v>
      </c>
      <c r="BC13" s="231"/>
      <c r="BD13" s="231">
        <f>SUM(BD14:BD17)</f>
        <v>0</v>
      </c>
      <c r="BE13" s="231"/>
      <c r="BF13" s="231">
        <f>SUM(BF14:BF17)</f>
        <v>0</v>
      </c>
      <c r="BG13" s="231"/>
      <c r="BH13" s="231">
        <f>SUM(BH14:BH17)</f>
        <v>0</v>
      </c>
      <c r="BI13" s="231"/>
      <c r="BJ13" s="231">
        <f>SUM(BJ14:BJ17)</f>
        <v>0</v>
      </c>
      <c r="BK13" s="231"/>
      <c r="BL13" s="231">
        <f>SUM(BL14:BL17)</f>
        <v>0</v>
      </c>
      <c r="BM13" s="231"/>
      <c r="BN13" s="231">
        <f>SUM(BN14:BN17)</f>
        <v>0</v>
      </c>
      <c r="BO13" s="231"/>
    </row>
    <row r="14" spans="1:67" s="163" customFormat="1" ht="23.15" customHeight="1" x14ac:dyDescent="0.2">
      <c r="A14" s="198"/>
      <c r="B14" s="199">
        <v>3660</v>
      </c>
      <c r="C14" s="201">
        <v>10</v>
      </c>
      <c r="D14" s="202" t="s">
        <v>213</v>
      </c>
      <c r="E14" s="23" t="s">
        <v>214</v>
      </c>
      <c r="F14" s="203"/>
      <c r="G14" s="27"/>
      <c r="H14" s="203"/>
      <c r="I14" s="27"/>
      <c r="J14" s="203"/>
      <c r="K14" s="27"/>
      <c r="L14" s="203"/>
      <c r="M14" s="27"/>
      <c r="N14" s="203"/>
      <c r="O14" s="27"/>
      <c r="P14" s="203"/>
      <c r="Q14" s="27"/>
      <c r="R14" s="203"/>
      <c r="S14" s="27"/>
      <c r="T14" s="203"/>
      <c r="U14" s="27"/>
      <c r="V14" s="203"/>
      <c r="W14" s="28"/>
      <c r="X14" s="203"/>
      <c r="Y14" s="28"/>
      <c r="Z14" s="203"/>
      <c r="AA14" s="28"/>
      <c r="AB14" s="203"/>
      <c r="AC14" s="211"/>
      <c r="AD14" s="203"/>
      <c r="AE14" s="28"/>
      <c r="AF14" s="203"/>
      <c r="AG14" s="28"/>
      <c r="AH14" s="203"/>
      <c r="AI14" s="28"/>
      <c r="AJ14" s="203"/>
      <c r="AK14" s="211"/>
      <c r="AL14" s="203"/>
      <c r="AM14" s="28"/>
      <c r="AN14" s="203"/>
      <c r="AO14" s="28"/>
      <c r="AP14" s="203"/>
      <c r="AQ14" s="28"/>
      <c r="AR14" s="203"/>
      <c r="AS14" s="28"/>
      <c r="AT14" s="203"/>
      <c r="AU14" s="27"/>
      <c r="AV14" s="203"/>
      <c r="AW14" s="27"/>
      <c r="AX14" s="203"/>
      <c r="AY14" s="54"/>
      <c r="AZ14" s="203"/>
      <c r="BA14" s="54"/>
      <c r="BB14" s="203"/>
      <c r="BC14" s="54"/>
      <c r="BD14" s="203"/>
      <c r="BE14" s="54"/>
      <c r="BF14" s="203"/>
      <c r="BG14" s="54"/>
      <c r="BH14" s="203"/>
      <c r="BI14" s="54"/>
      <c r="BJ14" s="203"/>
      <c r="BK14" s="54"/>
      <c r="BL14" s="203"/>
      <c r="BM14" s="54"/>
      <c r="BN14" s="203"/>
      <c r="BO14" s="54"/>
    </row>
    <row r="15" spans="1:67" s="163" customFormat="1" ht="26.15" customHeight="1" x14ac:dyDescent="0.2">
      <c r="A15" s="198"/>
      <c r="B15" s="199">
        <v>3670</v>
      </c>
      <c r="C15" s="201">
        <v>11</v>
      </c>
      <c r="D15" s="202" t="s">
        <v>215</v>
      </c>
      <c r="E15" s="23" t="s">
        <v>216</v>
      </c>
      <c r="F15" s="203"/>
      <c r="G15" s="27"/>
      <c r="H15" s="203"/>
      <c r="I15" s="27"/>
      <c r="J15" s="203"/>
      <c r="K15" s="27"/>
      <c r="L15" s="203"/>
      <c r="M15" s="27"/>
      <c r="N15" s="203"/>
      <c r="O15" s="27"/>
      <c r="P15" s="203"/>
      <c r="Q15" s="27"/>
      <c r="R15" s="203"/>
      <c r="S15" s="27"/>
      <c r="T15" s="203"/>
      <c r="U15" s="27"/>
      <c r="V15" s="203"/>
      <c r="W15" s="27"/>
      <c r="X15" s="203"/>
      <c r="Y15" s="27"/>
      <c r="Z15" s="203"/>
      <c r="AA15" s="27"/>
      <c r="AB15" s="203"/>
      <c r="AC15" s="27"/>
      <c r="AD15" s="203"/>
      <c r="AE15" s="27"/>
      <c r="AF15" s="203"/>
      <c r="AG15" s="27"/>
      <c r="AH15" s="203"/>
      <c r="AI15" s="27"/>
      <c r="AJ15" s="203"/>
      <c r="AK15" s="27"/>
      <c r="AL15" s="203"/>
      <c r="AM15" s="27"/>
      <c r="AN15" s="203"/>
      <c r="AO15" s="27"/>
      <c r="AP15" s="203"/>
      <c r="AQ15" s="27"/>
      <c r="AR15" s="203"/>
      <c r="AS15" s="27"/>
      <c r="AT15" s="203"/>
      <c r="AU15" s="27"/>
      <c r="AV15" s="203"/>
      <c r="AW15" s="27"/>
      <c r="AX15" s="203"/>
      <c r="AY15" s="54"/>
      <c r="AZ15" s="203"/>
      <c r="BA15" s="54"/>
      <c r="BB15" s="203"/>
      <c r="BC15" s="54"/>
      <c r="BD15" s="203"/>
      <c r="BE15" s="54"/>
      <c r="BF15" s="203"/>
      <c r="BG15" s="54"/>
      <c r="BH15" s="203"/>
      <c r="BI15" s="54"/>
      <c r="BJ15" s="203"/>
      <c r="BK15" s="54"/>
      <c r="BL15" s="203"/>
      <c r="BM15" s="54"/>
      <c r="BN15" s="203"/>
      <c r="BO15" s="54"/>
    </row>
    <row r="16" spans="1:67" s="163" customFormat="1" ht="29.15" customHeight="1" x14ac:dyDescent="0.2">
      <c r="A16" s="198"/>
      <c r="B16" s="199">
        <v>3680</v>
      </c>
      <c r="C16" s="201">
        <v>12</v>
      </c>
      <c r="D16" s="202" t="s">
        <v>217</v>
      </c>
      <c r="E16" s="23" t="s">
        <v>218</v>
      </c>
      <c r="F16" s="203"/>
      <c r="G16" s="27"/>
      <c r="H16" s="203"/>
      <c r="I16" s="27"/>
      <c r="J16" s="203"/>
      <c r="K16" s="27"/>
      <c r="L16" s="203"/>
      <c r="M16" s="27"/>
      <c r="N16" s="203"/>
      <c r="O16" s="27"/>
      <c r="P16" s="203"/>
      <c r="Q16" s="27"/>
      <c r="R16" s="203"/>
      <c r="S16" s="27"/>
      <c r="T16" s="203"/>
      <c r="U16" s="27"/>
      <c r="V16" s="203"/>
      <c r="W16" s="27"/>
      <c r="X16" s="203"/>
      <c r="Y16" s="27"/>
      <c r="Z16" s="203"/>
      <c r="AA16" s="27"/>
      <c r="AB16" s="203"/>
      <c r="AC16" s="27"/>
      <c r="AD16" s="203"/>
      <c r="AE16" s="27"/>
      <c r="AF16" s="203"/>
      <c r="AG16" s="27"/>
      <c r="AH16" s="203"/>
      <c r="AI16" s="27"/>
      <c r="AJ16" s="203"/>
      <c r="AK16" s="27"/>
      <c r="AL16" s="203"/>
      <c r="AM16" s="27"/>
      <c r="AN16" s="203"/>
      <c r="AO16" s="27"/>
      <c r="AP16" s="203"/>
      <c r="AQ16" s="27"/>
      <c r="AR16" s="203"/>
      <c r="AS16" s="27"/>
      <c r="AT16" s="203"/>
      <c r="AU16" s="27"/>
      <c r="AV16" s="203"/>
      <c r="AW16" s="27"/>
      <c r="AX16" s="203"/>
      <c r="AY16" s="54"/>
      <c r="AZ16" s="203"/>
      <c r="BA16" s="54"/>
      <c r="BB16" s="203"/>
      <c r="BC16" s="54"/>
      <c r="BD16" s="203"/>
      <c r="BE16" s="54"/>
      <c r="BF16" s="203"/>
      <c r="BG16" s="54"/>
      <c r="BH16" s="203"/>
      <c r="BI16" s="54"/>
      <c r="BJ16" s="203"/>
      <c r="BK16" s="54"/>
      <c r="BL16" s="203"/>
      <c r="BM16" s="54"/>
      <c r="BN16" s="203"/>
      <c r="BO16" s="54"/>
    </row>
    <row r="17" spans="1:67" s="163" customFormat="1" ht="19.399999999999999" customHeight="1" x14ac:dyDescent="0.25">
      <c r="A17" s="198"/>
      <c r="B17" s="199">
        <v>3690</v>
      </c>
      <c r="C17" s="201">
        <v>13</v>
      </c>
      <c r="D17" s="202" t="s">
        <v>219</v>
      </c>
      <c r="E17" s="23" t="s">
        <v>220</v>
      </c>
      <c r="F17" s="231">
        <f>SUM(F18:F20)</f>
        <v>0</v>
      </c>
      <c r="G17" s="235"/>
      <c r="H17" s="231">
        <f>SUM(H18:H20)</f>
        <v>0</v>
      </c>
      <c r="I17" s="235"/>
      <c r="J17" s="231">
        <f>SUM(J18:J20)</f>
        <v>0</v>
      </c>
      <c r="K17" s="235"/>
      <c r="L17" s="231">
        <f>SUM(L18:L20)</f>
        <v>0</v>
      </c>
      <c r="M17" s="235"/>
      <c r="N17" s="231">
        <f>SUM(N18:N20)</f>
        <v>0</v>
      </c>
      <c r="O17" s="235"/>
      <c r="P17" s="231">
        <f>SUM(P18:P20)</f>
        <v>0</v>
      </c>
      <c r="Q17" s="235"/>
      <c r="R17" s="231">
        <f>SUM(R18:R20)</f>
        <v>0</v>
      </c>
      <c r="S17" s="235"/>
      <c r="T17" s="231">
        <f>SUM(T18:T20)</f>
        <v>0</v>
      </c>
      <c r="U17" s="235"/>
      <c r="V17" s="231">
        <f>SUM(V18:V20)</f>
        <v>0</v>
      </c>
      <c r="W17" s="235"/>
      <c r="X17" s="231">
        <f>SUM(X18:X20)</f>
        <v>0</v>
      </c>
      <c r="Y17" s="235"/>
      <c r="Z17" s="231">
        <f>SUM(Z18:Z20)</f>
        <v>0</v>
      </c>
      <c r="AA17" s="235"/>
      <c r="AB17" s="231">
        <f>SUM(AB18:AB20)</f>
        <v>0</v>
      </c>
      <c r="AC17" s="235"/>
      <c r="AD17" s="231">
        <f>SUM(AD18:AD20)</f>
        <v>0</v>
      </c>
      <c r="AE17" s="235"/>
      <c r="AF17" s="231">
        <f>SUM(AF18:AF20)</f>
        <v>0</v>
      </c>
      <c r="AG17" s="235"/>
      <c r="AH17" s="231">
        <f>SUM(AH18:AH20)</f>
        <v>0</v>
      </c>
      <c r="AI17" s="235"/>
      <c r="AJ17" s="231">
        <f>SUM(AJ18:AJ20)</f>
        <v>0</v>
      </c>
      <c r="AK17" s="235"/>
      <c r="AL17" s="231">
        <f>SUM(AL18:AL20)</f>
        <v>0</v>
      </c>
      <c r="AM17" s="235"/>
      <c r="AN17" s="231">
        <f>SUM(AN18:AN20)</f>
        <v>0</v>
      </c>
      <c r="AO17" s="235"/>
      <c r="AP17" s="231">
        <f>SUM(AP18:AP20)</f>
        <v>0</v>
      </c>
      <c r="AQ17" s="235"/>
      <c r="AR17" s="231">
        <f>SUM(AR18:AR20)</f>
        <v>0</v>
      </c>
      <c r="AS17" s="235"/>
      <c r="AT17" s="231">
        <f>SUM(AT18:AT20)</f>
        <v>0</v>
      </c>
      <c r="AU17" s="235"/>
      <c r="AV17" s="231">
        <f>SUM(AV18:AV20)</f>
        <v>0</v>
      </c>
      <c r="AW17" s="235"/>
      <c r="AX17" s="231">
        <f>SUM(AX18:AX20)</f>
        <v>0</v>
      </c>
      <c r="AY17" s="235"/>
      <c r="AZ17" s="231">
        <f>SUM(AZ18:AZ20)</f>
        <v>0</v>
      </c>
      <c r="BA17" s="231"/>
      <c r="BB17" s="231">
        <f>SUM(BB18:BB20)</f>
        <v>0</v>
      </c>
      <c r="BC17" s="231"/>
      <c r="BD17" s="231">
        <f>SUM(BD18:BD20)</f>
        <v>0</v>
      </c>
      <c r="BE17" s="231"/>
      <c r="BF17" s="231">
        <f>SUM(BF18:BF20)</f>
        <v>0</v>
      </c>
      <c r="BG17" s="231"/>
      <c r="BH17" s="231">
        <f>SUM(BH18:BH20)</f>
        <v>0</v>
      </c>
      <c r="BI17" s="231"/>
      <c r="BJ17" s="231">
        <f>SUM(BJ18:BJ20)</f>
        <v>0</v>
      </c>
      <c r="BK17" s="231"/>
      <c r="BL17" s="231">
        <f>SUM(BL18:BL20)</f>
        <v>0</v>
      </c>
      <c r="BM17" s="231"/>
      <c r="BN17" s="231">
        <f>SUM(BN18:BN20)</f>
        <v>0</v>
      </c>
      <c r="BO17" s="231"/>
    </row>
    <row r="18" spans="1:67" s="163" customFormat="1" ht="19.399999999999999" customHeight="1" x14ac:dyDescent="0.2">
      <c r="A18" s="198"/>
      <c r="B18" s="199">
        <v>3691</v>
      </c>
      <c r="C18" s="201">
        <v>14</v>
      </c>
      <c r="D18" s="202" t="s">
        <v>221</v>
      </c>
      <c r="E18" s="23" t="s">
        <v>222</v>
      </c>
      <c r="F18" s="203"/>
      <c r="G18" s="27"/>
      <c r="H18" s="203"/>
      <c r="I18" s="27"/>
      <c r="J18" s="203"/>
      <c r="K18" s="27"/>
      <c r="L18" s="203"/>
      <c r="M18" s="27"/>
      <c r="N18" s="203"/>
      <c r="O18" s="27"/>
      <c r="P18" s="203"/>
      <c r="Q18" s="27"/>
      <c r="R18" s="203"/>
      <c r="S18" s="27"/>
      <c r="T18" s="203"/>
      <c r="U18" s="27"/>
      <c r="V18" s="203"/>
      <c r="W18" s="28"/>
      <c r="X18" s="203"/>
      <c r="Y18" s="28"/>
      <c r="Z18" s="203"/>
      <c r="AA18" s="28"/>
      <c r="AB18" s="203"/>
      <c r="AC18" s="28"/>
      <c r="AD18" s="203"/>
      <c r="AE18" s="28"/>
      <c r="AF18" s="203"/>
      <c r="AG18" s="28"/>
      <c r="AH18" s="203"/>
      <c r="AI18" s="28"/>
      <c r="AJ18" s="203"/>
      <c r="AK18" s="28"/>
      <c r="AL18" s="203"/>
      <c r="AM18" s="28"/>
      <c r="AN18" s="203"/>
      <c r="AO18" s="28"/>
      <c r="AP18" s="203"/>
      <c r="AQ18" s="28"/>
      <c r="AR18" s="203"/>
      <c r="AS18" s="28"/>
      <c r="AT18" s="203"/>
      <c r="AU18" s="27"/>
      <c r="AV18" s="203"/>
      <c r="AW18" s="27"/>
      <c r="AX18" s="203"/>
      <c r="AY18" s="54"/>
      <c r="AZ18" s="203"/>
      <c r="BA18" s="54"/>
      <c r="BB18" s="203"/>
      <c r="BC18" s="54"/>
      <c r="BD18" s="203"/>
      <c r="BE18" s="54"/>
      <c r="BF18" s="203"/>
      <c r="BG18" s="54"/>
      <c r="BH18" s="203"/>
      <c r="BI18" s="54"/>
      <c r="BJ18" s="203"/>
      <c r="BK18" s="54"/>
      <c r="BL18" s="203"/>
      <c r="BM18" s="54"/>
      <c r="BN18" s="203"/>
      <c r="BO18" s="54"/>
    </row>
    <row r="19" spans="1:67" s="163" customFormat="1" ht="19.399999999999999" customHeight="1" x14ac:dyDescent="0.2">
      <c r="A19" s="198"/>
      <c r="B19" s="199">
        <v>3692</v>
      </c>
      <c r="C19" s="201">
        <v>15</v>
      </c>
      <c r="D19" s="202" t="s">
        <v>223</v>
      </c>
      <c r="E19" s="23" t="s">
        <v>224</v>
      </c>
      <c r="F19" s="203"/>
      <c r="G19" s="27"/>
      <c r="H19" s="203"/>
      <c r="I19" s="27"/>
      <c r="J19" s="203"/>
      <c r="K19" s="27"/>
      <c r="L19" s="203"/>
      <c r="M19" s="27"/>
      <c r="N19" s="203"/>
      <c r="O19" s="27"/>
      <c r="P19" s="203"/>
      <c r="Q19" s="27"/>
      <c r="R19" s="203"/>
      <c r="S19" s="27"/>
      <c r="T19" s="203"/>
      <c r="U19" s="27"/>
      <c r="V19" s="203"/>
      <c r="W19" s="28"/>
      <c r="X19" s="203"/>
      <c r="Y19" s="28"/>
      <c r="Z19" s="203"/>
      <c r="AA19" s="28"/>
      <c r="AB19" s="203"/>
      <c r="AC19" s="28"/>
      <c r="AD19" s="203"/>
      <c r="AE19" s="28"/>
      <c r="AF19" s="203"/>
      <c r="AG19" s="28"/>
      <c r="AH19" s="203"/>
      <c r="AI19" s="28"/>
      <c r="AJ19" s="203"/>
      <c r="AK19" s="28"/>
      <c r="AL19" s="203"/>
      <c r="AM19" s="28"/>
      <c r="AN19" s="203"/>
      <c r="AO19" s="28"/>
      <c r="AP19" s="203"/>
      <c r="AQ19" s="28"/>
      <c r="AR19" s="203"/>
      <c r="AS19" s="28"/>
      <c r="AT19" s="203"/>
      <c r="AU19" s="27"/>
      <c r="AV19" s="203"/>
      <c r="AW19" s="27"/>
      <c r="AX19" s="203"/>
      <c r="AY19" s="54"/>
      <c r="AZ19" s="203"/>
      <c r="BA19" s="54"/>
      <c r="BB19" s="203"/>
      <c r="BC19" s="54"/>
      <c r="BD19" s="203"/>
      <c r="BE19" s="54"/>
      <c r="BF19" s="203"/>
      <c r="BG19" s="54"/>
      <c r="BH19" s="203"/>
      <c r="BI19" s="54"/>
      <c r="BJ19" s="203"/>
      <c r="BK19" s="54"/>
      <c r="BL19" s="203"/>
      <c r="BM19" s="54"/>
      <c r="BN19" s="203"/>
      <c r="BO19" s="54"/>
    </row>
    <row r="20" spans="1:67" s="163" customFormat="1" ht="24.9" customHeight="1" thickBot="1" x14ac:dyDescent="0.25">
      <c r="A20" s="198"/>
      <c r="B20" s="199">
        <v>3693</v>
      </c>
      <c r="C20" s="212">
        <v>16</v>
      </c>
      <c r="D20" s="213" t="s">
        <v>225</v>
      </c>
      <c r="E20" s="52" t="s">
        <v>226</v>
      </c>
      <c r="F20" s="209"/>
      <c r="G20" s="214"/>
      <c r="H20" s="209"/>
      <c r="I20" s="214"/>
      <c r="J20" s="209"/>
      <c r="K20" s="214"/>
      <c r="L20" s="209"/>
      <c r="M20" s="214"/>
      <c r="N20" s="209"/>
      <c r="O20" s="214"/>
      <c r="P20" s="209"/>
      <c r="Q20" s="214"/>
      <c r="R20" s="209"/>
      <c r="S20" s="214"/>
      <c r="T20" s="209"/>
      <c r="U20" s="214"/>
      <c r="V20" s="209"/>
      <c r="W20" s="51"/>
      <c r="X20" s="209"/>
      <c r="Y20" s="51"/>
      <c r="Z20" s="209"/>
      <c r="AA20" s="51"/>
      <c r="AB20" s="209"/>
      <c r="AC20" s="51"/>
      <c r="AD20" s="209"/>
      <c r="AE20" s="51"/>
      <c r="AF20" s="209"/>
      <c r="AG20" s="51"/>
      <c r="AH20" s="209"/>
      <c r="AI20" s="51"/>
      <c r="AJ20" s="209"/>
      <c r="AK20" s="51"/>
      <c r="AL20" s="209"/>
      <c r="AM20" s="51"/>
      <c r="AN20" s="209"/>
      <c r="AO20" s="51"/>
      <c r="AP20" s="209"/>
      <c r="AQ20" s="51"/>
      <c r="AR20" s="209"/>
      <c r="AS20" s="51"/>
      <c r="AT20" s="209"/>
      <c r="AU20" s="214"/>
      <c r="AV20" s="209"/>
      <c r="AW20" s="214"/>
      <c r="AX20" s="209"/>
      <c r="AY20" s="183"/>
      <c r="AZ20" s="209"/>
      <c r="BA20" s="183"/>
      <c r="BB20" s="209"/>
      <c r="BC20" s="183"/>
      <c r="BD20" s="209"/>
      <c r="BE20" s="183"/>
      <c r="BF20" s="209"/>
      <c r="BG20" s="183"/>
      <c r="BH20" s="209"/>
      <c r="BI20" s="183"/>
      <c r="BJ20" s="209"/>
      <c r="BK20" s="183"/>
      <c r="BL20" s="209"/>
      <c r="BM20" s="183"/>
      <c r="BN20" s="209"/>
      <c r="BO20" s="183"/>
    </row>
    <row r="21" spans="1:67" ht="19.75" customHeight="1" x14ac:dyDescent="0.25">
      <c r="C21" s="49"/>
      <c r="D21" s="50"/>
      <c r="E21" s="49"/>
      <c r="F21" s="49"/>
      <c r="G21" s="49"/>
      <c r="H21" s="49"/>
      <c r="I21" s="49"/>
      <c r="J21" s="49"/>
      <c r="K21" s="49"/>
      <c r="L21" s="49"/>
      <c r="M21" s="49"/>
      <c r="N21" s="49"/>
      <c r="O21" s="49"/>
      <c r="P21" s="49"/>
      <c r="Q21" s="49"/>
      <c r="R21" s="49"/>
      <c r="S21" s="49"/>
      <c r="T21" s="49"/>
      <c r="U21" s="49"/>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row>
    <row r="22" spans="1:67" ht="16.649999999999999" customHeight="1" x14ac:dyDescent="0.3">
      <c r="C22" s="29" t="s">
        <v>227</v>
      </c>
      <c r="D22" s="30"/>
      <c r="E22" s="31"/>
      <c r="F22" s="31"/>
      <c r="G22" s="31"/>
      <c r="H22" s="31"/>
      <c r="I22" s="31"/>
      <c r="J22" s="31"/>
      <c r="K22" s="31"/>
      <c r="L22" s="31"/>
      <c r="M22" s="31"/>
      <c r="N22" s="31"/>
      <c r="O22" s="31"/>
      <c r="P22" s="31"/>
      <c r="Q22" s="31"/>
      <c r="R22" s="31"/>
      <c r="S22" s="31"/>
      <c r="T22" s="31"/>
      <c r="U22" s="32"/>
      <c r="V22" s="31"/>
      <c r="W22" s="32"/>
    </row>
    <row r="23" spans="1:67" ht="24" customHeight="1" x14ac:dyDescent="0.25">
      <c r="C23" s="34" t="s">
        <v>228</v>
      </c>
      <c r="D23" s="267" t="s">
        <v>229</v>
      </c>
      <c r="E23" s="267"/>
      <c r="F23" s="267"/>
      <c r="G23" s="267"/>
      <c r="H23" s="267"/>
      <c r="I23" s="267"/>
      <c r="J23" s="267"/>
      <c r="K23" s="267"/>
      <c r="L23" s="267"/>
      <c r="M23" s="267"/>
      <c r="N23" s="267"/>
      <c r="O23" s="267"/>
      <c r="P23" s="267"/>
      <c r="Q23" s="267"/>
      <c r="R23" s="267"/>
      <c r="S23" s="267"/>
      <c r="T23" s="267"/>
      <c r="U23" s="267"/>
      <c r="V23" s="267"/>
      <c r="W23" s="267"/>
      <c r="X23" s="267"/>
      <c r="Y23" s="267"/>
      <c r="Z23" s="267"/>
      <c r="AA23" s="267"/>
      <c r="AB23" s="267"/>
      <c r="AC23" s="267"/>
      <c r="AD23" s="267"/>
      <c r="AE23" s="267"/>
      <c r="AF23" s="267"/>
      <c r="AG23" s="267"/>
      <c r="AH23" s="267"/>
      <c r="AI23" s="267"/>
      <c r="AJ23" s="267"/>
      <c r="AK23" s="267"/>
      <c r="AL23" s="267"/>
      <c r="AM23" s="267"/>
      <c r="AN23" s="267"/>
      <c r="AO23" s="267"/>
      <c r="AP23" s="267"/>
      <c r="AQ23" s="267"/>
      <c r="AR23" s="267"/>
      <c r="AS23" s="267"/>
      <c r="AT23" s="267"/>
      <c r="AU23" s="267"/>
      <c r="AV23" s="267"/>
      <c r="AW23" s="267"/>
    </row>
    <row r="24" spans="1:67" ht="15" customHeight="1" x14ac:dyDescent="0.25">
      <c r="C24" s="34" t="s">
        <v>230</v>
      </c>
      <c r="D24" s="270" t="s">
        <v>231</v>
      </c>
      <c r="E24" s="270"/>
      <c r="F24" s="270"/>
      <c r="G24" s="270"/>
      <c r="H24" s="270"/>
      <c r="I24" s="270"/>
      <c r="J24" s="270"/>
      <c r="K24" s="270"/>
      <c r="L24" s="270"/>
      <c r="M24" s="270"/>
      <c r="N24" s="270"/>
      <c r="O24" s="270"/>
      <c r="P24" s="270"/>
      <c r="Q24" s="270"/>
      <c r="R24" s="270"/>
      <c r="S24" s="270"/>
      <c r="T24" s="270"/>
      <c r="U24" s="270"/>
      <c r="V24" s="270"/>
      <c r="W24" s="270"/>
      <c r="X24" s="270"/>
      <c r="Y24" s="270"/>
      <c r="Z24" s="270"/>
      <c r="AA24" s="270"/>
      <c r="AB24" s="270"/>
      <c r="AC24" s="270"/>
      <c r="AD24" s="270"/>
      <c r="AE24" s="270"/>
      <c r="AF24" s="270"/>
      <c r="AG24" s="270"/>
      <c r="AH24" s="270"/>
      <c r="AI24" s="270"/>
      <c r="AJ24" s="270"/>
      <c r="AK24" s="270"/>
      <c r="AL24" s="270"/>
      <c r="AM24" s="270"/>
      <c r="AN24" s="270"/>
      <c r="AO24" s="270"/>
      <c r="AP24" s="270"/>
      <c r="AQ24" s="270"/>
      <c r="AR24" s="270"/>
      <c r="AS24" s="270"/>
      <c r="AT24" s="270"/>
      <c r="AU24" s="270"/>
      <c r="AV24" s="270"/>
      <c r="AW24" s="270"/>
    </row>
    <row r="25" spans="1:67" ht="3" customHeight="1" x14ac:dyDescent="0.25">
      <c r="C25" s="34"/>
      <c r="D25" s="267"/>
      <c r="E25" s="267"/>
      <c r="F25" s="267"/>
      <c r="G25" s="267"/>
      <c r="H25" s="267"/>
      <c r="I25" s="267"/>
      <c r="J25" s="267"/>
      <c r="K25" s="267"/>
      <c r="L25" s="267"/>
      <c r="M25" s="267"/>
      <c r="N25" s="267"/>
      <c r="O25" s="267"/>
      <c r="P25" s="267"/>
      <c r="Q25" s="267"/>
      <c r="R25" s="267"/>
      <c r="S25" s="267"/>
      <c r="T25" s="267"/>
      <c r="U25" s="267"/>
      <c r="V25" s="267"/>
      <c r="W25" s="267"/>
      <c r="X25" s="267"/>
      <c r="Y25" s="267"/>
      <c r="Z25" s="267"/>
      <c r="AA25" s="267"/>
      <c r="AB25" s="267"/>
      <c r="AC25" s="267"/>
      <c r="AD25" s="267"/>
      <c r="AE25" s="267"/>
      <c r="AF25" s="267"/>
      <c r="AG25" s="267"/>
      <c r="AH25" s="267"/>
      <c r="AI25" s="267"/>
      <c r="AJ25" s="267"/>
      <c r="AK25" s="267"/>
      <c r="AL25" s="267"/>
      <c r="AM25" s="267"/>
      <c r="AN25" s="267"/>
      <c r="AO25" s="267"/>
      <c r="AP25" s="267"/>
      <c r="AQ25" s="267"/>
      <c r="AR25" s="267"/>
      <c r="AS25" s="267"/>
      <c r="AT25" s="267"/>
      <c r="AU25" s="267"/>
      <c r="AV25" s="267"/>
      <c r="AW25" s="267"/>
    </row>
    <row r="26" spans="1:67" ht="1.4" customHeight="1" x14ac:dyDescent="0.25">
      <c r="C26" s="48"/>
      <c r="D26" s="270"/>
      <c r="E26" s="270"/>
      <c r="F26" s="270"/>
      <c r="G26" s="270"/>
      <c r="H26" s="270"/>
      <c r="I26" s="270"/>
      <c r="J26" s="270"/>
      <c r="K26" s="270"/>
      <c r="L26" s="270"/>
      <c r="M26" s="270"/>
      <c r="N26" s="270"/>
      <c r="O26" s="270"/>
      <c r="P26" s="270"/>
      <c r="Q26" s="270"/>
      <c r="R26" s="270"/>
      <c r="S26" s="270"/>
      <c r="T26" s="270"/>
      <c r="U26" s="270"/>
      <c r="V26" s="270"/>
      <c r="W26" s="270"/>
      <c r="X26" s="270"/>
      <c r="Y26" s="270"/>
      <c r="Z26" s="270"/>
      <c r="AA26" s="270"/>
      <c r="AB26" s="270"/>
      <c r="AC26" s="270"/>
      <c r="AD26" s="270"/>
      <c r="AE26" s="270"/>
      <c r="AF26" s="270"/>
      <c r="AG26" s="270"/>
      <c r="AH26" s="270"/>
      <c r="AI26" s="270"/>
      <c r="AJ26" s="270"/>
      <c r="AK26" s="270"/>
      <c r="AL26" s="35"/>
      <c r="AM26" s="35"/>
      <c r="AN26" s="35"/>
      <c r="AO26" s="35"/>
      <c r="AP26" s="35"/>
      <c r="AQ26" s="35"/>
      <c r="AR26" s="35"/>
      <c r="AS26" s="35"/>
      <c r="AT26" s="35"/>
      <c r="AU26" s="35"/>
      <c r="AV26" s="35"/>
      <c r="AW26" s="35"/>
    </row>
    <row r="27" spans="1:67" ht="17.25" customHeight="1" x14ac:dyDescent="0.35">
      <c r="B27" s="38">
        <v>1</v>
      </c>
      <c r="C27" s="47" t="s">
        <v>232</v>
      </c>
      <c r="D27" s="47"/>
      <c r="E27" s="47"/>
      <c r="F27" s="46"/>
      <c r="G27" s="45"/>
      <c r="H27" s="43"/>
      <c r="I27" s="45"/>
      <c r="J27" s="43"/>
      <c r="K27" s="45"/>
      <c r="L27" s="43"/>
      <c r="M27" s="45"/>
      <c r="N27" s="43"/>
      <c r="O27" s="45"/>
      <c r="P27" s="43"/>
      <c r="Q27" s="45"/>
      <c r="R27" s="43"/>
      <c r="S27" s="45"/>
      <c r="T27" s="43"/>
      <c r="U27" s="42"/>
      <c r="V27" s="43"/>
      <c r="W27" s="42"/>
      <c r="X27" s="43"/>
      <c r="Y27" s="42"/>
      <c r="Z27" s="43"/>
      <c r="AA27" s="42"/>
      <c r="AB27" s="43"/>
      <c r="AC27" s="42"/>
      <c r="AD27" s="45"/>
      <c r="AE27" s="42"/>
      <c r="AF27" s="45"/>
      <c r="AG27" s="42"/>
      <c r="AH27" s="43"/>
      <c r="AI27" s="44"/>
      <c r="AJ27" s="43"/>
      <c r="AK27" s="44"/>
      <c r="AL27" s="43"/>
      <c r="AM27" s="42"/>
      <c r="AN27" s="43"/>
      <c r="AO27" s="42"/>
      <c r="AP27" s="43"/>
      <c r="AQ27" s="42"/>
      <c r="AR27" s="43"/>
      <c r="AS27" s="42"/>
      <c r="AT27" s="43"/>
      <c r="AU27" s="42"/>
      <c r="AV27" s="43"/>
      <c r="AW27" s="42"/>
      <c r="AX27" s="42"/>
      <c r="AY27" s="42"/>
      <c r="AZ27" s="42"/>
      <c r="BA27" s="42"/>
      <c r="BB27" s="42"/>
      <c r="BC27" s="42"/>
      <c r="BD27" s="42"/>
      <c r="BE27" s="42"/>
      <c r="BF27" s="42"/>
      <c r="BG27" s="42"/>
      <c r="BH27" s="42"/>
      <c r="BI27" s="42"/>
      <c r="BJ27" s="42"/>
      <c r="BK27" s="42"/>
      <c r="BL27" s="42"/>
      <c r="BM27" s="42"/>
      <c r="BN27" s="42"/>
      <c r="BO27" s="42"/>
    </row>
    <row r="28" spans="1:67" ht="17.399999999999999" customHeight="1" x14ac:dyDescent="0.25">
      <c r="C28" s="95" t="s">
        <v>233</v>
      </c>
      <c r="D28" s="280" t="s">
        <v>234</v>
      </c>
      <c r="E28" s="281"/>
      <c r="F28" s="281"/>
      <c r="G28" s="281"/>
      <c r="H28" s="281"/>
      <c r="I28" s="281"/>
      <c r="J28" s="281"/>
      <c r="K28" s="281"/>
      <c r="L28" s="281"/>
      <c r="M28" s="281"/>
      <c r="N28" s="281"/>
      <c r="O28" s="281"/>
      <c r="P28" s="281"/>
      <c r="Q28" s="281"/>
      <c r="R28" s="281"/>
      <c r="S28" s="281"/>
      <c r="T28" s="281"/>
      <c r="U28" s="281"/>
      <c r="V28" s="281"/>
      <c r="W28" s="281"/>
      <c r="X28" s="281"/>
      <c r="Y28" s="281"/>
      <c r="Z28" s="281"/>
      <c r="AA28" s="281"/>
      <c r="AB28" s="281"/>
      <c r="AC28" s="281"/>
      <c r="AD28" s="281"/>
      <c r="AE28" s="281"/>
      <c r="AF28" s="281"/>
      <c r="AG28" s="281"/>
      <c r="AH28" s="281"/>
      <c r="AI28" s="281"/>
      <c r="AJ28" s="281"/>
      <c r="AK28" s="281"/>
      <c r="AL28" s="281"/>
      <c r="AM28" s="281"/>
      <c r="AN28" s="281"/>
      <c r="AO28" s="281"/>
      <c r="AP28" s="281"/>
      <c r="AQ28" s="281"/>
      <c r="AR28" s="281"/>
      <c r="AS28" s="281"/>
      <c r="AT28" s="281"/>
      <c r="AU28" s="281"/>
      <c r="AV28" s="281"/>
      <c r="AW28" s="281"/>
      <c r="AX28" s="281"/>
      <c r="AY28" s="281"/>
      <c r="AZ28" s="281"/>
      <c r="BA28" s="281"/>
      <c r="BB28" s="281"/>
      <c r="BC28" s="281"/>
      <c r="BD28" s="281"/>
      <c r="BE28" s="281"/>
      <c r="BF28" s="281"/>
      <c r="BG28" s="281"/>
      <c r="BH28" s="281"/>
      <c r="BI28" s="281"/>
      <c r="BJ28" s="281"/>
      <c r="BK28" s="281"/>
      <c r="BL28" s="281"/>
      <c r="BM28" s="281"/>
      <c r="BN28" s="281"/>
      <c r="BO28" s="281"/>
    </row>
    <row r="29" spans="1:67" ht="14.4" customHeight="1" x14ac:dyDescent="0.25">
      <c r="C29" s="41"/>
      <c r="D29" s="282"/>
      <c r="E29" s="283"/>
      <c r="F29" s="283"/>
      <c r="G29" s="283"/>
      <c r="H29" s="283"/>
      <c r="I29" s="283"/>
      <c r="J29" s="283"/>
      <c r="K29" s="283"/>
      <c r="L29" s="283"/>
      <c r="M29" s="283"/>
      <c r="N29" s="283"/>
      <c r="O29" s="283"/>
      <c r="P29" s="283"/>
      <c r="Q29" s="283"/>
      <c r="R29" s="283"/>
      <c r="S29" s="283"/>
      <c r="T29" s="283"/>
      <c r="U29" s="283"/>
      <c r="V29" s="283"/>
      <c r="W29" s="283"/>
      <c r="X29" s="283"/>
      <c r="Y29" s="283"/>
      <c r="Z29" s="283"/>
      <c r="AA29" s="283"/>
      <c r="AB29" s="283"/>
      <c r="AC29" s="283"/>
      <c r="AD29" s="283"/>
      <c r="AE29" s="283"/>
      <c r="AF29" s="283"/>
      <c r="AG29" s="283"/>
      <c r="AH29" s="283"/>
      <c r="AI29" s="283"/>
      <c r="AJ29" s="283"/>
      <c r="AK29" s="283"/>
      <c r="AL29" s="283"/>
      <c r="AM29" s="283"/>
      <c r="AN29" s="283"/>
      <c r="AO29" s="283"/>
      <c r="AP29" s="283"/>
      <c r="AQ29" s="283"/>
      <c r="AR29" s="283"/>
      <c r="AS29" s="283"/>
      <c r="AT29" s="283"/>
      <c r="AU29" s="283"/>
      <c r="AV29" s="283"/>
      <c r="AW29" s="283"/>
      <c r="AX29" s="283"/>
      <c r="AY29" s="283"/>
      <c r="AZ29" s="283"/>
      <c r="BA29" s="283"/>
      <c r="BB29" s="283"/>
      <c r="BC29" s="283"/>
      <c r="BD29" s="283"/>
      <c r="BE29" s="283"/>
      <c r="BF29" s="283"/>
      <c r="BG29" s="283"/>
      <c r="BH29" s="283"/>
      <c r="BI29" s="283"/>
      <c r="BJ29" s="283"/>
      <c r="BK29" s="283"/>
      <c r="BL29" s="283"/>
      <c r="BM29" s="283"/>
      <c r="BN29" s="283"/>
      <c r="BO29" s="284"/>
    </row>
    <row r="30" spans="1:67" ht="12.65" customHeight="1" x14ac:dyDescent="0.25">
      <c r="C30" s="40"/>
      <c r="D30" s="274"/>
      <c r="E30" s="275"/>
      <c r="F30" s="275"/>
      <c r="G30" s="275"/>
      <c r="H30" s="275"/>
      <c r="I30" s="275"/>
      <c r="J30" s="275"/>
      <c r="K30" s="275"/>
      <c r="L30" s="275"/>
      <c r="M30" s="275"/>
      <c r="N30" s="275"/>
      <c r="O30" s="275"/>
      <c r="P30" s="275"/>
      <c r="Q30" s="275"/>
      <c r="R30" s="275"/>
      <c r="S30" s="275"/>
      <c r="T30" s="275"/>
      <c r="U30" s="275"/>
      <c r="V30" s="275"/>
      <c r="W30" s="275"/>
      <c r="X30" s="275"/>
      <c r="Y30" s="275"/>
      <c r="Z30" s="275"/>
      <c r="AA30" s="275"/>
      <c r="AB30" s="275"/>
      <c r="AC30" s="275"/>
      <c r="AD30" s="275"/>
      <c r="AE30" s="275"/>
      <c r="AF30" s="275"/>
      <c r="AG30" s="275"/>
      <c r="AH30" s="275"/>
      <c r="AI30" s="275"/>
      <c r="AJ30" s="275"/>
      <c r="AK30" s="275"/>
      <c r="AL30" s="275"/>
      <c r="AM30" s="275"/>
      <c r="AN30" s="275"/>
      <c r="AO30" s="275"/>
      <c r="AP30" s="275"/>
      <c r="AQ30" s="275"/>
      <c r="AR30" s="275"/>
      <c r="AS30" s="275"/>
      <c r="AT30" s="275"/>
      <c r="AU30" s="275"/>
      <c r="AV30" s="275"/>
      <c r="AW30" s="275"/>
      <c r="AX30" s="275"/>
      <c r="AY30" s="275"/>
      <c r="AZ30" s="275"/>
      <c r="BA30" s="275"/>
      <c r="BB30" s="275"/>
      <c r="BC30" s="275"/>
      <c r="BD30" s="275"/>
      <c r="BE30" s="275"/>
      <c r="BF30" s="275"/>
      <c r="BG30" s="275"/>
      <c r="BH30" s="275"/>
      <c r="BI30" s="275"/>
      <c r="BJ30" s="275"/>
      <c r="BK30" s="275"/>
      <c r="BL30" s="275"/>
      <c r="BM30" s="275"/>
      <c r="BN30" s="275"/>
      <c r="BO30" s="276"/>
    </row>
    <row r="31" spans="1:67" ht="14.4" customHeight="1" x14ac:dyDescent="0.25">
      <c r="C31" s="40"/>
      <c r="D31" s="274"/>
      <c r="E31" s="275"/>
      <c r="F31" s="275"/>
      <c r="G31" s="275"/>
      <c r="H31" s="275"/>
      <c r="I31" s="275"/>
      <c r="J31" s="275"/>
      <c r="K31" s="275"/>
      <c r="L31" s="275"/>
      <c r="M31" s="275"/>
      <c r="N31" s="275"/>
      <c r="O31" s="275"/>
      <c r="P31" s="275"/>
      <c r="Q31" s="275"/>
      <c r="R31" s="275"/>
      <c r="S31" s="275"/>
      <c r="T31" s="275"/>
      <c r="U31" s="275"/>
      <c r="V31" s="275"/>
      <c r="W31" s="275"/>
      <c r="X31" s="275"/>
      <c r="Y31" s="275"/>
      <c r="Z31" s="275"/>
      <c r="AA31" s="275"/>
      <c r="AB31" s="275"/>
      <c r="AC31" s="275"/>
      <c r="AD31" s="275"/>
      <c r="AE31" s="275"/>
      <c r="AF31" s="275"/>
      <c r="AG31" s="275"/>
      <c r="AH31" s="275"/>
      <c r="AI31" s="275"/>
      <c r="AJ31" s="275"/>
      <c r="AK31" s="275"/>
      <c r="AL31" s="275"/>
      <c r="AM31" s="275"/>
      <c r="AN31" s="275"/>
      <c r="AO31" s="275"/>
      <c r="AP31" s="275"/>
      <c r="AQ31" s="275"/>
      <c r="AR31" s="275"/>
      <c r="AS31" s="275"/>
      <c r="AT31" s="275"/>
      <c r="AU31" s="275"/>
      <c r="AV31" s="275"/>
      <c r="AW31" s="275"/>
      <c r="AX31" s="275"/>
      <c r="AY31" s="275"/>
      <c r="AZ31" s="275"/>
      <c r="BA31" s="275"/>
      <c r="BB31" s="275"/>
      <c r="BC31" s="275"/>
      <c r="BD31" s="275"/>
      <c r="BE31" s="275"/>
      <c r="BF31" s="275"/>
      <c r="BG31" s="275"/>
      <c r="BH31" s="275"/>
      <c r="BI31" s="275"/>
      <c r="BJ31" s="275"/>
      <c r="BK31" s="275"/>
      <c r="BL31" s="275"/>
      <c r="BM31" s="275"/>
      <c r="BN31" s="275"/>
      <c r="BO31" s="276"/>
    </row>
    <row r="32" spans="1:67" ht="14.4" customHeight="1" x14ac:dyDescent="0.25">
      <c r="C32" s="40"/>
      <c r="D32" s="274"/>
      <c r="E32" s="275"/>
      <c r="F32" s="275"/>
      <c r="G32" s="275"/>
      <c r="H32" s="275"/>
      <c r="I32" s="275"/>
      <c r="J32" s="275"/>
      <c r="K32" s="275"/>
      <c r="L32" s="275"/>
      <c r="M32" s="275"/>
      <c r="N32" s="275"/>
      <c r="O32" s="275"/>
      <c r="P32" s="275"/>
      <c r="Q32" s="275"/>
      <c r="R32" s="275"/>
      <c r="S32" s="275"/>
      <c r="T32" s="275"/>
      <c r="U32" s="275"/>
      <c r="V32" s="275"/>
      <c r="W32" s="275"/>
      <c r="X32" s="275"/>
      <c r="Y32" s="275"/>
      <c r="Z32" s="275"/>
      <c r="AA32" s="275"/>
      <c r="AB32" s="275"/>
      <c r="AC32" s="275"/>
      <c r="AD32" s="275"/>
      <c r="AE32" s="275"/>
      <c r="AF32" s="275"/>
      <c r="AG32" s="275"/>
      <c r="AH32" s="275"/>
      <c r="AI32" s="275"/>
      <c r="AJ32" s="275"/>
      <c r="AK32" s="275"/>
      <c r="AL32" s="275"/>
      <c r="AM32" s="275"/>
      <c r="AN32" s="275"/>
      <c r="AO32" s="275"/>
      <c r="AP32" s="275"/>
      <c r="AQ32" s="275"/>
      <c r="AR32" s="275"/>
      <c r="AS32" s="275"/>
      <c r="AT32" s="275"/>
      <c r="AU32" s="275"/>
      <c r="AV32" s="275"/>
      <c r="AW32" s="275"/>
      <c r="AX32" s="275"/>
      <c r="AY32" s="275"/>
      <c r="AZ32" s="275"/>
      <c r="BA32" s="275"/>
      <c r="BB32" s="275"/>
      <c r="BC32" s="275"/>
      <c r="BD32" s="275"/>
      <c r="BE32" s="275"/>
      <c r="BF32" s="275"/>
      <c r="BG32" s="275"/>
      <c r="BH32" s="275"/>
      <c r="BI32" s="275"/>
      <c r="BJ32" s="275"/>
      <c r="BK32" s="275"/>
      <c r="BL32" s="275"/>
      <c r="BM32" s="275"/>
      <c r="BN32" s="275"/>
      <c r="BO32" s="276"/>
    </row>
    <row r="33" spans="3:67" ht="12.65" customHeight="1" x14ac:dyDescent="0.25">
      <c r="C33" s="40"/>
      <c r="D33" s="274"/>
      <c r="E33" s="275"/>
      <c r="F33" s="275"/>
      <c r="G33" s="275"/>
      <c r="H33" s="275"/>
      <c r="I33" s="275"/>
      <c r="J33" s="275"/>
      <c r="K33" s="275"/>
      <c r="L33" s="275"/>
      <c r="M33" s="275"/>
      <c r="N33" s="275"/>
      <c r="O33" s="275"/>
      <c r="P33" s="275"/>
      <c r="Q33" s="275"/>
      <c r="R33" s="275"/>
      <c r="S33" s="275"/>
      <c r="T33" s="275"/>
      <c r="U33" s="275"/>
      <c r="V33" s="275"/>
      <c r="W33" s="275"/>
      <c r="X33" s="275"/>
      <c r="Y33" s="275"/>
      <c r="Z33" s="275"/>
      <c r="AA33" s="275"/>
      <c r="AB33" s="275"/>
      <c r="AC33" s="275"/>
      <c r="AD33" s="275"/>
      <c r="AE33" s="275"/>
      <c r="AF33" s="275"/>
      <c r="AG33" s="275"/>
      <c r="AH33" s="275"/>
      <c r="AI33" s="275"/>
      <c r="AJ33" s="275"/>
      <c r="AK33" s="275"/>
      <c r="AL33" s="275"/>
      <c r="AM33" s="275"/>
      <c r="AN33" s="275"/>
      <c r="AO33" s="275"/>
      <c r="AP33" s="275"/>
      <c r="AQ33" s="275"/>
      <c r="AR33" s="275"/>
      <c r="AS33" s="275"/>
      <c r="AT33" s="275"/>
      <c r="AU33" s="275"/>
      <c r="AV33" s="275"/>
      <c r="AW33" s="275"/>
      <c r="AX33" s="275"/>
      <c r="AY33" s="275"/>
      <c r="AZ33" s="275"/>
      <c r="BA33" s="275"/>
      <c r="BB33" s="275"/>
      <c r="BC33" s="275"/>
      <c r="BD33" s="275"/>
      <c r="BE33" s="275"/>
      <c r="BF33" s="275"/>
      <c r="BG33" s="275"/>
      <c r="BH33" s="275"/>
      <c r="BI33" s="275"/>
      <c r="BJ33" s="275"/>
      <c r="BK33" s="275"/>
      <c r="BL33" s="275"/>
      <c r="BM33" s="275"/>
      <c r="BN33" s="275"/>
      <c r="BO33" s="276"/>
    </row>
    <row r="34" spans="3:67" ht="14.4" customHeight="1" x14ac:dyDescent="0.25">
      <c r="C34" s="40"/>
      <c r="D34" s="274"/>
      <c r="E34" s="275"/>
      <c r="F34" s="275"/>
      <c r="G34" s="275"/>
      <c r="H34" s="275"/>
      <c r="I34" s="275"/>
      <c r="J34" s="275"/>
      <c r="K34" s="275"/>
      <c r="L34" s="275"/>
      <c r="M34" s="275"/>
      <c r="N34" s="275"/>
      <c r="O34" s="275"/>
      <c r="P34" s="275"/>
      <c r="Q34" s="275"/>
      <c r="R34" s="275"/>
      <c r="S34" s="275"/>
      <c r="T34" s="275"/>
      <c r="U34" s="275"/>
      <c r="V34" s="275"/>
      <c r="W34" s="275"/>
      <c r="X34" s="275"/>
      <c r="Y34" s="275"/>
      <c r="Z34" s="275"/>
      <c r="AA34" s="275"/>
      <c r="AB34" s="275"/>
      <c r="AC34" s="275"/>
      <c r="AD34" s="275"/>
      <c r="AE34" s="275"/>
      <c r="AF34" s="275"/>
      <c r="AG34" s="275"/>
      <c r="AH34" s="275"/>
      <c r="AI34" s="275"/>
      <c r="AJ34" s="275"/>
      <c r="AK34" s="275"/>
      <c r="AL34" s="275"/>
      <c r="AM34" s="275"/>
      <c r="AN34" s="275"/>
      <c r="AO34" s="275"/>
      <c r="AP34" s="275"/>
      <c r="AQ34" s="275"/>
      <c r="AR34" s="275"/>
      <c r="AS34" s="275"/>
      <c r="AT34" s="275"/>
      <c r="AU34" s="275"/>
      <c r="AV34" s="275"/>
      <c r="AW34" s="275"/>
      <c r="AX34" s="275"/>
      <c r="AY34" s="275"/>
      <c r="AZ34" s="275"/>
      <c r="BA34" s="275"/>
      <c r="BB34" s="275"/>
      <c r="BC34" s="275"/>
      <c r="BD34" s="275"/>
      <c r="BE34" s="275"/>
      <c r="BF34" s="275"/>
      <c r="BG34" s="275"/>
      <c r="BH34" s="275"/>
      <c r="BI34" s="275"/>
      <c r="BJ34" s="275"/>
      <c r="BK34" s="275"/>
      <c r="BL34" s="275"/>
      <c r="BM34" s="275"/>
      <c r="BN34" s="275"/>
      <c r="BO34" s="276"/>
    </row>
    <row r="35" spans="3:67" ht="12.65" customHeight="1" x14ac:dyDescent="0.25">
      <c r="C35" s="40"/>
      <c r="D35" s="274"/>
      <c r="E35" s="275"/>
      <c r="F35" s="275"/>
      <c r="G35" s="275"/>
      <c r="H35" s="275"/>
      <c r="I35" s="275"/>
      <c r="J35" s="275"/>
      <c r="K35" s="275"/>
      <c r="L35" s="275"/>
      <c r="M35" s="275"/>
      <c r="N35" s="275"/>
      <c r="O35" s="275"/>
      <c r="P35" s="275"/>
      <c r="Q35" s="275"/>
      <c r="R35" s="275"/>
      <c r="S35" s="275"/>
      <c r="T35" s="275"/>
      <c r="U35" s="275"/>
      <c r="V35" s="275"/>
      <c r="W35" s="275"/>
      <c r="X35" s="275"/>
      <c r="Y35" s="275"/>
      <c r="Z35" s="275"/>
      <c r="AA35" s="275"/>
      <c r="AB35" s="275"/>
      <c r="AC35" s="275"/>
      <c r="AD35" s="275"/>
      <c r="AE35" s="275"/>
      <c r="AF35" s="275"/>
      <c r="AG35" s="275"/>
      <c r="AH35" s="275"/>
      <c r="AI35" s="275"/>
      <c r="AJ35" s="275"/>
      <c r="AK35" s="275"/>
      <c r="AL35" s="275"/>
      <c r="AM35" s="275"/>
      <c r="AN35" s="275"/>
      <c r="AO35" s="275"/>
      <c r="AP35" s="275"/>
      <c r="AQ35" s="275"/>
      <c r="AR35" s="275"/>
      <c r="AS35" s="275"/>
      <c r="AT35" s="275"/>
      <c r="AU35" s="275"/>
      <c r="AV35" s="275"/>
      <c r="AW35" s="275"/>
      <c r="AX35" s="275"/>
      <c r="AY35" s="275"/>
      <c r="AZ35" s="275"/>
      <c r="BA35" s="275"/>
      <c r="BB35" s="275"/>
      <c r="BC35" s="275"/>
      <c r="BD35" s="275"/>
      <c r="BE35" s="275"/>
      <c r="BF35" s="275"/>
      <c r="BG35" s="275"/>
      <c r="BH35" s="275"/>
      <c r="BI35" s="275"/>
      <c r="BJ35" s="275"/>
      <c r="BK35" s="275"/>
      <c r="BL35" s="275"/>
      <c r="BM35" s="275"/>
      <c r="BN35" s="275"/>
      <c r="BO35" s="276"/>
    </row>
    <row r="36" spans="3:67" ht="12.65" customHeight="1" x14ac:dyDescent="0.25">
      <c r="C36" s="40"/>
      <c r="D36" s="274"/>
      <c r="E36" s="275"/>
      <c r="F36" s="275"/>
      <c r="G36" s="275"/>
      <c r="H36" s="275"/>
      <c r="I36" s="275"/>
      <c r="J36" s="275"/>
      <c r="K36" s="275"/>
      <c r="L36" s="275"/>
      <c r="M36" s="275"/>
      <c r="N36" s="275"/>
      <c r="O36" s="275"/>
      <c r="P36" s="275"/>
      <c r="Q36" s="275"/>
      <c r="R36" s="275"/>
      <c r="S36" s="275"/>
      <c r="T36" s="275"/>
      <c r="U36" s="275"/>
      <c r="V36" s="275"/>
      <c r="W36" s="275"/>
      <c r="X36" s="275"/>
      <c r="Y36" s="275"/>
      <c r="Z36" s="275"/>
      <c r="AA36" s="275"/>
      <c r="AB36" s="275"/>
      <c r="AC36" s="275"/>
      <c r="AD36" s="275"/>
      <c r="AE36" s="275"/>
      <c r="AF36" s="275"/>
      <c r="AG36" s="275"/>
      <c r="AH36" s="275"/>
      <c r="AI36" s="275"/>
      <c r="AJ36" s="275"/>
      <c r="AK36" s="275"/>
      <c r="AL36" s="275"/>
      <c r="AM36" s="275"/>
      <c r="AN36" s="275"/>
      <c r="AO36" s="275"/>
      <c r="AP36" s="275"/>
      <c r="AQ36" s="275"/>
      <c r="AR36" s="275"/>
      <c r="AS36" s="275"/>
      <c r="AT36" s="275"/>
      <c r="AU36" s="275"/>
      <c r="AV36" s="275"/>
      <c r="AW36" s="275"/>
      <c r="AX36" s="275"/>
      <c r="AY36" s="275"/>
      <c r="AZ36" s="275"/>
      <c r="BA36" s="275"/>
      <c r="BB36" s="275"/>
      <c r="BC36" s="275"/>
      <c r="BD36" s="275"/>
      <c r="BE36" s="275"/>
      <c r="BF36" s="275"/>
      <c r="BG36" s="275"/>
      <c r="BH36" s="275"/>
      <c r="BI36" s="275"/>
      <c r="BJ36" s="275"/>
      <c r="BK36" s="275"/>
      <c r="BL36" s="275"/>
      <c r="BM36" s="275"/>
      <c r="BN36" s="275"/>
      <c r="BO36" s="276"/>
    </row>
    <row r="37" spans="3:67" ht="13.4" customHeight="1" x14ac:dyDescent="0.25">
      <c r="C37" s="40"/>
      <c r="D37" s="274"/>
      <c r="E37" s="275"/>
      <c r="F37" s="275"/>
      <c r="G37" s="275"/>
      <c r="H37" s="275"/>
      <c r="I37" s="275"/>
      <c r="J37" s="275"/>
      <c r="K37" s="275"/>
      <c r="L37" s="275"/>
      <c r="M37" s="275"/>
      <c r="N37" s="275"/>
      <c r="O37" s="275"/>
      <c r="P37" s="275"/>
      <c r="Q37" s="275"/>
      <c r="R37" s="275"/>
      <c r="S37" s="275"/>
      <c r="T37" s="275"/>
      <c r="U37" s="275"/>
      <c r="V37" s="275"/>
      <c r="W37" s="275"/>
      <c r="X37" s="275"/>
      <c r="Y37" s="275"/>
      <c r="Z37" s="275"/>
      <c r="AA37" s="275"/>
      <c r="AB37" s="275"/>
      <c r="AC37" s="275"/>
      <c r="AD37" s="275"/>
      <c r="AE37" s="275"/>
      <c r="AF37" s="275"/>
      <c r="AG37" s="275"/>
      <c r="AH37" s="275"/>
      <c r="AI37" s="275"/>
      <c r="AJ37" s="275"/>
      <c r="AK37" s="275"/>
      <c r="AL37" s="275"/>
      <c r="AM37" s="275"/>
      <c r="AN37" s="275"/>
      <c r="AO37" s="275"/>
      <c r="AP37" s="275"/>
      <c r="AQ37" s="275"/>
      <c r="AR37" s="275"/>
      <c r="AS37" s="275"/>
      <c r="AT37" s="275"/>
      <c r="AU37" s="275"/>
      <c r="AV37" s="275"/>
      <c r="AW37" s="275"/>
      <c r="AX37" s="275"/>
      <c r="AY37" s="275"/>
      <c r="AZ37" s="275"/>
      <c r="BA37" s="275"/>
      <c r="BB37" s="275"/>
      <c r="BC37" s="275"/>
      <c r="BD37" s="275"/>
      <c r="BE37" s="275"/>
      <c r="BF37" s="275"/>
      <c r="BG37" s="275"/>
      <c r="BH37" s="275"/>
      <c r="BI37" s="275"/>
      <c r="BJ37" s="275"/>
      <c r="BK37" s="275"/>
      <c r="BL37" s="275"/>
      <c r="BM37" s="275"/>
      <c r="BN37" s="275"/>
      <c r="BO37" s="276"/>
    </row>
    <row r="38" spans="3:67" ht="13.4" customHeight="1" x14ac:dyDescent="0.25">
      <c r="C38" s="40"/>
      <c r="D38" s="274"/>
      <c r="E38" s="275"/>
      <c r="F38" s="275"/>
      <c r="G38" s="275"/>
      <c r="H38" s="275"/>
      <c r="I38" s="275"/>
      <c r="J38" s="275"/>
      <c r="K38" s="275"/>
      <c r="L38" s="275"/>
      <c r="M38" s="275"/>
      <c r="N38" s="275"/>
      <c r="O38" s="275"/>
      <c r="P38" s="275"/>
      <c r="Q38" s="275"/>
      <c r="R38" s="275"/>
      <c r="S38" s="275"/>
      <c r="T38" s="275"/>
      <c r="U38" s="275"/>
      <c r="V38" s="275"/>
      <c r="W38" s="275"/>
      <c r="X38" s="275"/>
      <c r="Y38" s="275"/>
      <c r="Z38" s="275"/>
      <c r="AA38" s="275"/>
      <c r="AB38" s="275"/>
      <c r="AC38" s="275"/>
      <c r="AD38" s="275"/>
      <c r="AE38" s="275"/>
      <c r="AF38" s="275"/>
      <c r="AG38" s="275"/>
      <c r="AH38" s="275"/>
      <c r="AI38" s="275"/>
      <c r="AJ38" s="275"/>
      <c r="AK38" s="275"/>
      <c r="AL38" s="275"/>
      <c r="AM38" s="275"/>
      <c r="AN38" s="275"/>
      <c r="AO38" s="275"/>
      <c r="AP38" s="275"/>
      <c r="AQ38" s="275"/>
      <c r="AR38" s="275"/>
      <c r="AS38" s="275"/>
      <c r="AT38" s="275"/>
      <c r="AU38" s="275"/>
      <c r="AV38" s="275"/>
      <c r="AW38" s="275"/>
      <c r="AX38" s="275"/>
      <c r="AY38" s="275"/>
      <c r="AZ38" s="275"/>
      <c r="BA38" s="275"/>
      <c r="BB38" s="275"/>
      <c r="BC38" s="275"/>
      <c r="BD38" s="275"/>
      <c r="BE38" s="275"/>
      <c r="BF38" s="275"/>
      <c r="BG38" s="275"/>
      <c r="BH38" s="275"/>
      <c r="BI38" s="275"/>
      <c r="BJ38" s="275"/>
      <c r="BK38" s="275"/>
      <c r="BL38" s="275"/>
      <c r="BM38" s="275"/>
      <c r="BN38" s="275"/>
      <c r="BO38" s="276"/>
    </row>
    <row r="39" spans="3:67" ht="13.4" customHeight="1" x14ac:dyDescent="0.25">
      <c r="C39" s="39"/>
      <c r="D39" s="277"/>
      <c r="E39" s="278"/>
      <c r="F39" s="278"/>
      <c r="G39" s="278"/>
      <c r="H39" s="278"/>
      <c r="I39" s="278"/>
      <c r="J39" s="278"/>
      <c r="K39" s="278"/>
      <c r="L39" s="278"/>
      <c r="M39" s="278"/>
      <c r="N39" s="278"/>
      <c r="O39" s="278"/>
      <c r="P39" s="278"/>
      <c r="Q39" s="278"/>
      <c r="R39" s="278"/>
      <c r="S39" s="278"/>
      <c r="T39" s="278"/>
      <c r="U39" s="278"/>
      <c r="V39" s="278"/>
      <c r="W39" s="278"/>
      <c r="X39" s="278"/>
      <c r="Y39" s="278"/>
      <c r="Z39" s="278"/>
      <c r="AA39" s="278"/>
      <c r="AB39" s="278"/>
      <c r="AC39" s="278"/>
      <c r="AD39" s="278"/>
      <c r="AE39" s="278"/>
      <c r="AF39" s="278"/>
      <c r="AG39" s="278"/>
      <c r="AH39" s="278"/>
      <c r="AI39" s="278"/>
      <c r="AJ39" s="278"/>
      <c r="AK39" s="278"/>
      <c r="AL39" s="278"/>
      <c r="AM39" s="278"/>
      <c r="AN39" s="278"/>
      <c r="AO39" s="278"/>
      <c r="AP39" s="278"/>
      <c r="AQ39" s="278"/>
      <c r="AR39" s="278"/>
      <c r="AS39" s="278"/>
      <c r="AT39" s="278"/>
      <c r="AU39" s="278"/>
      <c r="AV39" s="278"/>
      <c r="AW39" s="278"/>
      <c r="AX39" s="278"/>
      <c r="AY39" s="278"/>
      <c r="AZ39" s="278"/>
      <c r="BA39" s="278"/>
      <c r="BB39" s="278"/>
      <c r="BC39" s="278"/>
      <c r="BD39" s="278"/>
      <c r="BE39" s="278"/>
      <c r="BF39" s="278"/>
      <c r="BG39" s="278"/>
      <c r="BH39" s="278"/>
      <c r="BI39" s="278"/>
      <c r="BJ39" s="278"/>
      <c r="BK39" s="278"/>
      <c r="BL39" s="278"/>
      <c r="BM39" s="278"/>
      <c r="BN39" s="278"/>
      <c r="BO39" s="279"/>
    </row>
  </sheetData>
  <sheetProtection algorithmName="SHA-512" hashValue="7C7n2ZJn34XKJE0bEJMmkfBWCo/wqWijMGPynGm7hcp7gMJ0B6BfZsDedzx0pJjnl/Ys1j/7yOMVi2kmcGwseA==" saltValue="wwexGKnR5UHs2TpWToKRgg==" spinCount="100000" sheet="1" insertColumns="0" insertRows="0" deleteColumns="0" deleteRows="0"/>
  <mergeCells count="16">
    <mergeCell ref="D23:AW23"/>
    <mergeCell ref="D24:AW24"/>
    <mergeCell ref="D25:AW25"/>
    <mergeCell ref="D26:AK26"/>
    <mergeCell ref="D36:BO36"/>
    <mergeCell ref="D37:BO37"/>
    <mergeCell ref="D38:BO38"/>
    <mergeCell ref="D39:BO39"/>
    <mergeCell ref="D28:BO28"/>
    <mergeCell ref="D29:BO29"/>
    <mergeCell ref="D30:BO30"/>
    <mergeCell ref="D31:BO31"/>
    <mergeCell ref="D32:BO32"/>
    <mergeCell ref="D33:BO33"/>
    <mergeCell ref="D34:BO34"/>
    <mergeCell ref="D35:BO35"/>
  </mergeCells>
  <conditionalFormatting sqref="F5">
    <cfRule type="cellIs" dxfId="22" priority="31" operator="lessThan">
      <formula>$F$13</formula>
    </cfRule>
  </conditionalFormatting>
  <conditionalFormatting sqref="H5">
    <cfRule type="cellIs" dxfId="21" priority="30" operator="lessThan">
      <formula>$H$13</formula>
    </cfRule>
  </conditionalFormatting>
  <conditionalFormatting sqref="J5">
    <cfRule type="cellIs" dxfId="20" priority="29" operator="lessThan">
      <formula>$J$13</formula>
    </cfRule>
  </conditionalFormatting>
  <conditionalFormatting sqref="L5">
    <cfRule type="cellIs" dxfId="19" priority="28" operator="lessThan">
      <formula>$L$13</formula>
    </cfRule>
  </conditionalFormatting>
  <conditionalFormatting sqref="N5">
    <cfRule type="cellIs" dxfId="18" priority="27" operator="lessThan">
      <formula>$N$13</formula>
    </cfRule>
  </conditionalFormatting>
  <conditionalFormatting sqref="P5">
    <cfRule type="cellIs" dxfId="17" priority="26" operator="lessThan">
      <formula>$P$13</formula>
    </cfRule>
  </conditionalFormatting>
  <conditionalFormatting sqref="R5">
    <cfRule type="cellIs" dxfId="16" priority="25" operator="lessThan">
      <formula>$R$13</formula>
    </cfRule>
  </conditionalFormatting>
  <conditionalFormatting sqref="T5">
    <cfRule type="cellIs" dxfId="15" priority="24" operator="lessThan">
      <formula>$T$13</formula>
    </cfRule>
  </conditionalFormatting>
  <conditionalFormatting sqref="V5">
    <cfRule type="cellIs" dxfId="14" priority="23" operator="lessThan">
      <formula>$V$13</formula>
    </cfRule>
  </conditionalFormatting>
  <conditionalFormatting sqref="X5">
    <cfRule type="cellIs" dxfId="13" priority="22" operator="lessThan">
      <formula>$X$13</formula>
    </cfRule>
  </conditionalFormatting>
  <conditionalFormatting sqref="Z5">
    <cfRule type="cellIs" dxfId="12" priority="21" operator="lessThan">
      <formula>$Z$13</formula>
    </cfRule>
  </conditionalFormatting>
  <conditionalFormatting sqref="AB5">
    <cfRule type="cellIs" dxfId="11" priority="20" operator="lessThan">
      <formula>$AB$13</formula>
    </cfRule>
  </conditionalFormatting>
  <conditionalFormatting sqref="AD5">
    <cfRule type="cellIs" dxfId="10" priority="19" operator="lessThan">
      <formula>$AD$13</formula>
    </cfRule>
  </conditionalFormatting>
  <conditionalFormatting sqref="AF5">
    <cfRule type="cellIs" dxfId="9" priority="18" operator="lessThan">
      <formula>$AF$13</formula>
    </cfRule>
  </conditionalFormatting>
  <conditionalFormatting sqref="AH5">
    <cfRule type="cellIs" dxfId="8" priority="17" operator="lessThan">
      <formula>$AH$13</formula>
    </cfRule>
  </conditionalFormatting>
  <conditionalFormatting sqref="AJ5">
    <cfRule type="cellIs" dxfId="7" priority="16" operator="lessThan">
      <formula>$AJ$13</formula>
    </cfRule>
  </conditionalFormatting>
  <conditionalFormatting sqref="AL5">
    <cfRule type="cellIs" dxfId="6" priority="15" operator="lessThan">
      <formula>$AL$13</formula>
    </cfRule>
  </conditionalFormatting>
  <conditionalFormatting sqref="AN5">
    <cfRule type="cellIs" dxfId="5" priority="14" operator="lessThan">
      <formula>$AN$13</formula>
    </cfRule>
  </conditionalFormatting>
  <conditionalFormatting sqref="AP5:AP6">
    <cfRule type="cellIs" dxfId="4" priority="11" operator="lessThan">
      <formula>$AP$13</formula>
    </cfRule>
  </conditionalFormatting>
  <conditionalFormatting sqref="AR5:AR6">
    <cfRule type="cellIs" dxfId="3" priority="10" operator="lessThan">
      <formula>$AR$13</formula>
    </cfRule>
  </conditionalFormatting>
  <conditionalFormatting sqref="AT5">
    <cfRule type="cellIs" dxfId="2" priority="13" operator="lessThan">
      <formula>$AT$13</formula>
    </cfRule>
  </conditionalFormatting>
  <conditionalFormatting sqref="AV5">
    <cfRule type="cellIs" dxfId="1" priority="12" operator="lessThan">
      <formula>$AV$13</formula>
    </cfRule>
  </conditionalFormatting>
  <conditionalFormatting sqref="AX5:BO5">
    <cfRule type="cellIs" dxfId="0" priority="9" operator="lessThan">
      <formula>$AX$13</formula>
    </cfRule>
  </conditionalFormatting>
  <printOptions horizontalCentered="1"/>
  <pageMargins left="0.74791666666666701" right="0.85" top="0.98402777777777795" bottom="0.98402777777777795" header="0.51180555555555596" footer="0.51180555555555596"/>
  <pageSetup paperSize="17" scale="97" firstPageNumber="20" fitToHeight="0" orientation="landscape" r:id="rId1"/>
  <headerFooter alignWithMargins="0">
    <oddFooter>&amp;CUNSD/UNEP Questionnaire 2022 on Environment Statistics - Waste Section p. &amp;P</oddFooter>
  </headerFooter>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8274EE-A880-4F4E-ACCE-BEF22EF324BF}">
  <sheetPr>
    <tabColor theme="5" tint="0.39997558519241921"/>
  </sheetPr>
  <dimension ref="A1:BL18"/>
  <sheetViews>
    <sheetView workbookViewId="0"/>
  </sheetViews>
  <sheetFormatPr defaultRowHeight="12.5" x14ac:dyDescent="0.25"/>
  <cols>
    <col min="1" max="1" width="43.54296875" bestFit="1" customWidth="1"/>
    <col min="2" max="2" width="7" bestFit="1" customWidth="1"/>
    <col min="3" max="3" width="13.7265625" bestFit="1" customWidth="1"/>
    <col min="4" max="4" width="2.08984375" customWidth="1"/>
    <col min="5" max="5" width="6.90625" bestFit="1" customWidth="1"/>
    <col min="6" max="6" width="2.54296875" customWidth="1"/>
    <col min="7" max="7" width="6.90625" bestFit="1" customWidth="1"/>
    <col min="8" max="8" width="2.54296875" customWidth="1"/>
    <col min="9" max="9" width="6.90625" bestFit="1" customWidth="1"/>
    <col min="10" max="10" width="2.1796875" customWidth="1"/>
    <col min="11" max="11" width="6.90625" bestFit="1" customWidth="1"/>
    <col min="12" max="12" width="1.90625" customWidth="1"/>
    <col min="13" max="13" width="6.90625" bestFit="1" customWidth="1"/>
    <col min="14" max="14" width="2.1796875" customWidth="1"/>
    <col min="15" max="15" width="6.90625" bestFit="1" customWidth="1"/>
    <col min="16" max="16" width="2.08984375" customWidth="1"/>
    <col min="17" max="17" width="6.90625" bestFit="1" customWidth="1"/>
    <col min="18" max="18" width="1.90625" customWidth="1"/>
    <col min="19" max="19" width="6.90625" bestFit="1" customWidth="1"/>
    <col min="20" max="20" width="1.6328125" customWidth="1"/>
    <col min="21" max="21" width="6.90625" bestFit="1" customWidth="1"/>
    <col min="22" max="22" width="2" customWidth="1"/>
    <col min="23" max="23" width="6.90625" bestFit="1" customWidth="1"/>
    <col min="24" max="24" width="1.54296875" customWidth="1"/>
    <col min="25" max="25" width="6.90625" bestFit="1" customWidth="1"/>
    <col min="26" max="26" width="1.54296875" customWidth="1"/>
    <col min="27" max="27" width="6.90625" bestFit="1" customWidth="1"/>
    <col min="28" max="28" width="1.81640625" customWidth="1"/>
    <col min="29" max="29" width="6.90625" bestFit="1" customWidth="1"/>
    <col min="30" max="30" width="1.6328125" customWidth="1"/>
    <col min="31" max="31" width="6.90625" bestFit="1" customWidth="1"/>
    <col min="32" max="32" width="1.81640625" customWidth="1"/>
    <col min="33" max="33" width="6.90625" bestFit="1" customWidth="1"/>
    <col min="34" max="34" width="1.54296875" customWidth="1"/>
    <col min="35" max="35" width="6.90625" bestFit="1" customWidth="1"/>
    <col min="36" max="36" width="1.54296875" customWidth="1"/>
    <col min="37" max="37" width="6.90625" bestFit="1" customWidth="1"/>
    <col min="38" max="38" width="1.1796875" customWidth="1"/>
    <col min="39" max="39" width="6.90625" bestFit="1" customWidth="1"/>
    <col min="40" max="40" width="1.90625" customWidth="1"/>
    <col min="41" max="41" width="6.90625" bestFit="1" customWidth="1"/>
    <col min="42" max="42" width="1.81640625" customWidth="1"/>
    <col min="43" max="43" width="6.90625" bestFit="1" customWidth="1"/>
    <col min="44" max="44" width="1.81640625" customWidth="1"/>
    <col min="45" max="45" width="6.90625" bestFit="1" customWidth="1"/>
    <col min="46" max="46" width="1.1796875" customWidth="1"/>
    <col min="47" max="47" width="8.81640625" bestFit="1" customWidth="1"/>
    <col min="48" max="48" width="1.81640625" customWidth="1"/>
    <col min="49" max="49" width="8.81640625" bestFit="1" customWidth="1"/>
    <col min="50" max="50" width="1.81640625" customWidth="1"/>
    <col min="51" max="51" width="8.81640625" bestFit="1" customWidth="1"/>
    <col min="52" max="52" width="1.81640625" customWidth="1"/>
    <col min="53" max="53" width="8.81640625" bestFit="1" customWidth="1"/>
    <col min="54" max="54" width="1.81640625" customWidth="1"/>
    <col min="55" max="55" width="8.81640625" bestFit="1" customWidth="1"/>
    <col min="56" max="56" width="1.81640625" customWidth="1"/>
    <col min="57" max="57" width="8.81640625" bestFit="1" customWidth="1"/>
    <col min="58" max="58" width="1.81640625" customWidth="1"/>
    <col min="59" max="59" width="8.81640625" bestFit="1" customWidth="1"/>
    <col min="60" max="60" width="1.81640625" customWidth="1"/>
    <col min="61" max="61" width="8.81640625" bestFit="1" customWidth="1"/>
    <col min="62" max="62" width="1.81640625" customWidth="1"/>
    <col min="63" max="63" width="8.81640625" bestFit="1" customWidth="1"/>
    <col min="64" max="64" width="1.81640625" customWidth="1"/>
  </cols>
  <sheetData>
    <row r="1" spans="1:64" s="96" customFormat="1" ht="22.75" customHeight="1" x14ac:dyDescent="0.25">
      <c r="A1" s="96" t="s">
        <v>235</v>
      </c>
    </row>
    <row r="2" spans="1:64" s="112" customFormat="1" ht="15.5" x14ac:dyDescent="0.25">
      <c r="A2" s="248" t="s">
        <v>236</v>
      </c>
      <c r="B2" s="248"/>
      <c r="C2" s="248"/>
      <c r="D2" s="248"/>
      <c r="E2" s="248"/>
      <c r="F2" s="248"/>
      <c r="G2" s="248"/>
      <c r="H2" s="248"/>
      <c r="I2" s="248"/>
      <c r="J2" s="248"/>
      <c r="K2" s="248"/>
      <c r="L2" s="248"/>
      <c r="M2" s="248"/>
      <c r="N2" s="248"/>
      <c r="O2" s="248"/>
      <c r="P2" s="248"/>
      <c r="Q2" s="248"/>
      <c r="R2" s="248"/>
      <c r="S2" s="248"/>
      <c r="T2" s="248"/>
      <c r="U2" s="248"/>
      <c r="V2" s="248"/>
      <c r="W2" s="248"/>
      <c r="X2" s="248"/>
      <c r="Y2" s="248"/>
      <c r="Z2" s="248"/>
      <c r="AA2" s="248"/>
      <c r="AB2" s="248"/>
      <c r="AC2" s="248"/>
      <c r="AD2" s="248"/>
      <c r="AE2" s="248"/>
      <c r="AF2" s="248"/>
      <c r="AG2" s="248"/>
      <c r="AH2" s="248"/>
      <c r="AI2" s="248"/>
      <c r="AJ2" s="248"/>
      <c r="AK2" s="248"/>
      <c r="AL2" s="248"/>
      <c r="AM2" s="248"/>
      <c r="AN2" s="248"/>
      <c r="AO2" s="248"/>
      <c r="AP2" s="248"/>
      <c r="AQ2" s="248"/>
      <c r="AR2" s="248"/>
      <c r="AS2" s="248"/>
      <c r="AT2" s="248"/>
      <c r="AU2" s="248"/>
      <c r="AV2" s="248"/>
      <c r="AW2" s="248"/>
      <c r="AX2" s="248"/>
      <c r="AY2" s="248"/>
      <c r="AZ2" s="248"/>
      <c r="BA2" s="248"/>
      <c r="BB2" s="248"/>
      <c r="BC2" s="248"/>
      <c r="BD2" s="248"/>
      <c r="BE2" s="248"/>
      <c r="BF2" s="248"/>
      <c r="BG2" s="248"/>
      <c r="BH2" s="248"/>
      <c r="BI2" s="248"/>
      <c r="BJ2" s="248"/>
      <c r="BK2" s="248"/>
      <c r="BL2" s="248"/>
    </row>
    <row r="3" spans="1:64" ht="18.649999999999999" customHeight="1" x14ac:dyDescent="0.25">
      <c r="A3" s="126" t="s">
        <v>237</v>
      </c>
      <c r="B3" s="126" t="s">
        <v>238</v>
      </c>
      <c r="C3" s="126">
        <v>2000</v>
      </c>
      <c r="D3" s="126"/>
      <c r="E3" s="126">
        <v>2001</v>
      </c>
      <c r="F3" s="126"/>
      <c r="G3" s="126">
        <v>2002</v>
      </c>
      <c r="H3" s="126"/>
      <c r="I3" s="126">
        <v>2003</v>
      </c>
      <c r="J3" s="126"/>
      <c r="K3" s="126">
        <v>2004</v>
      </c>
      <c r="L3" s="126"/>
      <c r="M3" s="126">
        <v>2005</v>
      </c>
      <c r="N3" s="126"/>
      <c r="O3" s="126">
        <v>2006</v>
      </c>
      <c r="P3" s="126"/>
      <c r="Q3" s="126">
        <v>2007</v>
      </c>
      <c r="R3" s="126"/>
      <c r="S3" s="126">
        <v>2008</v>
      </c>
      <c r="T3" s="126"/>
      <c r="U3" s="126">
        <v>2009</v>
      </c>
      <c r="V3" s="126"/>
      <c r="W3" s="126">
        <v>2010</v>
      </c>
      <c r="X3" s="126"/>
      <c r="Y3" s="126">
        <v>2011</v>
      </c>
      <c r="Z3" s="126"/>
      <c r="AA3" s="126">
        <v>2012</v>
      </c>
      <c r="AB3" s="126"/>
      <c r="AC3" s="126">
        <v>2013</v>
      </c>
      <c r="AD3" s="126"/>
      <c r="AE3" s="126">
        <v>2014</v>
      </c>
      <c r="AF3" s="126"/>
      <c r="AG3" s="126">
        <v>2015</v>
      </c>
      <c r="AH3" s="126"/>
      <c r="AI3" s="126">
        <v>2016</v>
      </c>
      <c r="AJ3" s="126"/>
      <c r="AK3" s="126">
        <v>2017</v>
      </c>
      <c r="AL3" s="126"/>
      <c r="AM3" s="126">
        <v>2018</v>
      </c>
      <c r="AN3" s="126"/>
      <c r="AO3" s="126">
        <v>2019</v>
      </c>
      <c r="AP3" s="126"/>
      <c r="AQ3" s="126">
        <v>2020</v>
      </c>
      <c r="AR3" s="126"/>
      <c r="AS3" s="126">
        <v>2021</v>
      </c>
      <c r="AT3" s="127"/>
      <c r="AU3" s="126">
        <v>2022</v>
      </c>
      <c r="AV3" s="126"/>
      <c r="AW3" s="126">
        <v>2023</v>
      </c>
      <c r="AX3" s="126"/>
      <c r="AY3" s="126">
        <v>2024</v>
      </c>
      <c r="AZ3" s="126"/>
      <c r="BA3" s="126">
        <v>2025</v>
      </c>
      <c r="BB3" s="126"/>
      <c r="BC3" s="126">
        <v>2026</v>
      </c>
      <c r="BD3" s="126"/>
      <c r="BE3" s="126">
        <v>2027</v>
      </c>
      <c r="BF3" s="126"/>
      <c r="BG3" s="126">
        <v>2028</v>
      </c>
      <c r="BH3" s="126"/>
      <c r="BI3" s="126">
        <v>2029</v>
      </c>
      <c r="BJ3" s="126"/>
      <c r="BK3" s="126">
        <v>2030</v>
      </c>
      <c r="BL3" s="126"/>
    </row>
    <row r="4" spans="1:64" s="66" customFormat="1" ht="18.649999999999999" customHeight="1" x14ac:dyDescent="0.3">
      <c r="A4" s="117" t="s">
        <v>239</v>
      </c>
      <c r="B4" s="118" t="s">
        <v>240</v>
      </c>
      <c r="C4" s="166">
        <f>SUM(C5,C6)</f>
        <v>0</v>
      </c>
      <c r="D4" s="119"/>
      <c r="E4" s="119">
        <f>E5+E6</f>
        <v>0</v>
      </c>
      <c r="F4" s="119"/>
      <c r="G4" s="119">
        <f>G5+G6</f>
        <v>0</v>
      </c>
      <c r="H4" s="119"/>
      <c r="I4" s="119">
        <f>I5+I6</f>
        <v>0</v>
      </c>
      <c r="J4" s="119"/>
      <c r="K4" s="119">
        <f>K5+K6</f>
        <v>0</v>
      </c>
      <c r="L4" s="119"/>
      <c r="M4" s="119">
        <f>M5+M6</f>
        <v>0</v>
      </c>
      <c r="N4" s="119"/>
      <c r="O4" s="119">
        <f>O5+O6</f>
        <v>0</v>
      </c>
      <c r="P4" s="119"/>
      <c r="Q4" s="119">
        <f>Q5+Q6</f>
        <v>0</v>
      </c>
      <c r="R4" s="119"/>
      <c r="S4" s="119">
        <f>S5+S6</f>
        <v>0</v>
      </c>
      <c r="T4" s="119"/>
      <c r="U4" s="119">
        <f>U5+U6</f>
        <v>0</v>
      </c>
      <c r="V4" s="119"/>
      <c r="W4" s="119">
        <f>W5+W6</f>
        <v>0</v>
      </c>
      <c r="X4" s="119"/>
      <c r="Y4" s="119">
        <f>Y5+Y6</f>
        <v>0</v>
      </c>
      <c r="Z4" s="119"/>
      <c r="AA4" s="119">
        <f>AA5+AA6</f>
        <v>0</v>
      </c>
      <c r="AB4" s="119"/>
      <c r="AC4" s="119">
        <f>AC5+AC6</f>
        <v>0</v>
      </c>
      <c r="AD4" s="119"/>
      <c r="AE4" s="119">
        <f>AE5+AE6</f>
        <v>0</v>
      </c>
      <c r="AF4" s="119"/>
      <c r="AG4" s="119">
        <f>AG5+AG6</f>
        <v>0</v>
      </c>
      <c r="AH4" s="119"/>
      <c r="AI4" s="119">
        <f>AI5+AI6</f>
        <v>0</v>
      </c>
      <c r="AJ4" s="119"/>
      <c r="AK4" s="119">
        <f>AK5+AK6</f>
        <v>0</v>
      </c>
      <c r="AL4" s="119"/>
      <c r="AM4" s="119">
        <f>AM5+AM6</f>
        <v>0</v>
      </c>
      <c r="AN4" s="119"/>
      <c r="AO4" s="119">
        <f>AO5+AO6</f>
        <v>0</v>
      </c>
      <c r="AP4" s="119"/>
      <c r="AQ4" s="119">
        <f>AQ5+AQ6</f>
        <v>0</v>
      </c>
      <c r="AR4" s="119"/>
      <c r="AS4" s="119">
        <f>AS5+AS6</f>
        <v>0</v>
      </c>
      <c r="AT4" s="119"/>
      <c r="AU4" s="119">
        <f>AU5+AU6</f>
        <v>0</v>
      </c>
      <c r="AV4" s="119"/>
      <c r="AW4" s="119">
        <f>AW5+AW6</f>
        <v>0</v>
      </c>
      <c r="AX4" s="119"/>
      <c r="AY4" s="119">
        <f>AY5+AY6</f>
        <v>0</v>
      </c>
      <c r="AZ4" s="119"/>
      <c r="BA4" s="119">
        <f>BA5+BA6</f>
        <v>0</v>
      </c>
      <c r="BB4" s="119"/>
      <c r="BC4" s="119">
        <f>BC5+BC6</f>
        <v>0</v>
      </c>
      <c r="BD4" s="119"/>
      <c r="BE4" s="119">
        <f>BE5+BE6</f>
        <v>0</v>
      </c>
      <c r="BF4" s="119"/>
      <c r="BG4" s="119">
        <f>BG5+BG6</f>
        <v>0</v>
      </c>
      <c r="BH4" s="119"/>
      <c r="BI4" s="119">
        <f>BI5+BI6</f>
        <v>0</v>
      </c>
      <c r="BJ4" s="119"/>
      <c r="BK4" s="119">
        <f>BK5+BK6</f>
        <v>0</v>
      </c>
      <c r="BL4" s="119"/>
    </row>
    <row r="5" spans="1:64" ht="26" x14ac:dyDescent="0.25">
      <c r="A5" s="114" t="s">
        <v>241</v>
      </c>
      <c r="B5" s="115" t="s">
        <v>242</v>
      </c>
      <c r="C5" s="116"/>
      <c r="D5" s="116"/>
      <c r="E5" s="116"/>
      <c r="F5" s="116"/>
      <c r="G5" s="116"/>
      <c r="H5" s="116"/>
      <c r="I5" s="116"/>
      <c r="J5" s="116"/>
      <c r="K5" s="116"/>
      <c r="L5" s="116"/>
      <c r="M5" s="116"/>
      <c r="N5" s="116"/>
      <c r="O5" s="116"/>
      <c r="P5" s="116"/>
      <c r="Q5" s="116"/>
      <c r="R5" s="116"/>
      <c r="S5" s="116"/>
      <c r="T5" s="116"/>
      <c r="U5" s="116"/>
      <c r="V5" s="116"/>
      <c r="W5" s="116"/>
      <c r="X5" s="116"/>
      <c r="Y5" s="116"/>
      <c r="Z5" s="116"/>
      <c r="AA5" s="116"/>
      <c r="AB5" s="116"/>
      <c r="AC5" s="116"/>
      <c r="AD5" s="116"/>
      <c r="AE5" s="116"/>
      <c r="AF5" s="116"/>
      <c r="AG5" s="116"/>
      <c r="AH5" s="116"/>
      <c r="AI5" s="116"/>
      <c r="AJ5" s="116"/>
      <c r="AK5" s="116"/>
      <c r="AL5" s="116"/>
      <c r="AM5" s="116"/>
      <c r="AN5" s="116"/>
      <c r="AO5" s="116"/>
      <c r="AP5" s="116"/>
      <c r="AQ5" s="116"/>
      <c r="AR5" s="116"/>
      <c r="AS5" s="116"/>
      <c r="AT5" s="113"/>
    </row>
    <row r="6" spans="1:64" ht="26" x14ac:dyDescent="0.25">
      <c r="A6" s="114" t="s">
        <v>243</v>
      </c>
      <c r="B6" s="115" t="s">
        <v>244</v>
      </c>
      <c r="C6" s="116"/>
      <c r="D6" s="116"/>
      <c r="E6" s="116"/>
      <c r="F6" s="116"/>
      <c r="G6" s="116"/>
      <c r="H6" s="116"/>
      <c r="I6" s="116"/>
      <c r="J6" s="116"/>
      <c r="K6" s="116"/>
      <c r="L6" s="116"/>
      <c r="M6" s="116"/>
      <c r="N6" s="116"/>
      <c r="O6" s="116"/>
      <c r="P6" s="116"/>
      <c r="Q6" s="116"/>
      <c r="R6" s="116"/>
      <c r="S6" s="116"/>
      <c r="T6" s="116"/>
      <c r="U6" s="116"/>
      <c r="V6" s="116"/>
      <c r="W6" s="116"/>
      <c r="X6" s="116"/>
      <c r="Y6" s="116"/>
      <c r="Z6" s="116"/>
      <c r="AA6" s="116"/>
      <c r="AB6" s="116"/>
      <c r="AC6" s="116"/>
      <c r="AD6" s="116"/>
      <c r="AE6" s="116"/>
      <c r="AF6" s="116"/>
      <c r="AG6" s="116"/>
      <c r="AH6" s="116"/>
      <c r="AI6" s="116"/>
      <c r="AJ6" s="116"/>
      <c r="AK6" s="116"/>
      <c r="AL6" s="116"/>
      <c r="AM6" s="116"/>
      <c r="AN6" s="116"/>
      <c r="AO6" s="116"/>
      <c r="AP6" s="116"/>
      <c r="AQ6" s="116"/>
      <c r="AR6" s="116"/>
      <c r="AS6" s="116"/>
      <c r="AT6" s="113"/>
    </row>
    <row r="7" spans="1:64" ht="25" x14ac:dyDescent="0.25">
      <c r="A7" s="32" t="s">
        <v>245</v>
      </c>
      <c r="B7" s="115" t="s">
        <v>246</v>
      </c>
      <c r="C7" s="116"/>
      <c r="D7" s="116"/>
      <c r="E7" s="116"/>
      <c r="F7" s="116"/>
      <c r="G7" s="116"/>
      <c r="H7" s="116"/>
      <c r="I7" s="116"/>
      <c r="J7" s="116"/>
      <c r="K7" s="116"/>
      <c r="L7" s="116"/>
      <c r="M7" s="116"/>
      <c r="N7" s="116"/>
      <c r="O7" s="116"/>
      <c r="P7" s="116"/>
      <c r="Q7" s="116"/>
      <c r="R7" s="116"/>
      <c r="S7" s="116"/>
      <c r="T7" s="116"/>
      <c r="U7" s="116"/>
      <c r="V7" s="116"/>
      <c r="W7" s="116"/>
      <c r="X7" s="116"/>
      <c r="Y7" s="116"/>
      <c r="Z7" s="116"/>
      <c r="AA7" s="116"/>
      <c r="AB7" s="116"/>
      <c r="AC7" s="116"/>
      <c r="AD7" s="116"/>
      <c r="AE7" s="116"/>
      <c r="AF7" s="116"/>
      <c r="AG7" s="116"/>
      <c r="AH7" s="116"/>
      <c r="AI7" s="116"/>
      <c r="AJ7" s="116"/>
      <c r="AK7" s="116"/>
      <c r="AL7" s="116"/>
      <c r="AM7" s="116"/>
      <c r="AN7" s="116"/>
      <c r="AO7" s="116"/>
      <c r="AP7" s="116"/>
      <c r="AQ7" s="116"/>
      <c r="AR7" s="116"/>
      <c r="AS7" s="116"/>
      <c r="AT7" s="113"/>
    </row>
    <row r="8" spans="1:64" ht="25" x14ac:dyDescent="0.25">
      <c r="A8" s="32" t="s">
        <v>247</v>
      </c>
      <c r="B8" s="115" t="s">
        <v>248</v>
      </c>
      <c r="C8" s="116"/>
      <c r="D8" s="116"/>
      <c r="E8" s="116"/>
      <c r="F8" s="116"/>
      <c r="G8" s="116"/>
      <c r="H8" s="116"/>
      <c r="I8" s="116"/>
      <c r="J8" s="116"/>
      <c r="K8" s="116"/>
      <c r="L8" s="116"/>
      <c r="M8" s="116"/>
      <c r="N8" s="116"/>
      <c r="O8" s="116"/>
      <c r="P8" s="116"/>
      <c r="Q8" s="116"/>
      <c r="R8" s="116"/>
      <c r="S8" s="116"/>
      <c r="T8" s="116"/>
      <c r="U8" s="116"/>
      <c r="V8" s="116"/>
      <c r="W8" s="116"/>
      <c r="X8" s="116"/>
      <c r="Y8" s="116"/>
      <c r="Z8" s="116"/>
      <c r="AA8" s="116"/>
      <c r="AB8" s="116"/>
      <c r="AC8" s="116"/>
      <c r="AD8" s="116"/>
      <c r="AE8" s="116"/>
      <c r="AF8" s="116"/>
      <c r="AG8" s="116"/>
      <c r="AH8" s="116"/>
      <c r="AI8" s="116"/>
      <c r="AJ8" s="116"/>
      <c r="AK8" s="116"/>
      <c r="AL8" s="116"/>
      <c r="AM8" s="116"/>
      <c r="AN8" s="116"/>
      <c r="AO8" s="116"/>
      <c r="AP8" s="116"/>
      <c r="AQ8" s="116"/>
      <c r="AR8" s="116"/>
      <c r="AS8" s="116"/>
      <c r="AT8" s="113"/>
    </row>
    <row r="9" spans="1:64" s="66" customFormat="1" ht="13" x14ac:dyDescent="0.3">
      <c r="A9" s="121" t="s">
        <v>249</v>
      </c>
      <c r="B9" s="118" t="s">
        <v>250</v>
      </c>
      <c r="C9" s="224">
        <f>C4+C7+C8</f>
        <v>0</v>
      </c>
      <c r="D9" s="225"/>
      <c r="E9" s="224">
        <f>E4+E7+E8</f>
        <v>0</v>
      </c>
      <c r="F9" s="225"/>
      <c r="G9" s="224">
        <f>(G4+G7+G8)</f>
        <v>0</v>
      </c>
      <c r="H9" s="225"/>
      <c r="I9" s="224">
        <f>(I4+I7+I8)</f>
        <v>0</v>
      </c>
      <c r="J9" s="225"/>
      <c r="K9" s="224">
        <f>(K4+K7+K8)</f>
        <v>0</v>
      </c>
      <c r="L9" s="225"/>
      <c r="M9" s="224">
        <f>(M4+M7+M8)</f>
        <v>0</v>
      </c>
      <c r="N9" s="225"/>
      <c r="O9" s="224">
        <f>(O4+O7+O8)</f>
        <v>0</v>
      </c>
      <c r="P9" s="225"/>
      <c r="Q9" s="224">
        <f>(Q4+Q7+Q8)</f>
        <v>0</v>
      </c>
      <c r="R9" s="225"/>
      <c r="S9" s="224">
        <f>(S4+S7+S8)</f>
        <v>0</v>
      </c>
      <c r="T9" s="225"/>
      <c r="U9" s="224">
        <f>(U4+U7+U8)</f>
        <v>0</v>
      </c>
      <c r="V9" s="225"/>
      <c r="W9" s="224">
        <f>(W4+W7+W8)</f>
        <v>0</v>
      </c>
      <c r="X9" s="225"/>
      <c r="Y9" s="224">
        <f>(Y4+Y7+Y8)</f>
        <v>0</v>
      </c>
      <c r="Z9" s="225"/>
      <c r="AA9" s="224">
        <f>(AA4+AA7+AA8)</f>
        <v>0</v>
      </c>
      <c r="AB9" s="225"/>
      <c r="AC9" s="224">
        <f>(AC4+AC7+AC8)</f>
        <v>0</v>
      </c>
      <c r="AD9" s="225"/>
      <c r="AE9" s="224">
        <f>(AE4+AE7+AE8)</f>
        <v>0</v>
      </c>
      <c r="AF9" s="225"/>
      <c r="AG9" s="224">
        <f>(AG4+AG7+AG8)</f>
        <v>0</v>
      </c>
      <c r="AH9" s="225"/>
      <c r="AI9" s="224">
        <f>(AI4+AI7+AI8)</f>
        <v>0</v>
      </c>
      <c r="AJ9" s="225"/>
      <c r="AK9" s="224">
        <f>(AK4+AK7+AK8)</f>
        <v>0</v>
      </c>
      <c r="AL9" s="225"/>
      <c r="AM9" s="224">
        <f>(AM4+AM7+AM8)</f>
        <v>0</v>
      </c>
      <c r="AN9" s="225"/>
      <c r="AO9" s="224">
        <f>(AO4+AO7+AO8)</f>
        <v>0</v>
      </c>
      <c r="AP9" s="225"/>
      <c r="AQ9" s="224">
        <f>(AQ4+AQ7+AQ8)</f>
        <v>0</v>
      </c>
      <c r="AR9" s="225"/>
      <c r="AS9" s="224">
        <f>(AS4+AS7+AS8)</f>
        <v>0</v>
      </c>
      <c r="AT9" s="226"/>
      <c r="AU9" s="224">
        <f>(AU4+AU7+AU8)</f>
        <v>0</v>
      </c>
      <c r="AV9" s="224"/>
      <c r="AW9" s="224">
        <f>(AW4+AW7+AW8)</f>
        <v>0</v>
      </c>
      <c r="AX9" s="224"/>
      <c r="AY9" s="224">
        <f>(AY4+AY7+AY8)</f>
        <v>0</v>
      </c>
      <c r="AZ9" s="224"/>
      <c r="BA9" s="224">
        <f>(BA4+BA7+BA8)</f>
        <v>0</v>
      </c>
      <c r="BB9" s="224"/>
      <c r="BC9" s="224">
        <f>(BC4+BC7+BC8)</f>
        <v>0</v>
      </c>
      <c r="BD9" s="224"/>
      <c r="BE9" s="224">
        <f>(BE4+BE7+BE8)</f>
        <v>0</v>
      </c>
      <c r="BF9" s="224"/>
      <c r="BG9" s="224">
        <f>(BG4+BG7+BG8)</f>
        <v>0</v>
      </c>
      <c r="BH9" s="224"/>
      <c r="BI9" s="224">
        <f>(BI4+BI7+BI8)</f>
        <v>0</v>
      </c>
      <c r="BJ9" s="224"/>
      <c r="BK9" s="224">
        <f>(BK4+BK7+BK8)</f>
        <v>0</v>
      </c>
      <c r="BL9" s="224"/>
    </row>
    <row r="10" spans="1:64" x14ac:dyDescent="0.25">
      <c r="C10" s="24"/>
      <c r="D10" s="25"/>
      <c r="E10" s="24"/>
      <c r="F10" s="25"/>
      <c r="G10" s="24"/>
      <c r="H10" s="25"/>
      <c r="I10" s="24"/>
      <c r="J10" s="25"/>
      <c r="K10" s="24"/>
      <c r="L10" s="25"/>
      <c r="M10" s="24"/>
      <c r="N10" s="25"/>
      <c r="O10" s="24"/>
      <c r="P10" s="25"/>
      <c r="Q10" s="24"/>
      <c r="R10" s="25"/>
      <c r="S10" s="24"/>
      <c r="T10" s="25"/>
      <c r="U10" s="24"/>
      <c r="V10" s="25"/>
      <c r="W10" s="24"/>
      <c r="X10" s="25"/>
      <c r="Y10" s="24"/>
      <c r="Z10" s="25"/>
      <c r="AA10" s="24"/>
      <c r="AB10" s="25"/>
      <c r="AC10" s="24"/>
      <c r="AD10" s="25"/>
      <c r="AE10" s="24"/>
      <c r="AF10" s="25"/>
      <c r="AG10" s="24"/>
      <c r="AH10" s="25"/>
      <c r="AI10" s="24"/>
      <c r="AJ10" s="25"/>
      <c r="AK10" s="24"/>
      <c r="AL10" s="25"/>
      <c r="AM10" s="24"/>
      <c r="AN10" s="25"/>
      <c r="AO10" s="24"/>
      <c r="AP10" s="25"/>
      <c r="AQ10" s="24"/>
      <c r="AR10" s="25"/>
      <c r="AS10" s="24"/>
      <c r="AT10" s="25"/>
    </row>
    <row r="11" spans="1:64" x14ac:dyDescent="0.25">
      <c r="B11" s="26"/>
      <c r="C11" s="27"/>
      <c r="D11" s="25"/>
      <c r="E11" s="27"/>
      <c r="F11" s="25"/>
      <c r="G11" s="27"/>
      <c r="H11" s="25"/>
      <c r="I11" s="27"/>
      <c r="J11" s="25"/>
      <c r="K11" s="27"/>
      <c r="L11" s="25"/>
      <c r="M11" s="27"/>
      <c r="N11" s="25"/>
      <c r="O11" s="27"/>
      <c r="P11" s="25"/>
      <c r="Q11" s="27"/>
      <c r="R11" s="25"/>
      <c r="S11" s="27"/>
      <c r="T11" s="25"/>
      <c r="U11" s="27"/>
      <c r="V11" s="25"/>
      <c r="W11" s="27"/>
      <c r="X11" s="25"/>
      <c r="Y11" s="27"/>
      <c r="Z11" s="25"/>
      <c r="AA11" s="27"/>
      <c r="AB11" s="25"/>
      <c r="AC11" s="27"/>
      <c r="AD11" s="25"/>
      <c r="AE11" s="27"/>
      <c r="AF11" s="25"/>
      <c r="AG11" s="27"/>
      <c r="AH11" s="25"/>
      <c r="AI11" s="27"/>
      <c r="AJ11" s="25"/>
      <c r="AK11" s="27"/>
      <c r="AL11" s="25"/>
      <c r="AM11" s="27"/>
      <c r="AN11" s="25"/>
      <c r="AO11" s="27"/>
      <c r="AP11" s="25"/>
      <c r="AQ11" s="27"/>
      <c r="AR11" s="25"/>
      <c r="AS11" s="27"/>
      <c r="AT11" s="25"/>
    </row>
    <row r="12" spans="1:64" x14ac:dyDescent="0.25">
      <c r="B12" s="26"/>
      <c r="C12" s="27"/>
      <c r="D12" s="25"/>
      <c r="E12" s="27"/>
      <c r="F12" s="25"/>
      <c r="G12" s="27"/>
      <c r="H12" s="25"/>
      <c r="I12" s="27"/>
      <c r="J12" s="25"/>
      <c r="K12" s="27"/>
      <c r="L12" s="25"/>
      <c r="M12" s="27"/>
      <c r="N12" s="25"/>
      <c r="O12" s="27"/>
      <c r="P12" s="25"/>
      <c r="Q12" s="27"/>
      <c r="R12" s="25"/>
      <c r="S12" s="27"/>
      <c r="T12" s="25"/>
      <c r="U12" s="27"/>
      <c r="V12" s="25"/>
      <c r="W12" s="27"/>
      <c r="X12" s="25"/>
      <c r="Y12" s="27"/>
      <c r="Z12" s="25"/>
      <c r="AA12" s="27"/>
      <c r="AB12" s="25"/>
      <c r="AC12" s="27"/>
      <c r="AD12" s="25"/>
      <c r="AE12" s="27"/>
      <c r="AF12" s="25"/>
      <c r="AG12" s="27"/>
      <c r="AH12" s="25"/>
      <c r="AI12" s="27"/>
      <c r="AJ12" s="25"/>
      <c r="AK12" s="27"/>
      <c r="AL12" s="25"/>
      <c r="AM12" s="27"/>
      <c r="AN12" s="25"/>
      <c r="AO12" s="27"/>
      <c r="AP12" s="25"/>
      <c r="AQ12" s="27"/>
      <c r="AR12" s="25"/>
      <c r="AS12" s="27"/>
      <c r="AT12" s="25"/>
    </row>
    <row r="13" spans="1:64" x14ac:dyDescent="0.25">
      <c r="B13" s="26"/>
      <c r="C13" s="27"/>
      <c r="D13" s="28"/>
      <c r="E13" s="27"/>
      <c r="F13" s="28"/>
      <c r="G13" s="27"/>
      <c r="H13" s="28"/>
      <c r="I13" s="27"/>
      <c r="J13" s="28"/>
      <c r="K13" s="27"/>
      <c r="L13" s="28"/>
      <c r="M13" s="27"/>
      <c r="N13" s="28"/>
      <c r="O13" s="27"/>
      <c r="P13" s="28"/>
      <c r="Q13" s="27"/>
      <c r="R13" s="28"/>
      <c r="S13" s="27"/>
      <c r="T13" s="28"/>
      <c r="U13" s="27"/>
      <c r="V13" s="28"/>
      <c r="W13" s="27"/>
      <c r="X13" s="28"/>
      <c r="Y13" s="27"/>
      <c r="Z13" s="28"/>
      <c r="AA13" s="27"/>
      <c r="AB13" s="28"/>
      <c r="AC13" s="27"/>
      <c r="AD13" s="28"/>
      <c r="AE13" s="27"/>
      <c r="AF13" s="28"/>
      <c r="AG13" s="27"/>
      <c r="AH13" s="28"/>
      <c r="AI13" s="27"/>
      <c r="AJ13" s="28"/>
      <c r="AK13" s="27"/>
      <c r="AL13" s="28"/>
      <c r="AM13" s="27"/>
      <c r="AN13" s="28"/>
      <c r="AO13" s="27"/>
      <c r="AP13" s="28"/>
      <c r="AQ13" s="27"/>
      <c r="AR13" s="28"/>
      <c r="AS13" s="27"/>
      <c r="AT13" s="28"/>
    </row>
    <row r="14" spans="1:64" ht="13" x14ac:dyDescent="0.25">
      <c r="A14" s="126" t="s">
        <v>251</v>
      </c>
      <c r="B14" s="126" t="s">
        <v>252</v>
      </c>
      <c r="C14" s="126">
        <v>2000</v>
      </c>
      <c r="D14" s="126"/>
      <c r="E14" s="126">
        <v>2001</v>
      </c>
      <c r="F14" s="126"/>
      <c r="G14" s="126">
        <v>2002</v>
      </c>
      <c r="H14" s="126"/>
      <c r="I14" s="126">
        <v>2003</v>
      </c>
      <c r="J14" s="126"/>
      <c r="K14" s="126">
        <v>2004</v>
      </c>
      <c r="L14" s="126"/>
      <c r="M14" s="126">
        <v>2005</v>
      </c>
      <c r="N14" s="126"/>
      <c r="O14" s="126">
        <v>2006</v>
      </c>
      <c r="P14" s="126"/>
      <c r="Q14" s="126">
        <v>2007</v>
      </c>
      <c r="R14" s="126"/>
      <c r="S14" s="126">
        <v>2008</v>
      </c>
      <c r="T14" s="126"/>
      <c r="U14" s="126">
        <v>2009</v>
      </c>
      <c r="V14" s="126"/>
      <c r="W14" s="126">
        <v>2010</v>
      </c>
      <c r="X14" s="126"/>
      <c r="Y14" s="126">
        <v>2011</v>
      </c>
      <c r="Z14" s="126"/>
      <c r="AA14" s="126">
        <v>2012</v>
      </c>
      <c r="AB14" s="126"/>
      <c r="AC14" s="126">
        <v>2013</v>
      </c>
      <c r="AD14" s="126"/>
      <c r="AE14" s="126">
        <v>2014</v>
      </c>
      <c r="AF14" s="126"/>
      <c r="AG14" s="126">
        <v>2015</v>
      </c>
      <c r="AH14" s="126"/>
      <c r="AI14" s="126">
        <v>2016</v>
      </c>
      <c r="AJ14" s="126"/>
      <c r="AK14" s="126">
        <v>2017</v>
      </c>
      <c r="AL14" s="126"/>
      <c r="AM14" s="126">
        <v>2018</v>
      </c>
      <c r="AN14" s="126"/>
      <c r="AO14" s="126">
        <v>2019</v>
      </c>
      <c r="AP14" s="126"/>
      <c r="AQ14" s="126">
        <v>2020</v>
      </c>
      <c r="AR14" s="126"/>
      <c r="AS14" s="126">
        <v>2021</v>
      </c>
      <c r="AT14" s="127"/>
      <c r="AU14" s="126">
        <v>2022</v>
      </c>
      <c r="AV14" s="126"/>
      <c r="AW14" s="126">
        <v>2023</v>
      </c>
      <c r="AX14" s="126"/>
      <c r="AY14" s="126">
        <v>2024</v>
      </c>
      <c r="AZ14" s="126"/>
      <c r="BA14" s="126">
        <v>2025</v>
      </c>
      <c r="BB14" s="126"/>
      <c r="BC14" s="126">
        <v>2026</v>
      </c>
      <c r="BD14" s="126"/>
      <c r="BE14" s="126">
        <v>2027</v>
      </c>
      <c r="BF14" s="126"/>
      <c r="BG14" s="126">
        <v>2028</v>
      </c>
      <c r="BH14" s="126"/>
      <c r="BI14" s="126">
        <v>2029</v>
      </c>
      <c r="BJ14" s="126"/>
      <c r="BK14" s="126">
        <v>2030</v>
      </c>
      <c r="BL14" s="126"/>
    </row>
    <row r="15" spans="1:64" ht="25" x14ac:dyDescent="0.25">
      <c r="A15" s="7" t="s">
        <v>253</v>
      </c>
      <c r="B15" s="167" t="s">
        <v>254</v>
      </c>
      <c r="C15" s="215"/>
      <c r="D15" s="215"/>
      <c r="E15" s="215"/>
      <c r="F15" s="215"/>
      <c r="G15" s="215"/>
      <c r="H15" s="215"/>
      <c r="I15" s="215"/>
      <c r="J15" s="215"/>
      <c r="K15" s="215"/>
      <c r="L15" s="215"/>
      <c r="M15" s="215"/>
      <c r="N15" s="215"/>
      <c r="O15" s="215"/>
      <c r="P15" s="215"/>
      <c r="Q15" s="215"/>
      <c r="R15" s="215"/>
      <c r="S15" s="215"/>
      <c r="T15" s="215"/>
      <c r="U15" s="215"/>
      <c r="V15" s="215"/>
      <c r="W15" s="215"/>
      <c r="X15" s="215"/>
      <c r="Y15" s="215"/>
      <c r="Z15" s="215"/>
      <c r="AA15" s="215"/>
      <c r="AB15" s="215"/>
      <c r="AC15" s="215"/>
      <c r="AD15" s="215"/>
      <c r="AE15" s="215"/>
      <c r="AF15" s="215"/>
      <c r="AG15" s="215"/>
      <c r="AH15" s="215"/>
      <c r="AI15" s="215"/>
      <c r="AJ15" s="215"/>
      <c r="AK15" s="215"/>
      <c r="AL15" s="215"/>
      <c r="AM15" s="215"/>
      <c r="AN15" s="215"/>
      <c r="AO15" s="215"/>
      <c r="AP15" s="215"/>
      <c r="AQ15" s="215"/>
      <c r="AR15" s="215"/>
      <c r="AS15" s="215"/>
      <c r="AT15" s="216"/>
      <c r="AU15" s="217"/>
      <c r="AV15" s="217"/>
      <c r="AW15" s="217"/>
      <c r="AX15" s="217"/>
      <c r="AY15" s="217"/>
      <c r="AZ15" s="217"/>
      <c r="BA15" s="217"/>
      <c r="BB15" s="217"/>
      <c r="BC15" s="217"/>
      <c r="BD15" s="217"/>
      <c r="BE15" s="217"/>
      <c r="BF15" s="217"/>
      <c r="BG15" s="217"/>
      <c r="BH15" s="217"/>
      <c r="BI15" s="217"/>
      <c r="BJ15" s="217"/>
      <c r="BK15" s="217"/>
      <c r="BL15" s="217"/>
    </row>
    <row r="16" spans="1:64" x14ac:dyDescent="0.25">
      <c r="A16" s="7" t="s">
        <v>255</v>
      </c>
      <c r="B16" s="167" t="s">
        <v>256</v>
      </c>
      <c r="C16" s="215"/>
      <c r="D16" s="215"/>
      <c r="E16" s="215"/>
      <c r="F16" s="215"/>
      <c r="G16" s="215"/>
      <c r="H16" s="215"/>
      <c r="I16" s="215"/>
      <c r="J16" s="215"/>
      <c r="K16" s="215"/>
      <c r="L16" s="215"/>
      <c r="M16" s="215"/>
      <c r="N16" s="215"/>
      <c r="O16" s="215"/>
      <c r="P16" s="215"/>
      <c r="Q16" s="215"/>
      <c r="R16" s="215"/>
      <c r="S16" s="215"/>
      <c r="T16" s="215"/>
      <c r="U16" s="215"/>
      <c r="V16" s="215"/>
      <c r="W16" s="215"/>
      <c r="X16" s="215"/>
      <c r="Y16" s="215"/>
      <c r="Z16" s="215"/>
      <c r="AA16" s="215"/>
      <c r="AB16" s="215"/>
      <c r="AC16" s="215"/>
      <c r="AD16" s="215"/>
      <c r="AE16" s="215"/>
      <c r="AF16" s="215"/>
      <c r="AG16" s="215"/>
      <c r="AH16" s="215"/>
      <c r="AI16" s="215"/>
      <c r="AJ16" s="215"/>
      <c r="AK16" s="215"/>
      <c r="AL16" s="215"/>
      <c r="AM16" s="215"/>
      <c r="AN16" s="215"/>
      <c r="AO16" s="215"/>
      <c r="AP16" s="215"/>
      <c r="AQ16" s="215"/>
      <c r="AR16" s="215"/>
      <c r="AS16" s="215"/>
      <c r="AT16" s="216"/>
      <c r="AU16" s="217"/>
      <c r="AV16" s="217"/>
      <c r="AW16" s="217"/>
      <c r="AX16" s="217"/>
      <c r="AY16" s="217"/>
      <c r="AZ16" s="217"/>
      <c r="BA16" s="217"/>
      <c r="BB16" s="217"/>
      <c r="BC16" s="217"/>
      <c r="BD16" s="217"/>
      <c r="BE16" s="217"/>
      <c r="BF16" s="217"/>
      <c r="BG16" s="217"/>
      <c r="BH16" s="217"/>
      <c r="BI16" s="217"/>
      <c r="BJ16" s="217"/>
      <c r="BK16" s="217"/>
      <c r="BL16" s="217"/>
    </row>
    <row r="17" spans="1:64" ht="13" x14ac:dyDescent="0.3">
      <c r="A17" s="121" t="s">
        <v>257</v>
      </c>
      <c r="B17" s="122" t="s">
        <v>258</v>
      </c>
      <c r="C17" s="218" t="e">
        <f>(C9*1000)/C15</f>
        <v>#DIV/0!</v>
      </c>
      <c r="D17" s="227"/>
      <c r="E17" s="218" t="e">
        <f>(E9*1000)/E15</f>
        <v>#DIV/0!</v>
      </c>
      <c r="F17" s="227"/>
      <c r="G17" s="218" t="e">
        <f>(G9*1000)/G15</f>
        <v>#DIV/0!</v>
      </c>
      <c r="H17" s="227"/>
      <c r="I17" s="218" t="e">
        <f>(I9*1000)/I15</f>
        <v>#DIV/0!</v>
      </c>
      <c r="J17" s="227"/>
      <c r="K17" s="218" t="e">
        <f>(K9*1000)/K15</f>
        <v>#DIV/0!</v>
      </c>
      <c r="L17" s="227"/>
      <c r="M17" s="218" t="e">
        <f>(M9*1000)/M15</f>
        <v>#DIV/0!</v>
      </c>
      <c r="N17" s="227"/>
      <c r="O17" s="218" t="e">
        <f>(O9*1000)/O15</f>
        <v>#DIV/0!</v>
      </c>
      <c r="P17" s="227"/>
      <c r="Q17" s="218" t="e">
        <f>(Q9*1000)/Q15</f>
        <v>#DIV/0!</v>
      </c>
      <c r="R17" s="227"/>
      <c r="S17" s="218" t="e">
        <f>(S9*1000)/S15</f>
        <v>#DIV/0!</v>
      </c>
      <c r="T17" s="227"/>
      <c r="U17" s="218" t="e">
        <f>(U9*1000)/U15</f>
        <v>#DIV/0!</v>
      </c>
      <c r="V17" s="227"/>
      <c r="W17" s="218" t="e">
        <f>(W9*1000)/W15</f>
        <v>#DIV/0!</v>
      </c>
      <c r="X17" s="227"/>
      <c r="Y17" s="218" t="e">
        <f>(Y9*1000)/Y15</f>
        <v>#DIV/0!</v>
      </c>
      <c r="Z17" s="227"/>
      <c r="AA17" s="218" t="e">
        <f>(AA9*1000)/AA15</f>
        <v>#DIV/0!</v>
      </c>
      <c r="AB17" s="227"/>
      <c r="AC17" s="218" t="e">
        <f>(AC9*1000)/AC15</f>
        <v>#DIV/0!</v>
      </c>
      <c r="AD17" s="227"/>
      <c r="AE17" s="218" t="e">
        <f>(AE9*1000)/AE15</f>
        <v>#DIV/0!</v>
      </c>
      <c r="AF17" s="227"/>
      <c r="AG17" s="218" t="e">
        <f>(AG9*1000)/AG15</f>
        <v>#DIV/0!</v>
      </c>
      <c r="AH17" s="227"/>
      <c r="AI17" s="218" t="e">
        <f>(AI9*1000)/AI15</f>
        <v>#DIV/0!</v>
      </c>
      <c r="AJ17" s="227"/>
      <c r="AK17" s="218" t="e">
        <f>(AK9*1000)/AK15</f>
        <v>#DIV/0!</v>
      </c>
      <c r="AL17" s="227"/>
      <c r="AM17" s="218" t="e">
        <f>(AM9*1000)/AM15</f>
        <v>#DIV/0!</v>
      </c>
      <c r="AN17" s="227"/>
      <c r="AO17" s="218" t="e">
        <f>(AO9*1000)/AO15</f>
        <v>#DIV/0!</v>
      </c>
      <c r="AP17" s="227"/>
      <c r="AQ17" s="218" t="e">
        <f>(AQ9*1000)/AQ15</f>
        <v>#DIV/0!</v>
      </c>
      <c r="AR17" s="227"/>
      <c r="AS17" s="218" t="e">
        <f>(AS9*1000)/AS15</f>
        <v>#DIV/0!</v>
      </c>
      <c r="AT17" s="228"/>
      <c r="AU17" s="218" t="e">
        <f>(AU9*1000)/AU15</f>
        <v>#DIV/0!</v>
      </c>
      <c r="AV17" s="218"/>
      <c r="AW17" s="218" t="e">
        <f>(AW9*1000)/AW15</f>
        <v>#DIV/0!</v>
      </c>
      <c r="AX17" s="218"/>
      <c r="AY17" s="218" t="e">
        <f>(AY9*1000)/AY15</f>
        <v>#DIV/0!</v>
      </c>
      <c r="AZ17" s="218"/>
      <c r="BA17" s="218" t="e">
        <f>(BA9*1000)/BA15</f>
        <v>#DIV/0!</v>
      </c>
      <c r="BB17" s="218"/>
      <c r="BC17" s="218" t="e">
        <f>(BC9*1000)/BC15</f>
        <v>#DIV/0!</v>
      </c>
      <c r="BD17" s="218"/>
      <c r="BE17" s="218" t="e">
        <f>(BE9*1000)/BE15</f>
        <v>#DIV/0!</v>
      </c>
      <c r="BF17" s="218"/>
      <c r="BG17" s="218" t="e">
        <f>(BG9*1000)/BG15</f>
        <v>#DIV/0!</v>
      </c>
      <c r="BH17" s="218"/>
      <c r="BI17" s="218" t="e">
        <f>(BI9*1000)/BI15</f>
        <v>#DIV/0!</v>
      </c>
      <c r="BJ17" s="218"/>
      <c r="BK17" s="218" t="e">
        <f>(BK9*1000)/BK15</f>
        <v>#DIV/0!</v>
      </c>
      <c r="BL17" s="218"/>
    </row>
    <row r="18" spans="1:64" ht="13" x14ac:dyDescent="0.3">
      <c r="A18" s="120" t="s">
        <v>259</v>
      </c>
      <c r="B18" s="123" t="s">
        <v>260</v>
      </c>
      <c r="C18" s="219" t="e">
        <f>(C9*1000)/C16</f>
        <v>#DIV/0!</v>
      </c>
      <c r="D18" s="229"/>
      <c r="E18" s="219" t="e">
        <f>(E9*1000)/E16</f>
        <v>#DIV/0!</v>
      </c>
      <c r="F18" s="229"/>
      <c r="G18" s="219" t="e">
        <f>(G9*1000)/G16</f>
        <v>#DIV/0!</v>
      </c>
      <c r="H18" s="229"/>
      <c r="I18" s="219" t="e">
        <f>(I9*1000)/I16</f>
        <v>#DIV/0!</v>
      </c>
      <c r="J18" s="229"/>
      <c r="K18" s="219" t="e">
        <f>(K9*1000)/K16</f>
        <v>#DIV/0!</v>
      </c>
      <c r="L18" s="229"/>
      <c r="M18" s="219" t="e">
        <f>(M9*1000)/M16</f>
        <v>#DIV/0!</v>
      </c>
      <c r="N18" s="229"/>
      <c r="O18" s="219" t="e">
        <f>(O9*1000)/O16</f>
        <v>#DIV/0!</v>
      </c>
      <c r="P18" s="229"/>
      <c r="Q18" s="219" t="e">
        <f>(Q9*1000)/Q16</f>
        <v>#DIV/0!</v>
      </c>
      <c r="R18" s="229"/>
      <c r="S18" s="219" t="e">
        <f>(S9*1000)/S16</f>
        <v>#DIV/0!</v>
      </c>
      <c r="T18" s="229"/>
      <c r="U18" s="219" t="e">
        <f>(U9*1000)/U16</f>
        <v>#DIV/0!</v>
      </c>
      <c r="V18" s="229"/>
      <c r="W18" s="219" t="e">
        <f>(W9*1000)/W16</f>
        <v>#DIV/0!</v>
      </c>
      <c r="X18" s="229"/>
      <c r="Y18" s="219" t="e">
        <f>(Y9*1000)/Y16</f>
        <v>#DIV/0!</v>
      </c>
      <c r="Z18" s="229"/>
      <c r="AA18" s="219" t="e">
        <f>(AA9*1000)/AA16</f>
        <v>#DIV/0!</v>
      </c>
      <c r="AB18" s="229"/>
      <c r="AC18" s="219" t="e">
        <f>(AC9*1000)/AC16</f>
        <v>#DIV/0!</v>
      </c>
      <c r="AD18" s="229"/>
      <c r="AE18" s="219" t="e">
        <f>(AE9*1000)/AE16</f>
        <v>#DIV/0!</v>
      </c>
      <c r="AF18" s="229"/>
      <c r="AG18" s="219" t="e">
        <f>(AG9*1000)/AG16</f>
        <v>#DIV/0!</v>
      </c>
      <c r="AH18" s="229"/>
      <c r="AI18" s="219" t="e">
        <f>(AI9*1000)/AI16</f>
        <v>#DIV/0!</v>
      </c>
      <c r="AJ18" s="229"/>
      <c r="AK18" s="219" t="e">
        <f>(AK9*1000)/AK16</f>
        <v>#DIV/0!</v>
      </c>
      <c r="AL18" s="229"/>
      <c r="AM18" s="219" t="e">
        <f>(AM9*1000)/AM16</f>
        <v>#DIV/0!</v>
      </c>
      <c r="AN18" s="229"/>
      <c r="AO18" s="219" t="e">
        <f>(AO9*1000)/AO16</f>
        <v>#DIV/0!</v>
      </c>
      <c r="AP18" s="229"/>
      <c r="AQ18" s="219" t="e">
        <f>(AQ9*1000)/AQ16</f>
        <v>#DIV/0!</v>
      </c>
      <c r="AR18" s="229"/>
      <c r="AS18" s="219" t="e">
        <f>(AS9*1000)/AS16</f>
        <v>#DIV/0!</v>
      </c>
      <c r="AT18" s="230"/>
      <c r="AU18" s="219" t="e">
        <f>(AU9*1000)/AU16</f>
        <v>#DIV/0!</v>
      </c>
      <c r="AV18" s="218"/>
      <c r="AW18" s="219" t="e">
        <f>(AW9*1000)/AW16</f>
        <v>#DIV/0!</v>
      </c>
      <c r="AX18" s="218"/>
      <c r="AY18" s="219" t="e">
        <f>(AY9*1000)/AY16</f>
        <v>#DIV/0!</v>
      </c>
      <c r="AZ18" s="218"/>
      <c r="BA18" s="219" t="e">
        <f>(BA9*1000)/BA16</f>
        <v>#DIV/0!</v>
      </c>
      <c r="BB18" s="218"/>
      <c r="BC18" s="219" t="e">
        <f>(BC9*1000)/BC16</f>
        <v>#DIV/0!</v>
      </c>
      <c r="BD18" s="218"/>
      <c r="BE18" s="219" t="e">
        <f>(BE9*1000)/BE16</f>
        <v>#DIV/0!</v>
      </c>
      <c r="BF18" s="218"/>
      <c r="BG18" s="219" t="e">
        <f>(BG9*1000)/BG16</f>
        <v>#DIV/0!</v>
      </c>
      <c r="BH18" s="218"/>
      <c r="BI18" s="219" t="e">
        <f>(BI9*1000)/BI16</f>
        <v>#DIV/0!</v>
      </c>
      <c r="BJ18" s="218"/>
      <c r="BK18" s="219" t="e">
        <f>(BK9*1000)/BK16</f>
        <v>#DIV/0!</v>
      </c>
      <c r="BL18" s="218"/>
    </row>
  </sheetData>
  <sheetProtection algorithmName="SHA-512" hashValue="watks9vCHdFHCoT7s1zMeFpJegldWNaZx9NVjfoKlYMB1KsfE/TxfkqHCRWkCYgeuIKrVUGSedRCvPuMnqEY3Q==" saltValue="wmizNChiqP+Cnbi+bzwTQw==" spinCount="100000" sheet="1" objects="1" scenarios="1" insertColumns="0" insertRows="0" deleteColumns="0" deleteRows="0"/>
  <mergeCells count="1">
    <mergeCell ref="A2:BL2"/>
  </mergeCells>
  <pageMargins left="0.7" right="0.7" top="0.75" bottom="0.75" header="0.3" footer="0.3"/>
  <pageSetup orientation="portrait" horizontalDpi="300" verticalDpi="300"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2B4E1B-F2FC-497F-8279-AE4FB7B664BB}">
  <sheetPr codeName="Sheet5">
    <tabColor theme="5" tint="0.39997558519241921"/>
    <pageSetUpPr fitToPage="1"/>
  </sheetPr>
  <dimension ref="A1:BO51"/>
  <sheetViews>
    <sheetView showGridLines="0" topLeftCell="C1" zoomScale="80" zoomScaleNormal="80" zoomScaleSheetLayoutView="70" zoomScalePageLayoutView="70" workbookViewId="0">
      <selection activeCell="C1" sqref="C1:AQ1"/>
    </sheetView>
  </sheetViews>
  <sheetFormatPr defaultRowHeight="12.5" x14ac:dyDescent="0.25"/>
  <cols>
    <col min="1" max="1" width="2.54296875" style="1" hidden="1" customWidth="1"/>
    <col min="2" max="2" width="5.90625" style="1" hidden="1" customWidth="1"/>
    <col min="3" max="3" width="3.453125" customWidth="1"/>
    <col min="4" max="4" width="31.90625" style="31" customWidth="1"/>
    <col min="5" max="5" width="8.453125" customWidth="1"/>
    <col min="6" max="6" width="8.7265625" style="13" customWidth="1"/>
    <col min="7" max="7" width="1.453125" style="142" customWidth="1"/>
    <col min="8" max="8" width="8.7265625" style="13" customWidth="1"/>
    <col min="9" max="9" width="1.453125" style="142" customWidth="1"/>
    <col min="10" max="10" width="8.7265625" style="13" customWidth="1"/>
    <col min="11" max="11" width="1.453125" style="142" customWidth="1"/>
    <col min="12" max="12" width="8.7265625" style="13" customWidth="1"/>
    <col min="13" max="13" width="1.453125" style="142" customWidth="1"/>
    <col min="14" max="14" width="8.7265625" style="13" customWidth="1"/>
    <col min="15" max="15" width="1.453125" style="142" customWidth="1"/>
    <col min="16" max="16" width="8.7265625" style="13" customWidth="1"/>
    <col min="17" max="17" width="1.453125" style="142" customWidth="1"/>
    <col min="18" max="18" width="8.7265625" style="13" customWidth="1"/>
    <col min="19" max="19" width="1.453125" style="142" customWidth="1"/>
    <col min="20" max="20" width="8.7265625" style="13" customWidth="1"/>
    <col min="21" max="21" width="1.453125" style="142" customWidth="1"/>
    <col min="22" max="22" width="8.7265625" style="13" customWidth="1"/>
    <col min="23" max="23" width="1.453125" style="142" customWidth="1"/>
    <col min="24" max="24" width="8.7265625" style="13" customWidth="1"/>
    <col min="25" max="25" width="1.453125" style="142" customWidth="1"/>
    <col min="26" max="26" width="8.7265625" style="13" customWidth="1"/>
    <col min="27" max="27" width="1.453125" style="145" customWidth="1"/>
    <col min="28" max="28" width="8.7265625" style="13" customWidth="1"/>
    <col min="29" max="29" width="1.453125" style="145" customWidth="1"/>
    <col min="30" max="30" width="8.7265625" style="13" customWidth="1"/>
    <col min="31" max="31" width="1.453125" style="145" customWidth="1"/>
    <col min="32" max="32" width="8.7265625" style="13" customWidth="1"/>
    <col min="33" max="33" width="1.453125" style="145" customWidth="1"/>
    <col min="34" max="34" width="8.7265625" style="13" customWidth="1"/>
    <col min="35" max="35" width="1.453125" style="145" customWidth="1"/>
    <col min="36" max="36" width="8.7265625" style="33" customWidth="1"/>
    <col min="37" max="37" width="1.453125" style="145" customWidth="1"/>
    <col min="38" max="38" width="8.7265625" style="33" customWidth="1"/>
    <col min="39" max="39" width="1.453125" style="145" customWidth="1"/>
    <col min="40" max="40" width="8.7265625" style="13" customWidth="1"/>
    <col min="41" max="41" width="1.453125" style="145" customWidth="1"/>
    <col min="42" max="42" width="8.7265625" style="13" customWidth="1"/>
    <col min="43" max="43" width="1.453125" style="145" customWidth="1"/>
    <col min="44" max="44" width="8.7265625" style="33" customWidth="1"/>
    <col min="45" max="45" width="1.453125" style="145" customWidth="1"/>
    <col min="46" max="46" width="8.7265625" style="33" customWidth="1"/>
    <col min="47" max="47" width="1.453125" style="145" customWidth="1"/>
    <col min="48" max="48" width="8.7265625" style="33" customWidth="1"/>
    <col min="49" max="49" width="1.453125" style="145" customWidth="1"/>
    <col min="51" max="51" width="1.81640625" customWidth="1"/>
    <col min="53" max="53" width="1.81640625" customWidth="1"/>
    <col min="55" max="55" width="1.81640625" customWidth="1"/>
    <col min="57" max="57" width="1.81640625" customWidth="1"/>
    <col min="59" max="59" width="1.81640625" customWidth="1"/>
    <col min="61" max="61" width="1.81640625" customWidth="1"/>
    <col min="63" max="63" width="1.81640625" customWidth="1"/>
    <col min="65" max="65" width="1.81640625" customWidth="1"/>
    <col min="67" max="67" width="1.81640625" customWidth="1"/>
    <col min="208" max="209" width="0" hidden="1" customWidth="1"/>
    <col min="210" max="210" width="8.54296875" customWidth="1"/>
    <col min="211" max="211" width="31.90625" customWidth="1"/>
    <col min="212" max="212" width="8.453125" customWidth="1"/>
    <col min="213" max="213" width="6.54296875" customWidth="1"/>
    <col min="214" max="214" width="1.453125" customWidth="1"/>
    <col min="215" max="215" width="6.54296875" customWidth="1"/>
    <col min="216" max="216" width="1.453125" customWidth="1"/>
    <col min="217" max="217" width="6.54296875" customWidth="1"/>
    <col min="218" max="218" width="1.453125" customWidth="1"/>
    <col min="219" max="219" width="6.54296875" customWidth="1"/>
    <col min="220" max="220" width="1.453125" customWidth="1"/>
    <col min="221" max="221" width="6.54296875" customWidth="1"/>
    <col min="222" max="222" width="1.453125" customWidth="1"/>
    <col min="223" max="223" width="6.453125" customWidth="1"/>
    <col min="224" max="224" width="1.453125" customWidth="1"/>
    <col min="225" max="225" width="6.54296875" customWidth="1"/>
    <col min="226" max="226" width="1.453125" customWidth="1"/>
    <col min="227" max="227" width="6.54296875" customWidth="1"/>
    <col min="228" max="228" width="1.453125" customWidth="1"/>
    <col min="229" max="229" width="6.54296875" customWidth="1"/>
    <col min="230" max="230" width="1.453125" customWidth="1"/>
    <col min="231" max="231" width="6.54296875" customWidth="1"/>
    <col min="232" max="232" width="1.453125" customWidth="1"/>
    <col min="233" max="233" width="6.54296875" customWidth="1"/>
    <col min="234" max="234" width="1.453125" customWidth="1"/>
    <col min="235" max="235" width="6.54296875" customWidth="1"/>
    <col min="236" max="236" width="1.453125" customWidth="1"/>
    <col min="237" max="237" width="6.54296875" customWidth="1"/>
    <col min="238" max="238" width="1.453125" customWidth="1"/>
    <col min="239" max="239" width="6.54296875" customWidth="1"/>
    <col min="240" max="240" width="1.453125" customWidth="1"/>
    <col min="241" max="241" width="6.54296875" customWidth="1"/>
    <col min="242" max="242" width="1.453125" customWidth="1"/>
    <col min="243" max="243" width="6.54296875" customWidth="1"/>
    <col min="244" max="244" width="1.453125" customWidth="1"/>
    <col min="245" max="245" width="6.54296875" customWidth="1"/>
    <col min="246" max="246" width="1.453125" customWidth="1"/>
    <col min="247" max="247" width="6.54296875" customWidth="1"/>
    <col min="248" max="248" width="1.453125" customWidth="1"/>
    <col min="249" max="249" width="6.54296875" customWidth="1"/>
    <col min="250" max="250" width="1.453125" customWidth="1"/>
    <col min="251" max="251" width="6.54296875" customWidth="1"/>
    <col min="252" max="252" width="1.453125" customWidth="1"/>
    <col min="253" max="253" width="6.54296875" customWidth="1"/>
    <col min="254" max="254" width="1.453125" customWidth="1"/>
    <col min="255" max="255" width="6.54296875" customWidth="1"/>
    <col min="256" max="256" width="1.453125" customWidth="1"/>
    <col min="257" max="257" width="8.984375E-2" customWidth="1"/>
    <col min="258" max="258" width="3.453125" customWidth="1"/>
    <col min="259" max="259" width="5.453125" customWidth="1"/>
    <col min="260" max="260" width="42.453125" customWidth="1"/>
    <col min="261" max="261" width="8" customWidth="1"/>
    <col min="262" max="262" width="6.453125" customWidth="1"/>
    <col min="263" max="263" width="1.453125" customWidth="1"/>
    <col min="264" max="264" width="6.453125" customWidth="1"/>
    <col min="265" max="265" width="1.453125" customWidth="1"/>
    <col min="266" max="266" width="5.54296875" customWidth="1"/>
    <col min="267" max="267" width="1.453125" customWidth="1"/>
    <col min="268" max="268" width="5.54296875" customWidth="1"/>
    <col min="269" max="269" width="1.453125" customWidth="1"/>
    <col min="270" max="270" width="5.54296875" customWidth="1"/>
    <col min="271" max="271" width="1.453125" customWidth="1"/>
    <col min="272" max="272" width="5.54296875" customWidth="1"/>
    <col min="273" max="273" width="1.453125" customWidth="1"/>
    <col min="274" max="274" width="5.54296875" customWidth="1"/>
    <col min="275" max="275" width="1.453125" customWidth="1"/>
    <col min="276" max="276" width="5.54296875" customWidth="1"/>
    <col min="277" max="277" width="1.453125" customWidth="1"/>
    <col min="278" max="278" width="5.54296875" customWidth="1"/>
    <col min="279" max="279" width="1.453125" customWidth="1"/>
    <col min="280" max="280" width="5.54296875" customWidth="1"/>
    <col min="281" max="281" width="1.453125" customWidth="1"/>
    <col min="282" max="282" width="5.54296875" customWidth="1"/>
    <col min="283" max="283" width="1.453125" customWidth="1"/>
    <col min="284" max="284" width="5.54296875" customWidth="1"/>
    <col min="285" max="285" width="1.453125" customWidth="1"/>
    <col min="286" max="286" width="5.54296875" customWidth="1"/>
    <col min="287" max="287" width="1.453125" customWidth="1"/>
    <col min="288" max="288" width="5.54296875" customWidth="1"/>
    <col min="289" max="289" width="1.453125" customWidth="1"/>
    <col min="290" max="290" width="5.54296875" customWidth="1"/>
    <col min="291" max="291" width="1.453125" customWidth="1"/>
    <col min="292" max="292" width="5.54296875" customWidth="1"/>
    <col min="293" max="293" width="1.453125" customWidth="1"/>
    <col min="294" max="294" width="5.54296875" customWidth="1"/>
    <col min="295" max="295" width="1.453125" customWidth="1"/>
    <col min="296" max="296" width="5.54296875" customWidth="1"/>
    <col min="297" max="297" width="1.453125" customWidth="1"/>
    <col min="298" max="298" width="5.54296875" customWidth="1"/>
    <col min="299" max="299" width="1.453125" customWidth="1"/>
    <col min="300" max="300" width="5.54296875" customWidth="1"/>
    <col min="301" max="301" width="1.453125" customWidth="1"/>
    <col min="302" max="302" width="5.54296875" customWidth="1"/>
    <col min="303" max="303" width="1.453125" customWidth="1"/>
    <col min="304" max="304" width="5.54296875" customWidth="1"/>
    <col min="305" max="305" width="1.453125" customWidth="1"/>
    <col min="464" max="465" width="0" hidden="1" customWidth="1"/>
    <col min="466" max="466" width="8.54296875" customWidth="1"/>
    <col min="467" max="467" width="31.90625" customWidth="1"/>
    <col min="468" max="468" width="8.453125" customWidth="1"/>
    <col min="469" max="469" width="6.54296875" customWidth="1"/>
    <col min="470" max="470" width="1.453125" customWidth="1"/>
    <col min="471" max="471" width="6.54296875" customWidth="1"/>
    <col min="472" max="472" width="1.453125" customWidth="1"/>
    <col min="473" max="473" width="6.54296875" customWidth="1"/>
    <col min="474" max="474" width="1.453125" customWidth="1"/>
    <col min="475" max="475" width="6.54296875" customWidth="1"/>
    <col min="476" max="476" width="1.453125" customWidth="1"/>
    <col min="477" max="477" width="6.54296875" customWidth="1"/>
    <col min="478" max="478" width="1.453125" customWidth="1"/>
    <col min="479" max="479" width="6.453125" customWidth="1"/>
    <col min="480" max="480" width="1.453125" customWidth="1"/>
    <col min="481" max="481" width="6.54296875" customWidth="1"/>
    <col min="482" max="482" width="1.453125" customWidth="1"/>
    <col min="483" max="483" width="6.54296875" customWidth="1"/>
    <col min="484" max="484" width="1.453125" customWidth="1"/>
    <col min="485" max="485" width="6.54296875" customWidth="1"/>
    <col min="486" max="486" width="1.453125" customWidth="1"/>
    <col min="487" max="487" width="6.54296875" customWidth="1"/>
    <col min="488" max="488" width="1.453125" customWidth="1"/>
    <col min="489" max="489" width="6.54296875" customWidth="1"/>
    <col min="490" max="490" width="1.453125" customWidth="1"/>
    <col min="491" max="491" width="6.54296875" customWidth="1"/>
    <col min="492" max="492" width="1.453125" customWidth="1"/>
    <col min="493" max="493" width="6.54296875" customWidth="1"/>
    <col min="494" max="494" width="1.453125" customWidth="1"/>
    <col min="495" max="495" width="6.54296875" customWidth="1"/>
    <col min="496" max="496" width="1.453125" customWidth="1"/>
    <col min="497" max="497" width="6.54296875" customWidth="1"/>
    <col min="498" max="498" width="1.453125" customWidth="1"/>
    <col min="499" max="499" width="6.54296875" customWidth="1"/>
    <col min="500" max="500" width="1.453125" customWidth="1"/>
    <col min="501" max="501" width="6.54296875" customWidth="1"/>
    <col min="502" max="502" width="1.453125" customWidth="1"/>
    <col min="503" max="503" width="6.54296875" customWidth="1"/>
    <col min="504" max="504" width="1.453125" customWidth="1"/>
    <col min="505" max="505" width="6.54296875" customWidth="1"/>
    <col min="506" max="506" width="1.453125" customWidth="1"/>
    <col min="507" max="507" width="6.54296875" customWidth="1"/>
    <col min="508" max="508" width="1.453125" customWidth="1"/>
    <col min="509" max="509" width="6.54296875" customWidth="1"/>
    <col min="510" max="510" width="1.453125" customWidth="1"/>
    <col min="511" max="511" width="6.54296875" customWidth="1"/>
    <col min="512" max="512" width="1.453125" customWidth="1"/>
    <col min="513" max="513" width="8.984375E-2" customWidth="1"/>
    <col min="514" max="514" width="3.453125" customWidth="1"/>
    <col min="515" max="515" width="5.453125" customWidth="1"/>
    <col min="516" max="516" width="42.453125" customWidth="1"/>
    <col min="517" max="517" width="8" customWidth="1"/>
    <col min="518" max="518" width="6.453125" customWidth="1"/>
    <col min="519" max="519" width="1.453125" customWidth="1"/>
    <col min="520" max="520" width="6.453125" customWidth="1"/>
    <col min="521" max="521" width="1.453125" customWidth="1"/>
    <col min="522" max="522" width="5.54296875" customWidth="1"/>
    <col min="523" max="523" width="1.453125" customWidth="1"/>
    <col min="524" max="524" width="5.54296875" customWidth="1"/>
    <col min="525" max="525" width="1.453125" customWidth="1"/>
    <col min="526" max="526" width="5.54296875" customWidth="1"/>
    <col min="527" max="527" width="1.453125" customWidth="1"/>
    <col min="528" max="528" width="5.54296875" customWidth="1"/>
    <col min="529" max="529" width="1.453125" customWidth="1"/>
    <col min="530" max="530" width="5.54296875" customWidth="1"/>
    <col min="531" max="531" width="1.453125" customWidth="1"/>
    <col min="532" max="532" width="5.54296875" customWidth="1"/>
    <col min="533" max="533" width="1.453125" customWidth="1"/>
    <col min="534" max="534" width="5.54296875" customWidth="1"/>
    <col min="535" max="535" width="1.453125" customWidth="1"/>
    <col min="536" max="536" width="5.54296875" customWidth="1"/>
    <col min="537" max="537" width="1.453125" customWidth="1"/>
    <col min="538" max="538" width="5.54296875" customWidth="1"/>
    <col min="539" max="539" width="1.453125" customWidth="1"/>
    <col min="540" max="540" width="5.54296875" customWidth="1"/>
    <col min="541" max="541" width="1.453125" customWidth="1"/>
    <col min="542" max="542" width="5.54296875" customWidth="1"/>
    <col min="543" max="543" width="1.453125" customWidth="1"/>
    <col min="544" max="544" width="5.54296875" customWidth="1"/>
    <col min="545" max="545" width="1.453125" customWidth="1"/>
    <col min="546" max="546" width="5.54296875" customWidth="1"/>
    <col min="547" max="547" width="1.453125" customWidth="1"/>
    <col min="548" max="548" width="5.54296875" customWidth="1"/>
    <col min="549" max="549" width="1.453125" customWidth="1"/>
    <col min="550" max="550" width="5.54296875" customWidth="1"/>
    <col min="551" max="551" width="1.453125" customWidth="1"/>
    <col min="552" max="552" width="5.54296875" customWidth="1"/>
    <col min="553" max="553" width="1.453125" customWidth="1"/>
    <col min="554" max="554" width="5.54296875" customWidth="1"/>
    <col min="555" max="555" width="1.453125" customWidth="1"/>
    <col min="556" max="556" width="5.54296875" customWidth="1"/>
    <col min="557" max="557" width="1.453125" customWidth="1"/>
    <col min="558" max="558" width="5.54296875" customWidth="1"/>
    <col min="559" max="559" width="1.453125" customWidth="1"/>
    <col min="560" max="560" width="5.54296875" customWidth="1"/>
    <col min="561" max="561" width="1.453125" customWidth="1"/>
    <col min="720" max="721" width="0" hidden="1" customWidth="1"/>
    <col min="722" max="722" width="8.54296875" customWidth="1"/>
    <col min="723" max="723" width="31.90625" customWidth="1"/>
    <col min="724" max="724" width="8.453125" customWidth="1"/>
    <col min="725" max="725" width="6.54296875" customWidth="1"/>
    <col min="726" max="726" width="1.453125" customWidth="1"/>
    <col min="727" max="727" width="6.54296875" customWidth="1"/>
    <col min="728" max="728" width="1.453125" customWidth="1"/>
    <col min="729" max="729" width="6.54296875" customWidth="1"/>
    <col min="730" max="730" width="1.453125" customWidth="1"/>
    <col min="731" max="731" width="6.54296875" customWidth="1"/>
    <col min="732" max="732" width="1.453125" customWidth="1"/>
    <col min="733" max="733" width="6.54296875" customWidth="1"/>
    <col min="734" max="734" width="1.453125" customWidth="1"/>
    <col min="735" max="735" width="6.453125" customWidth="1"/>
    <col min="736" max="736" width="1.453125" customWidth="1"/>
    <col min="737" max="737" width="6.54296875" customWidth="1"/>
    <col min="738" max="738" width="1.453125" customWidth="1"/>
    <col min="739" max="739" width="6.54296875" customWidth="1"/>
    <col min="740" max="740" width="1.453125" customWidth="1"/>
    <col min="741" max="741" width="6.54296875" customWidth="1"/>
    <col min="742" max="742" width="1.453125" customWidth="1"/>
    <col min="743" max="743" width="6.54296875" customWidth="1"/>
    <col min="744" max="744" width="1.453125" customWidth="1"/>
    <col min="745" max="745" width="6.54296875" customWidth="1"/>
    <col min="746" max="746" width="1.453125" customWidth="1"/>
    <col min="747" max="747" width="6.54296875" customWidth="1"/>
    <col min="748" max="748" width="1.453125" customWidth="1"/>
    <col min="749" max="749" width="6.54296875" customWidth="1"/>
    <col min="750" max="750" width="1.453125" customWidth="1"/>
    <col min="751" max="751" width="6.54296875" customWidth="1"/>
    <col min="752" max="752" width="1.453125" customWidth="1"/>
    <col min="753" max="753" width="6.54296875" customWidth="1"/>
    <col min="754" max="754" width="1.453125" customWidth="1"/>
    <col min="755" max="755" width="6.54296875" customWidth="1"/>
    <col min="756" max="756" width="1.453125" customWidth="1"/>
    <col min="757" max="757" width="6.54296875" customWidth="1"/>
    <col min="758" max="758" width="1.453125" customWidth="1"/>
    <col min="759" max="759" width="6.54296875" customWidth="1"/>
    <col min="760" max="760" width="1.453125" customWidth="1"/>
    <col min="761" max="761" width="6.54296875" customWidth="1"/>
    <col min="762" max="762" width="1.453125" customWidth="1"/>
    <col min="763" max="763" width="6.54296875" customWidth="1"/>
    <col min="764" max="764" width="1.453125" customWidth="1"/>
    <col min="765" max="765" width="6.54296875" customWidth="1"/>
    <col min="766" max="766" width="1.453125" customWidth="1"/>
    <col min="767" max="767" width="6.54296875" customWidth="1"/>
    <col min="768" max="768" width="1.453125" customWidth="1"/>
    <col min="769" max="769" width="8.984375E-2" customWidth="1"/>
    <col min="770" max="770" width="3.453125" customWidth="1"/>
    <col min="771" max="771" width="5.453125" customWidth="1"/>
    <col min="772" max="772" width="42.453125" customWidth="1"/>
    <col min="773" max="773" width="8" customWidth="1"/>
    <col min="774" max="774" width="6.453125" customWidth="1"/>
    <col min="775" max="775" width="1.453125" customWidth="1"/>
    <col min="776" max="776" width="6.453125" customWidth="1"/>
    <col min="777" max="777" width="1.453125" customWidth="1"/>
    <col min="778" max="778" width="5.54296875" customWidth="1"/>
    <col min="779" max="779" width="1.453125" customWidth="1"/>
    <col min="780" max="780" width="5.54296875" customWidth="1"/>
    <col min="781" max="781" width="1.453125" customWidth="1"/>
    <col min="782" max="782" width="5.54296875" customWidth="1"/>
    <col min="783" max="783" width="1.453125" customWidth="1"/>
    <col min="784" max="784" width="5.54296875" customWidth="1"/>
    <col min="785" max="785" width="1.453125" customWidth="1"/>
    <col min="786" max="786" width="5.54296875" customWidth="1"/>
    <col min="787" max="787" width="1.453125" customWidth="1"/>
    <col min="788" max="788" width="5.54296875" customWidth="1"/>
    <col min="789" max="789" width="1.453125" customWidth="1"/>
    <col min="790" max="790" width="5.54296875" customWidth="1"/>
    <col min="791" max="791" width="1.453125" customWidth="1"/>
    <col min="792" max="792" width="5.54296875" customWidth="1"/>
    <col min="793" max="793" width="1.453125" customWidth="1"/>
    <col min="794" max="794" width="5.54296875" customWidth="1"/>
    <col min="795" max="795" width="1.453125" customWidth="1"/>
    <col min="796" max="796" width="5.54296875" customWidth="1"/>
    <col min="797" max="797" width="1.453125" customWidth="1"/>
    <col min="798" max="798" width="5.54296875" customWidth="1"/>
    <col min="799" max="799" width="1.453125" customWidth="1"/>
    <col min="800" max="800" width="5.54296875" customWidth="1"/>
    <col min="801" max="801" width="1.453125" customWidth="1"/>
    <col min="802" max="802" width="5.54296875" customWidth="1"/>
    <col min="803" max="803" width="1.453125" customWidth="1"/>
    <col min="804" max="804" width="5.54296875" customWidth="1"/>
    <col min="805" max="805" width="1.453125" customWidth="1"/>
    <col min="806" max="806" width="5.54296875" customWidth="1"/>
    <col min="807" max="807" width="1.453125" customWidth="1"/>
    <col min="808" max="808" width="5.54296875" customWidth="1"/>
    <col min="809" max="809" width="1.453125" customWidth="1"/>
    <col min="810" max="810" width="5.54296875" customWidth="1"/>
    <col min="811" max="811" width="1.453125" customWidth="1"/>
    <col min="812" max="812" width="5.54296875" customWidth="1"/>
    <col min="813" max="813" width="1.453125" customWidth="1"/>
    <col min="814" max="814" width="5.54296875" customWidth="1"/>
    <col min="815" max="815" width="1.453125" customWidth="1"/>
    <col min="816" max="816" width="5.54296875" customWidth="1"/>
    <col min="817" max="817" width="1.453125" customWidth="1"/>
    <col min="976" max="977" width="0" hidden="1" customWidth="1"/>
    <col min="978" max="978" width="8.54296875" customWidth="1"/>
    <col min="979" max="979" width="31.90625" customWidth="1"/>
    <col min="980" max="980" width="8.453125" customWidth="1"/>
    <col min="981" max="981" width="6.54296875" customWidth="1"/>
    <col min="982" max="982" width="1.453125" customWidth="1"/>
    <col min="983" max="983" width="6.54296875" customWidth="1"/>
    <col min="984" max="984" width="1.453125" customWidth="1"/>
    <col min="985" max="985" width="6.54296875" customWidth="1"/>
    <col min="986" max="986" width="1.453125" customWidth="1"/>
    <col min="987" max="987" width="6.54296875" customWidth="1"/>
    <col min="988" max="988" width="1.453125" customWidth="1"/>
    <col min="989" max="989" width="6.54296875" customWidth="1"/>
    <col min="990" max="990" width="1.453125" customWidth="1"/>
    <col min="991" max="991" width="6.453125" customWidth="1"/>
    <col min="992" max="992" width="1.453125" customWidth="1"/>
    <col min="993" max="993" width="6.54296875" customWidth="1"/>
    <col min="994" max="994" width="1.453125" customWidth="1"/>
    <col min="995" max="995" width="6.54296875" customWidth="1"/>
    <col min="996" max="996" width="1.453125" customWidth="1"/>
    <col min="997" max="997" width="6.54296875" customWidth="1"/>
    <col min="998" max="998" width="1.453125" customWidth="1"/>
    <col min="999" max="999" width="6.54296875" customWidth="1"/>
    <col min="1000" max="1000" width="1.453125" customWidth="1"/>
    <col min="1001" max="1001" width="6.54296875" customWidth="1"/>
    <col min="1002" max="1002" width="1.453125" customWidth="1"/>
    <col min="1003" max="1003" width="6.54296875" customWidth="1"/>
    <col min="1004" max="1004" width="1.453125" customWidth="1"/>
    <col min="1005" max="1005" width="6.54296875" customWidth="1"/>
    <col min="1006" max="1006" width="1.453125" customWidth="1"/>
    <col min="1007" max="1007" width="6.54296875" customWidth="1"/>
    <col min="1008" max="1008" width="1.453125" customWidth="1"/>
    <col min="1009" max="1009" width="6.54296875" customWidth="1"/>
    <col min="1010" max="1010" width="1.453125" customWidth="1"/>
    <col min="1011" max="1011" width="6.54296875" customWidth="1"/>
    <col min="1012" max="1012" width="1.453125" customWidth="1"/>
    <col min="1013" max="1013" width="6.54296875" customWidth="1"/>
    <col min="1014" max="1014" width="1.453125" customWidth="1"/>
    <col min="1015" max="1015" width="6.54296875" customWidth="1"/>
    <col min="1016" max="1016" width="1.453125" customWidth="1"/>
    <col min="1017" max="1017" width="6.54296875" customWidth="1"/>
    <col min="1018" max="1018" width="1.453125" customWidth="1"/>
    <col min="1019" max="1019" width="6.54296875" customWidth="1"/>
    <col min="1020" max="1020" width="1.453125" customWidth="1"/>
    <col min="1021" max="1021" width="6.54296875" customWidth="1"/>
    <col min="1022" max="1022" width="1.453125" customWidth="1"/>
    <col min="1023" max="1023" width="6.54296875" customWidth="1"/>
    <col min="1024" max="1024" width="1.453125" customWidth="1"/>
    <col min="1025" max="1025" width="8.984375E-2" customWidth="1"/>
    <col min="1026" max="1026" width="3.453125" customWidth="1"/>
    <col min="1027" max="1027" width="5.453125" customWidth="1"/>
    <col min="1028" max="1028" width="42.453125" customWidth="1"/>
    <col min="1029" max="1029" width="8" customWidth="1"/>
    <col min="1030" max="1030" width="6.453125" customWidth="1"/>
    <col min="1031" max="1031" width="1.453125" customWidth="1"/>
    <col min="1032" max="1032" width="6.453125" customWidth="1"/>
    <col min="1033" max="1033" width="1.453125" customWidth="1"/>
    <col min="1034" max="1034" width="5.54296875" customWidth="1"/>
    <col min="1035" max="1035" width="1.453125" customWidth="1"/>
    <col min="1036" max="1036" width="5.54296875" customWidth="1"/>
    <col min="1037" max="1037" width="1.453125" customWidth="1"/>
    <col min="1038" max="1038" width="5.54296875" customWidth="1"/>
    <col min="1039" max="1039" width="1.453125" customWidth="1"/>
    <col min="1040" max="1040" width="5.54296875" customWidth="1"/>
    <col min="1041" max="1041" width="1.453125" customWidth="1"/>
    <col min="1042" max="1042" width="5.54296875" customWidth="1"/>
    <col min="1043" max="1043" width="1.453125" customWidth="1"/>
    <col min="1044" max="1044" width="5.54296875" customWidth="1"/>
    <col min="1045" max="1045" width="1.453125" customWidth="1"/>
    <col min="1046" max="1046" width="5.54296875" customWidth="1"/>
    <col min="1047" max="1047" width="1.453125" customWidth="1"/>
    <col min="1048" max="1048" width="5.54296875" customWidth="1"/>
    <col min="1049" max="1049" width="1.453125" customWidth="1"/>
    <col min="1050" max="1050" width="5.54296875" customWidth="1"/>
    <col min="1051" max="1051" width="1.453125" customWidth="1"/>
    <col min="1052" max="1052" width="5.54296875" customWidth="1"/>
    <col min="1053" max="1053" width="1.453125" customWidth="1"/>
    <col min="1054" max="1054" width="5.54296875" customWidth="1"/>
    <col min="1055" max="1055" width="1.453125" customWidth="1"/>
    <col min="1056" max="1056" width="5.54296875" customWidth="1"/>
    <col min="1057" max="1057" width="1.453125" customWidth="1"/>
    <col min="1058" max="1058" width="5.54296875" customWidth="1"/>
    <col min="1059" max="1059" width="1.453125" customWidth="1"/>
    <col min="1060" max="1060" width="5.54296875" customWidth="1"/>
    <col min="1061" max="1061" width="1.453125" customWidth="1"/>
    <col min="1062" max="1062" width="5.54296875" customWidth="1"/>
    <col min="1063" max="1063" width="1.453125" customWidth="1"/>
    <col min="1064" max="1064" width="5.54296875" customWidth="1"/>
    <col min="1065" max="1065" width="1.453125" customWidth="1"/>
    <col min="1066" max="1066" width="5.54296875" customWidth="1"/>
    <col min="1067" max="1067" width="1.453125" customWidth="1"/>
    <col min="1068" max="1068" width="5.54296875" customWidth="1"/>
    <col min="1069" max="1069" width="1.453125" customWidth="1"/>
    <col min="1070" max="1070" width="5.54296875" customWidth="1"/>
    <col min="1071" max="1071" width="1.453125" customWidth="1"/>
    <col min="1072" max="1072" width="5.54296875" customWidth="1"/>
    <col min="1073" max="1073" width="1.453125" customWidth="1"/>
    <col min="1232" max="1233" width="0" hidden="1" customWidth="1"/>
    <col min="1234" max="1234" width="8.54296875" customWidth="1"/>
    <col min="1235" max="1235" width="31.90625" customWidth="1"/>
    <col min="1236" max="1236" width="8.453125" customWidth="1"/>
    <col min="1237" max="1237" width="6.54296875" customWidth="1"/>
    <col min="1238" max="1238" width="1.453125" customWidth="1"/>
    <col min="1239" max="1239" width="6.54296875" customWidth="1"/>
    <col min="1240" max="1240" width="1.453125" customWidth="1"/>
    <col min="1241" max="1241" width="6.54296875" customWidth="1"/>
    <col min="1242" max="1242" width="1.453125" customWidth="1"/>
    <col min="1243" max="1243" width="6.54296875" customWidth="1"/>
    <col min="1244" max="1244" width="1.453125" customWidth="1"/>
    <col min="1245" max="1245" width="6.54296875" customWidth="1"/>
    <col min="1246" max="1246" width="1.453125" customWidth="1"/>
    <col min="1247" max="1247" width="6.453125" customWidth="1"/>
    <col min="1248" max="1248" width="1.453125" customWidth="1"/>
    <col min="1249" max="1249" width="6.54296875" customWidth="1"/>
    <col min="1250" max="1250" width="1.453125" customWidth="1"/>
    <col min="1251" max="1251" width="6.54296875" customWidth="1"/>
    <col min="1252" max="1252" width="1.453125" customWidth="1"/>
    <col min="1253" max="1253" width="6.54296875" customWidth="1"/>
    <col min="1254" max="1254" width="1.453125" customWidth="1"/>
    <col min="1255" max="1255" width="6.54296875" customWidth="1"/>
    <col min="1256" max="1256" width="1.453125" customWidth="1"/>
    <col min="1257" max="1257" width="6.54296875" customWidth="1"/>
    <col min="1258" max="1258" width="1.453125" customWidth="1"/>
    <col min="1259" max="1259" width="6.54296875" customWidth="1"/>
    <col min="1260" max="1260" width="1.453125" customWidth="1"/>
    <col min="1261" max="1261" width="6.54296875" customWidth="1"/>
    <col min="1262" max="1262" width="1.453125" customWidth="1"/>
    <col min="1263" max="1263" width="6.54296875" customWidth="1"/>
    <col min="1264" max="1264" width="1.453125" customWidth="1"/>
    <col min="1265" max="1265" width="6.54296875" customWidth="1"/>
    <col min="1266" max="1266" width="1.453125" customWidth="1"/>
    <col min="1267" max="1267" width="6.54296875" customWidth="1"/>
    <col min="1268" max="1268" width="1.453125" customWidth="1"/>
    <col min="1269" max="1269" width="6.54296875" customWidth="1"/>
    <col min="1270" max="1270" width="1.453125" customWidth="1"/>
    <col min="1271" max="1271" width="6.54296875" customWidth="1"/>
    <col min="1272" max="1272" width="1.453125" customWidth="1"/>
    <col min="1273" max="1273" width="6.54296875" customWidth="1"/>
    <col min="1274" max="1274" width="1.453125" customWidth="1"/>
    <col min="1275" max="1275" width="6.54296875" customWidth="1"/>
    <col min="1276" max="1276" width="1.453125" customWidth="1"/>
    <col min="1277" max="1277" width="6.54296875" customWidth="1"/>
    <col min="1278" max="1278" width="1.453125" customWidth="1"/>
    <col min="1279" max="1279" width="6.54296875" customWidth="1"/>
    <col min="1280" max="1280" width="1.453125" customWidth="1"/>
    <col min="1281" max="1281" width="8.984375E-2" customWidth="1"/>
    <col min="1282" max="1282" width="3.453125" customWidth="1"/>
    <col min="1283" max="1283" width="5.453125" customWidth="1"/>
    <col min="1284" max="1284" width="42.453125" customWidth="1"/>
    <col min="1285" max="1285" width="8" customWidth="1"/>
    <col min="1286" max="1286" width="6.453125" customWidth="1"/>
    <col min="1287" max="1287" width="1.453125" customWidth="1"/>
    <col min="1288" max="1288" width="6.453125" customWidth="1"/>
    <col min="1289" max="1289" width="1.453125" customWidth="1"/>
    <col min="1290" max="1290" width="5.54296875" customWidth="1"/>
    <col min="1291" max="1291" width="1.453125" customWidth="1"/>
    <col min="1292" max="1292" width="5.54296875" customWidth="1"/>
    <col min="1293" max="1293" width="1.453125" customWidth="1"/>
    <col min="1294" max="1294" width="5.54296875" customWidth="1"/>
    <col min="1295" max="1295" width="1.453125" customWidth="1"/>
    <col min="1296" max="1296" width="5.54296875" customWidth="1"/>
    <col min="1297" max="1297" width="1.453125" customWidth="1"/>
    <col min="1298" max="1298" width="5.54296875" customWidth="1"/>
    <col min="1299" max="1299" width="1.453125" customWidth="1"/>
    <col min="1300" max="1300" width="5.54296875" customWidth="1"/>
    <col min="1301" max="1301" width="1.453125" customWidth="1"/>
    <col min="1302" max="1302" width="5.54296875" customWidth="1"/>
    <col min="1303" max="1303" width="1.453125" customWidth="1"/>
    <col min="1304" max="1304" width="5.54296875" customWidth="1"/>
    <col min="1305" max="1305" width="1.453125" customWidth="1"/>
    <col min="1306" max="1306" width="5.54296875" customWidth="1"/>
    <col min="1307" max="1307" width="1.453125" customWidth="1"/>
    <col min="1308" max="1308" width="5.54296875" customWidth="1"/>
    <col min="1309" max="1309" width="1.453125" customWidth="1"/>
    <col min="1310" max="1310" width="5.54296875" customWidth="1"/>
    <col min="1311" max="1311" width="1.453125" customWidth="1"/>
    <col min="1312" max="1312" width="5.54296875" customWidth="1"/>
    <col min="1313" max="1313" width="1.453125" customWidth="1"/>
    <col min="1314" max="1314" width="5.54296875" customWidth="1"/>
    <col min="1315" max="1315" width="1.453125" customWidth="1"/>
    <col min="1316" max="1316" width="5.54296875" customWidth="1"/>
    <col min="1317" max="1317" width="1.453125" customWidth="1"/>
    <col min="1318" max="1318" width="5.54296875" customWidth="1"/>
    <col min="1319" max="1319" width="1.453125" customWidth="1"/>
    <col min="1320" max="1320" width="5.54296875" customWidth="1"/>
    <col min="1321" max="1321" width="1.453125" customWidth="1"/>
    <col min="1322" max="1322" width="5.54296875" customWidth="1"/>
    <col min="1323" max="1323" width="1.453125" customWidth="1"/>
    <col min="1324" max="1324" width="5.54296875" customWidth="1"/>
    <col min="1325" max="1325" width="1.453125" customWidth="1"/>
    <col min="1326" max="1326" width="5.54296875" customWidth="1"/>
    <col min="1327" max="1327" width="1.453125" customWidth="1"/>
    <col min="1328" max="1328" width="5.54296875" customWidth="1"/>
    <col min="1329" max="1329" width="1.453125" customWidth="1"/>
    <col min="1488" max="1489" width="0" hidden="1" customWidth="1"/>
    <col min="1490" max="1490" width="8.54296875" customWidth="1"/>
    <col min="1491" max="1491" width="31.90625" customWidth="1"/>
    <col min="1492" max="1492" width="8.453125" customWidth="1"/>
    <col min="1493" max="1493" width="6.54296875" customWidth="1"/>
    <col min="1494" max="1494" width="1.453125" customWidth="1"/>
    <col min="1495" max="1495" width="6.54296875" customWidth="1"/>
    <col min="1496" max="1496" width="1.453125" customWidth="1"/>
    <col min="1497" max="1497" width="6.54296875" customWidth="1"/>
    <col min="1498" max="1498" width="1.453125" customWidth="1"/>
    <col min="1499" max="1499" width="6.54296875" customWidth="1"/>
    <col min="1500" max="1500" width="1.453125" customWidth="1"/>
    <col min="1501" max="1501" width="6.54296875" customWidth="1"/>
    <col min="1502" max="1502" width="1.453125" customWidth="1"/>
    <col min="1503" max="1503" width="6.453125" customWidth="1"/>
    <col min="1504" max="1504" width="1.453125" customWidth="1"/>
    <col min="1505" max="1505" width="6.54296875" customWidth="1"/>
    <col min="1506" max="1506" width="1.453125" customWidth="1"/>
    <col min="1507" max="1507" width="6.54296875" customWidth="1"/>
    <col min="1508" max="1508" width="1.453125" customWidth="1"/>
    <col min="1509" max="1509" width="6.54296875" customWidth="1"/>
    <col min="1510" max="1510" width="1.453125" customWidth="1"/>
    <col min="1511" max="1511" width="6.54296875" customWidth="1"/>
    <col min="1512" max="1512" width="1.453125" customWidth="1"/>
    <col min="1513" max="1513" width="6.54296875" customWidth="1"/>
    <col min="1514" max="1514" width="1.453125" customWidth="1"/>
    <col min="1515" max="1515" width="6.54296875" customWidth="1"/>
    <col min="1516" max="1516" width="1.453125" customWidth="1"/>
    <col min="1517" max="1517" width="6.54296875" customWidth="1"/>
    <col min="1518" max="1518" width="1.453125" customWidth="1"/>
    <col min="1519" max="1519" width="6.54296875" customWidth="1"/>
    <col min="1520" max="1520" width="1.453125" customWidth="1"/>
    <col min="1521" max="1521" width="6.54296875" customWidth="1"/>
    <col min="1522" max="1522" width="1.453125" customWidth="1"/>
    <col min="1523" max="1523" width="6.54296875" customWidth="1"/>
    <col min="1524" max="1524" width="1.453125" customWidth="1"/>
    <col min="1525" max="1525" width="6.54296875" customWidth="1"/>
    <col min="1526" max="1526" width="1.453125" customWidth="1"/>
    <col min="1527" max="1527" width="6.54296875" customWidth="1"/>
    <col min="1528" max="1528" width="1.453125" customWidth="1"/>
    <col min="1529" max="1529" width="6.54296875" customWidth="1"/>
    <col min="1530" max="1530" width="1.453125" customWidth="1"/>
    <col min="1531" max="1531" width="6.54296875" customWidth="1"/>
    <col min="1532" max="1532" width="1.453125" customWidth="1"/>
    <col min="1533" max="1533" width="6.54296875" customWidth="1"/>
    <col min="1534" max="1534" width="1.453125" customWidth="1"/>
    <col min="1535" max="1535" width="6.54296875" customWidth="1"/>
    <col min="1536" max="1536" width="1.453125" customWidth="1"/>
    <col min="1537" max="1537" width="8.984375E-2" customWidth="1"/>
    <col min="1538" max="1538" width="3.453125" customWidth="1"/>
    <col min="1539" max="1539" width="5.453125" customWidth="1"/>
    <col min="1540" max="1540" width="42.453125" customWidth="1"/>
    <col min="1541" max="1541" width="8" customWidth="1"/>
    <col min="1542" max="1542" width="6.453125" customWidth="1"/>
    <col min="1543" max="1543" width="1.453125" customWidth="1"/>
    <col min="1544" max="1544" width="6.453125" customWidth="1"/>
    <col min="1545" max="1545" width="1.453125" customWidth="1"/>
    <col min="1546" max="1546" width="5.54296875" customWidth="1"/>
    <col min="1547" max="1547" width="1.453125" customWidth="1"/>
    <col min="1548" max="1548" width="5.54296875" customWidth="1"/>
    <col min="1549" max="1549" width="1.453125" customWidth="1"/>
    <col min="1550" max="1550" width="5.54296875" customWidth="1"/>
    <col min="1551" max="1551" width="1.453125" customWidth="1"/>
    <col min="1552" max="1552" width="5.54296875" customWidth="1"/>
    <col min="1553" max="1553" width="1.453125" customWidth="1"/>
    <col min="1554" max="1554" width="5.54296875" customWidth="1"/>
    <col min="1555" max="1555" width="1.453125" customWidth="1"/>
    <col min="1556" max="1556" width="5.54296875" customWidth="1"/>
    <col min="1557" max="1557" width="1.453125" customWidth="1"/>
    <col min="1558" max="1558" width="5.54296875" customWidth="1"/>
    <col min="1559" max="1559" width="1.453125" customWidth="1"/>
    <col min="1560" max="1560" width="5.54296875" customWidth="1"/>
    <col min="1561" max="1561" width="1.453125" customWidth="1"/>
    <col min="1562" max="1562" width="5.54296875" customWidth="1"/>
    <col min="1563" max="1563" width="1.453125" customWidth="1"/>
    <col min="1564" max="1564" width="5.54296875" customWidth="1"/>
    <col min="1565" max="1565" width="1.453125" customWidth="1"/>
    <col min="1566" max="1566" width="5.54296875" customWidth="1"/>
    <col min="1567" max="1567" width="1.453125" customWidth="1"/>
    <col min="1568" max="1568" width="5.54296875" customWidth="1"/>
    <col min="1569" max="1569" width="1.453125" customWidth="1"/>
    <col min="1570" max="1570" width="5.54296875" customWidth="1"/>
    <col min="1571" max="1571" width="1.453125" customWidth="1"/>
    <col min="1572" max="1572" width="5.54296875" customWidth="1"/>
    <col min="1573" max="1573" width="1.453125" customWidth="1"/>
    <col min="1574" max="1574" width="5.54296875" customWidth="1"/>
    <col min="1575" max="1575" width="1.453125" customWidth="1"/>
    <col min="1576" max="1576" width="5.54296875" customWidth="1"/>
    <col min="1577" max="1577" width="1.453125" customWidth="1"/>
    <col min="1578" max="1578" width="5.54296875" customWidth="1"/>
    <col min="1579" max="1579" width="1.453125" customWidth="1"/>
    <col min="1580" max="1580" width="5.54296875" customWidth="1"/>
    <col min="1581" max="1581" width="1.453125" customWidth="1"/>
    <col min="1582" max="1582" width="5.54296875" customWidth="1"/>
    <col min="1583" max="1583" width="1.453125" customWidth="1"/>
    <col min="1584" max="1584" width="5.54296875" customWidth="1"/>
    <col min="1585" max="1585" width="1.453125" customWidth="1"/>
    <col min="1744" max="1745" width="0" hidden="1" customWidth="1"/>
    <col min="1746" max="1746" width="8.54296875" customWidth="1"/>
    <col min="1747" max="1747" width="31.90625" customWidth="1"/>
    <col min="1748" max="1748" width="8.453125" customWidth="1"/>
    <col min="1749" max="1749" width="6.54296875" customWidth="1"/>
    <col min="1750" max="1750" width="1.453125" customWidth="1"/>
    <col min="1751" max="1751" width="6.54296875" customWidth="1"/>
    <col min="1752" max="1752" width="1.453125" customWidth="1"/>
    <col min="1753" max="1753" width="6.54296875" customWidth="1"/>
    <col min="1754" max="1754" width="1.453125" customWidth="1"/>
    <col min="1755" max="1755" width="6.54296875" customWidth="1"/>
    <col min="1756" max="1756" width="1.453125" customWidth="1"/>
    <col min="1757" max="1757" width="6.54296875" customWidth="1"/>
    <col min="1758" max="1758" width="1.453125" customWidth="1"/>
    <col min="1759" max="1759" width="6.453125" customWidth="1"/>
    <col min="1760" max="1760" width="1.453125" customWidth="1"/>
    <col min="1761" max="1761" width="6.54296875" customWidth="1"/>
    <col min="1762" max="1762" width="1.453125" customWidth="1"/>
    <col min="1763" max="1763" width="6.54296875" customWidth="1"/>
    <col min="1764" max="1764" width="1.453125" customWidth="1"/>
    <col min="1765" max="1765" width="6.54296875" customWidth="1"/>
    <col min="1766" max="1766" width="1.453125" customWidth="1"/>
    <col min="1767" max="1767" width="6.54296875" customWidth="1"/>
    <col min="1768" max="1768" width="1.453125" customWidth="1"/>
    <col min="1769" max="1769" width="6.54296875" customWidth="1"/>
    <col min="1770" max="1770" width="1.453125" customWidth="1"/>
    <col min="1771" max="1771" width="6.54296875" customWidth="1"/>
    <col min="1772" max="1772" width="1.453125" customWidth="1"/>
    <col min="1773" max="1773" width="6.54296875" customWidth="1"/>
    <col min="1774" max="1774" width="1.453125" customWidth="1"/>
    <col min="1775" max="1775" width="6.54296875" customWidth="1"/>
    <col min="1776" max="1776" width="1.453125" customWidth="1"/>
    <col min="1777" max="1777" width="6.54296875" customWidth="1"/>
    <col min="1778" max="1778" width="1.453125" customWidth="1"/>
    <col min="1779" max="1779" width="6.54296875" customWidth="1"/>
    <col min="1780" max="1780" width="1.453125" customWidth="1"/>
    <col min="1781" max="1781" width="6.54296875" customWidth="1"/>
    <col min="1782" max="1782" width="1.453125" customWidth="1"/>
    <col min="1783" max="1783" width="6.54296875" customWidth="1"/>
    <col min="1784" max="1784" width="1.453125" customWidth="1"/>
    <col min="1785" max="1785" width="6.54296875" customWidth="1"/>
    <col min="1786" max="1786" width="1.453125" customWidth="1"/>
    <col min="1787" max="1787" width="6.54296875" customWidth="1"/>
    <col min="1788" max="1788" width="1.453125" customWidth="1"/>
    <col min="1789" max="1789" width="6.54296875" customWidth="1"/>
    <col min="1790" max="1790" width="1.453125" customWidth="1"/>
    <col min="1791" max="1791" width="6.54296875" customWidth="1"/>
    <col min="1792" max="1792" width="1.453125" customWidth="1"/>
    <col min="1793" max="1793" width="8.984375E-2" customWidth="1"/>
    <col min="1794" max="1794" width="3.453125" customWidth="1"/>
    <col min="1795" max="1795" width="5.453125" customWidth="1"/>
    <col min="1796" max="1796" width="42.453125" customWidth="1"/>
    <col min="1797" max="1797" width="8" customWidth="1"/>
    <col min="1798" max="1798" width="6.453125" customWidth="1"/>
    <col min="1799" max="1799" width="1.453125" customWidth="1"/>
    <col min="1800" max="1800" width="6.453125" customWidth="1"/>
    <col min="1801" max="1801" width="1.453125" customWidth="1"/>
    <col min="1802" max="1802" width="5.54296875" customWidth="1"/>
    <col min="1803" max="1803" width="1.453125" customWidth="1"/>
    <col min="1804" max="1804" width="5.54296875" customWidth="1"/>
    <col min="1805" max="1805" width="1.453125" customWidth="1"/>
    <col min="1806" max="1806" width="5.54296875" customWidth="1"/>
    <col min="1807" max="1807" width="1.453125" customWidth="1"/>
    <col min="1808" max="1808" width="5.54296875" customWidth="1"/>
    <col min="1809" max="1809" width="1.453125" customWidth="1"/>
    <col min="1810" max="1810" width="5.54296875" customWidth="1"/>
    <col min="1811" max="1811" width="1.453125" customWidth="1"/>
    <col min="1812" max="1812" width="5.54296875" customWidth="1"/>
    <col min="1813" max="1813" width="1.453125" customWidth="1"/>
    <col min="1814" max="1814" width="5.54296875" customWidth="1"/>
    <col min="1815" max="1815" width="1.453125" customWidth="1"/>
    <col min="1816" max="1816" width="5.54296875" customWidth="1"/>
    <col min="1817" max="1817" width="1.453125" customWidth="1"/>
    <col min="1818" max="1818" width="5.54296875" customWidth="1"/>
    <col min="1819" max="1819" width="1.453125" customWidth="1"/>
    <col min="1820" max="1820" width="5.54296875" customWidth="1"/>
    <col min="1821" max="1821" width="1.453125" customWidth="1"/>
    <col min="1822" max="1822" width="5.54296875" customWidth="1"/>
    <col min="1823" max="1823" width="1.453125" customWidth="1"/>
    <col min="1824" max="1824" width="5.54296875" customWidth="1"/>
    <col min="1825" max="1825" width="1.453125" customWidth="1"/>
    <col min="1826" max="1826" width="5.54296875" customWidth="1"/>
    <col min="1827" max="1827" width="1.453125" customWidth="1"/>
    <col min="1828" max="1828" width="5.54296875" customWidth="1"/>
    <col min="1829" max="1829" width="1.453125" customWidth="1"/>
    <col min="1830" max="1830" width="5.54296875" customWidth="1"/>
    <col min="1831" max="1831" width="1.453125" customWidth="1"/>
    <col min="1832" max="1832" width="5.54296875" customWidth="1"/>
    <col min="1833" max="1833" width="1.453125" customWidth="1"/>
    <col min="1834" max="1834" width="5.54296875" customWidth="1"/>
    <col min="1835" max="1835" width="1.453125" customWidth="1"/>
    <col min="1836" max="1836" width="5.54296875" customWidth="1"/>
    <col min="1837" max="1837" width="1.453125" customWidth="1"/>
    <col min="1838" max="1838" width="5.54296875" customWidth="1"/>
    <col min="1839" max="1839" width="1.453125" customWidth="1"/>
    <col min="1840" max="1840" width="5.54296875" customWidth="1"/>
    <col min="1841" max="1841" width="1.453125" customWidth="1"/>
    <col min="2000" max="2001" width="0" hidden="1" customWidth="1"/>
    <col min="2002" max="2002" width="8.54296875" customWidth="1"/>
    <col min="2003" max="2003" width="31.90625" customWidth="1"/>
    <col min="2004" max="2004" width="8.453125" customWidth="1"/>
    <col min="2005" max="2005" width="6.54296875" customWidth="1"/>
    <col min="2006" max="2006" width="1.453125" customWidth="1"/>
    <col min="2007" max="2007" width="6.54296875" customWidth="1"/>
    <col min="2008" max="2008" width="1.453125" customWidth="1"/>
    <col min="2009" max="2009" width="6.54296875" customWidth="1"/>
    <col min="2010" max="2010" width="1.453125" customWidth="1"/>
    <col min="2011" max="2011" width="6.54296875" customWidth="1"/>
    <col min="2012" max="2012" width="1.453125" customWidth="1"/>
    <col min="2013" max="2013" width="6.54296875" customWidth="1"/>
    <col min="2014" max="2014" width="1.453125" customWidth="1"/>
    <col min="2015" max="2015" width="6.453125" customWidth="1"/>
    <col min="2016" max="2016" width="1.453125" customWidth="1"/>
    <col min="2017" max="2017" width="6.54296875" customWidth="1"/>
    <col min="2018" max="2018" width="1.453125" customWidth="1"/>
    <col min="2019" max="2019" width="6.54296875" customWidth="1"/>
    <col min="2020" max="2020" width="1.453125" customWidth="1"/>
    <col min="2021" max="2021" width="6.54296875" customWidth="1"/>
    <col min="2022" max="2022" width="1.453125" customWidth="1"/>
    <col min="2023" max="2023" width="6.54296875" customWidth="1"/>
    <col min="2024" max="2024" width="1.453125" customWidth="1"/>
    <col min="2025" max="2025" width="6.54296875" customWidth="1"/>
    <col min="2026" max="2026" width="1.453125" customWidth="1"/>
    <col min="2027" max="2027" width="6.54296875" customWidth="1"/>
    <col min="2028" max="2028" width="1.453125" customWidth="1"/>
    <col min="2029" max="2029" width="6.54296875" customWidth="1"/>
    <col min="2030" max="2030" width="1.453125" customWidth="1"/>
    <col min="2031" max="2031" width="6.54296875" customWidth="1"/>
    <col min="2032" max="2032" width="1.453125" customWidth="1"/>
    <col min="2033" max="2033" width="6.54296875" customWidth="1"/>
    <col min="2034" max="2034" width="1.453125" customWidth="1"/>
    <col min="2035" max="2035" width="6.54296875" customWidth="1"/>
    <col min="2036" max="2036" width="1.453125" customWidth="1"/>
    <col min="2037" max="2037" width="6.54296875" customWidth="1"/>
    <col min="2038" max="2038" width="1.453125" customWidth="1"/>
    <col min="2039" max="2039" width="6.54296875" customWidth="1"/>
    <col min="2040" max="2040" width="1.453125" customWidth="1"/>
    <col min="2041" max="2041" width="6.54296875" customWidth="1"/>
    <col min="2042" max="2042" width="1.453125" customWidth="1"/>
    <col min="2043" max="2043" width="6.54296875" customWidth="1"/>
    <col min="2044" max="2044" width="1.453125" customWidth="1"/>
    <col min="2045" max="2045" width="6.54296875" customWidth="1"/>
    <col min="2046" max="2046" width="1.453125" customWidth="1"/>
    <col min="2047" max="2047" width="6.54296875" customWidth="1"/>
    <col min="2048" max="2048" width="1.453125" customWidth="1"/>
    <col min="2049" max="2049" width="8.984375E-2" customWidth="1"/>
    <col min="2050" max="2050" width="3.453125" customWidth="1"/>
    <col min="2051" max="2051" width="5.453125" customWidth="1"/>
    <col min="2052" max="2052" width="42.453125" customWidth="1"/>
    <col min="2053" max="2053" width="8" customWidth="1"/>
    <col min="2054" max="2054" width="6.453125" customWidth="1"/>
    <col min="2055" max="2055" width="1.453125" customWidth="1"/>
    <col min="2056" max="2056" width="6.453125" customWidth="1"/>
    <col min="2057" max="2057" width="1.453125" customWidth="1"/>
    <col min="2058" max="2058" width="5.54296875" customWidth="1"/>
    <col min="2059" max="2059" width="1.453125" customWidth="1"/>
    <col min="2060" max="2060" width="5.54296875" customWidth="1"/>
    <col min="2061" max="2061" width="1.453125" customWidth="1"/>
    <col min="2062" max="2062" width="5.54296875" customWidth="1"/>
    <col min="2063" max="2063" width="1.453125" customWidth="1"/>
    <col min="2064" max="2064" width="5.54296875" customWidth="1"/>
    <col min="2065" max="2065" width="1.453125" customWidth="1"/>
    <col min="2066" max="2066" width="5.54296875" customWidth="1"/>
    <col min="2067" max="2067" width="1.453125" customWidth="1"/>
    <col min="2068" max="2068" width="5.54296875" customWidth="1"/>
    <col min="2069" max="2069" width="1.453125" customWidth="1"/>
    <col min="2070" max="2070" width="5.54296875" customWidth="1"/>
    <col min="2071" max="2071" width="1.453125" customWidth="1"/>
    <col min="2072" max="2072" width="5.54296875" customWidth="1"/>
    <col min="2073" max="2073" width="1.453125" customWidth="1"/>
    <col min="2074" max="2074" width="5.54296875" customWidth="1"/>
    <col min="2075" max="2075" width="1.453125" customWidth="1"/>
    <col min="2076" max="2076" width="5.54296875" customWidth="1"/>
    <col min="2077" max="2077" width="1.453125" customWidth="1"/>
    <col min="2078" max="2078" width="5.54296875" customWidth="1"/>
    <col min="2079" max="2079" width="1.453125" customWidth="1"/>
    <col min="2080" max="2080" width="5.54296875" customWidth="1"/>
    <col min="2081" max="2081" width="1.453125" customWidth="1"/>
    <col min="2082" max="2082" width="5.54296875" customWidth="1"/>
    <col min="2083" max="2083" width="1.453125" customWidth="1"/>
    <col min="2084" max="2084" width="5.54296875" customWidth="1"/>
    <col min="2085" max="2085" width="1.453125" customWidth="1"/>
    <col min="2086" max="2086" width="5.54296875" customWidth="1"/>
    <col min="2087" max="2087" width="1.453125" customWidth="1"/>
    <col min="2088" max="2088" width="5.54296875" customWidth="1"/>
    <col min="2089" max="2089" width="1.453125" customWidth="1"/>
    <col min="2090" max="2090" width="5.54296875" customWidth="1"/>
    <col min="2091" max="2091" width="1.453125" customWidth="1"/>
    <col min="2092" max="2092" width="5.54296875" customWidth="1"/>
    <col min="2093" max="2093" width="1.453125" customWidth="1"/>
    <col min="2094" max="2094" width="5.54296875" customWidth="1"/>
    <col min="2095" max="2095" width="1.453125" customWidth="1"/>
    <col min="2096" max="2096" width="5.54296875" customWidth="1"/>
    <col min="2097" max="2097" width="1.453125" customWidth="1"/>
    <col min="2256" max="2257" width="0" hidden="1" customWidth="1"/>
    <col min="2258" max="2258" width="8.54296875" customWidth="1"/>
    <col min="2259" max="2259" width="31.90625" customWidth="1"/>
    <col min="2260" max="2260" width="8.453125" customWidth="1"/>
    <col min="2261" max="2261" width="6.54296875" customWidth="1"/>
    <col min="2262" max="2262" width="1.453125" customWidth="1"/>
    <col min="2263" max="2263" width="6.54296875" customWidth="1"/>
    <col min="2264" max="2264" width="1.453125" customWidth="1"/>
    <col min="2265" max="2265" width="6.54296875" customWidth="1"/>
    <col min="2266" max="2266" width="1.453125" customWidth="1"/>
    <col min="2267" max="2267" width="6.54296875" customWidth="1"/>
    <col min="2268" max="2268" width="1.453125" customWidth="1"/>
    <col min="2269" max="2269" width="6.54296875" customWidth="1"/>
    <col min="2270" max="2270" width="1.453125" customWidth="1"/>
    <col min="2271" max="2271" width="6.453125" customWidth="1"/>
    <col min="2272" max="2272" width="1.453125" customWidth="1"/>
    <col min="2273" max="2273" width="6.54296875" customWidth="1"/>
    <col min="2274" max="2274" width="1.453125" customWidth="1"/>
    <col min="2275" max="2275" width="6.54296875" customWidth="1"/>
    <col min="2276" max="2276" width="1.453125" customWidth="1"/>
    <col min="2277" max="2277" width="6.54296875" customWidth="1"/>
    <col min="2278" max="2278" width="1.453125" customWidth="1"/>
    <col min="2279" max="2279" width="6.54296875" customWidth="1"/>
    <col min="2280" max="2280" width="1.453125" customWidth="1"/>
    <col min="2281" max="2281" width="6.54296875" customWidth="1"/>
    <col min="2282" max="2282" width="1.453125" customWidth="1"/>
    <col min="2283" max="2283" width="6.54296875" customWidth="1"/>
    <col min="2284" max="2284" width="1.453125" customWidth="1"/>
    <col min="2285" max="2285" width="6.54296875" customWidth="1"/>
    <col min="2286" max="2286" width="1.453125" customWidth="1"/>
    <col min="2287" max="2287" width="6.54296875" customWidth="1"/>
    <col min="2288" max="2288" width="1.453125" customWidth="1"/>
    <col min="2289" max="2289" width="6.54296875" customWidth="1"/>
    <col min="2290" max="2290" width="1.453125" customWidth="1"/>
    <col min="2291" max="2291" width="6.54296875" customWidth="1"/>
    <col min="2292" max="2292" width="1.453125" customWidth="1"/>
    <col min="2293" max="2293" width="6.54296875" customWidth="1"/>
    <col min="2294" max="2294" width="1.453125" customWidth="1"/>
    <col min="2295" max="2295" width="6.54296875" customWidth="1"/>
    <col min="2296" max="2296" width="1.453125" customWidth="1"/>
    <col min="2297" max="2297" width="6.54296875" customWidth="1"/>
    <col min="2298" max="2298" width="1.453125" customWidth="1"/>
    <col min="2299" max="2299" width="6.54296875" customWidth="1"/>
    <col min="2300" max="2300" width="1.453125" customWidth="1"/>
    <col min="2301" max="2301" width="6.54296875" customWidth="1"/>
    <col min="2302" max="2302" width="1.453125" customWidth="1"/>
    <col min="2303" max="2303" width="6.54296875" customWidth="1"/>
    <col min="2304" max="2304" width="1.453125" customWidth="1"/>
    <col min="2305" max="2305" width="8.984375E-2" customWidth="1"/>
    <col min="2306" max="2306" width="3.453125" customWidth="1"/>
    <col min="2307" max="2307" width="5.453125" customWidth="1"/>
    <col min="2308" max="2308" width="42.453125" customWidth="1"/>
    <col min="2309" max="2309" width="8" customWidth="1"/>
    <col min="2310" max="2310" width="6.453125" customWidth="1"/>
    <col min="2311" max="2311" width="1.453125" customWidth="1"/>
    <col min="2312" max="2312" width="6.453125" customWidth="1"/>
    <col min="2313" max="2313" width="1.453125" customWidth="1"/>
    <col min="2314" max="2314" width="5.54296875" customWidth="1"/>
    <col min="2315" max="2315" width="1.453125" customWidth="1"/>
    <col min="2316" max="2316" width="5.54296875" customWidth="1"/>
    <col min="2317" max="2317" width="1.453125" customWidth="1"/>
    <col min="2318" max="2318" width="5.54296875" customWidth="1"/>
    <col min="2319" max="2319" width="1.453125" customWidth="1"/>
    <col min="2320" max="2320" width="5.54296875" customWidth="1"/>
    <col min="2321" max="2321" width="1.453125" customWidth="1"/>
    <col min="2322" max="2322" width="5.54296875" customWidth="1"/>
    <col min="2323" max="2323" width="1.453125" customWidth="1"/>
    <col min="2324" max="2324" width="5.54296875" customWidth="1"/>
    <col min="2325" max="2325" width="1.453125" customWidth="1"/>
    <col min="2326" max="2326" width="5.54296875" customWidth="1"/>
    <col min="2327" max="2327" width="1.453125" customWidth="1"/>
    <col min="2328" max="2328" width="5.54296875" customWidth="1"/>
    <col min="2329" max="2329" width="1.453125" customWidth="1"/>
    <col min="2330" max="2330" width="5.54296875" customWidth="1"/>
    <col min="2331" max="2331" width="1.453125" customWidth="1"/>
    <col min="2332" max="2332" width="5.54296875" customWidth="1"/>
    <col min="2333" max="2333" width="1.453125" customWidth="1"/>
    <col min="2334" max="2334" width="5.54296875" customWidth="1"/>
    <col min="2335" max="2335" width="1.453125" customWidth="1"/>
    <col min="2336" max="2336" width="5.54296875" customWidth="1"/>
    <col min="2337" max="2337" width="1.453125" customWidth="1"/>
    <col min="2338" max="2338" width="5.54296875" customWidth="1"/>
    <col min="2339" max="2339" width="1.453125" customWidth="1"/>
    <col min="2340" max="2340" width="5.54296875" customWidth="1"/>
    <col min="2341" max="2341" width="1.453125" customWidth="1"/>
    <col min="2342" max="2342" width="5.54296875" customWidth="1"/>
    <col min="2343" max="2343" width="1.453125" customWidth="1"/>
    <col min="2344" max="2344" width="5.54296875" customWidth="1"/>
    <col min="2345" max="2345" width="1.453125" customWidth="1"/>
    <col min="2346" max="2346" width="5.54296875" customWidth="1"/>
    <col min="2347" max="2347" width="1.453125" customWidth="1"/>
    <col min="2348" max="2348" width="5.54296875" customWidth="1"/>
    <col min="2349" max="2349" width="1.453125" customWidth="1"/>
    <col min="2350" max="2350" width="5.54296875" customWidth="1"/>
    <col min="2351" max="2351" width="1.453125" customWidth="1"/>
    <col min="2352" max="2352" width="5.54296875" customWidth="1"/>
    <col min="2353" max="2353" width="1.453125" customWidth="1"/>
    <col min="2512" max="2513" width="0" hidden="1" customWidth="1"/>
    <col min="2514" max="2514" width="8.54296875" customWidth="1"/>
    <col min="2515" max="2515" width="31.90625" customWidth="1"/>
    <col min="2516" max="2516" width="8.453125" customWidth="1"/>
    <col min="2517" max="2517" width="6.54296875" customWidth="1"/>
    <col min="2518" max="2518" width="1.453125" customWidth="1"/>
    <col min="2519" max="2519" width="6.54296875" customWidth="1"/>
    <col min="2520" max="2520" width="1.453125" customWidth="1"/>
    <col min="2521" max="2521" width="6.54296875" customWidth="1"/>
    <col min="2522" max="2522" width="1.453125" customWidth="1"/>
    <col min="2523" max="2523" width="6.54296875" customWidth="1"/>
    <col min="2524" max="2524" width="1.453125" customWidth="1"/>
    <col min="2525" max="2525" width="6.54296875" customWidth="1"/>
    <col min="2526" max="2526" width="1.453125" customWidth="1"/>
    <col min="2527" max="2527" width="6.453125" customWidth="1"/>
    <col min="2528" max="2528" width="1.453125" customWidth="1"/>
    <col min="2529" max="2529" width="6.54296875" customWidth="1"/>
    <col min="2530" max="2530" width="1.453125" customWidth="1"/>
    <col min="2531" max="2531" width="6.54296875" customWidth="1"/>
    <col min="2532" max="2532" width="1.453125" customWidth="1"/>
    <col min="2533" max="2533" width="6.54296875" customWidth="1"/>
    <col min="2534" max="2534" width="1.453125" customWidth="1"/>
    <col min="2535" max="2535" width="6.54296875" customWidth="1"/>
    <col min="2536" max="2536" width="1.453125" customWidth="1"/>
    <col min="2537" max="2537" width="6.54296875" customWidth="1"/>
    <col min="2538" max="2538" width="1.453125" customWidth="1"/>
    <col min="2539" max="2539" width="6.54296875" customWidth="1"/>
    <col min="2540" max="2540" width="1.453125" customWidth="1"/>
    <col min="2541" max="2541" width="6.54296875" customWidth="1"/>
    <col min="2542" max="2542" width="1.453125" customWidth="1"/>
    <col min="2543" max="2543" width="6.54296875" customWidth="1"/>
    <col min="2544" max="2544" width="1.453125" customWidth="1"/>
    <col min="2545" max="2545" width="6.54296875" customWidth="1"/>
    <col min="2546" max="2546" width="1.453125" customWidth="1"/>
    <col min="2547" max="2547" width="6.54296875" customWidth="1"/>
    <col min="2548" max="2548" width="1.453125" customWidth="1"/>
    <col min="2549" max="2549" width="6.54296875" customWidth="1"/>
    <col min="2550" max="2550" width="1.453125" customWidth="1"/>
    <col min="2551" max="2551" width="6.54296875" customWidth="1"/>
    <col min="2552" max="2552" width="1.453125" customWidth="1"/>
    <col min="2553" max="2553" width="6.54296875" customWidth="1"/>
    <col min="2554" max="2554" width="1.453125" customWidth="1"/>
    <col min="2555" max="2555" width="6.54296875" customWidth="1"/>
    <col min="2556" max="2556" width="1.453125" customWidth="1"/>
    <col min="2557" max="2557" width="6.54296875" customWidth="1"/>
    <col min="2558" max="2558" width="1.453125" customWidth="1"/>
    <col min="2559" max="2559" width="6.54296875" customWidth="1"/>
    <col min="2560" max="2560" width="1.453125" customWidth="1"/>
    <col min="2561" max="2561" width="8.984375E-2" customWidth="1"/>
    <col min="2562" max="2562" width="3.453125" customWidth="1"/>
    <col min="2563" max="2563" width="5.453125" customWidth="1"/>
    <col min="2564" max="2564" width="42.453125" customWidth="1"/>
    <col min="2565" max="2565" width="8" customWidth="1"/>
    <col min="2566" max="2566" width="6.453125" customWidth="1"/>
    <col min="2567" max="2567" width="1.453125" customWidth="1"/>
    <col min="2568" max="2568" width="6.453125" customWidth="1"/>
    <col min="2569" max="2569" width="1.453125" customWidth="1"/>
    <col min="2570" max="2570" width="5.54296875" customWidth="1"/>
    <col min="2571" max="2571" width="1.453125" customWidth="1"/>
    <col min="2572" max="2572" width="5.54296875" customWidth="1"/>
    <col min="2573" max="2573" width="1.453125" customWidth="1"/>
    <col min="2574" max="2574" width="5.54296875" customWidth="1"/>
    <col min="2575" max="2575" width="1.453125" customWidth="1"/>
    <col min="2576" max="2576" width="5.54296875" customWidth="1"/>
    <col min="2577" max="2577" width="1.453125" customWidth="1"/>
    <col min="2578" max="2578" width="5.54296875" customWidth="1"/>
    <col min="2579" max="2579" width="1.453125" customWidth="1"/>
    <col min="2580" max="2580" width="5.54296875" customWidth="1"/>
    <col min="2581" max="2581" width="1.453125" customWidth="1"/>
    <col min="2582" max="2582" width="5.54296875" customWidth="1"/>
    <col min="2583" max="2583" width="1.453125" customWidth="1"/>
    <col min="2584" max="2584" width="5.54296875" customWidth="1"/>
    <col min="2585" max="2585" width="1.453125" customWidth="1"/>
    <col min="2586" max="2586" width="5.54296875" customWidth="1"/>
    <col min="2587" max="2587" width="1.453125" customWidth="1"/>
    <col min="2588" max="2588" width="5.54296875" customWidth="1"/>
    <col min="2589" max="2589" width="1.453125" customWidth="1"/>
    <col min="2590" max="2590" width="5.54296875" customWidth="1"/>
    <col min="2591" max="2591" width="1.453125" customWidth="1"/>
    <col min="2592" max="2592" width="5.54296875" customWidth="1"/>
    <col min="2593" max="2593" width="1.453125" customWidth="1"/>
    <col min="2594" max="2594" width="5.54296875" customWidth="1"/>
    <col min="2595" max="2595" width="1.453125" customWidth="1"/>
    <col min="2596" max="2596" width="5.54296875" customWidth="1"/>
    <col min="2597" max="2597" width="1.453125" customWidth="1"/>
    <col min="2598" max="2598" width="5.54296875" customWidth="1"/>
    <col min="2599" max="2599" width="1.453125" customWidth="1"/>
    <col min="2600" max="2600" width="5.54296875" customWidth="1"/>
    <col min="2601" max="2601" width="1.453125" customWidth="1"/>
    <col min="2602" max="2602" width="5.54296875" customWidth="1"/>
    <col min="2603" max="2603" width="1.453125" customWidth="1"/>
    <col min="2604" max="2604" width="5.54296875" customWidth="1"/>
    <col min="2605" max="2605" width="1.453125" customWidth="1"/>
    <col min="2606" max="2606" width="5.54296875" customWidth="1"/>
    <col min="2607" max="2607" width="1.453125" customWidth="1"/>
    <col min="2608" max="2608" width="5.54296875" customWidth="1"/>
    <col min="2609" max="2609" width="1.453125" customWidth="1"/>
    <col min="2768" max="2769" width="0" hidden="1" customWidth="1"/>
    <col min="2770" max="2770" width="8.54296875" customWidth="1"/>
    <col min="2771" max="2771" width="31.90625" customWidth="1"/>
    <col min="2772" max="2772" width="8.453125" customWidth="1"/>
    <col min="2773" max="2773" width="6.54296875" customWidth="1"/>
    <col min="2774" max="2774" width="1.453125" customWidth="1"/>
    <col min="2775" max="2775" width="6.54296875" customWidth="1"/>
    <col min="2776" max="2776" width="1.453125" customWidth="1"/>
    <col min="2777" max="2777" width="6.54296875" customWidth="1"/>
    <col min="2778" max="2778" width="1.453125" customWidth="1"/>
    <col min="2779" max="2779" width="6.54296875" customWidth="1"/>
    <col min="2780" max="2780" width="1.453125" customWidth="1"/>
    <col min="2781" max="2781" width="6.54296875" customWidth="1"/>
    <col min="2782" max="2782" width="1.453125" customWidth="1"/>
    <col min="2783" max="2783" width="6.453125" customWidth="1"/>
    <col min="2784" max="2784" width="1.453125" customWidth="1"/>
    <col min="2785" max="2785" width="6.54296875" customWidth="1"/>
    <col min="2786" max="2786" width="1.453125" customWidth="1"/>
    <col min="2787" max="2787" width="6.54296875" customWidth="1"/>
    <col min="2788" max="2788" width="1.453125" customWidth="1"/>
    <col min="2789" max="2789" width="6.54296875" customWidth="1"/>
    <col min="2790" max="2790" width="1.453125" customWidth="1"/>
    <col min="2791" max="2791" width="6.54296875" customWidth="1"/>
    <col min="2792" max="2792" width="1.453125" customWidth="1"/>
    <col min="2793" max="2793" width="6.54296875" customWidth="1"/>
    <col min="2794" max="2794" width="1.453125" customWidth="1"/>
    <col min="2795" max="2795" width="6.54296875" customWidth="1"/>
    <col min="2796" max="2796" width="1.453125" customWidth="1"/>
    <col min="2797" max="2797" width="6.54296875" customWidth="1"/>
    <col min="2798" max="2798" width="1.453125" customWidth="1"/>
    <col min="2799" max="2799" width="6.54296875" customWidth="1"/>
    <col min="2800" max="2800" width="1.453125" customWidth="1"/>
    <col min="2801" max="2801" width="6.54296875" customWidth="1"/>
    <col min="2802" max="2802" width="1.453125" customWidth="1"/>
    <col min="2803" max="2803" width="6.54296875" customWidth="1"/>
    <col min="2804" max="2804" width="1.453125" customWidth="1"/>
    <col min="2805" max="2805" width="6.54296875" customWidth="1"/>
    <col min="2806" max="2806" width="1.453125" customWidth="1"/>
    <col min="2807" max="2807" width="6.54296875" customWidth="1"/>
    <col min="2808" max="2808" width="1.453125" customWidth="1"/>
    <col min="2809" max="2809" width="6.54296875" customWidth="1"/>
    <col min="2810" max="2810" width="1.453125" customWidth="1"/>
    <col min="2811" max="2811" width="6.54296875" customWidth="1"/>
    <col min="2812" max="2812" width="1.453125" customWidth="1"/>
    <col min="2813" max="2813" width="6.54296875" customWidth="1"/>
    <col min="2814" max="2814" width="1.453125" customWidth="1"/>
    <col min="2815" max="2815" width="6.54296875" customWidth="1"/>
    <col min="2816" max="2816" width="1.453125" customWidth="1"/>
    <col min="2817" max="2817" width="8.984375E-2" customWidth="1"/>
    <col min="2818" max="2818" width="3.453125" customWidth="1"/>
    <col min="2819" max="2819" width="5.453125" customWidth="1"/>
    <col min="2820" max="2820" width="42.453125" customWidth="1"/>
    <col min="2821" max="2821" width="8" customWidth="1"/>
    <col min="2822" max="2822" width="6.453125" customWidth="1"/>
    <col min="2823" max="2823" width="1.453125" customWidth="1"/>
    <col min="2824" max="2824" width="6.453125" customWidth="1"/>
    <col min="2825" max="2825" width="1.453125" customWidth="1"/>
    <col min="2826" max="2826" width="5.54296875" customWidth="1"/>
    <col min="2827" max="2827" width="1.453125" customWidth="1"/>
    <col min="2828" max="2828" width="5.54296875" customWidth="1"/>
    <col min="2829" max="2829" width="1.453125" customWidth="1"/>
    <col min="2830" max="2830" width="5.54296875" customWidth="1"/>
    <col min="2831" max="2831" width="1.453125" customWidth="1"/>
    <col min="2832" max="2832" width="5.54296875" customWidth="1"/>
    <col min="2833" max="2833" width="1.453125" customWidth="1"/>
    <col min="2834" max="2834" width="5.54296875" customWidth="1"/>
    <col min="2835" max="2835" width="1.453125" customWidth="1"/>
    <col min="2836" max="2836" width="5.54296875" customWidth="1"/>
    <col min="2837" max="2837" width="1.453125" customWidth="1"/>
    <col min="2838" max="2838" width="5.54296875" customWidth="1"/>
    <col min="2839" max="2839" width="1.453125" customWidth="1"/>
    <col min="2840" max="2840" width="5.54296875" customWidth="1"/>
    <col min="2841" max="2841" width="1.453125" customWidth="1"/>
    <col min="2842" max="2842" width="5.54296875" customWidth="1"/>
    <col min="2843" max="2843" width="1.453125" customWidth="1"/>
    <col min="2844" max="2844" width="5.54296875" customWidth="1"/>
    <col min="2845" max="2845" width="1.453125" customWidth="1"/>
    <col min="2846" max="2846" width="5.54296875" customWidth="1"/>
    <col min="2847" max="2847" width="1.453125" customWidth="1"/>
    <col min="2848" max="2848" width="5.54296875" customWidth="1"/>
    <col min="2849" max="2849" width="1.453125" customWidth="1"/>
    <col min="2850" max="2850" width="5.54296875" customWidth="1"/>
    <col min="2851" max="2851" width="1.453125" customWidth="1"/>
    <col min="2852" max="2852" width="5.54296875" customWidth="1"/>
    <col min="2853" max="2853" width="1.453125" customWidth="1"/>
    <col min="2854" max="2854" width="5.54296875" customWidth="1"/>
    <col min="2855" max="2855" width="1.453125" customWidth="1"/>
    <col min="2856" max="2856" width="5.54296875" customWidth="1"/>
    <col min="2857" max="2857" width="1.453125" customWidth="1"/>
    <col min="2858" max="2858" width="5.54296875" customWidth="1"/>
    <col min="2859" max="2859" width="1.453125" customWidth="1"/>
    <col min="2860" max="2860" width="5.54296875" customWidth="1"/>
    <col min="2861" max="2861" width="1.453125" customWidth="1"/>
    <col min="2862" max="2862" width="5.54296875" customWidth="1"/>
    <col min="2863" max="2863" width="1.453125" customWidth="1"/>
    <col min="2864" max="2864" width="5.54296875" customWidth="1"/>
    <col min="2865" max="2865" width="1.453125" customWidth="1"/>
    <col min="3024" max="3025" width="0" hidden="1" customWidth="1"/>
    <col min="3026" max="3026" width="8.54296875" customWidth="1"/>
    <col min="3027" max="3027" width="31.90625" customWidth="1"/>
    <col min="3028" max="3028" width="8.453125" customWidth="1"/>
    <col min="3029" max="3029" width="6.54296875" customWidth="1"/>
    <col min="3030" max="3030" width="1.453125" customWidth="1"/>
    <col min="3031" max="3031" width="6.54296875" customWidth="1"/>
    <col min="3032" max="3032" width="1.453125" customWidth="1"/>
    <col min="3033" max="3033" width="6.54296875" customWidth="1"/>
    <col min="3034" max="3034" width="1.453125" customWidth="1"/>
    <col min="3035" max="3035" width="6.54296875" customWidth="1"/>
    <col min="3036" max="3036" width="1.453125" customWidth="1"/>
    <col min="3037" max="3037" width="6.54296875" customWidth="1"/>
    <col min="3038" max="3038" width="1.453125" customWidth="1"/>
    <col min="3039" max="3039" width="6.453125" customWidth="1"/>
    <col min="3040" max="3040" width="1.453125" customWidth="1"/>
    <col min="3041" max="3041" width="6.54296875" customWidth="1"/>
    <col min="3042" max="3042" width="1.453125" customWidth="1"/>
    <col min="3043" max="3043" width="6.54296875" customWidth="1"/>
    <col min="3044" max="3044" width="1.453125" customWidth="1"/>
    <col min="3045" max="3045" width="6.54296875" customWidth="1"/>
    <col min="3046" max="3046" width="1.453125" customWidth="1"/>
    <col min="3047" max="3047" width="6.54296875" customWidth="1"/>
    <col min="3048" max="3048" width="1.453125" customWidth="1"/>
    <col min="3049" max="3049" width="6.54296875" customWidth="1"/>
    <col min="3050" max="3050" width="1.453125" customWidth="1"/>
    <col min="3051" max="3051" width="6.54296875" customWidth="1"/>
    <col min="3052" max="3052" width="1.453125" customWidth="1"/>
    <col min="3053" max="3053" width="6.54296875" customWidth="1"/>
    <col min="3054" max="3054" width="1.453125" customWidth="1"/>
    <col min="3055" max="3055" width="6.54296875" customWidth="1"/>
    <col min="3056" max="3056" width="1.453125" customWidth="1"/>
    <col min="3057" max="3057" width="6.54296875" customWidth="1"/>
    <col min="3058" max="3058" width="1.453125" customWidth="1"/>
    <col min="3059" max="3059" width="6.54296875" customWidth="1"/>
    <col min="3060" max="3060" width="1.453125" customWidth="1"/>
    <col min="3061" max="3061" width="6.54296875" customWidth="1"/>
    <col min="3062" max="3062" width="1.453125" customWidth="1"/>
    <col min="3063" max="3063" width="6.54296875" customWidth="1"/>
    <col min="3064" max="3064" width="1.453125" customWidth="1"/>
    <col min="3065" max="3065" width="6.54296875" customWidth="1"/>
    <col min="3066" max="3066" width="1.453125" customWidth="1"/>
    <col min="3067" max="3067" width="6.54296875" customWidth="1"/>
    <col min="3068" max="3068" width="1.453125" customWidth="1"/>
    <col min="3069" max="3069" width="6.54296875" customWidth="1"/>
    <col min="3070" max="3070" width="1.453125" customWidth="1"/>
    <col min="3071" max="3071" width="6.54296875" customWidth="1"/>
    <col min="3072" max="3072" width="1.453125" customWidth="1"/>
    <col min="3073" max="3073" width="8.984375E-2" customWidth="1"/>
    <col min="3074" max="3074" width="3.453125" customWidth="1"/>
    <col min="3075" max="3075" width="5.453125" customWidth="1"/>
    <col min="3076" max="3076" width="42.453125" customWidth="1"/>
    <col min="3077" max="3077" width="8" customWidth="1"/>
    <col min="3078" max="3078" width="6.453125" customWidth="1"/>
    <col min="3079" max="3079" width="1.453125" customWidth="1"/>
    <col min="3080" max="3080" width="6.453125" customWidth="1"/>
    <col min="3081" max="3081" width="1.453125" customWidth="1"/>
    <col min="3082" max="3082" width="5.54296875" customWidth="1"/>
    <col min="3083" max="3083" width="1.453125" customWidth="1"/>
    <col min="3084" max="3084" width="5.54296875" customWidth="1"/>
    <col min="3085" max="3085" width="1.453125" customWidth="1"/>
    <col min="3086" max="3086" width="5.54296875" customWidth="1"/>
    <col min="3087" max="3087" width="1.453125" customWidth="1"/>
    <col min="3088" max="3088" width="5.54296875" customWidth="1"/>
    <col min="3089" max="3089" width="1.453125" customWidth="1"/>
    <col min="3090" max="3090" width="5.54296875" customWidth="1"/>
    <col min="3091" max="3091" width="1.453125" customWidth="1"/>
    <col min="3092" max="3092" width="5.54296875" customWidth="1"/>
    <col min="3093" max="3093" width="1.453125" customWidth="1"/>
    <col min="3094" max="3094" width="5.54296875" customWidth="1"/>
    <col min="3095" max="3095" width="1.453125" customWidth="1"/>
    <col min="3096" max="3096" width="5.54296875" customWidth="1"/>
    <col min="3097" max="3097" width="1.453125" customWidth="1"/>
    <col min="3098" max="3098" width="5.54296875" customWidth="1"/>
    <col min="3099" max="3099" width="1.453125" customWidth="1"/>
    <col min="3100" max="3100" width="5.54296875" customWidth="1"/>
    <col min="3101" max="3101" width="1.453125" customWidth="1"/>
    <col min="3102" max="3102" width="5.54296875" customWidth="1"/>
    <col min="3103" max="3103" width="1.453125" customWidth="1"/>
    <col min="3104" max="3104" width="5.54296875" customWidth="1"/>
    <col min="3105" max="3105" width="1.453125" customWidth="1"/>
    <col min="3106" max="3106" width="5.54296875" customWidth="1"/>
    <col min="3107" max="3107" width="1.453125" customWidth="1"/>
    <col min="3108" max="3108" width="5.54296875" customWidth="1"/>
    <col min="3109" max="3109" width="1.453125" customWidth="1"/>
    <col min="3110" max="3110" width="5.54296875" customWidth="1"/>
    <col min="3111" max="3111" width="1.453125" customWidth="1"/>
    <col min="3112" max="3112" width="5.54296875" customWidth="1"/>
    <col min="3113" max="3113" width="1.453125" customWidth="1"/>
    <col min="3114" max="3114" width="5.54296875" customWidth="1"/>
    <col min="3115" max="3115" width="1.453125" customWidth="1"/>
    <col min="3116" max="3116" width="5.54296875" customWidth="1"/>
    <col min="3117" max="3117" width="1.453125" customWidth="1"/>
    <col min="3118" max="3118" width="5.54296875" customWidth="1"/>
    <col min="3119" max="3119" width="1.453125" customWidth="1"/>
    <col min="3120" max="3120" width="5.54296875" customWidth="1"/>
    <col min="3121" max="3121" width="1.453125" customWidth="1"/>
    <col min="3280" max="3281" width="0" hidden="1" customWidth="1"/>
    <col min="3282" max="3282" width="8.54296875" customWidth="1"/>
    <col min="3283" max="3283" width="31.90625" customWidth="1"/>
    <col min="3284" max="3284" width="8.453125" customWidth="1"/>
    <col min="3285" max="3285" width="6.54296875" customWidth="1"/>
    <col min="3286" max="3286" width="1.453125" customWidth="1"/>
    <col min="3287" max="3287" width="6.54296875" customWidth="1"/>
    <col min="3288" max="3288" width="1.453125" customWidth="1"/>
    <col min="3289" max="3289" width="6.54296875" customWidth="1"/>
    <col min="3290" max="3290" width="1.453125" customWidth="1"/>
    <col min="3291" max="3291" width="6.54296875" customWidth="1"/>
    <col min="3292" max="3292" width="1.453125" customWidth="1"/>
    <col min="3293" max="3293" width="6.54296875" customWidth="1"/>
    <col min="3294" max="3294" width="1.453125" customWidth="1"/>
    <col min="3295" max="3295" width="6.453125" customWidth="1"/>
    <col min="3296" max="3296" width="1.453125" customWidth="1"/>
    <col min="3297" max="3297" width="6.54296875" customWidth="1"/>
    <col min="3298" max="3298" width="1.453125" customWidth="1"/>
    <col min="3299" max="3299" width="6.54296875" customWidth="1"/>
    <col min="3300" max="3300" width="1.453125" customWidth="1"/>
    <col min="3301" max="3301" width="6.54296875" customWidth="1"/>
    <col min="3302" max="3302" width="1.453125" customWidth="1"/>
    <col min="3303" max="3303" width="6.54296875" customWidth="1"/>
    <col min="3304" max="3304" width="1.453125" customWidth="1"/>
    <col min="3305" max="3305" width="6.54296875" customWidth="1"/>
    <col min="3306" max="3306" width="1.453125" customWidth="1"/>
    <col min="3307" max="3307" width="6.54296875" customWidth="1"/>
    <col min="3308" max="3308" width="1.453125" customWidth="1"/>
    <col min="3309" max="3309" width="6.54296875" customWidth="1"/>
    <col min="3310" max="3310" width="1.453125" customWidth="1"/>
    <col min="3311" max="3311" width="6.54296875" customWidth="1"/>
    <col min="3312" max="3312" width="1.453125" customWidth="1"/>
    <col min="3313" max="3313" width="6.54296875" customWidth="1"/>
    <col min="3314" max="3314" width="1.453125" customWidth="1"/>
    <col min="3315" max="3315" width="6.54296875" customWidth="1"/>
    <col min="3316" max="3316" width="1.453125" customWidth="1"/>
    <col min="3317" max="3317" width="6.54296875" customWidth="1"/>
    <col min="3318" max="3318" width="1.453125" customWidth="1"/>
    <col min="3319" max="3319" width="6.54296875" customWidth="1"/>
    <col min="3320" max="3320" width="1.453125" customWidth="1"/>
    <col min="3321" max="3321" width="6.54296875" customWidth="1"/>
    <col min="3322" max="3322" width="1.453125" customWidth="1"/>
    <col min="3323" max="3323" width="6.54296875" customWidth="1"/>
    <col min="3324" max="3324" width="1.453125" customWidth="1"/>
    <col min="3325" max="3325" width="6.54296875" customWidth="1"/>
    <col min="3326" max="3326" width="1.453125" customWidth="1"/>
    <col min="3327" max="3327" width="6.54296875" customWidth="1"/>
    <col min="3328" max="3328" width="1.453125" customWidth="1"/>
    <col min="3329" max="3329" width="8.984375E-2" customWidth="1"/>
    <col min="3330" max="3330" width="3.453125" customWidth="1"/>
    <col min="3331" max="3331" width="5.453125" customWidth="1"/>
    <col min="3332" max="3332" width="42.453125" customWidth="1"/>
    <col min="3333" max="3333" width="8" customWidth="1"/>
    <col min="3334" max="3334" width="6.453125" customWidth="1"/>
    <col min="3335" max="3335" width="1.453125" customWidth="1"/>
    <col min="3336" max="3336" width="6.453125" customWidth="1"/>
    <col min="3337" max="3337" width="1.453125" customWidth="1"/>
    <col min="3338" max="3338" width="5.54296875" customWidth="1"/>
    <col min="3339" max="3339" width="1.453125" customWidth="1"/>
    <col min="3340" max="3340" width="5.54296875" customWidth="1"/>
    <col min="3341" max="3341" width="1.453125" customWidth="1"/>
    <col min="3342" max="3342" width="5.54296875" customWidth="1"/>
    <col min="3343" max="3343" width="1.453125" customWidth="1"/>
    <col min="3344" max="3344" width="5.54296875" customWidth="1"/>
    <col min="3345" max="3345" width="1.453125" customWidth="1"/>
    <col min="3346" max="3346" width="5.54296875" customWidth="1"/>
    <col min="3347" max="3347" width="1.453125" customWidth="1"/>
    <col min="3348" max="3348" width="5.54296875" customWidth="1"/>
    <col min="3349" max="3349" width="1.453125" customWidth="1"/>
    <col min="3350" max="3350" width="5.54296875" customWidth="1"/>
    <col min="3351" max="3351" width="1.453125" customWidth="1"/>
    <col min="3352" max="3352" width="5.54296875" customWidth="1"/>
    <col min="3353" max="3353" width="1.453125" customWidth="1"/>
    <col min="3354" max="3354" width="5.54296875" customWidth="1"/>
    <col min="3355" max="3355" width="1.453125" customWidth="1"/>
    <col min="3356" max="3356" width="5.54296875" customWidth="1"/>
    <col min="3357" max="3357" width="1.453125" customWidth="1"/>
    <col min="3358" max="3358" width="5.54296875" customWidth="1"/>
    <col min="3359" max="3359" width="1.453125" customWidth="1"/>
    <col min="3360" max="3360" width="5.54296875" customWidth="1"/>
    <col min="3361" max="3361" width="1.453125" customWidth="1"/>
    <col min="3362" max="3362" width="5.54296875" customWidth="1"/>
    <col min="3363" max="3363" width="1.453125" customWidth="1"/>
    <col min="3364" max="3364" width="5.54296875" customWidth="1"/>
    <col min="3365" max="3365" width="1.453125" customWidth="1"/>
    <col min="3366" max="3366" width="5.54296875" customWidth="1"/>
    <col min="3367" max="3367" width="1.453125" customWidth="1"/>
    <col min="3368" max="3368" width="5.54296875" customWidth="1"/>
    <col min="3369" max="3369" width="1.453125" customWidth="1"/>
    <col min="3370" max="3370" width="5.54296875" customWidth="1"/>
    <col min="3371" max="3371" width="1.453125" customWidth="1"/>
    <col min="3372" max="3372" width="5.54296875" customWidth="1"/>
    <col min="3373" max="3373" width="1.453125" customWidth="1"/>
    <col min="3374" max="3374" width="5.54296875" customWidth="1"/>
    <col min="3375" max="3375" width="1.453125" customWidth="1"/>
    <col min="3376" max="3376" width="5.54296875" customWidth="1"/>
    <col min="3377" max="3377" width="1.453125" customWidth="1"/>
    <col min="3536" max="3537" width="0" hidden="1" customWidth="1"/>
    <col min="3538" max="3538" width="8.54296875" customWidth="1"/>
    <col min="3539" max="3539" width="31.90625" customWidth="1"/>
    <col min="3540" max="3540" width="8.453125" customWidth="1"/>
    <col min="3541" max="3541" width="6.54296875" customWidth="1"/>
    <col min="3542" max="3542" width="1.453125" customWidth="1"/>
    <col min="3543" max="3543" width="6.54296875" customWidth="1"/>
    <col min="3544" max="3544" width="1.453125" customWidth="1"/>
    <col min="3545" max="3545" width="6.54296875" customWidth="1"/>
    <col min="3546" max="3546" width="1.453125" customWidth="1"/>
    <col min="3547" max="3547" width="6.54296875" customWidth="1"/>
    <col min="3548" max="3548" width="1.453125" customWidth="1"/>
    <col min="3549" max="3549" width="6.54296875" customWidth="1"/>
    <col min="3550" max="3550" width="1.453125" customWidth="1"/>
    <col min="3551" max="3551" width="6.453125" customWidth="1"/>
    <col min="3552" max="3552" width="1.453125" customWidth="1"/>
    <col min="3553" max="3553" width="6.54296875" customWidth="1"/>
    <col min="3554" max="3554" width="1.453125" customWidth="1"/>
    <col min="3555" max="3555" width="6.54296875" customWidth="1"/>
    <col min="3556" max="3556" width="1.453125" customWidth="1"/>
    <col min="3557" max="3557" width="6.54296875" customWidth="1"/>
    <col min="3558" max="3558" width="1.453125" customWidth="1"/>
    <col min="3559" max="3559" width="6.54296875" customWidth="1"/>
    <col min="3560" max="3560" width="1.453125" customWidth="1"/>
    <col min="3561" max="3561" width="6.54296875" customWidth="1"/>
    <col min="3562" max="3562" width="1.453125" customWidth="1"/>
    <col min="3563" max="3563" width="6.54296875" customWidth="1"/>
    <col min="3564" max="3564" width="1.453125" customWidth="1"/>
    <col min="3565" max="3565" width="6.54296875" customWidth="1"/>
    <col min="3566" max="3566" width="1.453125" customWidth="1"/>
    <col min="3567" max="3567" width="6.54296875" customWidth="1"/>
    <col min="3568" max="3568" width="1.453125" customWidth="1"/>
    <col min="3569" max="3569" width="6.54296875" customWidth="1"/>
    <col min="3570" max="3570" width="1.453125" customWidth="1"/>
    <col min="3571" max="3571" width="6.54296875" customWidth="1"/>
    <col min="3572" max="3572" width="1.453125" customWidth="1"/>
    <col min="3573" max="3573" width="6.54296875" customWidth="1"/>
    <col min="3574" max="3574" width="1.453125" customWidth="1"/>
    <col min="3575" max="3575" width="6.54296875" customWidth="1"/>
    <col min="3576" max="3576" width="1.453125" customWidth="1"/>
    <col min="3577" max="3577" width="6.54296875" customWidth="1"/>
    <col min="3578" max="3578" width="1.453125" customWidth="1"/>
    <col min="3579" max="3579" width="6.54296875" customWidth="1"/>
    <col min="3580" max="3580" width="1.453125" customWidth="1"/>
    <col min="3581" max="3581" width="6.54296875" customWidth="1"/>
    <col min="3582" max="3582" width="1.453125" customWidth="1"/>
    <col min="3583" max="3583" width="6.54296875" customWidth="1"/>
    <col min="3584" max="3584" width="1.453125" customWidth="1"/>
    <col min="3585" max="3585" width="8.984375E-2" customWidth="1"/>
    <col min="3586" max="3586" width="3.453125" customWidth="1"/>
    <col min="3587" max="3587" width="5.453125" customWidth="1"/>
    <col min="3588" max="3588" width="42.453125" customWidth="1"/>
    <col min="3589" max="3589" width="8" customWidth="1"/>
    <col min="3590" max="3590" width="6.453125" customWidth="1"/>
    <col min="3591" max="3591" width="1.453125" customWidth="1"/>
    <col min="3592" max="3592" width="6.453125" customWidth="1"/>
    <col min="3593" max="3593" width="1.453125" customWidth="1"/>
    <col min="3594" max="3594" width="5.54296875" customWidth="1"/>
    <col min="3595" max="3595" width="1.453125" customWidth="1"/>
    <col min="3596" max="3596" width="5.54296875" customWidth="1"/>
    <col min="3597" max="3597" width="1.453125" customWidth="1"/>
    <col min="3598" max="3598" width="5.54296875" customWidth="1"/>
    <col min="3599" max="3599" width="1.453125" customWidth="1"/>
    <col min="3600" max="3600" width="5.54296875" customWidth="1"/>
    <col min="3601" max="3601" width="1.453125" customWidth="1"/>
    <col min="3602" max="3602" width="5.54296875" customWidth="1"/>
    <col min="3603" max="3603" width="1.453125" customWidth="1"/>
    <col min="3604" max="3604" width="5.54296875" customWidth="1"/>
    <col min="3605" max="3605" width="1.453125" customWidth="1"/>
    <col min="3606" max="3606" width="5.54296875" customWidth="1"/>
    <col min="3607" max="3607" width="1.453125" customWidth="1"/>
    <col min="3608" max="3608" width="5.54296875" customWidth="1"/>
    <col min="3609" max="3609" width="1.453125" customWidth="1"/>
    <col min="3610" max="3610" width="5.54296875" customWidth="1"/>
    <col min="3611" max="3611" width="1.453125" customWidth="1"/>
    <col min="3612" max="3612" width="5.54296875" customWidth="1"/>
    <col min="3613" max="3613" width="1.453125" customWidth="1"/>
    <col min="3614" max="3614" width="5.54296875" customWidth="1"/>
    <col min="3615" max="3615" width="1.453125" customWidth="1"/>
    <col min="3616" max="3616" width="5.54296875" customWidth="1"/>
    <col min="3617" max="3617" width="1.453125" customWidth="1"/>
    <col min="3618" max="3618" width="5.54296875" customWidth="1"/>
    <col min="3619" max="3619" width="1.453125" customWidth="1"/>
    <col min="3620" max="3620" width="5.54296875" customWidth="1"/>
    <col min="3621" max="3621" width="1.453125" customWidth="1"/>
    <col min="3622" max="3622" width="5.54296875" customWidth="1"/>
    <col min="3623" max="3623" width="1.453125" customWidth="1"/>
    <col min="3624" max="3624" width="5.54296875" customWidth="1"/>
    <col min="3625" max="3625" width="1.453125" customWidth="1"/>
    <col min="3626" max="3626" width="5.54296875" customWidth="1"/>
    <col min="3627" max="3627" width="1.453125" customWidth="1"/>
    <col min="3628" max="3628" width="5.54296875" customWidth="1"/>
    <col min="3629" max="3629" width="1.453125" customWidth="1"/>
    <col min="3630" max="3630" width="5.54296875" customWidth="1"/>
    <col min="3631" max="3631" width="1.453125" customWidth="1"/>
    <col min="3632" max="3632" width="5.54296875" customWidth="1"/>
    <col min="3633" max="3633" width="1.453125" customWidth="1"/>
    <col min="3792" max="3793" width="0" hidden="1" customWidth="1"/>
    <col min="3794" max="3794" width="8.54296875" customWidth="1"/>
    <col min="3795" max="3795" width="31.90625" customWidth="1"/>
    <col min="3796" max="3796" width="8.453125" customWidth="1"/>
    <col min="3797" max="3797" width="6.54296875" customWidth="1"/>
    <col min="3798" max="3798" width="1.453125" customWidth="1"/>
    <col min="3799" max="3799" width="6.54296875" customWidth="1"/>
    <col min="3800" max="3800" width="1.453125" customWidth="1"/>
    <col min="3801" max="3801" width="6.54296875" customWidth="1"/>
    <col min="3802" max="3802" width="1.453125" customWidth="1"/>
    <col min="3803" max="3803" width="6.54296875" customWidth="1"/>
    <col min="3804" max="3804" width="1.453125" customWidth="1"/>
    <col min="3805" max="3805" width="6.54296875" customWidth="1"/>
    <col min="3806" max="3806" width="1.453125" customWidth="1"/>
    <col min="3807" max="3807" width="6.453125" customWidth="1"/>
    <col min="3808" max="3808" width="1.453125" customWidth="1"/>
    <col min="3809" max="3809" width="6.54296875" customWidth="1"/>
    <col min="3810" max="3810" width="1.453125" customWidth="1"/>
    <col min="3811" max="3811" width="6.54296875" customWidth="1"/>
    <col min="3812" max="3812" width="1.453125" customWidth="1"/>
    <col min="3813" max="3813" width="6.54296875" customWidth="1"/>
    <col min="3814" max="3814" width="1.453125" customWidth="1"/>
    <col min="3815" max="3815" width="6.54296875" customWidth="1"/>
    <col min="3816" max="3816" width="1.453125" customWidth="1"/>
    <col min="3817" max="3817" width="6.54296875" customWidth="1"/>
    <col min="3818" max="3818" width="1.453125" customWidth="1"/>
    <col min="3819" max="3819" width="6.54296875" customWidth="1"/>
    <col min="3820" max="3820" width="1.453125" customWidth="1"/>
    <col min="3821" max="3821" width="6.54296875" customWidth="1"/>
    <col min="3822" max="3822" width="1.453125" customWidth="1"/>
    <col min="3823" max="3823" width="6.54296875" customWidth="1"/>
    <col min="3824" max="3824" width="1.453125" customWidth="1"/>
    <col min="3825" max="3825" width="6.54296875" customWidth="1"/>
    <col min="3826" max="3826" width="1.453125" customWidth="1"/>
    <col min="3827" max="3827" width="6.54296875" customWidth="1"/>
    <col min="3828" max="3828" width="1.453125" customWidth="1"/>
    <col min="3829" max="3829" width="6.54296875" customWidth="1"/>
    <col min="3830" max="3830" width="1.453125" customWidth="1"/>
    <col min="3831" max="3831" width="6.54296875" customWidth="1"/>
    <col min="3832" max="3832" width="1.453125" customWidth="1"/>
    <col min="3833" max="3833" width="6.54296875" customWidth="1"/>
    <col min="3834" max="3834" width="1.453125" customWidth="1"/>
    <col min="3835" max="3835" width="6.54296875" customWidth="1"/>
    <col min="3836" max="3836" width="1.453125" customWidth="1"/>
    <col min="3837" max="3837" width="6.54296875" customWidth="1"/>
    <col min="3838" max="3838" width="1.453125" customWidth="1"/>
    <col min="3839" max="3839" width="6.54296875" customWidth="1"/>
    <col min="3840" max="3840" width="1.453125" customWidth="1"/>
    <col min="3841" max="3841" width="8.984375E-2" customWidth="1"/>
    <col min="3842" max="3842" width="3.453125" customWidth="1"/>
    <col min="3843" max="3843" width="5.453125" customWidth="1"/>
    <col min="3844" max="3844" width="42.453125" customWidth="1"/>
    <col min="3845" max="3845" width="8" customWidth="1"/>
    <col min="3846" max="3846" width="6.453125" customWidth="1"/>
    <col min="3847" max="3847" width="1.453125" customWidth="1"/>
    <col min="3848" max="3848" width="6.453125" customWidth="1"/>
    <col min="3849" max="3849" width="1.453125" customWidth="1"/>
    <col min="3850" max="3850" width="5.54296875" customWidth="1"/>
    <col min="3851" max="3851" width="1.453125" customWidth="1"/>
    <col min="3852" max="3852" width="5.54296875" customWidth="1"/>
    <col min="3853" max="3853" width="1.453125" customWidth="1"/>
    <col min="3854" max="3854" width="5.54296875" customWidth="1"/>
    <col min="3855" max="3855" width="1.453125" customWidth="1"/>
    <col min="3856" max="3856" width="5.54296875" customWidth="1"/>
    <col min="3857" max="3857" width="1.453125" customWidth="1"/>
    <col min="3858" max="3858" width="5.54296875" customWidth="1"/>
    <col min="3859" max="3859" width="1.453125" customWidth="1"/>
    <col min="3860" max="3860" width="5.54296875" customWidth="1"/>
    <col min="3861" max="3861" width="1.453125" customWidth="1"/>
    <col min="3862" max="3862" width="5.54296875" customWidth="1"/>
    <col min="3863" max="3863" width="1.453125" customWidth="1"/>
    <col min="3864" max="3864" width="5.54296875" customWidth="1"/>
    <col min="3865" max="3865" width="1.453125" customWidth="1"/>
    <col min="3866" max="3866" width="5.54296875" customWidth="1"/>
    <col min="3867" max="3867" width="1.453125" customWidth="1"/>
    <col min="3868" max="3868" width="5.54296875" customWidth="1"/>
    <col min="3869" max="3869" width="1.453125" customWidth="1"/>
    <col min="3870" max="3870" width="5.54296875" customWidth="1"/>
    <col min="3871" max="3871" width="1.453125" customWidth="1"/>
    <col min="3872" max="3872" width="5.54296875" customWidth="1"/>
    <col min="3873" max="3873" width="1.453125" customWidth="1"/>
    <col min="3874" max="3874" width="5.54296875" customWidth="1"/>
    <col min="3875" max="3875" width="1.453125" customWidth="1"/>
    <col min="3876" max="3876" width="5.54296875" customWidth="1"/>
    <col min="3877" max="3877" width="1.453125" customWidth="1"/>
    <col min="3878" max="3878" width="5.54296875" customWidth="1"/>
    <col min="3879" max="3879" width="1.453125" customWidth="1"/>
    <col min="3880" max="3880" width="5.54296875" customWidth="1"/>
    <col min="3881" max="3881" width="1.453125" customWidth="1"/>
    <col min="3882" max="3882" width="5.54296875" customWidth="1"/>
    <col min="3883" max="3883" width="1.453125" customWidth="1"/>
    <col min="3884" max="3884" width="5.54296875" customWidth="1"/>
    <col min="3885" max="3885" width="1.453125" customWidth="1"/>
    <col min="3886" max="3886" width="5.54296875" customWidth="1"/>
    <col min="3887" max="3887" width="1.453125" customWidth="1"/>
    <col min="3888" max="3888" width="5.54296875" customWidth="1"/>
    <col min="3889" max="3889" width="1.453125" customWidth="1"/>
    <col min="4048" max="4049" width="0" hidden="1" customWidth="1"/>
    <col min="4050" max="4050" width="8.54296875" customWidth="1"/>
    <col min="4051" max="4051" width="31.90625" customWidth="1"/>
    <col min="4052" max="4052" width="8.453125" customWidth="1"/>
    <col min="4053" max="4053" width="6.54296875" customWidth="1"/>
    <col min="4054" max="4054" width="1.453125" customWidth="1"/>
    <col min="4055" max="4055" width="6.54296875" customWidth="1"/>
    <col min="4056" max="4056" width="1.453125" customWidth="1"/>
    <col min="4057" max="4057" width="6.54296875" customWidth="1"/>
    <col min="4058" max="4058" width="1.453125" customWidth="1"/>
    <col min="4059" max="4059" width="6.54296875" customWidth="1"/>
    <col min="4060" max="4060" width="1.453125" customWidth="1"/>
    <col min="4061" max="4061" width="6.54296875" customWidth="1"/>
    <col min="4062" max="4062" width="1.453125" customWidth="1"/>
    <col min="4063" max="4063" width="6.453125" customWidth="1"/>
    <col min="4064" max="4064" width="1.453125" customWidth="1"/>
    <col min="4065" max="4065" width="6.54296875" customWidth="1"/>
    <col min="4066" max="4066" width="1.453125" customWidth="1"/>
    <col min="4067" max="4067" width="6.54296875" customWidth="1"/>
    <col min="4068" max="4068" width="1.453125" customWidth="1"/>
    <col min="4069" max="4069" width="6.54296875" customWidth="1"/>
    <col min="4070" max="4070" width="1.453125" customWidth="1"/>
    <col min="4071" max="4071" width="6.54296875" customWidth="1"/>
    <col min="4072" max="4072" width="1.453125" customWidth="1"/>
    <col min="4073" max="4073" width="6.54296875" customWidth="1"/>
    <col min="4074" max="4074" width="1.453125" customWidth="1"/>
    <col min="4075" max="4075" width="6.54296875" customWidth="1"/>
    <col min="4076" max="4076" width="1.453125" customWidth="1"/>
    <col min="4077" max="4077" width="6.54296875" customWidth="1"/>
    <col min="4078" max="4078" width="1.453125" customWidth="1"/>
    <col min="4079" max="4079" width="6.54296875" customWidth="1"/>
    <col min="4080" max="4080" width="1.453125" customWidth="1"/>
    <col min="4081" max="4081" width="6.54296875" customWidth="1"/>
    <col min="4082" max="4082" width="1.453125" customWidth="1"/>
    <col min="4083" max="4083" width="6.54296875" customWidth="1"/>
    <col min="4084" max="4084" width="1.453125" customWidth="1"/>
    <col min="4085" max="4085" width="6.54296875" customWidth="1"/>
    <col min="4086" max="4086" width="1.453125" customWidth="1"/>
    <col min="4087" max="4087" width="6.54296875" customWidth="1"/>
    <col min="4088" max="4088" width="1.453125" customWidth="1"/>
    <col min="4089" max="4089" width="6.54296875" customWidth="1"/>
    <col min="4090" max="4090" width="1.453125" customWidth="1"/>
    <col min="4091" max="4091" width="6.54296875" customWidth="1"/>
    <col min="4092" max="4092" width="1.453125" customWidth="1"/>
    <col min="4093" max="4093" width="6.54296875" customWidth="1"/>
    <col min="4094" max="4094" width="1.453125" customWidth="1"/>
    <col min="4095" max="4095" width="6.54296875" customWidth="1"/>
    <col min="4096" max="4096" width="1.453125" customWidth="1"/>
    <col min="4097" max="4097" width="8.984375E-2" customWidth="1"/>
    <col min="4098" max="4098" width="3.453125" customWidth="1"/>
    <col min="4099" max="4099" width="5.453125" customWidth="1"/>
    <col min="4100" max="4100" width="42.453125" customWidth="1"/>
    <col min="4101" max="4101" width="8" customWidth="1"/>
    <col min="4102" max="4102" width="6.453125" customWidth="1"/>
    <col min="4103" max="4103" width="1.453125" customWidth="1"/>
    <col min="4104" max="4104" width="6.453125" customWidth="1"/>
    <col min="4105" max="4105" width="1.453125" customWidth="1"/>
    <col min="4106" max="4106" width="5.54296875" customWidth="1"/>
    <col min="4107" max="4107" width="1.453125" customWidth="1"/>
    <col min="4108" max="4108" width="5.54296875" customWidth="1"/>
    <col min="4109" max="4109" width="1.453125" customWidth="1"/>
    <col min="4110" max="4110" width="5.54296875" customWidth="1"/>
    <col min="4111" max="4111" width="1.453125" customWidth="1"/>
    <col min="4112" max="4112" width="5.54296875" customWidth="1"/>
    <col min="4113" max="4113" width="1.453125" customWidth="1"/>
    <col min="4114" max="4114" width="5.54296875" customWidth="1"/>
    <col min="4115" max="4115" width="1.453125" customWidth="1"/>
    <col min="4116" max="4116" width="5.54296875" customWidth="1"/>
    <col min="4117" max="4117" width="1.453125" customWidth="1"/>
    <col min="4118" max="4118" width="5.54296875" customWidth="1"/>
    <col min="4119" max="4119" width="1.453125" customWidth="1"/>
    <col min="4120" max="4120" width="5.54296875" customWidth="1"/>
    <col min="4121" max="4121" width="1.453125" customWidth="1"/>
    <col min="4122" max="4122" width="5.54296875" customWidth="1"/>
    <col min="4123" max="4123" width="1.453125" customWidth="1"/>
    <col min="4124" max="4124" width="5.54296875" customWidth="1"/>
    <col min="4125" max="4125" width="1.453125" customWidth="1"/>
    <col min="4126" max="4126" width="5.54296875" customWidth="1"/>
    <col min="4127" max="4127" width="1.453125" customWidth="1"/>
    <col min="4128" max="4128" width="5.54296875" customWidth="1"/>
    <col min="4129" max="4129" width="1.453125" customWidth="1"/>
    <col min="4130" max="4130" width="5.54296875" customWidth="1"/>
    <col min="4131" max="4131" width="1.453125" customWidth="1"/>
    <col min="4132" max="4132" width="5.54296875" customWidth="1"/>
    <col min="4133" max="4133" width="1.453125" customWidth="1"/>
    <col min="4134" max="4134" width="5.54296875" customWidth="1"/>
    <col min="4135" max="4135" width="1.453125" customWidth="1"/>
    <col min="4136" max="4136" width="5.54296875" customWidth="1"/>
    <col min="4137" max="4137" width="1.453125" customWidth="1"/>
    <col min="4138" max="4138" width="5.54296875" customWidth="1"/>
    <col min="4139" max="4139" width="1.453125" customWidth="1"/>
    <col min="4140" max="4140" width="5.54296875" customWidth="1"/>
    <col min="4141" max="4141" width="1.453125" customWidth="1"/>
    <col min="4142" max="4142" width="5.54296875" customWidth="1"/>
    <col min="4143" max="4143" width="1.453125" customWidth="1"/>
    <col min="4144" max="4144" width="5.54296875" customWidth="1"/>
    <col min="4145" max="4145" width="1.453125" customWidth="1"/>
    <col min="4304" max="4305" width="0" hidden="1" customWidth="1"/>
    <col min="4306" max="4306" width="8.54296875" customWidth="1"/>
    <col min="4307" max="4307" width="31.90625" customWidth="1"/>
    <col min="4308" max="4308" width="8.453125" customWidth="1"/>
    <col min="4309" max="4309" width="6.54296875" customWidth="1"/>
    <col min="4310" max="4310" width="1.453125" customWidth="1"/>
    <col min="4311" max="4311" width="6.54296875" customWidth="1"/>
    <col min="4312" max="4312" width="1.453125" customWidth="1"/>
    <col min="4313" max="4313" width="6.54296875" customWidth="1"/>
    <col min="4314" max="4314" width="1.453125" customWidth="1"/>
    <col min="4315" max="4315" width="6.54296875" customWidth="1"/>
    <col min="4316" max="4316" width="1.453125" customWidth="1"/>
    <col min="4317" max="4317" width="6.54296875" customWidth="1"/>
    <col min="4318" max="4318" width="1.453125" customWidth="1"/>
    <col min="4319" max="4319" width="6.453125" customWidth="1"/>
    <col min="4320" max="4320" width="1.453125" customWidth="1"/>
    <col min="4321" max="4321" width="6.54296875" customWidth="1"/>
    <col min="4322" max="4322" width="1.453125" customWidth="1"/>
    <col min="4323" max="4323" width="6.54296875" customWidth="1"/>
    <col min="4324" max="4324" width="1.453125" customWidth="1"/>
    <col min="4325" max="4325" width="6.54296875" customWidth="1"/>
    <col min="4326" max="4326" width="1.453125" customWidth="1"/>
    <col min="4327" max="4327" width="6.54296875" customWidth="1"/>
    <col min="4328" max="4328" width="1.453125" customWidth="1"/>
    <col min="4329" max="4329" width="6.54296875" customWidth="1"/>
    <col min="4330" max="4330" width="1.453125" customWidth="1"/>
    <col min="4331" max="4331" width="6.54296875" customWidth="1"/>
    <col min="4332" max="4332" width="1.453125" customWidth="1"/>
    <col min="4333" max="4333" width="6.54296875" customWidth="1"/>
    <col min="4334" max="4334" width="1.453125" customWidth="1"/>
    <col min="4335" max="4335" width="6.54296875" customWidth="1"/>
    <col min="4336" max="4336" width="1.453125" customWidth="1"/>
    <col min="4337" max="4337" width="6.54296875" customWidth="1"/>
    <col min="4338" max="4338" width="1.453125" customWidth="1"/>
    <col min="4339" max="4339" width="6.54296875" customWidth="1"/>
    <col min="4340" max="4340" width="1.453125" customWidth="1"/>
    <col min="4341" max="4341" width="6.54296875" customWidth="1"/>
    <col min="4342" max="4342" width="1.453125" customWidth="1"/>
    <col min="4343" max="4343" width="6.54296875" customWidth="1"/>
    <col min="4344" max="4344" width="1.453125" customWidth="1"/>
    <col min="4345" max="4345" width="6.54296875" customWidth="1"/>
    <col min="4346" max="4346" width="1.453125" customWidth="1"/>
    <col min="4347" max="4347" width="6.54296875" customWidth="1"/>
    <col min="4348" max="4348" width="1.453125" customWidth="1"/>
    <col min="4349" max="4349" width="6.54296875" customWidth="1"/>
    <col min="4350" max="4350" width="1.453125" customWidth="1"/>
    <col min="4351" max="4351" width="6.54296875" customWidth="1"/>
    <col min="4352" max="4352" width="1.453125" customWidth="1"/>
    <col min="4353" max="4353" width="8.984375E-2" customWidth="1"/>
    <col min="4354" max="4354" width="3.453125" customWidth="1"/>
    <col min="4355" max="4355" width="5.453125" customWidth="1"/>
    <col min="4356" max="4356" width="42.453125" customWidth="1"/>
    <col min="4357" max="4357" width="8" customWidth="1"/>
    <col min="4358" max="4358" width="6.453125" customWidth="1"/>
    <col min="4359" max="4359" width="1.453125" customWidth="1"/>
    <col min="4360" max="4360" width="6.453125" customWidth="1"/>
    <col min="4361" max="4361" width="1.453125" customWidth="1"/>
    <col min="4362" max="4362" width="5.54296875" customWidth="1"/>
    <col min="4363" max="4363" width="1.453125" customWidth="1"/>
    <col min="4364" max="4364" width="5.54296875" customWidth="1"/>
    <col min="4365" max="4365" width="1.453125" customWidth="1"/>
    <col min="4366" max="4366" width="5.54296875" customWidth="1"/>
    <col min="4367" max="4367" width="1.453125" customWidth="1"/>
    <col min="4368" max="4368" width="5.54296875" customWidth="1"/>
    <col min="4369" max="4369" width="1.453125" customWidth="1"/>
    <col min="4370" max="4370" width="5.54296875" customWidth="1"/>
    <col min="4371" max="4371" width="1.453125" customWidth="1"/>
    <col min="4372" max="4372" width="5.54296875" customWidth="1"/>
    <col min="4373" max="4373" width="1.453125" customWidth="1"/>
    <col min="4374" max="4374" width="5.54296875" customWidth="1"/>
    <col min="4375" max="4375" width="1.453125" customWidth="1"/>
    <col min="4376" max="4376" width="5.54296875" customWidth="1"/>
    <col min="4377" max="4377" width="1.453125" customWidth="1"/>
    <col min="4378" max="4378" width="5.54296875" customWidth="1"/>
    <col min="4379" max="4379" width="1.453125" customWidth="1"/>
    <col min="4380" max="4380" width="5.54296875" customWidth="1"/>
    <col min="4381" max="4381" width="1.453125" customWidth="1"/>
    <col min="4382" max="4382" width="5.54296875" customWidth="1"/>
    <col min="4383" max="4383" width="1.453125" customWidth="1"/>
    <col min="4384" max="4384" width="5.54296875" customWidth="1"/>
    <col min="4385" max="4385" width="1.453125" customWidth="1"/>
    <col min="4386" max="4386" width="5.54296875" customWidth="1"/>
    <col min="4387" max="4387" width="1.453125" customWidth="1"/>
    <col min="4388" max="4388" width="5.54296875" customWidth="1"/>
    <col min="4389" max="4389" width="1.453125" customWidth="1"/>
    <col min="4390" max="4390" width="5.54296875" customWidth="1"/>
    <col min="4391" max="4391" width="1.453125" customWidth="1"/>
    <col min="4392" max="4392" width="5.54296875" customWidth="1"/>
    <col min="4393" max="4393" width="1.453125" customWidth="1"/>
    <col min="4394" max="4394" width="5.54296875" customWidth="1"/>
    <col min="4395" max="4395" width="1.453125" customWidth="1"/>
    <col min="4396" max="4396" width="5.54296875" customWidth="1"/>
    <col min="4397" max="4397" width="1.453125" customWidth="1"/>
    <col min="4398" max="4398" width="5.54296875" customWidth="1"/>
    <col min="4399" max="4399" width="1.453125" customWidth="1"/>
    <col min="4400" max="4400" width="5.54296875" customWidth="1"/>
    <col min="4401" max="4401" width="1.453125" customWidth="1"/>
    <col min="4560" max="4561" width="0" hidden="1" customWidth="1"/>
    <col min="4562" max="4562" width="8.54296875" customWidth="1"/>
    <col min="4563" max="4563" width="31.90625" customWidth="1"/>
    <col min="4564" max="4564" width="8.453125" customWidth="1"/>
    <col min="4565" max="4565" width="6.54296875" customWidth="1"/>
    <col min="4566" max="4566" width="1.453125" customWidth="1"/>
    <col min="4567" max="4567" width="6.54296875" customWidth="1"/>
    <col min="4568" max="4568" width="1.453125" customWidth="1"/>
    <col min="4569" max="4569" width="6.54296875" customWidth="1"/>
    <col min="4570" max="4570" width="1.453125" customWidth="1"/>
    <col min="4571" max="4571" width="6.54296875" customWidth="1"/>
    <col min="4572" max="4572" width="1.453125" customWidth="1"/>
    <col min="4573" max="4573" width="6.54296875" customWidth="1"/>
    <col min="4574" max="4574" width="1.453125" customWidth="1"/>
    <col min="4575" max="4575" width="6.453125" customWidth="1"/>
    <col min="4576" max="4576" width="1.453125" customWidth="1"/>
    <col min="4577" max="4577" width="6.54296875" customWidth="1"/>
    <col min="4578" max="4578" width="1.453125" customWidth="1"/>
    <col min="4579" max="4579" width="6.54296875" customWidth="1"/>
    <col min="4580" max="4580" width="1.453125" customWidth="1"/>
    <col min="4581" max="4581" width="6.54296875" customWidth="1"/>
    <col min="4582" max="4582" width="1.453125" customWidth="1"/>
    <col min="4583" max="4583" width="6.54296875" customWidth="1"/>
    <col min="4584" max="4584" width="1.453125" customWidth="1"/>
    <col min="4585" max="4585" width="6.54296875" customWidth="1"/>
    <col min="4586" max="4586" width="1.453125" customWidth="1"/>
    <col min="4587" max="4587" width="6.54296875" customWidth="1"/>
    <col min="4588" max="4588" width="1.453125" customWidth="1"/>
    <col min="4589" max="4589" width="6.54296875" customWidth="1"/>
    <col min="4590" max="4590" width="1.453125" customWidth="1"/>
    <col min="4591" max="4591" width="6.54296875" customWidth="1"/>
    <col min="4592" max="4592" width="1.453125" customWidth="1"/>
    <col min="4593" max="4593" width="6.54296875" customWidth="1"/>
    <col min="4594" max="4594" width="1.453125" customWidth="1"/>
    <col min="4595" max="4595" width="6.54296875" customWidth="1"/>
    <col min="4596" max="4596" width="1.453125" customWidth="1"/>
    <col min="4597" max="4597" width="6.54296875" customWidth="1"/>
    <col min="4598" max="4598" width="1.453125" customWidth="1"/>
    <col min="4599" max="4599" width="6.54296875" customWidth="1"/>
    <col min="4600" max="4600" width="1.453125" customWidth="1"/>
    <col min="4601" max="4601" width="6.54296875" customWidth="1"/>
    <col min="4602" max="4602" width="1.453125" customWidth="1"/>
    <col min="4603" max="4603" width="6.54296875" customWidth="1"/>
    <col min="4604" max="4604" width="1.453125" customWidth="1"/>
    <col min="4605" max="4605" width="6.54296875" customWidth="1"/>
    <col min="4606" max="4606" width="1.453125" customWidth="1"/>
    <col min="4607" max="4607" width="6.54296875" customWidth="1"/>
    <col min="4608" max="4608" width="1.453125" customWidth="1"/>
    <col min="4609" max="4609" width="8.984375E-2" customWidth="1"/>
    <col min="4610" max="4610" width="3.453125" customWidth="1"/>
    <col min="4611" max="4611" width="5.453125" customWidth="1"/>
    <col min="4612" max="4612" width="42.453125" customWidth="1"/>
    <col min="4613" max="4613" width="8" customWidth="1"/>
    <col min="4614" max="4614" width="6.453125" customWidth="1"/>
    <col min="4615" max="4615" width="1.453125" customWidth="1"/>
    <col min="4616" max="4616" width="6.453125" customWidth="1"/>
    <col min="4617" max="4617" width="1.453125" customWidth="1"/>
    <col min="4618" max="4618" width="5.54296875" customWidth="1"/>
    <col min="4619" max="4619" width="1.453125" customWidth="1"/>
    <col min="4620" max="4620" width="5.54296875" customWidth="1"/>
    <col min="4621" max="4621" width="1.453125" customWidth="1"/>
    <col min="4622" max="4622" width="5.54296875" customWidth="1"/>
    <col min="4623" max="4623" width="1.453125" customWidth="1"/>
    <col min="4624" max="4624" width="5.54296875" customWidth="1"/>
    <col min="4625" max="4625" width="1.453125" customWidth="1"/>
    <col min="4626" max="4626" width="5.54296875" customWidth="1"/>
    <col min="4627" max="4627" width="1.453125" customWidth="1"/>
    <col min="4628" max="4628" width="5.54296875" customWidth="1"/>
    <col min="4629" max="4629" width="1.453125" customWidth="1"/>
    <col min="4630" max="4630" width="5.54296875" customWidth="1"/>
    <col min="4631" max="4631" width="1.453125" customWidth="1"/>
    <col min="4632" max="4632" width="5.54296875" customWidth="1"/>
    <col min="4633" max="4633" width="1.453125" customWidth="1"/>
    <col min="4634" max="4634" width="5.54296875" customWidth="1"/>
    <col min="4635" max="4635" width="1.453125" customWidth="1"/>
    <col min="4636" max="4636" width="5.54296875" customWidth="1"/>
    <col min="4637" max="4637" width="1.453125" customWidth="1"/>
    <col min="4638" max="4638" width="5.54296875" customWidth="1"/>
    <col min="4639" max="4639" width="1.453125" customWidth="1"/>
    <col min="4640" max="4640" width="5.54296875" customWidth="1"/>
    <col min="4641" max="4641" width="1.453125" customWidth="1"/>
    <col min="4642" max="4642" width="5.54296875" customWidth="1"/>
    <col min="4643" max="4643" width="1.453125" customWidth="1"/>
    <col min="4644" max="4644" width="5.54296875" customWidth="1"/>
    <col min="4645" max="4645" width="1.453125" customWidth="1"/>
    <col min="4646" max="4646" width="5.54296875" customWidth="1"/>
    <col min="4647" max="4647" width="1.453125" customWidth="1"/>
    <col min="4648" max="4648" width="5.54296875" customWidth="1"/>
    <col min="4649" max="4649" width="1.453125" customWidth="1"/>
    <col min="4650" max="4650" width="5.54296875" customWidth="1"/>
    <col min="4651" max="4651" width="1.453125" customWidth="1"/>
    <col min="4652" max="4652" width="5.54296875" customWidth="1"/>
    <col min="4653" max="4653" width="1.453125" customWidth="1"/>
    <col min="4654" max="4654" width="5.54296875" customWidth="1"/>
    <col min="4655" max="4655" width="1.453125" customWidth="1"/>
    <col min="4656" max="4656" width="5.54296875" customWidth="1"/>
    <col min="4657" max="4657" width="1.453125" customWidth="1"/>
    <col min="4816" max="4817" width="0" hidden="1" customWidth="1"/>
    <col min="4818" max="4818" width="8.54296875" customWidth="1"/>
    <col min="4819" max="4819" width="31.90625" customWidth="1"/>
    <col min="4820" max="4820" width="8.453125" customWidth="1"/>
    <col min="4821" max="4821" width="6.54296875" customWidth="1"/>
    <col min="4822" max="4822" width="1.453125" customWidth="1"/>
    <col min="4823" max="4823" width="6.54296875" customWidth="1"/>
    <col min="4824" max="4824" width="1.453125" customWidth="1"/>
    <col min="4825" max="4825" width="6.54296875" customWidth="1"/>
    <col min="4826" max="4826" width="1.453125" customWidth="1"/>
    <col min="4827" max="4827" width="6.54296875" customWidth="1"/>
    <col min="4828" max="4828" width="1.453125" customWidth="1"/>
    <col min="4829" max="4829" width="6.54296875" customWidth="1"/>
    <col min="4830" max="4830" width="1.453125" customWidth="1"/>
    <col min="4831" max="4831" width="6.453125" customWidth="1"/>
    <col min="4832" max="4832" width="1.453125" customWidth="1"/>
    <col min="4833" max="4833" width="6.54296875" customWidth="1"/>
    <col min="4834" max="4834" width="1.453125" customWidth="1"/>
    <col min="4835" max="4835" width="6.54296875" customWidth="1"/>
    <col min="4836" max="4836" width="1.453125" customWidth="1"/>
    <col min="4837" max="4837" width="6.54296875" customWidth="1"/>
    <col min="4838" max="4838" width="1.453125" customWidth="1"/>
    <col min="4839" max="4839" width="6.54296875" customWidth="1"/>
    <col min="4840" max="4840" width="1.453125" customWidth="1"/>
    <col min="4841" max="4841" width="6.54296875" customWidth="1"/>
    <col min="4842" max="4842" width="1.453125" customWidth="1"/>
    <col min="4843" max="4843" width="6.54296875" customWidth="1"/>
    <col min="4844" max="4844" width="1.453125" customWidth="1"/>
    <col min="4845" max="4845" width="6.54296875" customWidth="1"/>
    <col min="4846" max="4846" width="1.453125" customWidth="1"/>
    <col min="4847" max="4847" width="6.54296875" customWidth="1"/>
    <col min="4848" max="4848" width="1.453125" customWidth="1"/>
    <col min="4849" max="4849" width="6.54296875" customWidth="1"/>
    <col min="4850" max="4850" width="1.453125" customWidth="1"/>
    <col min="4851" max="4851" width="6.54296875" customWidth="1"/>
    <col min="4852" max="4852" width="1.453125" customWidth="1"/>
    <col min="4853" max="4853" width="6.54296875" customWidth="1"/>
    <col min="4854" max="4854" width="1.453125" customWidth="1"/>
    <col min="4855" max="4855" width="6.54296875" customWidth="1"/>
    <col min="4856" max="4856" width="1.453125" customWidth="1"/>
    <col min="4857" max="4857" width="6.54296875" customWidth="1"/>
    <col min="4858" max="4858" width="1.453125" customWidth="1"/>
    <col min="4859" max="4859" width="6.54296875" customWidth="1"/>
    <col min="4860" max="4860" width="1.453125" customWidth="1"/>
    <col min="4861" max="4861" width="6.54296875" customWidth="1"/>
    <col min="4862" max="4862" width="1.453125" customWidth="1"/>
    <col min="4863" max="4863" width="6.54296875" customWidth="1"/>
    <col min="4864" max="4864" width="1.453125" customWidth="1"/>
    <col min="4865" max="4865" width="8.984375E-2" customWidth="1"/>
    <col min="4866" max="4866" width="3.453125" customWidth="1"/>
    <col min="4867" max="4867" width="5.453125" customWidth="1"/>
    <col min="4868" max="4868" width="42.453125" customWidth="1"/>
    <col min="4869" max="4869" width="8" customWidth="1"/>
    <col min="4870" max="4870" width="6.453125" customWidth="1"/>
    <col min="4871" max="4871" width="1.453125" customWidth="1"/>
    <col min="4872" max="4872" width="6.453125" customWidth="1"/>
    <col min="4873" max="4873" width="1.453125" customWidth="1"/>
    <col min="4874" max="4874" width="5.54296875" customWidth="1"/>
    <col min="4875" max="4875" width="1.453125" customWidth="1"/>
    <col min="4876" max="4876" width="5.54296875" customWidth="1"/>
    <col min="4877" max="4877" width="1.453125" customWidth="1"/>
    <col min="4878" max="4878" width="5.54296875" customWidth="1"/>
    <col min="4879" max="4879" width="1.453125" customWidth="1"/>
    <col min="4880" max="4880" width="5.54296875" customWidth="1"/>
    <col min="4881" max="4881" width="1.453125" customWidth="1"/>
    <col min="4882" max="4882" width="5.54296875" customWidth="1"/>
    <col min="4883" max="4883" width="1.453125" customWidth="1"/>
    <col min="4884" max="4884" width="5.54296875" customWidth="1"/>
    <col min="4885" max="4885" width="1.453125" customWidth="1"/>
    <col min="4886" max="4886" width="5.54296875" customWidth="1"/>
    <col min="4887" max="4887" width="1.453125" customWidth="1"/>
    <col min="4888" max="4888" width="5.54296875" customWidth="1"/>
    <col min="4889" max="4889" width="1.453125" customWidth="1"/>
    <col min="4890" max="4890" width="5.54296875" customWidth="1"/>
    <col min="4891" max="4891" width="1.453125" customWidth="1"/>
    <col min="4892" max="4892" width="5.54296875" customWidth="1"/>
    <col min="4893" max="4893" width="1.453125" customWidth="1"/>
    <col min="4894" max="4894" width="5.54296875" customWidth="1"/>
    <col min="4895" max="4895" width="1.453125" customWidth="1"/>
    <col min="4896" max="4896" width="5.54296875" customWidth="1"/>
    <col min="4897" max="4897" width="1.453125" customWidth="1"/>
    <col min="4898" max="4898" width="5.54296875" customWidth="1"/>
    <col min="4899" max="4899" width="1.453125" customWidth="1"/>
    <col min="4900" max="4900" width="5.54296875" customWidth="1"/>
    <col min="4901" max="4901" width="1.453125" customWidth="1"/>
    <col min="4902" max="4902" width="5.54296875" customWidth="1"/>
    <col min="4903" max="4903" width="1.453125" customWidth="1"/>
    <col min="4904" max="4904" width="5.54296875" customWidth="1"/>
    <col min="4905" max="4905" width="1.453125" customWidth="1"/>
    <col min="4906" max="4906" width="5.54296875" customWidth="1"/>
    <col min="4907" max="4907" width="1.453125" customWidth="1"/>
    <col min="4908" max="4908" width="5.54296875" customWidth="1"/>
    <col min="4909" max="4909" width="1.453125" customWidth="1"/>
    <col min="4910" max="4910" width="5.54296875" customWidth="1"/>
    <col min="4911" max="4911" width="1.453125" customWidth="1"/>
    <col min="4912" max="4912" width="5.54296875" customWidth="1"/>
    <col min="4913" max="4913" width="1.453125" customWidth="1"/>
    <col min="5072" max="5073" width="0" hidden="1" customWidth="1"/>
    <col min="5074" max="5074" width="8.54296875" customWidth="1"/>
    <col min="5075" max="5075" width="31.90625" customWidth="1"/>
    <col min="5076" max="5076" width="8.453125" customWidth="1"/>
    <col min="5077" max="5077" width="6.54296875" customWidth="1"/>
    <col min="5078" max="5078" width="1.453125" customWidth="1"/>
    <col min="5079" max="5079" width="6.54296875" customWidth="1"/>
    <col min="5080" max="5080" width="1.453125" customWidth="1"/>
    <col min="5081" max="5081" width="6.54296875" customWidth="1"/>
    <col min="5082" max="5082" width="1.453125" customWidth="1"/>
    <col min="5083" max="5083" width="6.54296875" customWidth="1"/>
    <col min="5084" max="5084" width="1.453125" customWidth="1"/>
    <col min="5085" max="5085" width="6.54296875" customWidth="1"/>
    <col min="5086" max="5086" width="1.453125" customWidth="1"/>
    <col min="5087" max="5087" width="6.453125" customWidth="1"/>
    <col min="5088" max="5088" width="1.453125" customWidth="1"/>
    <col min="5089" max="5089" width="6.54296875" customWidth="1"/>
    <col min="5090" max="5090" width="1.453125" customWidth="1"/>
    <col min="5091" max="5091" width="6.54296875" customWidth="1"/>
    <col min="5092" max="5092" width="1.453125" customWidth="1"/>
    <col min="5093" max="5093" width="6.54296875" customWidth="1"/>
    <col min="5094" max="5094" width="1.453125" customWidth="1"/>
    <col min="5095" max="5095" width="6.54296875" customWidth="1"/>
    <col min="5096" max="5096" width="1.453125" customWidth="1"/>
    <col min="5097" max="5097" width="6.54296875" customWidth="1"/>
    <col min="5098" max="5098" width="1.453125" customWidth="1"/>
    <col min="5099" max="5099" width="6.54296875" customWidth="1"/>
    <col min="5100" max="5100" width="1.453125" customWidth="1"/>
    <col min="5101" max="5101" width="6.54296875" customWidth="1"/>
    <col min="5102" max="5102" width="1.453125" customWidth="1"/>
    <col min="5103" max="5103" width="6.54296875" customWidth="1"/>
    <col min="5104" max="5104" width="1.453125" customWidth="1"/>
    <col min="5105" max="5105" width="6.54296875" customWidth="1"/>
    <col min="5106" max="5106" width="1.453125" customWidth="1"/>
    <col min="5107" max="5107" width="6.54296875" customWidth="1"/>
    <col min="5108" max="5108" width="1.453125" customWidth="1"/>
    <col min="5109" max="5109" width="6.54296875" customWidth="1"/>
    <col min="5110" max="5110" width="1.453125" customWidth="1"/>
    <col min="5111" max="5111" width="6.54296875" customWidth="1"/>
    <col min="5112" max="5112" width="1.453125" customWidth="1"/>
    <col min="5113" max="5113" width="6.54296875" customWidth="1"/>
    <col min="5114" max="5114" width="1.453125" customWidth="1"/>
    <col min="5115" max="5115" width="6.54296875" customWidth="1"/>
    <col min="5116" max="5116" width="1.453125" customWidth="1"/>
    <col min="5117" max="5117" width="6.54296875" customWidth="1"/>
    <col min="5118" max="5118" width="1.453125" customWidth="1"/>
    <col min="5119" max="5119" width="6.54296875" customWidth="1"/>
    <col min="5120" max="5120" width="1.453125" customWidth="1"/>
    <col min="5121" max="5121" width="8.984375E-2" customWidth="1"/>
    <col min="5122" max="5122" width="3.453125" customWidth="1"/>
    <col min="5123" max="5123" width="5.453125" customWidth="1"/>
    <col min="5124" max="5124" width="42.453125" customWidth="1"/>
    <col min="5125" max="5125" width="8" customWidth="1"/>
    <col min="5126" max="5126" width="6.453125" customWidth="1"/>
    <col min="5127" max="5127" width="1.453125" customWidth="1"/>
    <col min="5128" max="5128" width="6.453125" customWidth="1"/>
    <col min="5129" max="5129" width="1.453125" customWidth="1"/>
    <col min="5130" max="5130" width="5.54296875" customWidth="1"/>
    <col min="5131" max="5131" width="1.453125" customWidth="1"/>
    <col min="5132" max="5132" width="5.54296875" customWidth="1"/>
    <col min="5133" max="5133" width="1.453125" customWidth="1"/>
    <col min="5134" max="5134" width="5.54296875" customWidth="1"/>
    <col min="5135" max="5135" width="1.453125" customWidth="1"/>
    <col min="5136" max="5136" width="5.54296875" customWidth="1"/>
    <col min="5137" max="5137" width="1.453125" customWidth="1"/>
    <col min="5138" max="5138" width="5.54296875" customWidth="1"/>
    <col min="5139" max="5139" width="1.453125" customWidth="1"/>
    <col min="5140" max="5140" width="5.54296875" customWidth="1"/>
    <col min="5141" max="5141" width="1.453125" customWidth="1"/>
    <col min="5142" max="5142" width="5.54296875" customWidth="1"/>
    <col min="5143" max="5143" width="1.453125" customWidth="1"/>
    <col min="5144" max="5144" width="5.54296875" customWidth="1"/>
    <col min="5145" max="5145" width="1.453125" customWidth="1"/>
    <col min="5146" max="5146" width="5.54296875" customWidth="1"/>
    <col min="5147" max="5147" width="1.453125" customWidth="1"/>
    <col min="5148" max="5148" width="5.54296875" customWidth="1"/>
    <col min="5149" max="5149" width="1.453125" customWidth="1"/>
    <col min="5150" max="5150" width="5.54296875" customWidth="1"/>
    <col min="5151" max="5151" width="1.453125" customWidth="1"/>
    <col min="5152" max="5152" width="5.54296875" customWidth="1"/>
    <col min="5153" max="5153" width="1.453125" customWidth="1"/>
    <col min="5154" max="5154" width="5.54296875" customWidth="1"/>
    <col min="5155" max="5155" width="1.453125" customWidth="1"/>
    <col min="5156" max="5156" width="5.54296875" customWidth="1"/>
    <col min="5157" max="5157" width="1.453125" customWidth="1"/>
    <col min="5158" max="5158" width="5.54296875" customWidth="1"/>
    <col min="5159" max="5159" width="1.453125" customWidth="1"/>
    <col min="5160" max="5160" width="5.54296875" customWidth="1"/>
    <col min="5161" max="5161" width="1.453125" customWidth="1"/>
    <col min="5162" max="5162" width="5.54296875" customWidth="1"/>
    <col min="5163" max="5163" width="1.453125" customWidth="1"/>
    <col min="5164" max="5164" width="5.54296875" customWidth="1"/>
    <col min="5165" max="5165" width="1.453125" customWidth="1"/>
    <col min="5166" max="5166" width="5.54296875" customWidth="1"/>
    <col min="5167" max="5167" width="1.453125" customWidth="1"/>
    <col min="5168" max="5168" width="5.54296875" customWidth="1"/>
    <col min="5169" max="5169" width="1.453125" customWidth="1"/>
    <col min="5328" max="5329" width="0" hidden="1" customWidth="1"/>
    <col min="5330" max="5330" width="8.54296875" customWidth="1"/>
    <col min="5331" max="5331" width="31.90625" customWidth="1"/>
    <col min="5332" max="5332" width="8.453125" customWidth="1"/>
    <col min="5333" max="5333" width="6.54296875" customWidth="1"/>
    <col min="5334" max="5334" width="1.453125" customWidth="1"/>
    <col min="5335" max="5335" width="6.54296875" customWidth="1"/>
    <col min="5336" max="5336" width="1.453125" customWidth="1"/>
    <col min="5337" max="5337" width="6.54296875" customWidth="1"/>
    <col min="5338" max="5338" width="1.453125" customWidth="1"/>
    <col min="5339" max="5339" width="6.54296875" customWidth="1"/>
    <col min="5340" max="5340" width="1.453125" customWidth="1"/>
    <col min="5341" max="5341" width="6.54296875" customWidth="1"/>
    <col min="5342" max="5342" width="1.453125" customWidth="1"/>
    <col min="5343" max="5343" width="6.453125" customWidth="1"/>
    <col min="5344" max="5344" width="1.453125" customWidth="1"/>
    <col min="5345" max="5345" width="6.54296875" customWidth="1"/>
    <col min="5346" max="5346" width="1.453125" customWidth="1"/>
    <col min="5347" max="5347" width="6.54296875" customWidth="1"/>
    <col min="5348" max="5348" width="1.453125" customWidth="1"/>
    <col min="5349" max="5349" width="6.54296875" customWidth="1"/>
    <col min="5350" max="5350" width="1.453125" customWidth="1"/>
    <col min="5351" max="5351" width="6.54296875" customWidth="1"/>
    <col min="5352" max="5352" width="1.453125" customWidth="1"/>
    <col min="5353" max="5353" width="6.54296875" customWidth="1"/>
    <col min="5354" max="5354" width="1.453125" customWidth="1"/>
    <col min="5355" max="5355" width="6.54296875" customWidth="1"/>
    <col min="5356" max="5356" width="1.453125" customWidth="1"/>
    <col min="5357" max="5357" width="6.54296875" customWidth="1"/>
    <col min="5358" max="5358" width="1.453125" customWidth="1"/>
    <col min="5359" max="5359" width="6.54296875" customWidth="1"/>
    <col min="5360" max="5360" width="1.453125" customWidth="1"/>
    <col min="5361" max="5361" width="6.54296875" customWidth="1"/>
    <col min="5362" max="5362" width="1.453125" customWidth="1"/>
    <col min="5363" max="5363" width="6.54296875" customWidth="1"/>
    <col min="5364" max="5364" width="1.453125" customWidth="1"/>
    <col min="5365" max="5365" width="6.54296875" customWidth="1"/>
    <col min="5366" max="5366" width="1.453125" customWidth="1"/>
    <col min="5367" max="5367" width="6.54296875" customWidth="1"/>
    <col min="5368" max="5368" width="1.453125" customWidth="1"/>
    <col min="5369" max="5369" width="6.54296875" customWidth="1"/>
    <col min="5370" max="5370" width="1.453125" customWidth="1"/>
    <col min="5371" max="5371" width="6.54296875" customWidth="1"/>
    <col min="5372" max="5372" width="1.453125" customWidth="1"/>
    <col min="5373" max="5373" width="6.54296875" customWidth="1"/>
    <col min="5374" max="5374" width="1.453125" customWidth="1"/>
    <col min="5375" max="5375" width="6.54296875" customWidth="1"/>
    <col min="5376" max="5376" width="1.453125" customWidth="1"/>
    <col min="5377" max="5377" width="8.984375E-2" customWidth="1"/>
    <col min="5378" max="5378" width="3.453125" customWidth="1"/>
    <col min="5379" max="5379" width="5.453125" customWidth="1"/>
    <col min="5380" max="5380" width="42.453125" customWidth="1"/>
    <col min="5381" max="5381" width="8" customWidth="1"/>
    <col min="5382" max="5382" width="6.453125" customWidth="1"/>
    <col min="5383" max="5383" width="1.453125" customWidth="1"/>
    <col min="5384" max="5384" width="6.453125" customWidth="1"/>
    <col min="5385" max="5385" width="1.453125" customWidth="1"/>
    <col min="5386" max="5386" width="5.54296875" customWidth="1"/>
    <col min="5387" max="5387" width="1.453125" customWidth="1"/>
    <col min="5388" max="5388" width="5.54296875" customWidth="1"/>
    <col min="5389" max="5389" width="1.453125" customWidth="1"/>
    <col min="5390" max="5390" width="5.54296875" customWidth="1"/>
    <col min="5391" max="5391" width="1.453125" customWidth="1"/>
    <col min="5392" max="5392" width="5.54296875" customWidth="1"/>
    <col min="5393" max="5393" width="1.453125" customWidth="1"/>
    <col min="5394" max="5394" width="5.54296875" customWidth="1"/>
    <col min="5395" max="5395" width="1.453125" customWidth="1"/>
    <col min="5396" max="5396" width="5.54296875" customWidth="1"/>
    <col min="5397" max="5397" width="1.453125" customWidth="1"/>
    <col min="5398" max="5398" width="5.54296875" customWidth="1"/>
    <col min="5399" max="5399" width="1.453125" customWidth="1"/>
    <col min="5400" max="5400" width="5.54296875" customWidth="1"/>
    <col min="5401" max="5401" width="1.453125" customWidth="1"/>
    <col min="5402" max="5402" width="5.54296875" customWidth="1"/>
    <col min="5403" max="5403" width="1.453125" customWidth="1"/>
    <col min="5404" max="5404" width="5.54296875" customWidth="1"/>
    <col min="5405" max="5405" width="1.453125" customWidth="1"/>
    <col min="5406" max="5406" width="5.54296875" customWidth="1"/>
    <col min="5407" max="5407" width="1.453125" customWidth="1"/>
    <col min="5408" max="5408" width="5.54296875" customWidth="1"/>
    <col min="5409" max="5409" width="1.453125" customWidth="1"/>
    <col min="5410" max="5410" width="5.54296875" customWidth="1"/>
    <col min="5411" max="5411" width="1.453125" customWidth="1"/>
    <col min="5412" max="5412" width="5.54296875" customWidth="1"/>
    <col min="5413" max="5413" width="1.453125" customWidth="1"/>
    <col min="5414" max="5414" width="5.54296875" customWidth="1"/>
    <col min="5415" max="5415" width="1.453125" customWidth="1"/>
    <col min="5416" max="5416" width="5.54296875" customWidth="1"/>
    <col min="5417" max="5417" width="1.453125" customWidth="1"/>
    <col min="5418" max="5418" width="5.54296875" customWidth="1"/>
    <col min="5419" max="5419" width="1.453125" customWidth="1"/>
    <col min="5420" max="5420" width="5.54296875" customWidth="1"/>
    <col min="5421" max="5421" width="1.453125" customWidth="1"/>
    <col min="5422" max="5422" width="5.54296875" customWidth="1"/>
    <col min="5423" max="5423" width="1.453125" customWidth="1"/>
    <col min="5424" max="5424" width="5.54296875" customWidth="1"/>
    <col min="5425" max="5425" width="1.453125" customWidth="1"/>
    <col min="5584" max="5585" width="0" hidden="1" customWidth="1"/>
    <col min="5586" max="5586" width="8.54296875" customWidth="1"/>
    <col min="5587" max="5587" width="31.90625" customWidth="1"/>
    <col min="5588" max="5588" width="8.453125" customWidth="1"/>
    <col min="5589" max="5589" width="6.54296875" customWidth="1"/>
    <col min="5590" max="5590" width="1.453125" customWidth="1"/>
    <col min="5591" max="5591" width="6.54296875" customWidth="1"/>
    <col min="5592" max="5592" width="1.453125" customWidth="1"/>
    <col min="5593" max="5593" width="6.54296875" customWidth="1"/>
    <col min="5594" max="5594" width="1.453125" customWidth="1"/>
    <col min="5595" max="5595" width="6.54296875" customWidth="1"/>
    <col min="5596" max="5596" width="1.453125" customWidth="1"/>
    <col min="5597" max="5597" width="6.54296875" customWidth="1"/>
    <col min="5598" max="5598" width="1.453125" customWidth="1"/>
    <col min="5599" max="5599" width="6.453125" customWidth="1"/>
    <col min="5600" max="5600" width="1.453125" customWidth="1"/>
    <col min="5601" max="5601" width="6.54296875" customWidth="1"/>
    <col min="5602" max="5602" width="1.453125" customWidth="1"/>
    <col min="5603" max="5603" width="6.54296875" customWidth="1"/>
    <col min="5604" max="5604" width="1.453125" customWidth="1"/>
    <col min="5605" max="5605" width="6.54296875" customWidth="1"/>
    <col min="5606" max="5606" width="1.453125" customWidth="1"/>
    <col min="5607" max="5607" width="6.54296875" customWidth="1"/>
    <col min="5608" max="5608" width="1.453125" customWidth="1"/>
    <col min="5609" max="5609" width="6.54296875" customWidth="1"/>
    <col min="5610" max="5610" width="1.453125" customWidth="1"/>
    <col min="5611" max="5611" width="6.54296875" customWidth="1"/>
    <col min="5612" max="5612" width="1.453125" customWidth="1"/>
    <col min="5613" max="5613" width="6.54296875" customWidth="1"/>
    <col min="5614" max="5614" width="1.453125" customWidth="1"/>
    <col min="5615" max="5615" width="6.54296875" customWidth="1"/>
    <col min="5616" max="5616" width="1.453125" customWidth="1"/>
    <col min="5617" max="5617" width="6.54296875" customWidth="1"/>
    <col min="5618" max="5618" width="1.453125" customWidth="1"/>
    <col min="5619" max="5619" width="6.54296875" customWidth="1"/>
    <col min="5620" max="5620" width="1.453125" customWidth="1"/>
    <col min="5621" max="5621" width="6.54296875" customWidth="1"/>
    <col min="5622" max="5622" width="1.453125" customWidth="1"/>
    <col min="5623" max="5623" width="6.54296875" customWidth="1"/>
    <col min="5624" max="5624" width="1.453125" customWidth="1"/>
    <col min="5625" max="5625" width="6.54296875" customWidth="1"/>
    <col min="5626" max="5626" width="1.453125" customWidth="1"/>
    <col min="5627" max="5627" width="6.54296875" customWidth="1"/>
    <col min="5628" max="5628" width="1.453125" customWidth="1"/>
    <col min="5629" max="5629" width="6.54296875" customWidth="1"/>
    <col min="5630" max="5630" width="1.453125" customWidth="1"/>
    <col min="5631" max="5631" width="6.54296875" customWidth="1"/>
    <col min="5632" max="5632" width="1.453125" customWidth="1"/>
    <col min="5633" max="5633" width="8.984375E-2" customWidth="1"/>
    <col min="5634" max="5634" width="3.453125" customWidth="1"/>
    <col min="5635" max="5635" width="5.453125" customWidth="1"/>
    <col min="5636" max="5636" width="42.453125" customWidth="1"/>
    <col min="5637" max="5637" width="8" customWidth="1"/>
    <col min="5638" max="5638" width="6.453125" customWidth="1"/>
    <col min="5639" max="5639" width="1.453125" customWidth="1"/>
    <col min="5640" max="5640" width="6.453125" customWidth="1"/>
    <col min="5641" max="5641" width="1.453125" customWidth="1"/>
    <col min="5642" max="5642" width="5.54296875" customWidth="1"/>
    <col min="5643" max="5643" width="1.453125" customWidth="1"/>
    <col min="5644" max="5644" width="5.54296875" customWidth="1"/>
    <col min="5645" max="5645" width="1.453125" customWidth="1"/>
    <col min="5646" max="5646" width="5.54296875" customWidth="1"/>
    <col min="5647" max="5647" width="1.453125" customWidth="1"/>
    <col min="5648" max="5648" width="5.54296875" customWidth="1"/>
    <col min="5649" max="5649" width="1.453125" customWidth="1"/>
    <col min="5650" max="5650" width="5.54296875" customWidth="1"/>
    <col min="5651" max="5651" width="1.453125" customWidth="1"/>
    <col min="5652" max="5652" width="5.54296875" customWidth="1"/>
    <col min="5653" max="5653" width="1.453125" customWidth="1"/>
    <col min="5654" max="5654" width="5.54296875" customWidth="1"/>
    <col min="5655" max="5655" width="1.453125" customWidth="1"/>
    <col min="5656" max="5656" width="5.54296875" customWidth="1"/>
    <col min="5657" max="5657" width="1.453125" customWidth="1"/>
    <col min="5658" max="5658" width="5.54296875" customWidth="1"/>
    <col min="5659" max="5659" width="1.453125" customWidth="1"/>
    <col min="5660" max="5660" width="5.54296875" customWidth="1"/>
    <col min="5661" max="5661" width="1.453125" customWidth="1"/>
    <col min="5662" max="5662" width="5.54296875" customWidth="1"/>
    <col min="5663" max="5663" width="1.453125" customWidth="1"/>
    <col min="5664" max="5664" width="5.54296875" customWidth="1"/>
    <col min="5665" max="5665" width="1.453125" customWidth="1"/>
    <col min="5666" max="5666" width="5.54296875" customWidth="1"/>
    <col min="5667" max="5667" width="1.453125" customWidth="1"/>
    <col min="5668" max="5668" width="5.54296875" customWidth="1"/>
    <col min="5669" max="5669" width="1.453125" customWidth="1"/>
    <col min="5670" max="5670" width="5.54296875" customWidth="1"/>
    <col min="5671" max="5671" width="1.453125" customWidth="1"/>
    <col min="5672" max="5672" width="5.54296875" customWidth="1"/>
    <col min="5673" max="5673" width="1.453125" customWidth="1"/>
    <col min="5674" max="5674" width="5.54296875" customWidth="1"/>
    <col min="5675" max="5675" width="1.453125" customWidth="1"/>
    <col min="5676" max="5676" width="5.54296875" customWidth="1"/>
    <col min="5677" max="5677" width="1.453125" customWidth="1"/>
    <col min="5678" max="5678" width="5.54296875" customWidth="1"/>
    <col min="5679" max="5679" width="1.453125" customWidth="1"/>
    <col min="5680" max="5680" width="5.54296875" customWidth="1"/>
    <col min="5681" max="5681" width="1.453125" customWidth="1"/>
    <col min="5840" max="5841" width="0" hidden="1" customWidth="1"/>
    <col min="5842" max="5842" width="8.54296875" customWidth="1"/>
    <col min="5843" max="5843" width="31.90625" customWidth="1"/>
    <col min="5844" max="5844" width="8.453125" customWidth="1"/>
    <col min="5845" max="5845" width="6.54296875" customWidth="1"/>
    <col min="5846" max="5846" width="1.453125" customWidth="1"/>
    <col min="5847" max="5847" width="6.54296875" customWidth="1"/>
    <col min="5848" max="5848" width="1.453125" customWidth="1"/>
    <col min="5849" max="5849" width="6.54296875" customWidth="1"/>
    <col min="5850" max="5850" width="1.453125" customWidth="1"/>
    <col min="5851" max="5851" width="6.54296875" customWidth="1"/>
    <col min="5852" max="5852" width="1.453125" customWidth="1"/>
    <col min="5853" max="5853" width="6.54296875" customWidth="1"/>
    <col min="5854" max="5854" width="1.453125" customWidth="1"/>
    <col min="5855" max="5855" width="6.453125" customWidth="1"/>
    <col min="5856" max="5856" width="1.453125" customWidth="1"/>
    <col min="5857" max="5857" width="6.54296875" customWidth="1"/>
    <col min="5858" max="5858" width="1.453125" customWidth="1"/>
    <col min="5859" max="5859" width="6.54296875" customWidth="1"/>
    <col min="5860" max="5860" width="1.453125" customWidth="1"/>
    <col min="5861" max="5861" width="6.54296875" customWidth="1"/>
    <col min="5862" max="5862" width="1.453125" customWidth="1"/>
    <col min="5863" max="5863" width="6.54296875" customWidth="1"/>
    <col min="5864" max="5864" width="1.453125" customWidth="1"/>
    <col min="5865" max="5865" width="6.54296875" customWidth="1"/>
    <col min="5866" max="5866" width="1.453125" customWidth="1"/>
    <col min="5867" max="5867" width="6.54296875" customWidth="1"/>
    <col min="5868" max="5868" width="1.453125" customWidth="1"/>
    <col min="5869" max="5869" width="6.54296875" customWidth="1"/>
    <col min="5870" max="5870" width="1.453125" customWidth="1"/>
    <col min="5871" max="5871" width="6.54296875" customWidth="1"/>
    <col min="5872" max="5872" width="1.453125" customWidth="1"/>
    <col min="5873" max="5873" width="6.54296875" customWidth="1"/>
    <col min="5874" max="5874" width="1.453125" customWidth="1"/>
    <col min="5875" max="5875" width="6.54296875" customWidth="1"/>
    <col min="5876" max="5876" width="1.453125" customWidth="1"/>
    <col min="5877" max="5877" width="6.54296875" customWidth="1"/>
    <col min="5878" max="5878" width="1.453125" customWidth="1"/>
    <col min="5879" max="5879" width="6.54296875" customWidth="1"/>
    <col min="5880" max="5880" width="1.453125" customWidth="1"/>
    <col min="5881" max="5881" width="6.54296875" customWidth="1"/>
    <col min="5882" max="5882" width="1.453125" customWidth="1"/>
    <col min="5883" max="5883" width="6.54296875" customWidth="1"/>
    <col min="5884" max="5884" width="1.453125" customWidth="1"/>
    <col min="5885" max="5885" width="6.54296875" customWidth="1"/>
    <col min="5886" max="5886" width="1.453125" customWidth="1"/>
    <col min="5887" max="5887" width="6.54296875" customWidth="1"/>
    <col min="5888" max="5888" width="1.453125" customWidth="1"/>
    <col min="5889" max="5889" width="8.984375E-2" customWidth="1"/>
    <col min="5890" max="5890" width="3.453125" customWidth="1"/>
    <col min="5891" max="5891" width="5.453125" customWidth="1"/>
    <col min="5892" max="5892" width="42.453125" customWidth="1"/>
    <col min="5893" max="5893" width="8" customWidth="1"/>
    <col min="5894" max="5894" width="6.453125" customWidth="1"/>
    <col min="5895" max="5895" width="1.453125" customWidth="1"/>
    <col min="5896" max="5896" width="6.453125" customWidth="1"/>
    <col min="5897" max="5897" width="1.453125" customWidth="1"/>
    <col min="5898" max="5898" width="5.54296875" customWidth="1"/>
    <col min="5899" max="5899" width="1.453125" customWidth="1"/>
    <col min="5900" max="5900" width="5.54296875" customWidth="1"/>
    <col min="5901" max="5901" width="1.453125" customWidth="1"/>
    <col min="5902" max="5902" width="5.54296875" customWidth="1"/>
    <col min="5903" max="5903" width="1.453125" customWidth="1"/>
    <col min="5904" max="5904" width="5.54296875" customWidth="1"/>
    <col min="5905" max="5905" width="1.453125" customWidth="1"/>
    <col min="5906" max="5906" width="5.54296875" customWidth="1"/>
    <col min="5907" max="5907" width="1.453125" customWidth="1"/>
    <col min="5908" max="5908" width="5.54296875" customWidth="1"/>
    <col min="5909" max="5909" width="1.453125" customWidth="1"/>
    <col min="5910" max="5910" width="5.54296875" customWidth="1"/>
    <col min="5911" max="5911" width="1.453125" customWidth="1"/>
    <col min="5912" max="5912" width="5.54296875" customWidth="1"/>
    <col min="5913" max="5913" width="1.453125" customWidth="1"/>
    <col min="5914" max="5914" width="5.54296875" customWidth="1"/>
    <col min="5915" max="5915" width="1.453125" customWidth="1"/>
    <col min="5916" max="5916" width="5.54296875" customWidth="1"/>
    <col min="5917" max="5917" width="1.453125" customWidth="1"/>
    <col min="5918" max="5918" width="5.54296875" customWidth="1"/>
    <col min="5919" max="5919" width="1.453125" customWidth="1"/>
    <col min="5920" max="5920" width="5.54296875" customWidth="1"/>
    <col min="5921" max="5921" width="1.453125" customWidth="1"/>
    <col min="5922" max="5922" width="5.54296875" customWidth="1"/>
    <col min="5923" max="5923" width="1.453125" customWidth="1"/>
    <col min="5924" max="5924" width="5.54296875" customWidth="1"/>
    <col min="5925" max="5925" width="1.453125" customWidth="1"/>
    <col min="5926" max="5926" width="5.54296875" customWidth="1"/>
    <col min="5927" max="5927" width="1.453125" customWidth="1"/>
    <col min="5928" max="5928" width="5.54296875" customWidth="1"/>
    <col min="5929" max="5929" width="1.453125" customWidth="1"/>
    <col min="5930" max="5930" width="5.54296875" customWidth="1"/>
    <col min="5931" max="5931" width="1.453125" customWidth="1"/>
    <col min="5932" max="5932" width="5.54296875" customWidth="1"/>
    <col min="5933" max="5933" width="1.453125" customWidth="1"/>
    <col min="5934" max="5934" width="5.54296875" customWidth="1"/>
    <col min="5935" max="5935" width="1.453125" customWidth="1"/>
    <col min="5936" max="5936" width="5.54296875" customWidth="1"/>
    <col min="5937" max="5937" width="1.453125" customWidth="1"/>
    <col min="6096" max="6097" width="0" hidden="1" customWidth="1"/>
    <col min="6098" max="6098" width="8.54296875" customWidth="1"/>
    <col min="6099" max="6099" width="31.90625" customWidth="1"/>
    <col min="6100" max="6100" width="8.453125" customWidth="1"/>
    <col min="6101" max="6101" width="6.54296875" customWidth="1"/>
    <col min="6102" max="6102" width="1.453125" customWidth="1"/>
    <col min="6103" max="6103" width="6.54296875" customWidth="1"/>
    <col min="6104" max="6104" width="1.453125" customWidth="1"/>
    <col min="6105" max="6105" width="6.54296875" customWidth="1"/>
    <col min="6106" max="6106" width="1.453125" customWidth="1"/>
    <col min="6107" max="6107" width="6.54296875" customWidth="1"/>
    <col min="6108" max="6108" width="1.453125" customWidth="1"/>
    <col min="6109" max="6109" width="6.54296875" customWidth="1"/>
    <col min="6110" max="6110" width="1.453125" customWidth="1"/>
    <col min="6111" max="6111" width="6.453125" customWidth="1"/>
    <col min="6112" max="6112" width="1.453125" customWidth="1"/>
    <col min="6113" max="6113" width="6.54296875" customWidth="1"/>
    <col min="6114" max="6114" width="1.453125" customWidth="1"/>
    <col min="6115" max="6115" width="6.54296875" customWidth="1"/>
    <col min="6116" max="6116" width="1.453125" customWidth="1"/>
    <col min="6117" max="6117" width="6.54296875" customWidth="1"/>
    <col min="6118" max="6118" width="1.453125" customWidth="1"/>
    <col min="6119" max="6119" width="6.54296875" customWidth="1"/>
    <col min="6120" max="6120" width="1.453125" customWidth="1"/>
    <col min="6121" max="6121" width="6.54296875" customWidth="1"/>
    <col min="6122" max="6122" width="1.453125" customWidth="1"/>
    <col min="6123" max="6123" width="6.54296875" customWidth="1"/>
    <col min="6124" max="6124" width="1.453125" customWidth="1"/>
    <col min="6125" max="6125" width="6.54296875" customWidth="1"/>
    <col min="6126" max="6126" width="1.453125" customWidth="1"/>
    <col min="6127" max="6127" width="6.54296875" customWidth="1"/>
    <col min="6128" max="6128" width="1.453125" customWidth="1"/>
    <col min="6129" max="6129" width="6.54296875" customWidth="1"/>
    <col min="6130" max="6130" width="1.453125" customWidth="1"/>
    <col min="6131" max="6131" width="6.54296875" customWidth="1"/>
    <col min="6132" max="6132" width="1.453125" customWidth="1"/>
    <col min="6133" max="6133" width="6.54296875" customWidth="1"/>
    <col min="6134" max="6134" width="1.453125" customWidth="1"/>
    <col min="6135" max="6135" width="6.54296875" customWidth="1"/>
    <col min="6136" max="6136" width="1.453125" customWidth="1"/>
    <col min="6137" max="6137" width="6.54296875" customWidth="1"/>
    <col min="6138" max="6138" width="1.453125" customWidth="1"/>
    <col min="6139" max="6139" width="6.54296875" customWidth="1"/>
    <col min="6140" max="6140" width="1.453125" customWidth="1"/>
    <col min="6141" max="6141" width="6.54296875" customWidth="1"/>
    <col min="6142" max="6142" width="1.453125" customWidth="1"/>
    <col min="6143" max="6143" width="6.54296875" customWidth="1"/>
    <col min="6144" max="6144" width="1.453125" customWidth="1"/>
    <col min="6145" max="6145" width="8.984375E-2" customWidth="1"/>
    <col min="6146" max="6146" width="3.453125" customWidth="1"/>
    <col min="6147" max="6147" width="5.453125" customWidth="1"/>
    <col min="6148" max="6148" width="42.453125" customWidth="1"/>
    <col min="6149" max="6149" width="8" customWidth="1"/>
    <col min="6150" max="6150" width="6.453125" customWidth="1"/>
    <col min="6151" max="6151" width="1.453125" customWidth="1"/>
    <col min="6152" max="6152" width="6.453125" customWidth="1"/>
    <col min="6153" max="6153" width="1.453125" customWidth="1"/>
    <col min="6154" max="6154" width="5.54296875" customWidth="1"/>
    <col min="6155" max="6155" width="1.453125" customWidth="1"/>
    <col min="6156" max="6156" width="5.54296875" customWidth="1"/>
    <col min="6157" max="6157" width="1.453125" customWidth="1"/>
    <col min="6158" max="6158" width="5.54296875" customWidth="1"/>
    <col min="6159" max="6159" width="1.453125" customWidth="1"/>
    <col min="6160" max="6160" width="5.54296875" customWidth="1"/>
    <col min="6161" max="6161" width="1.453125" customWidth="1"/>
    <col min="6162" max="6162" width="5.54296875" customWidth="1"/>
    <col min="6163" max="6163" width="1.453125" customWidth="1"/>
    <col min="6164" max="6164" width="5.54296875" customWidth="1"/>
    <col min="6165" max="6165" width="1.453125" customWidth="1"/>
    <col min="6166" max="6166" width="5.54296875" customWidth="1"/>
    <col min="6167" max="6167" width="1.453125" customWidth="1"/>
    <col min="6168" max="6168" width="5.54296875" customWidth="1"/>
    <col min="6169" max="6169" width="1.453125" customWidth="1"/>
    <col min="6170" max="6170" width="5.54296875" customWidth="1"/>
    <col min="6171" max="6171" width="1.453125" customWidth="1"/>
    <col min="6172" max="6172" width="5.54296875" customWidth="1"/>
    <col min="6173" max="6173" width="1.453125" customWidth="1"/>
    <col min="6174" max="6174" width="5.54296875" customWidth="1"/>
    <col min="6175" max="6175" width="1.453125" customWidth="1"/>
    <col min="6176" max="6176" width="5.54296875" customWidth="1"/>
    <col min="6177" max="6177" width="1.453125" customWidth="1"/>
    <col min="6178" max="6178" width="5.54296875" customWidth="1"/>
    <col min="6179" max="6179" width="1.453125" customWidth="1"/>
    <col min="6180" max="6180" width="5.54296875" customWidth="1"/>
    <col min="6181" max="6181" width="1.453125" customWidth="1"/>
    <col min="6182" max="6182" width="5.54296875" customWidth="1"/>
    <col min="6183" max="6183" width="1.453125" customWidth="1"/>
    <col min="6184" max="6184" width="5.54296875" customWidth="1"/>
    <col min="6185" max="6185" width="1.453125" customWidth="1"/>
    <col min="6186" max="6186" width="5.54296875" customWidth="1"/>
    <col min="6187" max="6187" width="1.453125" customWidth="1"/>
    <col min="6188" max="6188" width="5.54296875" customWidth="1"/>
    <col min="6189" max="6189" width="1.453125" customWidth="1"/>
    <col min="6190" max="6190" width="5.54296875" customWidth="1"/>
    <col min="6191" max="6191" width="1.453125" customWidth="1"/>
    <col min="6192" max="6192" width="5.54296875" customWidth="1"/>
    <col min="6193" max="6193" width="1.453125" customWidth="1"/>
    <col min="6352" max="6353" width="0" hidden="1" customWidth="1"/>
    <col min="6354" max="6354" width="8.54296875" customWidth="1"/>
    <col min="6355" max="6355" width="31.90625" customWidth="1"/>
    <col min="6356" max="6356" width="8.453125" customWidth="1"/>
    <col min="6357" max="6357" width="6.54296875" customWidth="1"/>
    <col min="6358" max="6358" width="1.453125" customWidth="1"/>
    <col min="6359" max="6359" width="6.54296875" customWidth="1"/>
    <col min="6360" max="6360" width="1.453125" customWidth="1"/>
    <col min="6361" max="6361" width="6.54296875" customWidth="1"/>
    <col min="6362" max="6362" width="1.453125" customWidth="1"/>
    <col min="6363" max="6363" width="6.54296875" customWidth="1"/>
    <col min="6364" max="6364" width="1.453125" customWidth="1"/>
    <col min="6365" max="6365" width="6.54296875" customWidth="1"/>
    <col min="6366" max="6366" width="1.453125" customWidth="1"/>
    <col min="6367" max="6367" width="6.453125" customWidth="1"/>
    <col min="6368" max="6368" width="1.453125" customWidth="1"/>
    <col min="6369" max="6369" width="6.54296875" customWidth="1"/>
    <col min="6370" max="6370" width="1.453125" customWidth="1"/>
    <col min="6371" max="6371" width="6.54296875" customWidth="1"/>
    <col min="6372" max="6372" width="1.453125" customWidth="1"/>
    <col min="6373" max="6373" width="6.54296875" customWidth="1"/>
    <col min="6374" max="6374" width="1.453125" customWidth="1"/>
    <col min="6375" max="6375" width="6.54296875" customWidth="1"/>
    <col min="6376" max="6376" width="1.453125" customWidth="1"/>
    <col min="6377" max="6377" width="6.54296875" customWidth="1"/>
    <col min="6378" max="6378" width="1.453125" customWidth="1"/>
    <col min="6379" max="6379" width="6.54296875" customWidth="1"/>
    <col min="6380" max="6380" width="1.453125" customWidth="1"/>
    <col min="6381" max="6381" width="6.54296875" customWidth="1"/>
    <col min="6382" max="6382" width="1.453125" customWidth="1"/>
    <col min="6383" max="6383" width="6.54296875" customWidth="1"/>
    <col min="6384" max="6384" width="1.453125" customWidth="1"/>
    <col min="6385" max="6385" width="6.54296875" customWidth="1"/>
    <col min="6386" max="6386" width="1.453125" customWidth="1"/>
    <col min="6387" max="6387" width="6.54296875" customWidth="1"/>
    <col min="6388" max="6388" width="1.453125" customWidth="1"/>
    <col min="6389" max="6389" width="6.54296875" customWidth="1"/>
    <col min="6390" max="6390" width="1.453125" customWidth="1"/>
    <col min="6391" max="6391" width="6.54296875" customWidth="1"/>
    <col min="6392" max="6392" width="1.453125" customWidth="1"/>
    <col min="6393" max="6393" width="6.54296875" customWidth="1"/>
    <col min="6394" max="6394" width="1.453125" customWidth="1"/>
    <col min="6395" max="6395" width="6.54296875" customWidth="1"/>
    <col min="6396" max="6396" width="1.453125" customWidth="1"/>
    <col min="6397" max="6397" width="6.54296875" customWidth="1"/>
    <col min="6398" max="6398" width="1.453125" customWidth="1"/>
    <col min="6399" max="6399" width="6.54296875" customWidth="1"/>
    <col min="6400" max="6400" width="1.453125" customWidth="1"/>
    <col min="6401" max="6401" width="8.984375E-2" customWidth="1"/>
    <col min="6402" max="6402" width="3.453125" customWidth="1"/>
    <col min="6403" max="6403" width="5.453125" customWidth="1"/>
    <col min="6404" max="6404" width="42.453125" customWidth="1"/>
    <col min="6405" max="6405" width="8" customWidth="1"/>
    <col min="6406" max="6406" width="6.453125" customWidth="1"/>
    <col min="6407" max="6407" width="1.453125" customWidth="1"/>
    <col min="6408" max="6408" width="6.453125" customWidth="1"/>
    <col min="6409" max="6409" width="1.453125" customWidth="1"/>
    <col min="6410" max="6410" width="5.54296875" customWidth="1"/>
    <col min="6411" max="6411" width="1.453125" customWidth="1"/>
    <col min="6412" max="6412" width="5.54296875" customWidth="1"/>
    <col min="6413" max="6413" width="1.453125" customWidth="1"/>
    <col min="6414" max="6414" width="5.54296875" customWidth="1"/>
    <col min="6415" max="6415" width="1.453125" customWidth="1"/>
    <col min="6416" max="6416" width="5.54296875" customWidth="1"/>
    <col min="6417" max="6417" width="1.453125" customWidth="1"/>
    <col min="6418" max="6418" width="5.54296875" customWidth="1"/>
    <col min="6419" max="6419" width="1.453125" customWidth="1"/>
    <col min="6420" max="6420" width="5.54296875" customWidth="1"/>
    <col min="6421" max="6421" width="1.453125" customWidth="1"/>
    <col min="6422" max="6422" width="5.54296875" customWidth="1"/>
    <col min="6423" max="6423" width="1.453125" customWidth="1"/>
    <col min="6424" max="6424" width="5.54296875" customWidth="1"/>
    <col min="6425" max="6425" width="1.453125" customWidth="1"/>
    <col min="6426" max="6426" width="5.54296875" customWidth="1"/>
    <col min="6427" max="6427" width="1.453125" customWidth="1"/>
    <col min="6428" max="6428" width="5.54296875" customWidth="1"/>
    <col min="6429" max="6429" width="1.453125" customWidth="1"/>
    <col min="6430" max="6430" width="5.54296875" customWidth="1"/>
    <col min="6431" max="6431" width="1.453125" customWidth="1"/>
    <col min="6432" max="6432" width="5.54296875" customWidth="1"/>
    <col min="6433" max="6433" width="1.453125" customWidth="1"/>
    <col min="6434" max="6434" width="5.54296875" customWidth="1"/>
    <col min="6435" max="6435" width="1.453125" customWidth="1"/>
    <col min="6436" max="6436" width="5.54296875" customWidth="1"/>
    <col min="6437" max="6437" width="1.453125" customWidth="1"/>
    <col min="6438" max="6438" width="5.54296875" customWidth="1"/>
    <col min="6439" max="6439" width="1.453125" customWidth="1"/>
    <col min="6440" max="6440" width="5.54296875" customWidth="1"/>
    <col min="6441" max="6441" width="1.453125" customWidth="1"/>
    <col min="6442" max="6442" width="5.54296875" customWidth="1"/>
    <col min="6443" max="6443" width="1.453125" customWidth="1"/>
    <col min="6444" max="6444" width="5.54296875" customWidth="1"/>
    <col min="6445" max="6445" width="1.453125" customWidth="1"/>
    <col min="6446" max="6446" width="5.54296875" customWidth="1"/>
    <col min="6447" max="6447" width="1.453125" customWidth="1"/>
    <col min="6448" max="6448" width="5.54296875" customWidth="1"/>
    <col min="6449" max="6449" width="1.453125" customWidth="1"/>
    <col min="6608" max="6609" width="0" hidden="1" customWidth="1"/>
    <col min="6610" max="6610" width="8.54296875" customWidth="1"/>
    <col min="6611" max="6611" width="31.90625" customWidth="1"/>
    <col min="6612" max="6612" width="8.453125" customWidth="1"/>
    <col min="6613" max="6613" width="6.54296875" customWidth="1"/>
    <col min="6614" max="6614" width="1.453125" customWidth="1"/>
    <col min="6615" max="6615" width="6.54296875" customWidth="1"/>
    <col min="6616" max="6616" width="1.453125" customWidth="1"/>
    <col min="6617" max="6617" width="6.54296875" customWidth="1"/>
    <col min="6618" max="6618" width="1.453125" customWidth="1"/>
    <col min="6619" max="6619" width="6.54296875" customWidth="1"/>
    <col min="6620" max="6620" width="1.453125" customWidth="1"/>
    <col min="6621" max="6621" width="6.54296875" customWidth="1"/>
    <col min="6622" max="6622" width="1.453125" customWidth="1"/>
    <col min="6623" max="6623" width="6.453125" customWidth="1"/>
    <col min="6624" max="6624" width="1.453125" customWidth="1"/>
    <col min="6625" max="6625" width="6.54296875" customWidth="1"/>
    <col min="6626" max="6626" width="1.453125" customWidth="1"/>
    <col min="6627" max="6627" width="6.54296875" customWidth="1"/>
    <col min="6628" max="6628" width="1.453125" customWidth="1"/>
    <col min="6629" max="6629" width="6.54296875" customWidth="1"/>
    <col min="6630" max="6630" width="1.453125" customWidth="1"/>
    <col min="6631" max="6631" width="6.54296875" customWidth="1"/>
    <col min="6632" max="6632" width="1.453125" customWidth="1"/>
    <col min="6633" max="6633" width="6.54296875" customWidth="1"/>
    <col min="6634" max="6634" width="1.453125" customWidth="1"/>
    <col min="6635" max="6635" width="6.54296875" customWidth="1"/>
    <col min="6636" max="6636" width="1.453125" customWidth="1"/>
    <col min="6637" max="6637" width="6.54296875" customWidth="1"/>
    <col min="6638" max="6638" width="1.453125" customWidth="1"/>
    <col min="6639" max="6639" width="6.54296875" customWidth="1"/>
    <col min="6640" max="6640" width="1.453125" customWidth="1"/>
    <col min="6641" max="6641" width="6.54296875" customWidth="1"/>
    <col min="6642" max="6642" width="1.453125" customWidth="1"/>
    <col min="6643" max="6643" width="6.54296875" customWidth="1"/>
    <col min="6644" max="6644" width="1.453125" customWidth="1"/>
    <col min="6645" max="6645" width="6.54296875" customWidth="1"/>
    <col min="6646" max="6646" width="1.453125" customWidth="1"/>
    <col min="6647" max="6647" width="6.54296875" customWidth="1"/>
    <col min="6648" max="6648" width="1.453125" customWidth="1"/>
    <col min="6649" max="6649" width="6.54296875" customWidth="1"/>
    <col min="6650" max="6650" width="1.453125" customWidth="1"/>
    <col min="6651" max="6651" width="6.54296875" customWidth="1"/>
    <col min="6652" max="6652" width="1.453125" customWidth="1"/>
    <col min="6653" max="6653" width="6.54296875" customWidth="1"/>
    <col min="6654" max="6654" width="1.453125" customWidth="1"/>
    <col min="6655" max="6655" width="6.54296875" customWidth="1"/>
    <col min="6656" max="6656" width="1.453125" customWidth="1"/>
    <col min="6657" max="6657" width="8.984375E-2" customWidth="1"/>
    <col min="6658" max="6658" width="3.453125" customWidth="1"/>
    <col min="6659" max="6659" width="5.453125" customWidth="1"/>
    <col min="6660" max="6660" width="42.453125" customWidth="1"/>
    <col min="6661" max="6661" width="8" customWidth="1"/>
    <col min="6662" max="6662" width="6.453125" customWidth="1"/>
    <col min="6663" max="6663" width="1.453125" customWidth="1"/>
    <col min="6664" max="6664" width="6.453125" customWidth="1"/>
    <col min="6665" max="6665" width="1.453125" customWidth="1"/>
    <col min="6666" max="6666" width="5.54296875" customWidth="1"/>
    <col min="6667" max="6667" width="1.453125" customWidth="1"/>
    <col min="6668" max="6668" width="5.54296875" customWidth="1"/>
    <col min="6669" max="6669" width="1.453125" customWidth="1"/>
    <col min="6670" max="6670" width="5.54296875" customWidth="1"/>
    <col min="6671" max="6671" width="1.453125" customWidth="1"/>
    <col min="6672" max="6672" width="5.54296875" customWidth="1"/>
    <col min="6673" max="6673" width="1.453125" customWidth="1"/>
    <col min="6674" max="6674" width="5.54296875" customWidth="1"/>
    <col min="6675" max="6675" width="1.453125" customWidth="1"/>
    <col min="6676" max="6676" width="5.54296875" customWidth="1"/>
    <col min="6677" max="6677" width="1.453125" customWidth="1"/>
    <col min="6678" max="6678" width="5.54296875" customWidth="1"/>
    <col min="6679" max="6679" width="1.453125" customWidth="1"/>
    <col min="6680" max="6680" width="5.54296875" customWidth="1"/>
    <col min="6681" max="6681" width="1.453125" customWidth="1"/>
    <col min="6682" max="6682" width="5.54296875" customWidth="1"/>
    <col min="6683" max="6683" width="1.453125" customWidth="1"/>
    <col min="6684" max="6684" width="5.54296875" customWidth="1"/>
    <col min="6685" max="6685" width="1.453125" customWidth="1"/>
    <col min="6686" max="6686" width="5.54296875" customWidth="1"/>
    <col min="6687" max="6687" width="1.453125" customWidth="1"/>
    <col min="6688" max="6688" width="5.54296875" customWidth="1"/>
    <col min="6689" max="6689" width="1.453125" customWidth="1"/>
    <col min="6690" max="6690" width="5.54296875" customWidth="1"/>
    <col min="6691" max="6691" width="1.453125" customWidth="1"/>
    <col min="6692" max="6692" width="5.54296875" customWidth="1"/>
    <col min="6693" max="6693" width="1.453125" customWidth="1"/>
    <col min="6694" max="6694" width="5.54296875" customWidth="1"/>
    <col min="6695" max="6695" width="1.453125" customWidth="1"/>
    <col min="6696" max="6696" width="5.54296875" customWidth="1"/>
    <col min="6697" max="6697" width="1.453125" customWidth="1"/>
    <col min="6698" max="6698" width="5.54296875" customWidth="1"/>
    <col min="6699" max="6699" width="1.453125" customWidth="1"/>
    <col min="6700" max="6700" width="5.54296875" customWidth="1"/>
    <col min="6701" max="6701" width="1.453125" customWidth="1"/>
    <col min="6702" max="6702" width="5.54296875" customWidth="1"/>
    <col min="6703" max="6703" width="1.453125" customWidth="1"/>
    <col min="6704" max="6704" width="5.54296875" customWidth="1"/>
    <col min="6705" max="6705" width="1.453125" customWidth="1"/>
    <col min="6864" max="6865" width="0" hidden="1" customWidth="1"/>
    <col min="6866" max="6866" width="8.54296875" customWidth="1"/>
    <col min="6867" max="6867" width="31.90625" customWidth="1"/>
    <col min="6868" max="6868" width="8.453125" customWidth="1"/>
    <col min="6869" max="6869" width="6.54296875" customWidth="1"/>
    <col min="6870" max="6870" width="1.453125" customWidth="1"/>
    <col min="6871" max="6871" width="6.54296875" customWidth="1"/>
    <col min="6872" max="6872" width="1.453125" customWidth="1"/>
    <col min="6873" max="6873" width="6.54296875" customWidth="1"/>
    <col min="6874" max="6874" width="1.453125" customWidth="1"/>
    <col min="6875" max="6875" width="6.54296875" customWidth="1"/>
    <col min="6876" max="6876" width="1.453125" customWidth="1"/>
    <col min="6877" max="6877" width="6.54296875" customWidth="1"/>
    <col min="6878" max="6878" width="1.453125" customWidth="1"/>
    <col min="6879" max="6879" width="6.453125" customWidth="1"/>
    <col min="6880" max="6880" width="1.453125" customWidth="1"/>
    <col min="6881" max="6881" width="6.54296875" customWidth="1"/>
    <col min="6882" max="6882" width="1.453125" customWidth="1"/>
    <col min="6883" max="6883" width="6.54296875" customWidth="1"/>
    <col min="6884" max="6884" width="1.453125" customWidth="1"/>
    <col min="6885" max="6885" width="6.54296875" customWidth="1"/>
    <col min="6886" max="6886" width="1.453125" customWidth="1"/>
    <col min="6887" max="6887" width="6.54296875" customWidth="1"/>
    <col min="6888" max="6888" width="1.453125" customWidth="1"/>
    <col min="6889" max="6889" width="6.54296875" customWidth="1"/>
    <col min="6890" max="6890" width="1.453125" customWidth="1"/>
    <col min="6891" max="6891" width="6.54296875" customWidth="1"/>
    <col min="6892" max="6892" width="1.453125" customWidth="1"/>
    <col min="6893" max="6893" width="6.54296875" customWidth="1"/>
    <col min="6894" max="6894" width="1.453125" customWidth="1"/>
    <col min="6895" max="6895" width="6.54296875" customWidth="1"/>
    <col min="6896" max="6896" width="1.453125" customWidth="1"/>
    <col min="6897" max="6897" width="6.54296875" customWidth="1"/>
    <col min="6898" max="6898" width="1.453125" customWidth="1"/>
    <col min="6899" max="6899" width="6.54296875" customWidth="1"/>
    <col min="6900" max="6900" width="1.453125" customWidth="1"/>
    <col min="6901" max="6901" width="6.54296875" customWidth="1"/>
    <col min="6902" max="6902" width="1.453125" customWidth="1"/>
    <col min="6903" max="6903" width="6.54296875" customWidth="1"/>
    <col min="6904" max="6904" width="1.453125" customWidth="1"/>
    <col min="6905" max="6905" width="6.54296875" customWidth="1"/>
    <col min="6906" max="6906" width="1.453125" customWidth="1"/>
    <col min="6907" max="6907" width="6.54296875" customWidth="1"/>
    <col min="6908" max="6908" width="1.453125" customWidth="1"/>
    <col min="6909" max="6909" width="6.54296875" customWidth="1"/>
    <col min="6910" max="6910" width="1.453125" customWidth="1"/>
    <col min="6911" max="6911" width="6.54296875" customWidth="1"/>
    <col min="6912" max="6912" width="1.453125" customWidth="1"/>
    <col min="6913" max="6913" width="8.984375E-2" customWidth="1"/>
    <col min="6914" max="6914" width="3.453125" customWidth="1"/>
    <col min="6915" max="6915" width="5.453125" customWidth="1"/>
    <col min="6916" max="6916" width="42.453125" customWidth="1"/>
    <col min="6917" max="6917" width="8" customWidth="1"/>
    <col min="6918" max="6918" width="6.453125" customWidth="1"/>
    <col min="6919" max="6919" width="1.453125" customWidth="1"/>
    <col min="6920" max="6920" width="6.453125" customWidth="1"/>
    <col min="6921" max="6921" width="1.453125" customWidth="1"/>
    <col min="6922" max="6922" width="5.54296875" customWidth="1"/>
    <col min="6923" max="6923" width="1.453125" customWidth="1"/>
    <col min="6924" max="6924" width="5.54296875" customWidth="1"/>
    <col min="6925" max="6925" width="1.453125" customWidth="1"/>
    <col min="6926" max="6926" width="5.54296875" customWidth="1"/>
    <col min="6927" max="6927" width="1.453125" customWidth="1"/>
    <col min="6928" max="6928" width="5.54296875" customWidth="1"/>
    <col min="6929" max="6929" width="1.453125" customWidth="1"/>
    <col min="6930" max="6930" width="5.54296875" customWidth="1"/>
    <col min="6931" max="6931" width="1.453125" customWidth="1"/>
    <col min="6932" max="6932" width="5.54296875" customWidth="1"/>
    <col min="6933" max="6933" width="1.453125" customWidth="1"/>
    <col min="6934" max="6934" width="5.54296875" customWidth="1"/>
    <col min="6935" max="6935" width="1.453125" customWidth="1"/>
    <col min="6936" max="6936" width="5.54296875" customWidth="1"/>
    <col min="6937" max="6937" width="1.453125" customWidth="1"/>
    <col min="6938" max="6938" width="5.54296875" customWidth="1"/>
    <col min="6939" max="6939" width="1.453125" customWidth="1"/>
    <col min="6940" max="6940" width="5.54296875" customWidth="1"/>
    <col min="6941" max="6941" width="1.453125" customWidth="1"/>
    <col min="6942" max="6942" width="5.54296875" customWidth="1"/>
    <col min="6943" max="6943" width="1.453125" customWidth="1"/>
    <col min="6944" max="6944" width="5.54296875" customWidth="1"/>
    <col min="6945" max="6945" width="1.453125" customWidth="1"/>
    <col min="6946" max="6946" width="5.54296875" customWidth="1"/>
    <col min="6947" max="6947" width="1.453125" customWidth="1"/>
    <col min="6948" max="6948" width="5.54296875" customWidth="1"/>
    <col min="6949" max="6949" width="1.453125" customWidth="1"/>
    <col min="6950" max="6950" width="5.54296875" customWidth="1"/>
    <col min="6951" max="6951" width="1.453125" customWidth="1"/>
    <col min="6952" max="6952" width="5.54296875" customWidth="1"/>
    <col min="6953" max="6953" width="1.453125" customWidth="1"/>
    <col min="6954" max="6954" width="5.54296875" customWidth="1"/>
    <col min="6955" max="6955" width="1.453125" customWidth="1"/>
    <col min="6956" max="6956" width="5.54296875" customWidth="1"/>
    <col min="6957" max="6957" width="1.453125" customWidth="1"/>
    <col min="6958" max="6958" width="5.54296875" customWidth="1"/>
    <col min="6959" max="6959" width="1.453125" customWidth="1"/>
    <col min="6960" max="6960" width="5.54296875" customWidth="1"/>
    <col min="6961" max="6961" width="1.453125" customWidth="1"/>
    <col min="7120" max="7121" width="0" hidden="1" customWidth="1"/>
    <col min="7122" max="7122" width="8.54296875" customWidth="1"/>
    <col min="7123" max="7123" width="31.90625" customWidth="1"/>
    <col min="7124" max="7124" width="8.453125" customWidth="1"/>
    <col min="7125" max="7125" width="6.54296875" customWidth="1"/>
    <col min="7126" max="7126" width="1.453125" customWidth="1"/>
    <col min="7127" max="7127" width="6.54296875" customWidth="1"/>
    <col min="7128" max="7128" width="1.453125" customWidth="1"/>
    <col min="7129" max="7129" width="6.54296875" customWidth="1"/>
    <col min="7130" max="7130" width="1.453125" customWidth="1"/>
    <col min="7131" max="7131" width="6.54296875" customWidth="1"/>
    <col min="7132" max="7132" width="1.453125" customWidth="1"/>
    <col min="7133" max="7133" width="6.54296875" customWidth="1"/>
    <col min="7134" max="7134" width="1.453125" customWidth="1"/>
    <col min="7135" max="7135" width="6.453125" customWidth="1"/>
    <col min="7136" max="7136" width="1.453125" customWidth="1"/>
    <col min="7137" max="7137" width="6.54296875" customWidth="1"/>
    <col min="7138" max="7138" width="1.453125" customWidth="1"/>
    <col min="7139" max="7139" width="6.54296875" customWidth="1"/>
    <col min="7140" max="7140" width="1.453125" customWidth="1"/>
    <col min="7141" max="7141" width="6.54296875" customWidth="1"/>
    <col min="7142" max="7142" width="1.453125" customWidth="1"/>
    <col min="7143" max="7143" width="6.54296875" customWidth="1"/>
    <col min="7144" max="7144" width="1.453125" customWidth="1"/>
    <col min="7145" max="7145" width="6.54296875" customWidth="1"/>
    <col min="7146" max="7146" width="1.453125" customWidth="1"/>
    <col min="7147" max="7147" width="6.54296875" customWidth="1"/>
    <col min="7148" max="7148" width="1.453125" customWidth="1"/>
    <col min="7149" max="7149" width="6.54296875" customWidth="1"/>
    <col min="7150" max="7150" width="1.453125" customWidth="1"/>
    <col min="7151" max="7151" width="6.54296875" customWidth="1"/>
    <col min="7152" max="7152" width="1.453125" customWidth="1"/>
    <col min="7153" max="7153" width="6.54296875" customWidth="1"/>
    <col min="7154" max="7154" width="1.453125" customWidth="1"/>
    <col min="7155" max="7155" width="6.54296875" customWidth="1"/>
    <col min="7156" max="7156" width="1.453125" customWidth="1"/>
    <col min="7157" max="7157" width="6.54296875" customWidth="1"/>
    <col min="7158" max="7158" width="1.453125" customWidth="1"/>
    <col min="7159" max="7159" width="6.54296875" customWidth="1"/>
    <col min="7160" max="7160" width="1.453125" customWidth="1"/>
    <col min="7161" max="7161" width="6.54296875" customWidth="1"/>
    <col min="7162" max="7162" width="1.453125" customWidth="1"/>
    <col min="7163" max="7163" width="6.54296875" customWidth="1"/>
    <col min="7164" max="7164" width="1.453125" customWidth="1"/>
    <col min="7165" max="7165" width="6.54296875" customWidth="1"/>
    <col min="7166" max="7166" width="1.453125" customWidth="1"/>
    <col min="7167" max="7167" width="6.54296875" customWidth="1"/>
    <col min="7168" max="7168" width="1.453125" customWidth="1"/>
    <col min="7169" max="7169" width="8.984375E-2" customWidth="1"/>
    <col min="7170" max="7170" width="3.453125" customWidth="1"/>
    <col min="7171" max="7171" width="5.453125" customWidth="1"/>
    <col min="7172" max="7172" width="42.453125" customWidth="1"/>
    <col min="7173" max="7173" width="8" customWidth="1"/>
    <col min="7174" max="7174" width="6.453125" customWidth="1"/>
    <col min="7175" max="7175" width="1.453125" customWidth="1"/>
    <col min="7176" max="7176" width="6.453125" customWidth="1"/>
    <col min="7177" max="7177" width="1.453125" customWidth="1"/>
    <col min="7178" max="7178" width="5.54296875" customWidth="1"/>
    <col min="7179" max="7179" width="1.453125" customWidth="1"/>
    <col min="7180" max="7180" width="5.54296875" customWidth="1"/>
    <col min="7181" max="7181" width="1.453125" customWidth="1"/>
    <col min="7182" max="7182" width="5.54296875" customWidth="1"/>
    <col min="7183" max="7183" width="1.453125" customWidth="1"/>
    <col min="7184" max="7184" width="5.54296875" customWidth="1"/>
    <col min="7185" max="7185" width="1.453125" customWidth="1"/>
    <col min="7186" max="7186" width="5.54296875" customWidth="1"/>
    <col min="7187" max="7187" width="1.453125" customWidth="1"/>
    <col min="7188" max="7188" width="5.54296875" customWidth="1"/>
    <col min="7189" max="7189" width="1.453125" customWidth="1"/>
    <col min="7190" max="7190" width="5.54296875" customWidth="1"/>
    <col min="7191" max="7191" width="1.453125" customWidth="1"/>
    <col min="7192" max="7192" width="5.54296875" customWidth="1"/>
    <col min="7193" max="7193" width="1.453125" customWidth="1"/>
    <col min="7194" max="7194" width="5.54296875" customWidth="1"/>
    <col min="7195" max="7195" width="1.453125" customWidth="1"/>
    <col min="7196" max="7196" width="5.54296875" customWidth="1"/>
    <col min="7197" max="7197" width="1.453125" customWidth="1"/>
    <col min="7198" max="7198" width="5.54296875" customWidth="1"/>
    <col min="7199" max="7199" width="1.453125" customWidth="1"/>
    <col min="7200" max="7200" width="5.54296875" customWidth="1"/>
    <col min="7201" max="7201" width="1.453125" customWidth="1"/>
    <col min="7202" max="7202" width="5.54296875" customWidth="1"/>
    <col min="7203" max="7203" width="1.453125" customWidth="1"/>
    <col min="7204" max="7204" width="5.54296875" customWidth="1"/>
    <col min="7205" max="7205" width="1.453125" customWidth="1"/>
    <col min="7206" max="7206" width="5.54296875" customWidth="1"/>
    <col min="7207" max="7207" width="1.453125" customWidth="1"/>
    <col min="7208" max="7208" width="5.54296875" customWidth="1"/>
    <col min="7209" max="7209" width="1.453125" customWidth="1"/>
    <col min="7210" max="7210" width="5.54296875" customWidth="1"/>
    <col min="7211" max="7211" width="1.453125" customWidth="1"/>
    <col min="7212" max="7212" width="5.54296875" customWidth="1"/>
    <col min="7213" max="7213" width="1.453125" customWidth="1"/>
    <col min="7214" max="7214" width="5.54296875" customWidth="1"/>
    <col min="7215" max="7215" width="1.453125" customWidth="1"/>
    <col min="7216" max="7216" width="5.54296875" customWidth="1"/>
    <col min="7217" max="7217" width="1.453125" customWidth="1"/>
    <col min="7376" max="7377" width="0" hidden="1" customWidth="1"/>
    <col min="7378" max="7378" width="8.54296875" customWidth="1"/>
    <col min="7379" max="7379" width="31.90625" customWidth="1"/>
    <col min="7380" max="7380" width="8.453125" customWidth="1"/>
    <col min="7381" max="7381" width="6.54296875" customWidth="1"/>
    <col min="7382" max="7382" width="1.453125" customWidth="1"/>
    <col min="7383" max="7383" width="6.54296875" customWidth="1"/>
    <col min="7384" max="7384" width="1.453125" customWidth="1"/>
    <col min="7385" max="7385" width="6.54296875" customWidth="1"/>
    <col min="7386" max="7386" width="1.453125" customWidth="1"/>
    <col min="7387" max="7387" width="6.54296875" customWidth="1"/>
    <col min="7388" max="7388" width="1.453125" customWidth="1"/>
    <col min="7389" max="7389" width="6.54296875" customWidth="1"/>
    <col min="7390" max="7390" width="1.453125" customWidth="1"/>
    <col min="7391" max="7391" width="6.453125" customWidth="1"/>
    <col min="7392" max="7392" width="1.453125" customWidth="1"/>
    <col min="7393" max="7393" width="6.54296875" customWidth="1"/>
    <col min="7394" max="7394" width="1.453125" customWidth="1"/>
    <col min="7395" max="7395" width="6.54296875" customWidth="1"/>
    <col min="7396" max="7396" width="1.453125" customWidth="1"/>
    <col min="7397" max="7397" width="6.54296875" customWidth="1"/>
    <col min="7398" max="7398" width="1.453125" customWidth="1"/>
    <col min="7399" max="7399" width="6.54296875" customWidth="1"/>
    <col min="7400" max="7400" width="1.453125" customWidth="1"/>
    <col min="7401" max="7401" width="6.54296875" customWidth="1"/>
    <col min="7402" max="7402" width="1.453125" customWidth="1"/>
    <col min="7403" max="7403" width="6.54296875" customWidth="1"/>
    <col min="7404" max="7404" width="1.453125" customWidth="1"/>
    <col min="7405" max="7405" width="6.54296875" customWidth="1"/>
    <col min="7406" max="7406" width="1.453125" customWidth="1"/>
    <col min="7407" max="7407" width="6.54296875" customWidth="1"/>
    <col min="7408" max="7408" width="1.453125" customWidth="1"/>
    <col min="7409" max="7409" width="6.54296875" customWidth="1"/>
    <col min="7410" max="7410" width="1.453125" customWidth="1"/>
    <col min="7411" max="7411" width="6.54296875" customWidth="1"/>
    <col min="7412" max="7412" width="1.453125" customWidth="1"/>
    <col min="7413" max="7413" width="6.54296875" customWidth="1"/>
    <col min="7414" max="7414" width="1.453125" customWidth="1"/>
    <col min="7415" max="7415" width="6.54296875" customWidth="1"/>
    <col min="7416" max="7416" width="1.453125" customWidth="1"/>
    <col min="7417" max="7417" width="6.54296875" customWidth="1"/>
    <col min="7418" max="7418" width="1.453125" customWidth="1"/>
    <col min="7419" max="7419" width="6.54296875" customWidth="1"/>
    <col min="7420" max="7420" width="1.453125" customWidth="1"/>
    <col min="7421" max="7421" width="6.54296875" customWidth="1"/>
    <col min="7422" max="7422" width="1.453125" customWidth="1"/>
    <col min="7423" max="7423" width="6.54296875" customWidth="1"/>
    <col min="7424" max="7424" width="1.453125" customWidth="1"/>
    <col min="7425" max="7425" width="8.984375E-2" customWidth="1"/>
    <col min="7426" max="7426" width="3.453125" customWidth="1"/>
    <col min="7427" max="7427" width="5.453125" customWidth="1"/>
    <col min="7428" max="7428" width="42.453125" customWidth="1"/>
    <col min="7429" max="7429" width="8" customWidth="1"/>
    <col min="7430" max="7430" width="6.453125" customWidth="1"/>
    <col min="7431" max="7431" width="1.453125" customWidth="1"/>
    <col min="7432" max="7432" width="6.453125" customWidth="1"/>
    <col min="7433" max="7433" width="1.453125" customWidth="1"/>
    <col min="7434" max="7434" width="5.54296875" customWidth="1"/>
    <col min="7435" max="7435" width="1.453125" customWidth="1"/>
    <col min="7436" max="7436" width="5.54296875" customWidth="1"/>
    <col min="7437" max="7437" width="1.453125" customWidth="1"/>
    <col min="7438" max="7438" width="5.54296875" customWidth="1"/>
    <col min="7439" max="7439" width="1.453125" customWidth="1"/>
    <col min="7440" max="7440" width="5.54296875" customWidth="1"/>
    <col min="7441" max="7441" width="1.453125" customWidth="1"/>
    <col min="7442" max="7442" width="5.54296875" customWidth="1"/>
    <col min="7443" max="7443" width="1.453125" customWidth="1"/>
    <col min="7444" max="7444" width="5.54296875" customWidth="1"/>
    <col min="7445" max="7445" width="1.453125" customWidth="1"/>
    <col min="7446" max="7446" width="5.54296875" customWidth="1"/>
    <col min="7447" max="7447" width="1.453125" customWidth="1"/>
    <col min="7448" max="7448" width="5.54296875" customWidth="1"/>
    <col min="7449" max="7449" width="1.453125" customWidth="1"/>
    <col min="7450" max="7450" width="5.54296875" customWidth="1"/>
    <col min="7451" max="7451" width="1.453125" customWidth="1"/>
    <col min="7452" max="7452" width="5.54296875" customWidth="1"/>
    <col min="7453" max="7453" width="1.453125" customWidth="1"/>
    <col min="7454" max="7454" width="5.54296875" customWidth="1"/>
    <col min="7455" max="7455" width="1.453125" customWidth="1"/>
    <col min="7456" max="7456" width="5.54296875" customWidth="1"/>
    <col min="7457" max="7457" width="1.453125" customWidth="1"/>
    <col min="7458" max="7458" width="5.54296875" customWidth="1"/>
    <col min="7459" max="7459" width="1.453125" customWidth="1"/>
    <col min="7460" max="7460" width="5.54296875" customWidth="1"/>
    <col min="7461" max="7461" width="1.453125" customWidth="1"/>
    <col min="7462" max="7462" width="5.54296875" customWidth="1"/>
    <col min="7463" max="7463" width="1.453125" customWidth="1"/>
    <col min="7464" max="7464" width="5.54296875" customWidth="1"/>
    <col min="7465" max="7465" width="1.453125" customWidth="1"/>
    <col min="7466" max="7466" width="5.54296875" customWidth="1"/>
    <col min="7467" max="7467" width="1.453125" customWidth="1"/>
    <col min="7468" max="7468" width="5.54296875" customWidth="1"/>
    <col min="7469" max="7469" width="1.453125" customWidth="1"/>
    <col min="7470" max="7470" width="5.54296875" customWidth="1"/>
    <col min="7471" max="7471" width="1.453125" customWidth="1"/>
    <col min="7472" max="7472" width="5.54296875" customWidth="1"/>
    <col min="7473" max="7473" width="1.453125" customWidth="1"/>
    <col min="7632" max="7633" width="0" hidden="1" customWidth="1"/>
    <col min="7634" max="7634" width="8.54296875" customWidth="1"/>
    <col min="7635" max="7635" width="31.90625" customWidth="1"/>
    <col min="7636" max="7636" width="8.453125" customWidth="1"/>
    <col min="7637" max="7637" width="6.54296875" customWidth="1"/>
    <col min="7638" max="7638" width="1.453125" customWidth="1"/>
    <col min="7639" max="7639" width="6.54296875" customWidth="1"/>
    <col min="7640" max="7640" width="1.453125" customWidth="1"/>
    <col min="7641" max="7641" width="6.54296875" customWidth="1"/>
    <col min="7642" max="7642" width="1.453125" customWidth="1"/>
    <col min="7643" max="7643" width="6.54296875" customWidth="1"/>
    <col min="7644" max="7644" width="1.453125" customWidth="1"/>
    <col min="7645" max="7645" width="6.54296875" customWidth="1"/>
    <col min="7646" max="7646" width="1.453125" customWidth="1"/>
    <col min="7647" max="7647" width="6.453125" customWidth="1"/>
    <col min="7648" max="7648" width="1.453125" customWidth="1"/>
    <col min="7649" max="7649" width="6.54296875" customWidth="1"/>
    <col min="7650" max="7650" width="1.453125" customWidth="1"/>
    <col min="7651" max="7651" width="6.54296875" customWidth="1"/>
    <col min="7652" max="7652" width="1.453125" customWidth="1"/>
    <col min="7653" max="7653" width="6.54296875" customWidth="1"/>
    <col min="7654" max="7654" width="1.453125" customWidth="1"/>
    <col min="7655" max="7655" width="6.54296875" customWidth="1"/>
    <col min="7656" max="7656" width="1.453125" customWidth="1"/>
    <col min="7657" max="7657" width="6.54296875" customWidth="1"/>
    <col min="7658" max="7658" width="1.453125" customWidth="1"/>
    <col min="7659" max="7659" width="6.54296875" customWidth="1"/>
    <col min="7660" max="7660" width="1.453125" customWidth="1"/>
    <col min="7661" max="7661" width="6.54296875" customWidth="1"/>
    <col min="7662" max="7662" width="1.453125" customWidth="1"/>
    <col min="7663" max="7663" width="6.54296875" customWidth="1"/>
    <col min="7664" max="7664" width="1.453125" customWidth="1"/>
    <col min="7665" max="7665" width="6.54296875" customWidth="1"/>
    <col min="7666" max="7666" width="1.453125" customWidth="1"/>
    <col min="7667" max="7667" width="6.54296875" customWidth="1"/>
    <col min="7668" max="7668" width="1.453125" customWidth="1"/>
    <col min="7669" max="7669" width="6.54296875" customWidth="1"/>
    <col min="7670" max="7670" width="1.453125" customWidth="1"/>
    <col min="7671" max="7671" width="6.54296875" customWidth="1"/>
    <col min="7672" max="7672" width="1.453125" customWidth="1"/>
    <col min="7673" max="7673" width="6.54296875" customWidth="1"/>
    <col min="7674" max="7674" width="1.453125" customWidth="1"/>
    <col min="7675" max="7675" width="6.54296875" customWidth="1"/>
    <col min="7676" max="7676" width="1.453125" customWidth="1"/>
    <col min="7677" max="7677" width="6.54296875" customWidth="1"/>
    <col min="7678" max="7678" width="1.453125" customWidth="1"/>
    <col min="7679" max="7679" width="6.54296875" customWidth="1"/>
    <col min="7680" max="7680" width="1.453125" customWidth="1"/>
    <col min="7681" max="7681" width="8.984375E-2" customWidth="1"/>
    <col min="7682" max="7682" width="3.453125" customWidth="1"/>
    <col min="7683" max="7683" width="5.453125" customWidth="1"/>
    <col min="7684" max="7684" width="42.453125" customWidth="1"/>
    <col min="7685" max="7685" width="8" customWidth="1"/>
    <col min="7686" max="7686" width="6.453125" customWidth="1"/>
    <col min="7687" max="7687" width="1.453125" customWidth="1"/>
    <col min="7688" max="7688" width="6.453125" customWidth="1"/>
    <col min="7689" max="7689" width="1.453125" customWidth="1"/>
    <col min="7690" max="7690" width="5.54296875" customWidth="1"/>
    <col min="7691" max="7691" width="1.453125" customWidth="1"/>
    <col min="7692" max="7692" width="5.54296875" customWidth="1"/>
    <col min="7693" max="7693" width="1.453125" customWidth="1"/>
    <col min="7694" max="7694" width="5.54296875" customWidth="1"/>
    <col min="7695" max="7695" width="1.453125" customWidth="1"/>
    <col min="7696" max="7696" width="5.54296875" customWidth="1"/>
    <col min="7697" max="7697" width="1.453125" customWidth="1"/>
    <col min="7698" max="7698" width="5.54296875" customWidth="1"/>
    <col min="7699" max="7699" width="1.453125" customWidth="1"/>
    <col min="7700" max="7700" width="5.54296875" customWidth="1"/>
    <col min="7701" max="7701" width="1.453125" customWidth="1"/>
    <col min="7702" max="7702" width="5.54296875" customWidth="1"/>
    <col min="7703" max="7703" width="1.453125" customWidth="1"/>
    <col min="7704" max="7704" width="5.54296875" customWidth="1"/>
    <col min="7705" max="7705" width="1.453125" customWidth="1"/>
    <col min="7706" max="7706" width="5.54296875" customWidth="1"/>
    <col min="7707" max="7707" width="1.453125" customWidth="1"/>
    <col min="7708" max="7708" width="5.54296875" customWidth="1"/>
    <col min="7709" max="7709" width="1.453125" customWidth="1"/>
    <col min="7710" max="7710" width="5.54296875" customWidth="1"/>
    <col min="7711" max="7711" width="1.453125" customWidth="1"/>
    <col min="7712" max="7712" width="5.54296875" customWidth="1"/>
    <col min="7713" max="7713" width="1.453125" customWidth="1"/>
    <col min="7714" max="7714" width="5.54296875" customWidth="1"/>
    <col min="7715" max="7715" width="1.453125" customWidth="1"/>
    <col min="7716" max="7716" width="5.54296875" customWidth="1"/>
    <col min="7717" max="7717" width="1.453125" customWidth="1"/>
    <col min="7718" max="7718" width="5.54296875" customWidth="1"/>
    <col min="7719" max="7719" width="1.453125" customWidth="1"/>
    <col min="7720" max="7720" width="5.54296875" customWidth="1"/>
    <col min="7721" max="7721" width="1.453125" customWidth="1"/>
    <col min="7722" max="7722" width="5.54296875" customWidth="1"/>
    <col min="7723" max="7723" width="1.453125" customWidth="1"/>
    <col min="7724" max="7724" width="5.54296875" customWidth="1"/>
    <col min="7725" max="7725" width="1.453125" customWidth="1"/>
    <col min="7726" max="7726" width="5.54296875" customWidth="1"/>
    <col min="7727" max="7727" width="1.453125" customWidth="1"/>
    <col min="7728" max="7728" width="5.54296875" customWidth="1"/>
    <col min="7729" max="7729" width="1.453125" customWidth="1"/>
    <col min="7888" max="7889" width="0" hidden="1" customWidth="1"/>
    <col min="7890" max="7890" width="8.54296875" customWidth="1"/>
    <col min="7891" max="7891" width="31.90625" customWidth="1"/>
    <col min="7892" max="7892" width="8.453125" customWidth="1"/>
    <col min="7893" max="7893" width="6.54296875" customWidth="1"/>
    <col min="7894" max="7894" width="1.453125" customWidth="1"/>
    <col min="7895" max="7895" width="6.54296875" customWidth="1"/>
    <col min="7896" max="7896" width="1.453125" customWidth="1"/>
    <col min="7897" max="7897" width="6.54296875" customWidth="1"/>
    <col min="7898" max="7898" width="1.453125" customWidth="1"/>
    <col min="7899" max="7899" width="6.54296875" customWidth="1"/>
    <col min="7900" max="7900" width="1.453125" customWidth="1"/>
    <col min="7901" max="7901" width="6.54296875" customWidth="1"/>
    <col min="7902" max="7902" width="1.453125" customWidth="1"/>
    <col min="7903" max="7903" width="6.453125" customWidth="1"/>
    <col min="7904" max="7904" width="1.453125" customWidth="1"/>
    <col min="7905" max="7905" width="6.54296875" customWidth="1"/>
    <col min="7906" max="7906" width="1.453125" customWidth="1"/>
    <col min="7907" max="7907" width="6.54296875" customWidth="1"/>
    <col min="7908" max="7908" width="1.453125" customWidth="1"/>
    <col min="7909" max="7909" width="6.54296875" customWidth="1"/>
    <col min="7910" max="7910" width="1.453125" customWidth="1"/>
    <col min="7911" max="7911" width="6.54296875" customWidth="1"/>
    <col min="7912" max="7912" width="1.453125" customWidth="1"/>
    <col min="7913" max="7913" width="6.54296875" customWidth="1"/>
    <col min="7914" max="7914" width="1.453125" customWidth="1"/>
    <col min="7915" max="7915" width="6.54296875" customWidth="1"/>
    <col min="7916" max="7916" width="1.453125" customWidth="1"/>
    <col min="7917" max="7917" width="6.54296875" customWidth="1"/>
    <col min="7918" max="7918" width="1.453125" customWidth="1"/>
    <col min="7919" max="7919" width="6.54296875" customWidth="1"/>
    <col min="7920" max="7920" width="1.453125" customWidth="1"/>
    <col min="7921" max="7921" width="6.54296875" customWidth="1"/>
    <col min="7922" max="7922" width="1.453125" customWidth="1"/>
    <col min="7923" max="7923" width="6.54296875" customWidth="1"/>
    <col min="7924" max="7924" width="1.453125" customWidth="1"/>
    <col min="7925" max="7925" width="6.54296875" customWidth="1"/>
    <col min="7926" max="7926" width="1.453125" customWidth="1"/>
    <col min="7927" max="7927" width="6.54296875" customWidth="1"/>
    <col min="7928" max="7928" width="1.453125" customWidth="1"/>
    <col min="7929" max="7929" width="6.54296875" customWidth="1"/>
    <col min="7930" max="7930" width="1.453125" customWidth="1"/>
    <col min="7931" max="7931" width="6.54296875" customWidth="1"/>
    <col min="7932" max="7932" width="1.453125" customWidth="1"/>
    <col min="7933" max="7933" width="6.54296875" customWidth="1"/>
    <col min="7934" max="7934" width="1.453125" customWidth="1"/>
    <col min="7935" max="7935" width="6.54296875" customWidth="1"/>
    <col min="7936" max="7936" width="1.453125" customWidth="1"/>
    <col min="7937" max="7937" width="8.984375E-2" customWidth="1"/>
    <col min="7938" max="7938" width="3.453125" customWidth="1"/>
    <col min="7939" max="7939" width="5.453125" customWidth="1"/>
    <col min="7940" max="7940" width="42.453125" customWidth="1"/>
    <col min="7941" max="7941" width="8" customWidth="1"/>
    <col min="7942" max="7942" width="6.453125" customWidth="1"/>
    <col min="7943" max="7943" width="1.453125" customWidth="1"/>
    <col min="7944" max="7944" width="6.453125" customWidth="1"/>
    <col min="7945" max="7945" width="1.453125" customWidth="1"/>
    <col min="7946" max="7946" width="5.54296875" customWidth="1"/>
    <col min="7947" max="7947" width="1.453125" customWidth="1"/>
    <col min="7948" max="7948" width="5.54296875" customWidth="1"/>
    <col min="7949" max="7949" width="1.453125" customWidth="1"/>
    <col min="7950" max="7950" width="5.54296875" customWidth="1"/>
    <col min="7951" max="7951" width="1.453125" customWidth="1"/>
    <col min="7952" max="7952" width="5.54296875" customWidth="1"/>
    <col min="7953" max="7953" width="1.453125" customWidth="1"/>
    <col min="7954" max="7954" width="5.54296875" customWidth="1"/>
    <col min="7955" max="7955" width="1.453125" customWidth="1"/>
    <col min="7956" max="7956" width="5.54296875" customWidth="1"/>
    <col min="7957" max="7957" width="1.453125" customWidth="1"/>
    <col min="7958" max="7958" width="5.54296875" customWidth="1"/>
    <col min="7959" max="7959" width="1.453125" customWidth="1"/>
    <col min="7960" max="7960" width="5.54296875" customWidth="1"/>
    <col min="7961" max="7961" width="1.453125" customWidth="1"/>
    <col min="7962" max="7962" width="5.54296875" customWidth="1"/>
    <col min="7963" max="7963" width="1.453125" customWidth="1"/>
    <col min="7964" max="7964" width="5.54296875" customWidth="1"/>
    <col min="7965" max="7965" width="1.453125" customWidth="1"/>
    <col min="7966" max="7966" width="5.54296875" customWidth="1"/>
    <col min="7967" max="7967" width="1.453125" customWidth="1"/>
    <col min="7968" max="7968" width="5.54296875" customWidth="1"/>
    <col min="7969" max="7969" width="1.453125" customWidth="1"/>
    <col min="7970" max="7970" width="5.54296875" customWidth="1"/>
    <col min="7971" max="7971" width="1.453125" customWidth="1"/>
    <col min="7972" max="7972" width="5.54296875" customWidth="1"/>
    <col min="7973" max="7973" width="1.453125" customWidth="1"/>
    <col min="7974" max="7974" width="5.54296875" customWidth="1"/>
    <col min="7975" max="7975" width="1.453125" customWidth="1"/>
    <col min="7976" max="7976" width="5.54296875" customWidth="1"/>
    <col min="7977" max="7977" width="1.453125" customWidth="1"/>
    <col min="7978" max="7978" width="5.54296875" customWidth="1"/>
    <col min="7979" max="7979" width="1.453125" customWidth="1"/>
    <col min="7980" max="7980" width="5.54296875" customWidth="1"/>
    <col min="7981" max="7981" width="1.453125" customWidth="1"/>
    <col min="7982" max="7982" width="5.54296875" customWidth="1"/>
    <col min="7983" max="7983" width="1.453125" customWidth="1"/>
    <col min="7984" max="7984" width="5.54296875" customWidth="1"/>
    <col min="7985" max="7985" width="1.453125" customWidth="1"/>
    <col min="8144" max="8145" width="0" hidden="1" customWidth="1"/>
    <col min="8146" max="8146" width="8.54296875" customWidth="1"/>
    <col min="8147" max="8147" width="31.90625" customWidth="1"/>
    <col min="8148" max="8148" width="8.453125" customWidth="1"/>
    <col min="8149" max="8149" width="6.54296875" customWidth="1"/>
    <col min="8150" max="8150" width="1.453125" customWidth="1"/>
    <col min="8151" max="8151" width="6.54296875" customWidth="1"/>
    <col min="8152" max="8152" width="1.453125" customWidth="1"/>
    <col min="8153" max="8153" width="6.54296875" customWidth="1"/>
    <col min="8154" max="8154" width="1.453125" customWidth="1"/>
    <col min="8155" max="8155" width="6.54296875" customWidth="1"/>
    <col min="8156" max="8156" width="1.453125" customWidth="1"/>
    <col min="8157" max="8157" width="6.54296875" customWidth="1"/>
    <col min="8158" max="8158" width="1.453125" customWidth="1"/>
    <col min="8159" max="8159" width="6.453125" customWidth="1"/>
    <col min="8160" max="8160" width="1.453125" customWidth="1"/>
    <col min="8161" max="8161" width="6.54296875" customWidth="1"/>
    <col min="8162" max="8162" width="1.453125" customWidth="1"/>
    <col min="8163" max="8163" width="6.54296875" customWidth="1"/>
    <col min="8164" max="8164" width="1.453125" customWidth="1"/>
    <col min="8165" max="8165" width="6.54296875" customWidth="1"/>
    <col min="8166" max="8166" width="1.453125" customWidth="1"/>
    <col min="8167" max="8167" width="6.54296875" customWidth="1"/>
    <col min="8168" max="8168" width="1.453125" customWidth="1"/>
    <col min="8169" max="8169" width="6.54296875" customWidth="1"/>
    <col min="8170" max="8170" width="1.453125" customWidth="1"/>
    <col min="8171" max="8171" width="6.54296875" customWidth="1"/>
    <col min="8172" max="8172" width="1.453125" customWidth="1"/>
    <col min="8173" max="8173" width="6.54296875" customWidth="1"/>
    <col min="8174" max="8174" width="1.453125" customWidth="1"/>
    <col min="8175" max="8175" width="6.54296875" customWidth="1"/>
    <col min="8176" max="8176" width="1.453125" customWidth="1"/>
    <col min="8177" max="8177" width="6.54296875" customWidth="1"/>
    <col min="8178" max="8178" width="1.453125" customWidth="1"/>
    <col min="8179" max="8179" width="6.54296875" customWidth="1"/>
    <col min="8180" max="8180" width="1.453125" customWidth="1"/>
    <col min="8181" max="8181" width="6.54296875" customWidth="1"/>
    <col min="8182" max="8182" width="1.453125" customWidth="1"/>
    <col min="8183" max="8183" width="6.54296875" customWidth="1"/>
    <col min="8184" max="8184" width="1.453125" customWidth="1"/>
    <col min="8185" max="8185" width="6.54296875" customWidth="1"/>
    <col min="8186" max="8186" width="1.453125" customWidth="1"/>
    <col min="8187" max="8187" width="6.54296875" customWidth="1"/>
    <col min="8188" max="8188" width="1.453125" customWidth="1"/>
    <col min="8189" max="8189" width="6.54296875" customWidth="1"/>
    <col min="8190" max="8190" width="1.453125" customWidth="1"/>
    <col min="8191" max="8191" width="6.54296875" customWidth="1"/>
    <col min="8192" max="8192" width="1.453125" customWidth="1"/>
    <col min="8193" max="8193" width="8.984375E-2" customWidth="1"/>
    <col min="8194" max="8194" width="3.453125" customWidth="1"/>
    <col min="8195" max="8195" width="5.453125" customWidth="1"/>
    <col min="8196" max="8196" width="42.453125" customWidth="1"/>
    <col min="8197" max="8197" width="8" customWidth="1"/>
    <col min="8198" max="8198" width="6.453125" customWidth="1"/>
    <col min="8199" max="8199" width="1.453125" customWidth="1"/>
    <col min="8200" max="8200" width="6.453125" customWidth="1"/>
    <col min="8201" max="8201" width="1.453125" customWidth="1"/>
    <col min="8202" max="8202" width="5.54296875" customWidth="1"/>
    <col min="8203" max="8203" width="1.453125" customWidth="1"/>
    <col min="8204" max="8204" width="5.54296875" customWidth="1"/>
    <col min="8205" max="8205" width="1.453125" customWidth="1"/>
    <col min="8206" max="8206" width="5.54296875" customWidth="1"/>
    <col min="8207" max="8207" width="1.453125" customWidth="1"/>
    <col min="8208" max="8208" width="5.54296875" customWidth="1"/>
    <col min="8209" max="8209" width="1.453125" customWidth="1"/>
    <col min="8210" max="8210" width="5.54296875" customWidth="1"/>
    <col min="8211" max="8211" width="1.453125" customWidth="1"/>
    <col min="8212" max="8212" width="5.54296875" customWidth="1"/>
    <col min="8213" max="8213" width="1.453125" customWidth="1"/>
    <col min="8214" max="8214" width="5.54296875" customWidth="1"/>
    <col min="8215" max="8215" width="1.453125" customWidth="1"/>
    <col min="8216" max="8216" width="5.54296875" customWidth="1"/>
    <col min="8217" max="8217" width="1.453125" customWidth="1"/>
    <col min="8218" max="8218" width="5.54296875" customWidth="1"/>
    <col min="8219" max="8219" width="1.453125" customWidth="1"/>
    <col min="8220" max="8220" width="5.54296875" customWidth="1"/>
    <col min="8221" max="8221" width="1.453125" customWidth="1"/>
    <col min="8222" max="8222" width="5.54296875" customWidth="1"/>
    <col min="8223" max="8223" width="1.453125" customWidth="1"/>
    <col min="8224" max="8224" width="5.54296875" customWidth="1"/>
    <col min="8225" max="8225" width="1.453125" customWidth="1"/>
    <col min="8226" max="8226" width="5.54296875" customWidth="1"/>
    <col min="8227" max="8227" width="1.453125" customWidth="1"/>
    <col min="8228" max="8228" width="5.54296875" customWidth="1"/>
    <col min="8229" max="8229" width="1.453125" customWidth="1"/>
    <col min="8230" max="8230" width="5.54296875" customWidth="1"/>
    <col min="8231" max="8231" width="1.453125" customWidth="1"/>
    <col min="8232" max="8232" width="5.54296875" customWidth="1"/>
    <col min="8233" max="8233" width="1.453125" customWidth="1"/>
    <col min="8234" max="8234" width="5.54296875" customWidth="1"/>
    <col min="8235" max="8235" width="1.453125" customWidth="1"/>
    <col min="8236" max="8236" width="5.54296875" customWidth="1"/>
    <col min="8237" max="8237" width="1.453125" customWidth="1"/>
    <col min="8238" max="8238" width="5.54296875" customWidth="1"/>
    <col min="8239" max="8239" width="1.453125" customWidth="1"/>
    <col min="8240" max="8240" width="5.54296875" customWidth="1"/>
    <col min="8241" max="8241" width="1.453125" customWidth="1"/>
    <col min="8400" max="8401" width="0" hidden="1" customWidth="1"/>
    <col min="8402" max="8402" width="8.54296875" customWidth="1"/>
    <col min="8403" max="8403" width="31.90625" customWidth="1"/>
    <col min="8404" max="8404" width="8.453125" customWidth="1"/>
    <col min="8405" max="8405" width="6.54296875" customWidth="1"/>
    <col min="8406" max="8406" width="1.453125" customWidth="1"/>
    <col min="8407" max="8407" width="6.54296875" customWidth="1"/>
    <col min="8408" max="8408" width="1.453125" customWidth="1"/>
    <col min="8409" max="8409" width="6.54296875" customWidth="1"/>
    <col min="8410" max="8410" width="1.453125" customWidth="1"/>
    <col min="8411" max="8411" width="6.54296875" customWidth="1"/>
    <col min="8412" max="8412" width="1.453125" customWidth="1"/>
    <col min="8413" max="8413" width="6.54296875" customWidth="1"/>
    <col min="8414" max="8414" width="1.453125" customWidth="1"/>
    <col min="8415" max="8415" width="6.453125" customWidth="1"/>
    <col min="8416" max="8416" width="1.453125" customWidth="1"/>
    <col min="8417" max="8417" width="6.54296875" customWidth="1"/>
    <col min="8418" max="8418" width="1.453125" customWidth="1"/>
    <col min="8419" max="8419" width="6.54296875" customWidth="1"/>
    <col min="8420" max="8420" width="1.453125" customWidth="1"/>
    <col min="8421" max="8421" width="6.54296875" customWidth="1"/>
    <col min="8422" max="8422" width="1.453125" customWidth="1"/>
    <col min="8423" max="8423" width="6.54296875" customWidth="1"/>
    <col min="8424" max="8424" width="1.453125" customWidth="1"/>
    <col min="8425" max="8425" width="6.54296875" customWidth="1"/>
    <col min="8426" max="8426" width="1.453125" customWidth="1"/>
    <col min="8427" max="8427" width="6.54296875" customWidth="1"/>
    <col min="8428" max="8428" width="1.453125" customWidth="1"/>
    <col min="8429" max="8429" width="6.54296875" customWidth="1"/>
    <col min="8430" max="8430" width="1.453125" customWidth="1"/>
    <col min="8431" max="8431" width="6.54296875" customWidth="1"/>
    <col min="8432" max="8432" width="1.453125" customWidth="1"/>
    <col min="8433" max="8433" width="6.54296875" customWidth="1"/>
    <col min="8434" max="8434" width="1.453125" customWidth="1"/>
    <col min="8435" max="8435" width="6.54296875" customWidth="1"/>
    <col min="8436" max="8436" width="1.453125" customWidth="1"/>
    <col min="8437" max="8437" width="6.54296875" customWidth="1"/>
    <col min="8438" max="8438" width="1.453125" customWidth="1"/>
    <col min="8439" max="8439" width="6.54296875" customWidth="1"/>
    <col min="8440" max="8440" width="1.453125" customWidth="1"/>
    <col min="8441" max="8441" width="6.54296875" customWidth="1"/>
    <col min="8442" max="8442" width="1.453125" customWidth="1"/>
    <col min="8443" max="8443" width="6.54296875" customWidth="1"/>
    <col min="8444" max="8444" width="1.453125" customWidth="1"/>
    <col min="8445" max="8445" width="6.54296875" customWidth="1"/>
    <col min="8446" max="8446" width="1.453125" customWidth="1"/>
    <col min="8447" max="8447" width="6.54296875" customWidth="1"/>
    <col min="8448" max="8448" width="1.453125" customWidth="1"/>
    <col min="8449" max="8449" width="8.984375E-2" customWidth="1"/>
    <col min="8450" max="8450" width="3.453125" customWidth="1"/>
    <col min="8451" max="8451" width="5.453125" customWidth="1"/>
    <col min="8452" max="8452" width="42.453125" customWidth="1"/>
    <col min="8453" max="8453" width="8" customWidth="1"/>
    <col min="8454" max="8454" width="6.453125" customWidth="1"/>
    <col min="8455" max="8455" width="1.453125" customWidth="1"/>
    <col min="8456" max="8456" width="6.453125" customWidth="1"/>
    <col min="8457" max="8457" width="1.453125" customWidth="1"/>
    <col min="8458" max="8458" width="5.54296875" customWidth="1"/>
    <col min="8459" max="8459" width="1.453125" customWidth="1"/>
    <col min="8460" max="8460" width="5.54296875" customWidth="1"/>
    <col min="8461" max="8461" width="1.453125" customWidth="1"/>
    <col min="8462" max="8462" width="5.54296875" customWidth="1"/>
    <col min="8463" max="8463" width="1.453125" customWidth="1"/>
    <col min="8464" max="8464" width="5.54296875" customWidth="1"/>
    <col min="8465" max="8465" width="1.453125" customWidth="1"/>
    <col min="8466" max="8466" width="5.54296875" customWidth="1"/>
    <col min="8467" max="8467" width="1.453125" customWidth="1"/>
    <col min="8468" max="8468" width="5.54296875" customWidth="1"/>
    <col min="8469" max="8469" width="1.453125" customWidth="1"/>
    <col min="8470" max="8470" width="5.54296875" customWidth="1"/>
    <col min="8471" max="8471" width="1.453125" customWidth="1"/>
    <col min="8472" max="8472" width="5.54296875" customWidth="1"/>
    <col min="8473" max="8473" width="1.453125" customWidth="1"/>
    <col min="8474" max="8474" width="5.54296875" customWidth="1"/>
    <col min="8475" max="8475" width="1.453125" customWidth="1"/>
    <col min="8476" max="8476" width="5.54296875" customWidth="1"/>
    <col min="8477" max="8477" width="1.453125" customWidth="1"/>
    <col min="8478" max="8478" width="5.54296875" customWidth="1"/>
    <col min="8479" max="8479" width="1.453125" customWidth="1"/>
    <col min="8480" max="8480" width="5.54296875" customWidth="1"/>
    <col min="8481" max="8481" width="1.453125" customWidth="1"/>
    <col min="8482" max="8482" width="5.54296875" customWidth="1"/>
    <col min="8483" max="8483" width="1.453125" customWidth="1"/>
    <col min="8484" max="8484" width="5.54296875" customWidth="1"/>
    <col min="8485" max="8485" width="1.453125" customWidth="1"/>
    <col min="8486" max="8486" width="5.54296875" customWidth="1"/>
    <col min="8487" max="8487" width="1.453125" customWidth="1"/>
    <col min="8488" max="8488" width="5.54296875" customWidth="1"/>
    <col min="8489" max="8489" width="1.453125" customWidth="1"/>
    <col min="8490" max="8490" width="5.54296875" customWidth="1"/>
    <col min="8491" max="8491" width="1.453125" customWidth="1"/>
    <col min="8492" max="8492" width="5.54296875" customWidth="1"/>
    <col min="8493" max="8493" width="1.453125" customWidth="1"/>
    <col min="8494" max="8494" width="5.54296875" customWidth="1"/>
    <col min="8495" max="8495" width="1.453125" customWidth="1"/>
    <col min="8496" max="8496" width="5.54296875" customWidth="1"/>
    <col min="8497" max="8497" width="1.453125" customWidth="1"/>
    <col min="8656" max="8657" width="0" hidden="1" customWidth="1"/>
    <col min="8658" max="8658" width="8.54296875" customWidth="1"/>
    <col min="8659" max="8659" width="31.90625" customWidth="1"/>
    <col min="8660" max="8660" width="8.453125" customWidth="1"/>
    <col min="8661" max="8661" width="6.54296875" customWidth="1"/>
    <col min="8662" max="8662" width="1.453125" customWidth="1"/>
    <col min="8663" max="8663" width="6.54296875" customWidth="1"/>
    <col min="8664" max="8664" width="1.453125" customWidth="1"/>
    <col min="8665" max="8665" width="6.54296875" customWidth="1"/>
    <col min="8666" max="8666" width="1.453125" customWidth="1"/>
    <col min="8667" max="8667" width="6.54296875" customWidth="1"/>
    <col min="8668" max="8668" width="1.453125" customWidth="1"/>
    <col min="8669" max="8669" width="6.54296875" customWidth="1"/>
    <col min="8670" max="8670" width="1.453125" customWidth="1"/>
    <col min="8671" max="8671" width="6.453125" customWidth="1"/>
    <col min="8672" max="8672" width="1.453125" customWidth="1"/>
    <col min="8673" max="8673" width="6.54296875" customWidth="1"/>
    <col min="8674" max="8674" width="1.453125" customWidth="1"/>
    <col min="8675" max="8675" width="6.54296875" customWidth="1"/>
    <col min="8676" max="8676" width="1.453125" customWidth="1"/>
    <col min="8677" max="8677" width="6.54296875" customWidth="1"/>
    <col min="8678" max="8678" width="1.453125" customWidth="1"/>
    <col min="8679" max="8679" width="6.54296875" customWidth="1"/>
    <col min="8680" max="8680" width="1.453125" customWidth="1"/>
    <col min="8681" max="8681" width="6.54296875" customWidth="1"/>
    <col min="8682" max="8682" width="1.453125" customWidth="1"/>
    <col min="8683" max="8683" width="6.54296875" customWidth="1"/>
    <col min="8684" max="8684" width="1.453125" customWidth="1"/>
    <col min="8685" max="8685" width="6.54296875" customWidth="1"/>
    <col min="8686" max="8686" width="1.453125" customWidth="1"/>
    <col min="8687" max="8687" width="6.54296875" customWidth="1"/>
    <col min="8688" max="8688" width="1.453125" customWidth="1"/>
    <col min="8689" max="8689" width="6.54296875" customWidth="1"/>
    <col min="8690" max="8690" width="1.453125" customWidth="1"/>
    <col min="8691" max="8691" width="6.54296875" customWidth="1"/>
    <col min="8692" max="8692" width="1.453125" customWidth="1"/>
    <col min="8693" max="8693" width="6.54296875" customWidth="1"/>
    <col min="8694" max="8694" width="1.453125" customWidth="1"/>
    <col min="8695" max="8695" width="6.54296875" customWidth="1"/>
    <col min="8696" max="8696" width="1.453125" customWidth="1"/>
    <col min="8697" max="8697" width="6.54296875" customWidth="1"/>
    <col min="8698" max="8698" width="1.453125" customWidth="1"/>
    <col min="8699" max="8699" width="6.54296875" customWidth="1"/>
    <col min="8700" max="8700" width="1.453125" customWidth="1"/>
    <col min="8701" max="8701" width="6.54296875" customWidth="1"/>
    <col min="8702" max="8702" width="1.453125" customWidth="1"/>
    <col min="8703" max="8703" width="6.54296875" customWidth="1"/>
    <col min="8704" max="8704" width="1.453125" customWidth="1"/>
    <col min="8705" max="8705" width="8.984375E-2" customWidth="1"/>
    <col min="8706" max="8706" width="3.453125" customWidth="1"/>
    <col min="8707" max="8707" width="5.453125" customWidth="1"/>
    <col min="8708" max="8708" width="42.453125" customWidth="1"/>
    <col min="8709" max="8709" width="8" customWidth="1"/>
    <col min="8710" max="8710" width="6.453125" customWidth="1"/>
    <col min="8711" max="8711" width="1.453125" customWidth="1"/>
    <col min="8712" max="8712" width="6.453125" customWidth="1"/>
    <col min="8713" max="8713" width="1.453125" customWidth="1"/>
    <col min="8714" max="8714" width="5.54296875" customWidth="1"/>
    <col min="8715" max="8715" width="1.453125" customWidth="1"/>
    <col min="8716" max="8716" width="5.54296875" customWidth="1"/>
    <col min="8717" max="8717" width="1.453125" customWidth="1"/>
    <col min="8718" max="8718" width="5.54296875" customWidth="1"/>
    <col min="8719" max="8719" width="1.453125" customWidth="1"/>
    <col min="8720" max="8720" width="5.54296875" customWidth="1"/>
    <col min="8721" max="8721" width="1.453125" customWidth="1"/>
    <col min="8722" max="8722" width="5.54296875" customWidth="1"/>
    <col min="8723" max="8723" width="1.453125" customWidth="1"/>
    <col min="8724" max="8724" width="5.54296875" customWidth="1"/>
    <col min="8725" max="8725" width="1.453125" customWidth="1"/>
    <col min="8726" max="8726" width="5.54296875" customWidth="1"/>
    <col min="8727" max="8727" width="1.453125" customWidth="1"/>
    <col min="8728" max="8728" width="5.54296875" customWidth="1"/>
    <col min="8729" max="8729" width="1.453125" customWidth="1"/>
    <col min="8730" max="8730" width="5.54296875" customWidth="1"/>
    <col min="8731" max="8731" width="1.453125" customWidth="1"/>
    <col min="8732" max="8732" width="5.54296875" customWidth="1"/>
    <col min="8733" max="8733" width="1.453125" customWidth="1"/>
    <col min="8734" max="8734" width="5.54296875" customWidth="1"/>
    <col min="8735" max="8735" width="1.453125" customWidth="1"/>
    <col min="8736" max="8736" width="5.54296875" customWidth="1"/>
    <col min="8737" max="8737" width="1.453125" customWidth="1"/>
    <col min="8738" max="8738" width="5.54296875" customWidth="1"/>
    <col min="8739" max="8739" width="1.453125" customWidth="1"/>
    <col min="8740" max="8740" width="5.54296875" customWidth="1"/>
    <col min="8741" max="8741" width="1.453125" customWidth="1"/>
    <col min="8742" max="8742" width="5.54296875" customWidth="1"/>
    <col min="8743" max="8743" width="1.453125" customWidth="1"/>
    <col min="8744" max="8744" width="5.54296875" customWidth="1"/>
    <col min="8745" max="8745" width="1.453125" customWidth="1"/>
    <col min="8746" max="8746" width="5.54296875" customWidth="1"/>
    <col min="8747" max="8747" width="1.453125" customWidth="1"/>
    <col min="8748" max="8748" width="5.54296875" customWidth="1"/>
    <col min="8749" max="8749" width="1.453125" customWidth="1"/>
    <col min="8750" max="8750" width="5.54296875" customWidth="1"/>
    <col min="8751" max="8751" width="1.453125" customWidth="1"/>
    <col min="8752" max="8752" width="5.54296875" customWidth="1"/>
    <col min="8753" max="8753" width="1.453125" customWidth="1"/>
    <col min="8912" max="8913" width="0" hidden="1" customWidth="1"/>
    <col min="8914" max="8914" width="8.54296875" customWidth="1"/>
    <col min="8915" max="8915" width="31.90625" customWidth="1"/>
    <col min="8916" max="8916" width="8.453125" customWidth="1"/>
    <col min="8917" max="8917" width="6.54296875" customWidth="1"/>
    <col min="8918" max="8918" width="1.453125" customWidth="1"/>
    <col min="8919" max="8919" width="6.54296875" customWidth="1"/>
    <col min="8920" max="8920" width="1.453125" customWidth="1"/>
    <col min="8921" max="8921" width="6.54296875" customWidth="1"/>
    <col min="8922" max="8922" width="1.453125" customWidth="1"/>
    <col min="8923" max="8923" width="6.54296875" customWidth="1"/>
    <col min="8924" max="8924" width="1.453125" customWidth="1"/>
    <col min="8925" max="8925" width="6.54296875" customWidth="1"/>
    <col min="8926" max="8926" width="1.453125" customWidth="1"/>
    <col min="8927" max="8927" width="6.453125" customWidth="1"/>
    <col min="8928" max="8928" width="1.453125" customWidth="1"/>
    <col min="8929" max="8929" width="6.54296875" customWidth="1"/>
    <col min="8930" max="8930" width="1.453125" customWidth="1"/>
    <col min="8931" max="8931" width="6.54296875" customWidth="1"/>
    <col min="8932" max="8932" width="1.453125" customWidth="1"/>
    <col min="8933" max="8933" width="6.54296875" customWidth="1"/>
    <col min="8934" max="8934" width="1.453125" customWidth="1"/>
    <col min="8935" max="8935" width="6.54296875" customWidth="1"/>
    <col min="8936" max="8936" width="1.453125" customWidth="1"/>
    <col min="8937" max="8937" width="6.54296875" customWidth="1"/>
    <col min="8938" max="8938" width="1.453125" customWidth="1"/>
    <col min="8939" max="8939" width="6.54296875" customWidth="1"/>
    <col min="8940" max="8940" width="1.453125" customWidth="1"/>
    <col min="8941" max="8941" width="6.54296875" customWidth="1"/>
    <col min="8942" max="8942" width="1.453125" customWidth="1"/>
    <col min="8943" max="8943" width="6.54296875" customWidth="1"/>
    <col min="8944" max="8944" width="1.453125" customWidth="1"/>
    <col min="8945" max="8945" width="6.54296875" customWidth="1"/>
    <col min="8946" max="8946" width="1.453125" customWidth="1"/>
    <col min="8947" max="8947" width="6.54296875" customWidth="1"/>
    <col min="8948" max="8948" width="1.453125" customWidth="1"/>
    <col min="8949" max="8949" width="6.54296875" customWidth="1"/>
    <col min="8950" max="8950" width="1.453125" customWidth="1"/>
    <col min="8951" max="8951" width="6.54296875" customWidth="1"/>
    <col min="8952" max="8952" width="1.453125" customWidth="1"/>
    <col min="8953" max="8953" width="6.54296875" customWidth="1"/>
    <col min="8954" max="8954" width="1.453125" customWidth="1"/>
    <col min="8955" max="8955" width="6.54296875" customWidth="1"/>
    <col min="8956" max="8956" width="1.453125" customWidth="1"/>
    <col min="8957" max="8957" width="6.54296875" customWidth="1"/>
    <col min="8958" max="8958" width="1.453125" customWidth="1"/>
    <col min="8959" max="8959" width="6.54296875" customWidth="1"/>
    <col min="8960" max="8960" width="1.453125" customWidth="1"/>
    <col min="8961" max="8961" width="8.984375E-2" customWidth="1"/>
    <col min="8962" max="8962" width="3.453125" customWidth="1"/>
    <col min="8963" max="8963" width="5.453125" customWidth="1"/>
    <col min="8964" max="8964" width="42.453125" customWidth="1"/>
    <col min="8965" max="8965" width="8" customWidth="1"/>
    <col min="8966" max="8966" width="6.453125" customWidth="1"/>
    <col min="8967" max="8967" width="1.453125" customWidth="1"/>
    <col min="8968" max="8968" width="6.453125" customWidth="1"/>
    <col min="8969" max="8969" width="1.453125" customWidth="1"/>
    <col min="8970" max="8970" width="5.54296875" customWidth="1"/>
    <col min="8971" max="8971" width="1.453125" customWidth="1"/>
    <col min="8972" max="8972" width="5.54296875" customWidth="1"/>
    <col min="8973" max="8973" width="1.453125" customWidth="1"/>
    <col min="8974" max="8974" width="5.54296875" customWidth="1"/>
    <col min="8975" max="8975" width="1.453125" customWidth="1"/>
    <col min="8976" max="8976" width="5.54296875" customWidth="1"/>
    <col min="8977" max="8977" width="1.453125" customWidth="1"/>
    <col min="8978" max="8978" width="5.54296875" customWidth="1"/>
    <col min="8979" max="8979" width="1.453125" customWidth="1"/>
    <col min="8980" max="8980" width="5.54296875" customWidth="1"/>
    <col min="8981" max="8981" width="1.453125" customWidth="1"/>
    <col min="8982" max="8982" width="5.54296875" customWidth="1"/>
    <col min="8983" max="8983" width="1.453125" customWidth="1"/>
    <col min="8984" max="8984" width="5.54296875" customWidth="1"/>
    <col min="8985" max="8985" width="1.453125" customWidth="1"/>
    <col min="8986" max="8986" width="5.54296875" customWidth="1"/>
    <col min="8987" max="8987" width="1.453125" customWidth="1"/>
    <col min="8988" max="8988" width="5.54296875" customWidth="1"/>
    <col min="8989" max="8989" width="1.453125" customWidth="1"/>
    <col min="8990" max="8990" width="5.54296875" customWidth="1"/>
    <col min="8991" max="8991" width="1.453125" customWidth="1"/>
    <col min="8992" max="8992" width="5.54296875" customWidth="1"/>
    <col min="8993" max="8993" width="1.453125" customWidth="1"/>
    <col min="8994" max="8994" width="5.54296875" customWidth="1"/>
    <col min="8995" max="8995" width="1.453125" customWidth="1"/>
    <col min="8996" max="8996" width="5.54296875" customWidth="1"/>
    <col min="8997" max="8997" width="1.453125" customWidth="1"/>
    <col min="8998" max="8998" width="5.54296875" customWidth="1"/>
    <col min="8999" max="8999" width="1.453125" customWidth="1"/>
    <col min="9000" max="9000" width="5.54296875" customWidth="1"/>
    <col min="9001" max="9001" width="1.453125" customWidth="1"/>
    <col min="9002" max="9002" width="5.54296875" customWidth="1"/>
    <col min="9003" max="9003" width="1.453125" customWidth="1"/>
    <col min="9004" max="9004" width="5.54296875" customWidth="1"/>
    <col min="9005" max="9005" width="1.453125" customWidth="1"/>
    <col min="9006" max="9006" width="5.54296875" customWidth="1"/>
    <col min="9007" max="9007" width="1.453125" customWidth="1"/>
    <col min="9008" max="9008" width="5.54296875" customWidth="1"/>
    <col min="9009" max="9009" width="1.453125" customWidth="1"/>
    <col min="9168" max="9169" width="0" hidden="1" customWidth="1"/>
    <col min="9170" max="9170" width="8.54296875" customWidth="1"/>
    <col min="9171" max="9171" width="31.90625" customWidth="1"/>
    <col min="9172" max="9172" width="8.453125" customWidth="1"/>
    <col min="9173" max="9173" width="6.54296875" customWidth="1"/>
    <col min="9174" max="9174" width="1.453125" customWidth="1"/>
    <col min="9175" max="9175" width="6.54296875" customWidth="1"/>
    <col min="9176" max="9176" width="1.453125" customWidth="1"/>
    <col min="9177" max="9177" width="6.54296875" customWidth="1"/>
    <col min="9178" max="9178" width="1.453125" customWidth="1"/>
    <col min="9179" max="9179" width="6.54296875" customWidth="1"/>
    <col min="9180" max="9180" width="1.453125" customWidth="1"/>
    <col min="9181" max="9181" width="6.54296875" customWidth="1"/>
    <col min="9182" max="9182" width="1.453125" customWidth="1"/>
    <col min="9183" max="9183" width="6.453125" customWidth="1"/>
    <col min="9184" max="9184" width="1.453125" customWidth="1"/>
    <col min="9185" max="9185" width="6.54296875" customWidth="1"/>
    <col min="9186" max="9186" width="1.453125" customWidth="1"/>
    <col min="9187" max="9187" width="6.54296875" customWidth="1"/>
    <col min="9188" max="9188" width="1.453125" customWidth="1"/>
    <col min="9189" max="9189" width="6.54296875" customWidth="1"/>
    <col min="9190" max="9190" width="1.453125" customWidth="1"/>
    <col min="9191" max="9191" width="6.54296875" customWidth="1"/>
    <col min="9192" max="9192" width="1.453125" customWidth="1"/>
    <col min="9193" max="9193" width="6.54296875" customWidth="1"/>
    <col min="9194" max="9194" width="1.453125" customWidth="1"/>
    <col min="9195" max="9195" width="6.54296875" customWidth="1"/>
    <col min="9196" max="9196" width="1.453125" customWidth="1"/>
    <col min="9197" max="9197" width="6.54296875" customWidth="1"/>
    <col min="9198" max="9198" width="1.453125" customWidth="1"/>
    <col min="9199" max="9199" width="6.54296875" customWidth="1"/>
    <col min="9200" max="9200" width="1.453125" customWidth="1"/>
    <col min="9201" max="9201" width="6.54296875" customWidth="1"/>
    <col min="9202" max="9202" width="1.453125" customWidth="1"/>
    <col min="9203" max="9203" width="6.54296875" customWidth="1"/>
    <col min="9204" max="9204" width="1.453125" customWidth="1"/>
    <col min="9205" max="9205" width="6.54296875" customWidth="1"/>
    <col min="9206" max="9206" width="1.453125" customWidth="1"/>
    <col min="9207" max="9207" width="6.54296875" customWidth="1"/>
    <col min="9208" max="9208" width="1.453125" customWidth="1"/>
    <col min="9209" max="9209" width="6.54296875" customWidth="1"/>
    <col min="9210" max="9210" width="1.453125" customWidth="1"/>
    <col min="9211" max="9211" width="6.54296875" customWidth="1"/>
    <col min="9212" max="9212" width="1.453125" customWidth="1"/>
    <col min="9213" max="9213" width="6.54296875" customWidth="1"/>
    <col min="9214" max="9214" width="1.453125" customWidth="1"/>
    <col min="9215" max="9215" width="6.54296875" customWidth="1"/>
    <col min="9216" max="9216" width="1.453125" customWidth="1"/>
    <col min="9217" max="9217" width="8.984375E-2" customWidth="1"/>
    <col min="9218" max="9218" width="3.453125" customWidth="1"/>
    <col min="9219" max="9219" width="5.453125" customWidth="1"/>
    <col min="9220" max="9220" width="42.453125" customWidth="1"/>
    <col min="9221" max="9221" width="8" customWidth="1"/>
    <col min="9222" max="9222" width="6.453125" customWidth="1"/>
    <col min="9223" max="9223" width="1.453125" customWidth="1"/>
    <col min="9224" max="9224" width="6.453125" customWidth="1"/>
    <col min="9225" max="9225" width="1.453125" customWidth="1"/>
    <col min="9226" max="9226" width="5.54296875" customWidth="1"/>
    <col min="9227" max="9227" width="1.453125" customWidth="1"/>
    <col min="9228" max="9228" width="5.54296875" customWidth="1"/>
    <col min="9229" max="9229" width="1.453125" customWidth="1"/>
    <col min="9230" max="9230" width="5.54296875" customWidth="1"/>
    <col min="9231" max="9231" width="1.453125" customWidth="1"/>
    <col min="9232" max="9232" width="5.54296875" customWidth="1"/>
    <col min="9233" max="9233" width="1.453125" customWidth="1"/>
    <col min="9234" max="9234" width="5.54296875" customWidth="1"/>
    <col min="9235" max="9235" width="1.453125" customWidth="1"/>
    <col min="9236" max="9236" width="5.54296875" customWidth="1"/>
    <col min="9237" max="9237" width="1.453125" customWidth="1"/>
    <col min="9238" max="9238" width="5.54296875" customWidth="1"/>
    <col min="9239" max="9239" width="1.453125" customWidth="1"/>
    <col min="9240" max="9240" width="5.54296875" customWidth="1"/>
    <col min="9241" max="9241" width="1.453125" customWidth="1"/>
    <col min="9242" max="9242" width="5.54296875" customWidth="1"/>
    <col min="9243" max="9243" width="1.453125" customWidth="1"/>
    <col min="9244" max="9244" width="5.54296875" customWidth="1"/>
    <col min="9245" max="9245" width="1.453125" customWidth="1"/>
    <col min="9246" max="9246" width="5.54296875" customWidth="1"/>
    <col min="9247" max="9247" width="1.453125" customWidth="1"/>
    <col min="9248" max="9248" width="5.54296875" customWidth="1"/>
    <col min="9249" max="9249" width="1.453125" customWidth="1"/>
    <col min="9250" max="9250" width="5.54296875" customWidth="1"/>
    <col min="9251" max="9251" width="1.453125" customWidth="1"/>
    <col min="9252" max="9252" width="5.54296875" customWidth="1"/>
    <col min="9253" max="9253" width="1.453125" customWidth="1"/>
    <col min="9254" max="9254" width="5.54296875" customWidth="1"/>
    <col min="9255" max="9255" width="1.453125" customWidth="1"/>
    <col min="9256" max="9256" width="5.54296875" customWidth="1"/>
    <col min="9257" max="9257" width="1.453125" customWidth="1"/>
    <col min="9258" max="9258" width="5.54296875" customWidth="1"/>
    <col min="9259" max="9259" width="1.453125" customWidth="1"/>
    <col min="9260" max="9260" width="5.54296875" customWidth="1"/>
    <col min="9261" max="9261" width="1.453125" customWidth="1"/>
    <col min="9262" max="9262" width="5.54296875" customWidth="1"/>
    <col min="9263" max="9263" width="1.453125" customWidth="1"/>
    <col min="9264" max="9264" width="5.54296875" customWidth="1"/>
    <col min="9265" max="9265" width="1.453125" customWidth="1"/>
    <col min="9424" max="9425" width="0" hidden="1" customWidth="1"/>
    <col min="9426" max="9426" width="8.54296875" customWidth="1"/>
    <col min="9427" max="9427" width="31.90625" customWidth="1"/>
    <col min="9428" max="9428" width="8.453125" customWidth="1"/>
    <col min="9429" max="9429" width="6.54296875" customWidth="1"/>
    <col min="9430" max="9430" width="1.453125" customWidth="1"/>
    <col min="9431" max="9431" width="6.54296875" customWidth="1"/>
    <col min="9432" max="9432" width="1.453125" customWidth="1"/>
    <col min="9433" max="9433" width="6.54296875" customWidth="1"/>
    <col min="9434" max="9434" width="1.453125" customWidth="1"/>
    <col min="9435" max="9435" width="6.54296875" customWidth="1"/>
    <col min="9436" max="9436" width="1.453125" customWidth="1"/>
    <col min="9437" max="9437" width="6.54296875" customWidth="1"/>
    <col min="9438" max="9438" width="1.453125" customWidth="1"/>
    <col min="9439" max="9439" width="6.453125" customWidth="1"/>
    <col min="9440" max="9440" width="1.453125" customWidth="1"/>
    <col min="9441" max="9441" width="6.54296875" customWidth="1"/>
    <col min="9442" max="9442" width="1.453125" customWidth="1"/>
    <col min="9443" max="9443" width="6.54296875" customWidth="1"/>
    <col min="9444" max="9444" width="1.453125" customWidth="1"/>
    <col min="9445" max="9445" width="6.54296875" customWidth="1"/>
    <col min="9446" max="9446" width="1.453125" customWidth="1"/>
    <col min="9447" max="9447" width="6.54296875" customWidth="1"/>
    <col min="9448" max="9448" width="1.453125" customWidth="1"/>
    <col min="9449" max="9449" width="6.54296875" customWidth="1"/>
    <col min="9450" max="9450" width="1.453125" customWidth="1"/>
    <col min="9451" max="9451" width="6.54296875" customWidth="1"/>
    <col min="9452" max="9452" width="1.453125" customWidth="1"/>
    <col min="9453" max="9453" width="6.54296875" customWidth="1"/>
    <col min="9454" max="9454" width="1.453125" customWidth="1"/>
    <col min="9455" max="9455" width="6.54296875" customWidth="1"/>
    <col min="9456" max="9456" width="1.453125" customWidth="1"/>
    <col min="9457" max="9457" width="6.54296875" customWidth="1"/>
    <col min="9458" max="9458" width="1.453125" customWidth="1"/>
    <col min="9459" max="9459" width="6.54296875" customWidth="1"/>
    <col min="9460" max="9460" width="1.453125" customWidth="1"/>
    <col min="9461" max="9461" width="6.54296875" customWidth="1"/>
    <col min="9462" max="9462" width="1.453125" customWidth="1"/>
    <col min="9463" max="9463" width="6.54296875" customWidth="1"/>
    <col min="9464" max="9464" width="1.453125" customWidth="1"/>
    <col min="9465" max="9465" width="6.54296875" customWidth="1"/>
    <col min="9466" max="9466" width="1.453125" customWidth="1"/>
    <col min="9467" max="9467" width="6.54296875" customWidth="1"/>
    <col min="9468" max="9468" width="1.453125" customWidth="1"/>
    <col min="9469" max="9469" width="6.54296875" customWidth="1"/>
    <col min="9470" max="9470" width="1.453125" customWidth="1"/>
    <col min="9471" max="9471" width="6.54296875" customWidth="1"/>
    <col min="9472" max="9472" width="1.453125" customWidth="1"/>
    <col min="9473" max="9473" width="8.984375E-2" customWidth="1"/>
    <col min="9474" max="9474" width="3.453125" customWidth="1"/>
    <col min="9475" max="9475" width="5.453125" customWidth="1"/>
    <col min="9476" max="9476" width="42.453125" customWidth="1"/>
    <col min="9477" max="9477" width="8" customWidth="1"/>
    <col min="9478" max="9478" width="6.453125" customWidth="1"/>
    <col min="9479" max="9479" width="1.453125" customWidth="1"/>
    <col min="9480" max="9480" width="6.453125" customWidth="1"/>
    <col min="9481" max="9481" width="1.453125" customWidth="1"/>
    <col min="9482" max="9482" width="5.54296875" customWidth="1"/>
    <col min="9483" max="9483" width="1.453125" customWidth="1"/>
    <col min="9484" max="9484" width="5.54296875" customWidth="1"/>
    <col min="9485" max="9485" width="1.453125" customWidth="1"/>
    <col min="9486" max="9486" width="5.54296875" customWidth="1"/>
    <col min="9487" max="9487" width="1.453125" customWidth="1"/>
    <col min="9488" max="9488" width="5.54296875" customWidth="1"/>
    <col min="9489" max="9489" width="1.453125" customWidth="1"/>
    <col min="9490" max="9490" width="5.54296875" customWidth="1"/>
    <col min="9491" max="9491" width="1.453125" customWidth="1"/>
    <col min="9492" max="9492" width="5.54296875" customWidth="1"/>
    <col min="9493" max="9493" width="1.453125" customWidth="1"/>
    <col min="9494" max="9494" width="5.54296875" customWidth="1"/>
    <col min="9495" max="9495" width="1.453125" customWidth="1"/>
    <col min="9496" max="9496" width="5.54296875" customWidth="1"/>
    <col min="9497" max="9497" width="1.453125" customWidth="1"/>
    <col min="9498" max="9498" width="5.54296875" customWidth="1"/>
    <col min="9499" max="9499" width="1.453125" customWidth="1"/>
    <col min="9500" max="9500" width="5.54296875" customWidth="1"/>
    <col min="9501" max="9501" width="1.453125" customWidth="1"/>
    <col min="9502" max="9502" width="5.54296875" customWidth="1"/>
    <col min="9503" max="9503" width="1.453125" customWidth="1"/>
    <col min="9504" max="9504" width="5.54296875" customWidth="1"/>
    <col min="9505" max="9505" width="1.453125" customWidth="1"/>
    <col min="9506" max="9506" width="5.54296875" customWidth="1"/>
    <col min="9507" max="9507" width="1.453125" customWidth="1"/>
    <col min="9508" max="9508" width="5.54296875" customWidth="1"/>
    <col min="9509" max="9509" width="1.453125" customWidth="1"/>
    <col min="9510" max="9510" width="5.54296875" customWidth="1"/>
    <col min="9511" max="9511" width="1.453125" customWidth="1"/>
    <col min="9512" max="9512" width="5.54296875" customWidth="1"/>
    <col min="9513" max="9513" width="1.453125" customWidth="1"/>
    <col min="9514" max="9514" width="5.54296875" customWidth="1"/>
    <col min="9515" max="9515" width="1.453125" customWidth="1"/>
    <col min="9516" max="9516" width="5.54296875" customWidth="1"/>
    <col min="9517" max="9517" width="1.453125" customWidth="1"/>
    <col min="9518" max="9518" width="5.54296875" customWidth="1"/>
    <col min="9519" max="9519" width="1.453125" customWidth="1"/>
    <col min="9520" max="9520" width="5.54296875" customWidth="1"/>
    <col min="9521" max="9521" width="1.453125" customWidth="1"/>
    <col min="9680" max="9681" width="0" hidden="1" customWidth="1"/>
    <col min="9682" max="9682" width="8.54296875" customWidth="1"/>
    <col min="9683" max="9683" width="31.90625" customWidth="1"/>
    <col min="9684" max="9684" width="8.453125" customWidth="1"/>
    <col min="9685" max="9685" width="6.54296875" customWidth="1"/>
    <col min="9686" max="9686" width="1.453125" customWidth="1"/>
    <col min="9687" max="9687" width="6.54296875" customWidth="1"/>
    <col min="9688" max="9688" width="1.453125" customWidth="1"/>
    <col min="9689" max="9689" width="6.54296875" customWidth="1"/>
    <col min="9690" max="9690" width="1.453125" customWidth="1"/>
    <col min="9691" max="9691" width="6.54296875" customWidth="1"/>
    <col min="9692" max="9692" width="1.453125" customWidth="1"/>
    <col min="9693" max="9693" width="6.54296875" customWidth="1"/>
    <col min="9694" max="9694" width="1.453125" customWidth="1"/>
    <col min="9695" max="9695" width="6.453125" customWidth="1"/>
    <col min="9696" max="9696" width="1.453125" customWidth="1"/>
    <col min="9697" max="9697" width="6.54296875" customWidth="1"/>
    <col min="9698" max="9698" width="1.453125" customWidth="1"/>
    <col min="9699" max="9699" width="6.54296875" customWidth="1"/>
    <col min="9700" max="9700" width="1.453125" customWidth="1"/>
    <col min="9701" max="9701" width="6.54296875" customWidth="1"/>
    <col min="9702" max="9702" width="1.453125" customWidth="1"/>
    <col min="9703" max="9703" width="6.54296875" customWidth="1"/>
    <col min="9704" max="9704" width="1.453125" customWidth="1"/>
    <col min="9705" max="9705" width="6.54296875" customWidth="1"/>
    <col min="9706" max="9706" width="1.453125" customWidth="1"/>
    <col min="9707" max="9707" width="6.54296875" customWidth="1"/>
    <col min="9708" max="9708" width="1.453125" customWidth="1"/>
    <col min="9709" max="9709" width="6.54296875" customWidth="1"/>
    <col min="9710" max="9710" width="1.453125" customWidth="1"/>
    <col min="9711" max="9711" width="6.54296875" customWidth="1"/>
    <col min="9712" max="9712" width="1.453125" customWidth="1"/>
    <col min="9713" max="9713" width="6.54296875" customWidth="1"/>
    <col min="9714" max="9714" width="1.453125" customWidth="1"/>
    <col min="9715" max="9715" width="6.54296875" customWidth="1"/>
    <col min="9716" max="9716" width="1.453125" customWidth="1"/>
    <col min="9717" max="9717" width="6.54296875" customWidth="1"/>
    <col min="9718" max="9718" width="1.453125" customWidth="1"/>
    <col min="9719" max="9719" width="6.54296875" customWidth="1"/>
    <col min="9720" max="9720" width="1.453125" customWidth="1"/>
    <col min="9721" max="9721" width="6.54296875" customWidth="1"/>
    <col min="9722" max="9722" width="1.453125" customWidth="1"/>
    <col min="9723" max="9723" width="6.54296875" customWidth="1"/>
    <col min="9724" max="9724" width="1.453125" customWidth="1"/>
    <col min="9725" max="9725" width="6.54296875" customWidth="1"/>
    <col min="9726" max="9726" width="1.453125" customWidth="1"/>
    <col min="9727" max="9727" width="6.54296875" customWidth="1"/>
    <col min="9728" max="9728" width="1.453125" customWidth="1"/>
    <col min="9729" max="9729" width="8.984375E-2" customWidth="1"/>
    <col min="9730" max="9730" width="3.453125" customWidth="1"/>
    <col min="9731" max="9731" width="5.453125" customWidth="1"/>
    <col min="9732" max="9732" width="42.453125" customWidth="1"/>
    <col min="9733" max="9733" width="8" customWidth="1"/>
    <col min="9734" max="9734" width="6.453125" customWidth="1"/>
    <col min="9735" max="9735" width="1.453125" customWidth="1"/>
    <col min="9736" max="9736" width="6.453125" customWidth="1"/>
    <col min="9737" max="9737" width="1.453125" customWidth="1"/>
    <col min="9738" max="9738" width="5.54296875" customWidth="1"/>
    <col min="9739" max="9739" width="1.453125" customWidth="1"/>
    <col min="9740" max="9740" width="5.54296875" customWidth="1"/>
    <col min="9741" max="9741" width="1.453125" customWidth="1"/>
    <col min="9742" max="9742" width="5.54296875" customWidth="1"/>
    <col min="9743" max="9743" width="1.453125" customWidth="1"/>
    <col min="9744" max="9744" width="5.54296875" customWidth="1"/>
    <col min="9745" max="9745" width="1.453125" customWidth="1"/>
    <col min="9746" max="9746" width="5.54296875" customWidth="1"/>
    <col min="9747" max="9747" width="1.453125" customWidth="1"/>
    <col min="9748" max="9748" width="5.54296875" customWidth="1"/>
    <col min="9749" max="9749" width="1.453125" customWidth="1"/>
    <col min="9750" max="9750" width="5.54296875" customWidth="1"/>
    <col min="9751" max="9751" width="1.453125" customWidth="1"/>
    <col min="9752" max="9752" width="5.54296875" customWidth="1"/>
    <col min="9753" max="9753" width="1.453125" customWidth="1"/>
    <col min="9754" max="9754" width="5.54296875" customWidth="1"/>
    <col min="9755" max="9755" width="1.453125" customWidth="1"/>
    <col min="9756" max="9756" width="5.54296875" customWidth="1"/>
    <col min="9757" max="9757" width="1.453125" customWidth="1"/>
    <col min="9758" max="9758" width="5.54296875" customWidth="1"/>
    <col min="9759" max="9759" width="1.453125" customWidth="1"/>
    <col min="9760" max="9760" width="5.54296875" customWidth="1"/>
    <col min="9761" max="9761" width="1.453125" customWidth="1"/>
    <col min="9762" max="9762" width="5.54296875" customWidth="1"/>
    <col min="9763" max="9763" width="1.453125" customWidth="1"/>
    <col min="9764" max="9764" width="5.54296875" customWidth="1"/>
    <col min="9765" max="9765" width="1.453125" customWidth="1"/>
    <col min="9766" max="9766" width="5.54296875" customWidth="1"/>
    <col min="9767" max="9767" width="1.453125" customWidth="1"/>
    <col min="9768" max="9768" width="5.54296875" customWidth="1"/>
    <col min="9769" max="9769" width="1.453125" customWidth="1"/>
    <col min="9770" max="9770" width="5.54296875" customWidth="1"/>
    <col min="9771" max="9771" width="1.453125" customWidth="1"/>
    <col min="9772" max="9772" width="5.54296875" customWidth="1"/>
    <col min="9773" max="9773" width="1.453125" customWidth="1"/>
    <col min="9774" max="9774" width="5.54296875" customWidth="1"/>
    <col min="9775" max="9775" width="1.453125" customWidth="1"/>
    <col min="9776" max="9776" width="5.54296875" customWidth="1"/>
    <col min="9777" max="9777" width="1.453125" customWidth="1"/>
    <col min="9936" max="9937" width="0" hidden="1" customWidth="1"/>
    <col min="9938" max="9938" width="8.54296875" customWidth="1"/>
    <col min="9939" max="9939" width="31.90625" customWidth="1"/>
    <col min="9940" max="9940" width="8.453125" customWidth="1"/>
    <col min="9941" max="9941" width="6.54296875" customWidth="1"/>
    <col min="9942" max="9942" width="1.453125" customWidth="1"/>
    <col min="9943" max="9943" width="6.54296875" customWidth="1"/>
    <col min="9944" max="9944" width="1.453125" customWidth="1"/>
    <col min="9945" max="9945" width="6.54296875" customWidth="1"/>
    <col min="9946" max="9946" width="1.453125" customWidth="1"/>
    <col min="9947" max="9947" width="6.54296875" customWidth="1"/>
    <col min="9948" max="9948" width="1.453125" customWidth="1"/>
    <col min="9949" max="9949" width="6.54296875" customWidth="1"/>
    <col min="9950" max="9950" width="1.453125" customWidth="1"/>
    <col min="9951" max="9951" width="6.453125" customWidth="1"/>
    <col min="9952" max="9952" width="1.453125" customWidth="1"/>
    <col min="9953" max="9953" width="6.54296875" customWidth="1"/>
    <col min="9954" max="9954" width="1.453125" customWidth="1"/>
    <col min="9955" max="9955" width="6.54296875" customWidth="1"/>
    <col min="9956" max="9956" width="1.453125" customWidth="1"/>
    <col min="9957" max="9957" width="6.54296875" customWidth="1"/>
    <col min="9958" max="9958" width="1.453125" customWidth="1"/>
    <col min="9959" max="9959" width="6.54296875" customWidth="1"/>
    <col min="9960" max="9960" width="1.453125" customWidth="1"/>
    <col min="9961" max="9961" width="6.54296875" customWidth="1"/>
    <col min="9962" max="9962" width="1.453125" customWidth="1"/>
    <col min="9963" max="9963" width="6.54296875" customWidth="1"/>
    <col min="9964" max="9964" width="1.453125" customWidth="1"/>
    <col min="9965" max="9965" width="6.54296875" customWidth="1"/>
    <col min="9966" max="9966" width="1.453125" customWidth="1"/>
    <col min="9967" max="9967" width="6.54296875" customWidth="1"/>
    <col min="9968" max="9968" width="1.453125" customWidth="1"/>
    <col min="9969" max="9969" width="6.54296875" customWidth="1"/>
    <col min="9970" max="9970" width="1.453125" customWidth="1"/>
    <col min="9971" max="9971" width="6.54296875" customWidth="1"/>
    <col min="9972" max="9972" width="1.453125" customWidth="1"/>
    <col min="9973" max="9973" width="6.54296875" customWidth="1"/>
    <col min="9974" max="9974" width="1.453125" customWidth="1"/>
    <col min="9975" max="9975" width="6.54296875" customWidth="1"/>
    <col min="9976" max="9976" width="1.453125" customWidth="1"/>
    <col min="9977" max="9977" width="6.54296875" customWidth="1"/>
    <col min="9978" max="9978" width="1.453125" customWidth="1"/>
    <col min="9979" max="9979" width="6.54296875" customWidth="1"/>
    <col min="9980" max="9980" width="1.453125" customWidth="1"/>
    <col min="9981" max="9981" width="6.54296875" customWidth="1"/>
    <col min="9982" max="9982" width="1.453125" customWidth="1"/>
    <col min="9983" max="9983" width="6.54296875" customWidth="1"/>
    <col min="9984" max="9984" width="1.453125" customWidth="1"/>
    <col min="9985" max="9985" width="8.984375E-2" customWidth="1"/>
    <col min="9986" max="9986" width="3.453125" customWidth="1"/>
    <col min="9987" max="9987" width="5.453125" customWidth="1"/>
    <col min="9988" max="9988" width="42.453125" customWidth="1"/>
    <col min="9989" max="9989" width="8" customWidth="1"/>
    <col min="9990" max="9990" width="6.453125" customWidth="1"/>
    <col min="9991" max="9991" width="1.453125" customWidth="1"/>
    <col min="9992" max="9992" width="6.453125" customWidth="1"/>
    <col min="9993" max="9993" width="1.453125" customWidth="1"/>
    <col min="9994" max="9994" width="5.54296875" customWidth="1"/>
    <col min="9995" max="9995" width="1.453125" customWidth="1"/>
    <col min="9996" max="9996" width="5.54296875" customWidth="1"/>
    <col min="9997" max="9997" width="1.453125" customWidth="1"/>
    <col min="9998" max="9998" width="5.54296875" customWidth="1"/>
    <col min="9999" max="9999" width="1.453125" customWidth="1"/>
    <col min="10000" max="10000" width="5.54296875" customWidth="1"/>
    <col min="10001" max="10001" width="1.453125" customWidth="1"/>
    <col min="10002" max="10002" width="5.54296875" customWidth="1"/>
    <col min="10003" max="10003" width="1.453125" customWidth="1"/>
    <col min="10004" max="10004" width="5.54296875" customWidth="1"/>
    <col min="10005" max="10005" width="1.453125" customWidth="1"/>
    <col min="10006" max="10006" width="5.54296875" customWidth="1"/>
    <col min="10007" max="10007" width="1.453125" customWidth="1"/>
    <col min="10008" max="10008" width="5.54296875" customWidth="1"/>
    <col min="10009" max="10009" width="1.453125" customWidth="1"/>
    <col min="10010" max="10010" width="5.54296875" customWidth="1"/>
    <col min="10011" max="10011" width="1.453125" customWidth="1"/>
    <col min="10012" max="10012" width="5.54296875" customWidth="1"/>
    <col min="10013" max="10013" width="1.453125" customWidth="1"/>
    <col min="10014" max="10014" width="5.54296875" customWidth="1"/>
    <col min="10015" max="10015" width="1.453125" customWidth="1"/>
    <col min="10016" max="10016" width="5.54296875" customWidth="1"/>
    <col min="10017" max="10017" width="1.453125" customWidth="1"/>
    <col min="10018" max="10018" width="5.54296875" customWidth="1"/>
    <col min="10019" max="10019" width="1.453125" customWidth="1"/>
    <col min="10020" max="10020" width="5.54296875" customWidth="1"/>
    <col min="10021" max="10021" width="1.453125" customWidth="1"/>
    <col min="10022" max="10022" width="5.54296875" customWidth="1"/>
    <col min="10023" max="10023" width="1.453125" customWidth="1"/>
    <col min="10024" max="10024" width="5.54296875" customWidth="1"/>
    <col min="10025" max="10025" width="1.453125" customWidth="1"/>
    <col min="10026" max="10026" width="5.54296875" customWidth="1"/>
    <col min="10027" max="10027" width="1.453125" customWidth="1"/>
    <col min="10028" max="10028" width="5.54296875" customWidth="1"/>
    <col min="10029" max="10029" width="1.453125" customWidth="1"/>
    <col min="10030" max="10030" width="5.54296875" customWidth="1"/>
    <col min="10031" max="10031" width="1.453125" customWidth="1"/>
    <col min="10032" max="10032" width="5.54296875" customWidth="1"/>
    <col min="10033" max="10033" width="1.453125" customWidth="1"/>
    <col min="10192" max="10193" width="0" hidden="1" customWidth="1"/>
    <col min="10194" max="10194" width="8.54296875" customWidth="1"/>
    <col min="10195" max="10195" width="31.90625" customWidth="1"/>
    <col min="10196" max="10196" width="8.453125" customWidth="1"/>
    <col min="10197" max="10197" width="6.54296875" customWidth="1"/>
    <col min="10198" max="10198" width="1.453125" customWidth="1"/>
    <col min="10199" max="10199" width="6.54296875" customWidth="1"/>
    <col min="10200" max="10200" width="1.453125" customWidth="1"/>
    <col min="10201" max="10201" width="6.54296875" customWidth="1"/>
    <col min="10202" max="10202" width="1.453125" customWidth="1"/>
    <col min="10203" max="10203" width="6.54296875" customWidth="1"/>
    <col min="10204" max="10204" width="1.453125" customWidth="1"/>
    <col min="10205" max="10205" width="6.54296875" customWidth="1"/>
    <col min="10206" max="10206" width="1.453125" customWidth="1"/>
    <col min="10207" max="10207" width="6.453125" customWidth="1"/>
    <col min="10208" max="10208" width="1.453125" customWidth="1"/>
    <col min="10209" max="10209" width="6.54296875" customWidth="1"/>
    <col min="10210" max="10210" width="1.453125" customWidth="1"/>
    <col min="10211" max="10211" width="6.54296875" customWidth="1"/>
    <col min="10212" max="10212" width="1.453125" customWidth="1"/>
    <col min="10213" max="10213" width="6.54296875" customWidth="1"/>
    <col min="10214" max="10214" width="1.453125" customWidth="1"/>
    <col min="10215" max="10215" width="6.54296875" customWidth="1"/>
    <col min="10216" max="10216" width="1.453125" customWidth="1"/>
    <col min="10217" max="10217" width="6.54296875" customWidth="1"/>
    <col min="10218" max="10218" width="1.453125" customWidth="1"/>
    <col min="10219" max="10219" width="6.54296875" customWidth="1"/>
    <col min="10220" max="10220" width="1.453125" customWidth="1"/>
    <col min="10221" max="10221" width="6.54296875" customWidth="1"/>
    <col min="10222" max="10222" width="1.453125" customWidth="1"/>
    <col min="10223" max="10223" width="6.54296875" customWidth="1"/>
    <col min="10224" max="10224" width="1.453125" customWidth="1"/>
    <col min="10225" max="10225" width="6.54296875" customWidth="1"/>
    <col min="10226" max="10226" width="1.453125" customWidth="1"/>
    <col min="10227" max="10227" width="6.54296875" customWidth="1"/>
    <col min="10228" max="10228" width="1.453125" customWidth="1"/>
    <col min="10229" max="10229" width="6.54296875" customWidth="1"/>
    <col min="10230" max="10230" width="1.453125" customWidth="1"/>
    <col min="10231" max="10231" width="6.54296875" customWidth="1"/>
    <col min="10232" max="10232" width="1.453125" customWidth="1"/>
    <col min="10233" max="10233" width="6.54296875" customWidth="1"/>
    <col min="10234" max="10234" width="1.453125" customWidth="1"/>
    <col min="10235" max="10235" width="6.54296875" customWidth="1"/>
    <col min="10236" max="10236" width="1.453125" customWidth="1"/>
    <col min="10237" max="10237" width="6.54296875" customWidth="1"/>
    <col min="10238" max="10238" width="1.453125" customWidth="1"/>
    <col min="10239" max="10239" width="6.54296875" customWidth="1"/>
    <col min="10240" max="10240" width="1.453125" customWidth="1"/>
    <col min="10241" max="10241" width="8.984375E-2" customWidth="1"/>
    <col min="10242" max="10242" width="3.453125" customWidth="1"/>
    <col min="10243" max="10243" width="5.453125" customWidth="1"/>
    <col min="10244" max="10244" width="42.453125" customWidth="1"/>
    <col min="10245" max="10245" width="8" customWidth="1"/>
    <col min="10246" max="10246" width="6.453125" customWidth="1"/>
    <col min="10247" max="10247" width="1.453125" customWidth="1"/>
    <col min="10248" max="10248" width="6.453125" customWidth="1"/>
    <col min="10249" max="10249" width="1.453125" customWidth="1"/>
    <col min="10250" max="10250" width="5.54296875" customWidth="1"/>
    <col min="10251" max="10251" width="1.453125" customWidth="1"/>
    <col min="10252" max="10252" width="5.54296875" customWidth="1"/>
    <col min="10253" max="10253" width="1.453125" customWidth="1"/>
    <col min="10254" max="10254" width="5.54296875" customWidth="1"/>
    <col min="10255" max="10255" width="1.453125" customWidth="1"/>
    <col min="10256" max="10256" width="5.54296875" customWidth="1"/>
    <col min="10257" max="10257" width="1.453125" customWidth="1"/>
    <col min="10258" max="10258" width="5.54296875" customWidth="1"/>
    <col min="10259" max="10259" width="1.453125" customWidth="1"/>
    <col min="10260" max="10260" width="5.54296875" customWidth="1"/>
    <col min="10261" max="10261" width="1.453125" customWidth="1"/>
    <col min="10262" max="10262" width="5.54296875" customWidth="1"/>
    <col min="10263" max="10263" width="1.453125" customWidth="1"/>
    <col min="10264" max="10264" width="5.54296875" customWidth="1"/>
    <col min="10265" max="10265" width="1.453125" customWidth="1"/>
    <col min="10266" max="10266" width="5.54296875" customWidth="1"/>
    <col min="10267" max="10267" width="1.453125" customWidth="1"/>
    <col min="10268" max="10268" width="5.54296875" customWidth="1"/>
    <col min="10269" max="10269" width="1.453125" customWidth="1"/>
    <col min="10270" max="10270" width="5.54296875" customWidth="1"/>
    <col min="10271" max="10271" width="1.453125" customWidth="1"/>
    <col min="10272" max="10272" width="5.54296875" customWidth="1"/>
    <col min="10273" max="10273" width="1.453125" customWidth="1"/>
    <col min="10274" max="10274" width="5.54296875" customWidth="1"/>
    <col min="10275" max="10275" width="1.453125" customWidth="1"/>
    <col min="10276" max="10276" width="5.54296875" customWidth="1"/>
    <col min="10277" max="10277" width="1.453125" customWidth="1"/>
    <col min="10278" max="10278" width="5.54296875" customWidth="1"/>
    <col min="10279" max="10279" width="1.453125" customWidth="1"/>
    <col min="10280" max="10280" width="5.54296875" customWidth="1"/>
    <col min="10281" max="10281" width="1.453125" customWidth="1"/>
    <col min="10282" max="10282" width="5.54296875" customWidth="1"/>
    <col min="10283" max="10283" width="1.453125" customWidth="1"/>
    <col min="10284" max="10284" width="5.54296875" customWidth="1"/>
    <col min="10285" max="10285" width="1.453125" customWidth="1"/>
    <col min="10286" max="10286" width="5.54296875" customWidth="1"/>
    <col min="10287" max="10287" width="1.453125" customWidth="1"/>
    <col min="10288" max="10288" width="5.54296875" customWidth="1"/>
    <col min="10289" max="10289" width="1.453125" customWidth="1"/>
    <col min="10448" max="10449" width="0" hidden="1" customWidth="1"/>
    <col min="10450" max="10450" width="8.54296875" customWidth="1"/>
    <col min="10451" max="10451" width="31.90625" customWidth="1"/>
    <col min="10452" max="10452" width="8.453125" customWidth="1"/>
    <col min="10453" max="10453" width="6.54296875" customWidth="1"/>
    <col min="10454" max="10454" width="1.453125" customWidth="1"/>
    <col min="10455" max="10455" width="6.54296875" customWidth="1"/>
    <col min="10456" max="10456" width="1.453125" customWidth="1"/>
    <col min="10457" max="10457" width="6.54296875" customWidth="1"/>
    <col min="10458" max="10458" width="1.453125" customWidth="1"/>
    <col min="10459" max="10459" width="6.54296875" customWidth="1"/>
    <col min="10460" max="10460" width="1.453125" customWidth="1"/>
    <col min="10461" max="10461" width="6.54296875" customWidth="1"/>
    <col min="10462" max="10462" width="1.453125" customWidth="1"/>
    <col min="10463" max="10463" width="6.453125" customWidth="1"/>
    <col min="10464" max="10464" width="1.453125" customWidth="1"/>
    <col min="10465" max="10465" width="6.54296875" customWidth="1"/>
    <col min="10466" max="10466" width="1.453125" customWidth="1"/>
    <col min="10467" max="10467" width="6.54296875" customWidth="1"/>
    <col min="10468" max="10468" width="1.453125" customWidth="1"/>
    <col min="10469" max="10469" width="6.54296875" customWidth="1"/>
    <col min="10470" max="10470" width="1.453125" customWidth="1"/>
    <col min="10471" max="10471" width="6.54296875" customWidth="1"/>
    <col min="10472" max="10472" width="1.453125" customWidth="1"/>
    <col min="10473" max="10473" width="6.54296875" customWidth="1"/>
    <col min="10474" max="10474" width="1.453125" customWidth="1"/>
    <col min="10475" max="10475" width="6.54296875" customWidth="1"/>
    <col min="10476" max="10476" width="1.453125" customWidth="1"/>
    <col min="10477" max="10477" width="6.54296875" customWidth="1"/>
    <col min="10478" max="10478" width="1.453125" customWidth="1"/>
    <col min="10479" max="10479" width="6.54296875" customWidth="1"/>
    <col min="10480" max="10480" width="1.453125" customWidth="1"/>
    <col min="10481" max="10481" width="6.54296875" customWidth="1"/>
    <col min="10482" max="10482" width="1.453125" customWidth="1"/>
    <col min="10483" max="10483" width="6.54296875" customWidth="1"/>
    <col min="10484" max="10484" width="1.453125" customWidth="1"/>
    <col min="10485" max="10485" width="6.54296875" customWidth="1"/>
    <col min="10486" max="10486" width="1.453125" customWidth="1"/>
    <col min="10487" max="10487" width="6.54296875" customWidth="1"/>
    <col min="10488" max="10488" width="1.453125" customWidth="1"/>
    <col min="10489" max="10489" width="6.54296875" customWidth="1"/>
    <col min="10490" max="10490" width="1.453125" customWidth="1"/>
    <col min="10491" max="10491" width="6.54296875" customWidth="1"/>
    <col min="10492" max="10492" width="1.453125" customWidth="1"/>
    <col min="10493" max="10493" width="6.54296875" customWidth="1"/>
    <col min="10494" max="10494" width="1.453125" customWidth="1"/>
    <col min="10495" max="10495" width="6.54296875" customWidth="1"/>
    <col min="10496" max="10496" width="1.453125" customWidth="1"/>
    <col min="10497" max="10497" width="8.984375E-2" customWidth="1"/>
    <col min="10498" max="10498" width="3.453125" customWidth="1"/>
    <col min="10499" max="10499" width="5.453125" customWidth="1"/>
    <col min="10500" max="10500" width="42.453125" customWidth="1"/>
    <col min="10501" max="10501" width="8" customWidth="1"/>
    <col min="10502" max="10502" width="6.453125" customWidth="1"/>
    <col min="10503" max="10503" width="1.453125" customWidth="1"/>
    <col min="10504" max="10504" width="6.453125" customWidth="1"/>
    <col min="10505" max="10505" width="1.453125" customWidth="1"/>
    <col min="10506" max="10506" width="5.54296875" customWidth="1"/>
    <col min="10507" max="10507" width="1.453125" customWidth="1"/>
    <col min="10508" max="10508" width="5.54296875" customWidth="1"/>
    <col min="10509" max="10509" width="1.453125" customWidth="1"/>
    <col min="10510" max="10510" width="5.54296875" customWidth="1"/>
    <col min="10511" max="10511" width="1.453125" customWidth="1"/>
    <col min="10512" max="10512" width="5.54296875" customWidth="1"/>
    <col min="10513" max="10513" width="1.453125" customWidth="1"/>
    <col min="10514" max="10514" width="5.54296875" customWidth="1"/>
    <col min="10515" max="10515" width="1.453125" customWidth="1"/>
    <col min="10516" max="10516" width="5.54296875" customWidth="1"/>
    <col min="10517" max="10517" width="1.453125" customWidth="1"/>
    <col min="10518" max="10518" width="5.54296875" customWidth="1"/>
    <col min="10519" max="10519" width="1.453125" customWidth="1"/>
    <col min="10520" max="10520" width="5.54296875" customWidth="1"/>
    <col min="10521" max="10521" width="1.453125" customWidth="1"/>
    <col min="10522" max="10522" width="5.54296875" customWidth="1"/>
    <col min="10523" max="10523" width="1.453125" customWidth="1"/>
    <col min="10524" max="10524" width="5.54296875" customWidth="1"/>
    <col min="10525" max="10525" width="1.453125" customWidth="1"/>
    <col min="10526" max="10526" width="5.54296875" customWidth="1"/>
    <col min="10527" max="10527" width="1.453125" customWidth="1"/>
    <col min="10528" max="10528" width="5.54296875" customWidth="1"/>
    <col min="10529" max="10529" width="1.453125" customWidth="1"/>
    <col min="10530" max="10530" width="5.54296875" customWidth="1"/>
    <col min="10531" max="10531" width="1.453125" customWidth="1"/>
    <col min="10532" max="10532" width="5.54296875" customWidth="1"/>
    <col min="10533" max="10533" width="1.453125" customWidth="1"/>
    <col min="10534" max="10534" width="5.54296875" customWidth="1"/>
    <col min="10535" max="10535" width="1.453125" customWidth="1"/>
    <col min="10536" max="10536" width="5.54296875" customWidth="1"/>
    <col min="10537" max="10537" width="1.453125" customWidth="1"/>
    <col min="10538" max="10538" width="5.54296875" customWidth="1"/>
    <col min="10539" max="10539" width="1.453125" customWidth="1"/>
    <col min="10540" max="10540" width="5.54296875" customWidth="1"/>
    <col min="10541" max="10541" width="1.453125" customWidth="1"/>
    <col min="10542" max="10542" width="5.54296875" customWidth="1"/>
    <col min="10543" max="10543" width="1.453125" customWidth="1"/>
    <col min="10544" max="10544" width="5.54296875" customWidth="1"/>
    <col min="10545" max="10545" width="1.453125" customWidth="1"/>
    <col min="10704" max="10705" width="0" hidden="1" customWidth="1"/>
    <col min="10706" max="10706" width="8.54296875" customWidth="1"/>
    <col min="10707" max="10707" width="31.90625" customWidth="1"/>
    <col min="10708" max="10708" width="8.453125" customWidth="1"/>
    <col min="10709" max="10709" width="6.54296875" customWidth="1"/>
    <col min="10710" max="10710" width="1.453125" customWidth="1"/>
    <col min="10711" max="10711" width="6.54296875" customWidth="1"/>
    <col min="10712" max="10712" width="1.453125" customWidth="1"/>
    <col min="10713" max="10713" width="6.54296875" customWidth="1"/>
    <col min="10714" max="10714" width="1.453125" customWidth="1"/>
    <col min="10715" max="10715" width="6.54296875" customWidth="1"/>
    <col min="10716" max="10716" width="1.453125" customWidth="1"/>
    <col min="10717" max="10717" width="6.54296875" customWidth="1"/>
    <col min="10718" max="10718" width="1.453125" customWidth="1"/>
    <col min="10719" max="10719" width="6.453125" customWidth="1"/>
    <col min="10720" max="10720" width="1.453125" customWidth="1"/>
    <col min="10721" max="10721" width="6.54296875" customWidth="1"/>
    <col min="10722" max="10722" width="1.453125" customWidth="1"/>
    <col min="10723" max="10723" width="6.54296875" customWidth="1"/>
    <col min="10724" max="10724" width="1.453125" customWidth="1"/>
    <col min="10725" max="10725" width="6.54296875" customWidth="1"/>
    <col min="10726" max="10726" width="1.453125" customWidth="1"/>
    <col min="10727" max="10727" width="6.54296875" customWidth="1"/>
    <col min="10728" max="10728" width="1.453125" customWidth="1"/>
    <col min="10729" max="10729" width="6.54296875" customWidth="1"/>
    <col min="10730" max="10730" width="1.453125" customWidth="1"/>
    <col min="10731" max="10731" width="6.54296875" customWidth="1"/>
    <col min="10732" max="10732" width="1.453125" customWidth="1"/>
    <col min="10733" max="10733" width="6.54296875" customWidth="1"/>
    <col min="10734" max="10734" width="1.453125" customWidth="1"/>
    <col min="10735" max="10735" width="6.54296875" customWidth="1"/>
    <col min="10736" max="10736" width="1.453125" customWidth="1"/>
    <col min="10737" max="10737" width="6.54296875" customWidth="1"/>
    <col min="10738" max="10738" width="1.453125" customWidth="1"/>
    <col min="10739" max="10739" width="6.54296875" customWidth="1"/>
    <col min="10740" max="10740" width="1.453125" customWidth="1"/>
    <col min="10741" max="10741" width="6.54296875" customWidth="1"/>
    <col min="10742" max="10742" width="1.453125" customWidth="1"/>
    <col min="10743" max="10743" width="6.54296875" customWidth="1"/>
    <col min="10744" max="10744" width="1.453125" customWidth="1"/>
    <col min="10745" max="10745" width="6.54296875" customWidth="1"/>
    <col min="10746" max="10746" width="1.453125" customWidth="1"/>
    <col min="10747" max="10747" width="6.54296875" customWidth="1"/>
    <col min="10748" max="10748" width="1.453125" customWidth="1"/>
    <col min="10749" max="10749" width="6.54296875" customWidth="1"/>
    <col min="10750" max="10750" width="1.453125" customWidth="1"/>
    <col min="10751" max="10751" width="6.54296875" customWidth="1"/>
    <col min="10752" max="10752" width="1.453125" customWidth="1"/>
    <col min="10753" max="10753" width="8.984375E-2" customWidth="1"/>
    <col min="10754" max="10754" width="3.453125" customWidth="1"/>
    <col min="10755" max="10755" width="5.453125" customWidth="1"/>
    <col min="10756" max="10756" width="42.453125" customWidth="1"/>
    <col min="10757" max="10757" width="8" customWidth="1"/>
    <col min="10758" max="10758" width="6.453125" customWidth="1"/>
    <col min="10759" max="10759" width="1.453125" customWidth="1"/>
    <col min="10760" max="10760" width="6.453125" customWidth="1"/>
    <col min="10761" max="10761" width="1.453125" customWidth="1"/>
    <col min="10762" max="10762" width="5.54296875" customWidth="1"/>
    <col min="10763" max="10763" width="1.453125" customWidth="1"/>
    <col min="10764" max="10764" width="5.54296875" customWidth="1"/>
    <col min="10765" max="10765" width="1.453125" customWidth="1"/>
    <col min="10766" max="10766" width="5.54296875" customWidth="1"/>
    <col min="10767" max="10767" width="1.453125" customWidth="1"/>
    <col min="10768" max="10768" width="5.54296875" customWidth="1"/>
    <col min="10769" max="10769" width="1.453125" customWidth="1"/>
    <col min="10770" max="10770" width="5.54296875" customWidth="1"/>
    <col min="10771" max="10771" width="1.453125" customWidth="1"/>
    <col min="10772" max="10772" width="5.54296875" customWidth="1"/>
    <col min="10773" max="10773" width="1.453125" customWidth="1"/>
    <col min="10774" max="10774" width="5.54296875" customWidth="1"/>
    <col min="10775" max="10775" width="1.453125" customWidth="1"/>
    <col min="10776" max="10776" width="5.54296875" customWidth="1"/>
    <col min="10777" max="10777" width="1.453125" customWidth="1"/>
    <col min="10778" max="10778" width="5.54296875" customWidth="1"/>
    <col min="10779" max="10779" width="1.453125" customWidth="1"/>
    <col min="10780" max="10780" width="5.54296875" customWidth="1"/>
    <col min="10781" max="10781" width="1.453125" customWidth="1"/>
    <col min="10782" max="10782" width="5.54296875" customWidth="1"/>
    <col min="10783" max="10783" width="1.453125" customWidth="1"/>
    <col min="10784" max="10784" width="5.54296875" customWidth="1"/>
    <col min="10785" max="10785" width="1.453125" customWidth="1"/>
    <col min="10786" max="10786" width="5.54296875" customWidth="1"/>
    <col min="10787" max="10787" width="1.453125" customWidth="1"/>
    <col min="10788" max="10788" width="5.54296875" customWidth="1"/>
    <col min="10789" max="10789" width="1.453125" customWidth="1"/>
    <col min="10790" max="10790" width="5.54296875" customWidth="1"/>
    <col min="10791" max="10791" width="1.453125" customWidth="1"/>
    <col min="10792" max="10792" width="5.54296875" customWidth="1"/>
    <col min="10793" max="10793" width="1.453125" customWidth="1"/>
    <col min="10794" max="10794" width="5.54296875" customWidth="1"/>
    <col min="10795" max="10795" width="1.453125" customWidth="1"/>
    <col min="10796" max="10796" width="5.54296875" customWidth="1"/>
    <col min="10797" max="10797" width="1.453125" customWidth="1"/>
    <col min="10798" max="10798" width="5.54296875" customWidth="1"/>
    <col min="10799" max="10799" width="1.453125" customWidth="1"/>
    <col min="10800" max="10800" width="5.54296875" customWidth="1"/>
    <col min="10801" max="10801" width="1.453125" customWidth="1"/>
    <col min="10960" max="10961" width="0" hidden="1" customWidth="1"/>
    <col min="10962" max="10962" width="8.54296875" customWidth="1"/>
    <col min="10963" max="10963" width="31.90625" customWidth="1"/>
    <col min="10964" max="10964" width="8.453125" customWidth="1"/>
    <col min="10965" max="10965" width="6.54296875" customWidth="1"/>
    <col min="10966" max="10966" width="1.453125" customWidth="1"/>
    <col min="10967" max="10967" width="6.54296875" customWidth="1"/>
    <col min="10968" max="10968" width="1.453125" customWidth="1"/>
    <col min="10969" max="10969" width="6.54296875" customWidth="1"/>
    <col min="10970" max="10970" width="1.453125" customWidth="1"/>
    <col min="10971" max="10971" width="6.54296875" customWidth="1"/>
    <col min="10972" max="10972" width="1.453125" customWidth="1"/>
    <col min="10973" max="10973" width="6.54296875" customWidth="1"/>
    <col min="10974" max="10974" width="1.453125" customWidth="1"/>
    <col min="10975" max="10975" width="6.453125" customWidth="1"/>
    <col min="10976" max="10976" width="1.453125" customWidth="1"/>
    <col min="10977" max="10977" width="6.54296875" customWidth="1"/>
    <col min="10978" max="10978" width="1.453125" customWidth="1"/>
    <col min="10979" max="10979" width="6.54296875" customWidth="1"/>
    <col min="10980" max="10980" width="1.453125" customWidth="1"/>
    <col min="10981" max="10981" width="6.54296875" customWidth="1"/>
    <col min="10982" max="10982" width="1.453125" customWidth="1"/>
    <col min="10983" max="10983" width="6.54296875" customWidth="1"/>
    <col min="10984" max="10984" width="1.453125" customWidth="1"/>
    <col min="10985" max="10985" width="6.54296875" customWidth="1"/>
    <col min="10986" max="10986" width="1.453125" customWidth="1"/>
    <col min="10987" max="10987" width="6.54296875" customWidth="1"/>
    <col min="10988" max="10988" width="1.453125" customWidth="1"/>
    <col min="10989" max="10989" width="6.54296875" customWidth="1"/>
    <col min="10990" max="10990" width="1.453125" customWidth="1"/>
    <col min="10991" max="10991" width="6.54296875" customWidth="1"/>
    <col min="10992" max="10992" width="1.453125" customWidth="1"/>
    <col min="10993" max="10993" width="6.54296875" customWidth="1"/>
    <col min="10994" max="10994" width="1.453125" customWidth="1"/>
    <col min="10995" max="10995" width="6.54296875" customWidth="1"/>
    <col min="10996" max="10996" width="1.453125" customWidth="1"/>
    <col min="10997" max="10997" width="6.54296875" customWidth="1"/>
    <col min="10998" max="10998" width="1.453125" customWidth="1"/>
    <col min="10999" max="10999" width="6.54296875" customWidth="1"/>
    <col min="11000" max="11000" width="1.453125" customWidth="1"/>
    <col min="11001" max="11001" width="6.54296875" customWidth="1"/>
    <col min="11002" max="11002" width="1.453125" customWidth="1"/>
    <col min="11003" max="11003" width="6.54296875" customWidth="1"/>
    <col min="11004" max="11004" width="1.453125" customWidth="1"/>
    <col min="11005" max="11005" width="6.54296875" customWidth="1"/>
    <col min="11006" max="11006" width="1.453125" customWidth="1"/>
    <col min="11007" max="11007" width="6.54296875" customWidth="1"/>
    <col min="11008" max="11008" width="1.453125" customWidth="1"/>
    <col min="11009" max="11009" width="8.984375E-2" customWidth="1"/>
    <col min="11010" max="11010" width="3.453125" customWidth="1"/>
    <col min="11011" max="11011" width="5.453125" customWidth="1"/>
    <col min="11012" max="11012" width="42.453125" customWidth="1"/>
    <col min="11013" max="11013" width="8" customWidth="1"/>
    <col min="11014" max="11014" width="6.453125" customWidth="1"/>
    <col min="11015" max="11015" width="1.453125" customWidth="1"/>
    <col min="11016" max="11016" width="6.453125" customWidth="1"/>
    <col min="11017" max="11017" width="1.453125" customWidth="1"/>
    <col min="11018" max="11018" width="5.54296875" customWidth="1"/>
    <col min="11019" max="11019" width="1.453125" customWidth="1"/>
    <col min="11020" max="11020" width="5.54296875" customWidth="1"/>
    <col min="11021" max="11021" width="1.453125" customWidth="1"/>
    <col min="11022" max="11022" width="5.54296875" customWidth="1"/>
    <col min="11023" max="11023" width="1.453125" customWidth="1"/>
    <col min="11024" max="11024" width="5.54296875" customWidth="1"/>
    <col min="11025" max="11025" width="1.453125" customWidth="1"/>
    <col min="11026" max="11026" width="5.54296875" customWidth="1"/>
    <col min="11027" max="11027" width="1.453125" customWidth="1"/>
    <col min="11028" max="11028" width="5.54296875" customWidth="1"/>
    <col min="11029" max="11029" width="1.453125" customWidth="1"/>
    <col min="11030" max="11030" width="5.54296875" customWidth="1"/>
    <col min="11031" max="11031" width="1.453125" customWidth="1"/>
    <col min="11032" max="11032" width="5.54296875" customWidth="1"/>
    <col min="11033" max="11033" width="1.453125" customWidth="1"/>
    <col min="11034" max="11034" width="5.54296875" customWidth="1"/>
    <col min="11035" max="11035" width="1.453125" customWidth="1"/>
    <col min="11036" max="11036" width="5.54296875" customWidth="1"/>
    <col min="11037" max="11037" width="1.453125" customWidth="1"/>
    <col min="11038" max="11038" width="5.54296875" customWidth="1"/>
    <col min="11039" max="11039" width="1.453125" customWidth="1"/>
    <col min="11040" max="11040" width="5.54296875" customWidth="1"/>
    <col min="11041" max="11041" width="1.453125" customWidth="1"/>
    <col min="11042" max="11042" width="5.54296875" customWidth="1"/>
    <col min="11043" max="11043" width="1.453125" customWidth="1"/>
    <col min="11044" max="11044" width="5.54296875" customWidth="1"/>
    <col min="11045" max="11045" width="1.453125" customWidth="1"/>
    <col min="11046" max="11046" width="5.54296875" customWidth="1"/>
    <col min="11047" max="11047" width="1.453125" customWidth="1"/>
    <col min="11048" max="11048" width="5.54296875" customWidth="1"/>
    <col min="11049" max="11049" width="1.453125" customWidth="1"/>
    <col min="11050" max="11050" width="5.54296875" customWidth="1"/>
    <col min="11051" max="11051" width="1.453125" customWidth="1"/>
    <col min="11052" max="11052" width="5.54296875" customWidth="1"/>
    <col min="11053" max="11053" width="1.453125" customWidth="1"/>
    <col min="11054" max="11054" width="5.54296875" customWidth="1"/>
    <col min="11055" max="11055" width="1.453125" customWidth="1"/>
    <col min="11056" max="11056" width="5.54296875" customWidth="1"/>
    <col min="11057" max="11057" width="1.453125" customWidth="1"/>
    <col min="11216" max="11217" width="0" hidden="1" customWidth="1"/>
    <col min="11218" max="11218" width="8.54296875" customWidth="1"/>
    <col min="11219" max="11219" width="31.90625" customWidth="1"/>
    <col min="11220" max="11220" width="8.453125" customWidth="1"/>
    <col min="11221" max="11221" width="6.54296875" customWidth="1"/>
    <col min="11222" max="11222" width="1.453125" customWidth="1"/>
    <col min="11223" max="11223" width="6.54296875" customWidth="1"/>
    <col min="11224" max="11224" width="1.453125" customWidth="1"/>
    <col min="11225" max="11225" width="6.54296875" customWidth="1"/>
    <col min="11226" max="11226" width="1.453125" customWidth="1"/>
    <col min="11227" max="11227" width="6.54296875" customWidth="1"/>
    <col min="11228" max="11228" width="1.453125" customWidth="1"/>
    <col min="11229" max="11229" width="6.54296875" customWidth="1"/>
    <col min="11230" max="11230" width="1.453125" customWidth="1"/>
    <col min="11231" max="11231" width="6.453125" customWidth="1"/>
    <col min="11232" max="11232" width="1.453125" customWidth="1"/>
    <col min="11233" max="11233" width="6.54296875" customWidth="1"/>
    <col min="11234" max="11234" width="1.453125" customWidth="1"/>
    <col min="11235" max="11235" width="6.54296875" customWidth="1"/>
    <col min="11236" max="11236" width="1.453125" customWidth="1"/>
    <col min="11237" max="11237" width="6.54296875" customWidth="1"/>
    <col min="11238" max="11238" width="1.453125" customWidth="1"/>
    <col min="11239" max="11239" width="6.54296875" customWidth="1"/>
    <col min="11240" max="11240" width="1.453125" customWidth="1"/>
    <col min="11241" max="11241" width="6.54296875" customWidth="1"/>
    <col min="11242" max="11242" width="1.453125" customWidth="1"/>
    <col min="11243" max="11243" width="6.54296875" customWidth="1"/>
    <col min="11244" max="11244" width="1.453125" customWidth="1"/>
    <col min="11245" max="11245" width="6.54296875" customWidth="1"/>
    <col min="11246" max="11246" width="1.453125" customWidth="1"/>
    <col min="11247" max="11247" width="6.54296875" customWidth="1"/>
    <col min="11248" max="11248" width="1.453125" customWidth="1"/>
    <col min="11249" max="11249" width="6.54296875" customWidth="1"/>
    <col min="11250" max="11250" width="1.453125" customWidth="1"/>
    <col min="11251" max="11251" width="6.54296875" customWidth="1"/>
    <col min="11252" max="11252" width="1.453125" customWidth="1"/>
    <col min="11253" max="11253" width="6.54296875" customWidth="1"/>
    <col min="11254" max="11254" width="1.453125" customWidth="1"/>
    <col min="11255" max="11255" width="6.54296875" customWidth="1"/>
    <col min="11256" max="11256" width="1.453125" customWidth="1"/>
    <col min="11257" max="11257" width="6.54296875" customWidth="1"/>
    <col min="11258" max="11258" width="1.453125" customWidth="1"/>
    <col min="11259" max="11259" width="6.54296875" customWidth="1"/>
    <col min="11260" max="11260" width="1.453125" customWidth="1"/>
    <col min="11261" max="11261" width="6.54296875" customWidth="1"/>
    <col min="11262" max="11262" width="1.453125" customWidth="1"/>
    <col min="11263" max="11263" width="6.54296875" customWidth="1"/>
    <col min="11264" max="11264" width="1.453125" customWidth="1"/>
    <col min="11265" max="11265" width="8.984375E-2" customWidth="1"/>
    <col min="11266" max="11266" width="3.453125" customWidth="1"/>
    <col min="11267" max="11267" width="5.453125" customWidth="1"/>
    <col min="11268" max="11268" width="42.453125" customWidth="1"/>
    <col min="11269" max="11269" width="8" customWidth="1"/>
    <col min="11270" max="11270" width="6.453125" customWidth="1"/>
    <col min="11271" max="11271" width="1.453125" customWidth="1"/>
    <col min="11272" max="11272" width="6.453125" customWidth="1"/>
    <col min="11273" max="11273" width="1.453125" customWidth="1"/>
    <col min="11274" max="11274" width="5.54296875" customWidth="1"/>
    <col min="11275" max="11275" width="1.453125" customWidth="1"/>
    <col min="11276" max="11276" width="5.54296875" customWidth="1"/>
    <col min="11277" max="11277" width="1.453125" customWidth="1"/>
    <col min="11278" max="11278" width="5.54296875" customWidth="1"/>
    <col min="11279" max="11279" width="1.453125" customWidth="1"/>
    <col min="11280" max="11280" width="5.54296875" customWidth="1"/>
    <col min="11281" max="11281" width="1.453125" customWidth="1"/>
    <col min="11282" max="11282" width="5.54296875" customWidth="1"/>
    <col min="11283" max="11283" width="1.453125" customWidth="1"/>
    <col min="11284" max="11284" width="5.54296875" customWidth="1"/>
    <col min="11285" max="11285" width="1.453125" customWidth="1"/>
    <col min="11286" max="11286" width="5.54296875" customWidth="1"/>
    <col min="11287" max="11287" width="1.453125" customWidth="1"/>
    <col min="11288" max="11288" width="5.54296875" customWidth="1"/>
    <col min="11289" max="11289" width="1.453125" customWidth="1"/>
    <col min="11290" max="11290" width="5.54296875" customWidth="1"/>
    <col min="11291" max="11291" width="1.453125" customWidth="1"/>
    <col min="11292" max="11292" width="5.54296875" customWidth="1"/>
    <col min="11293" max="11293" width="1.453125" customWidth="1"/>
    <col min="11294" max="11294" width="5.54296875" customWidth="1"/>
    <col min="11295" max="11295" width="1.453125" customWidth="1"/>
    <col min="11296" max="11296" width="5.54296875" customWidth="1"/>
    <col min="11297" max="11297" width="1.453125" customWidth="1"/>
    <col min="11298" max="11298" width="5.54296875" customWidth="1"/>
    <col min="11299" max="11299" width="1.453125" customWidth="1"/>
    <col min="11300" max="11300" width="5.54296875" customWidth="1"/>
    <col min="11301" max="11301" width="1.453125" customWidth="1"/>
    <col min="11302" max="11302" width="5.54296875" customWidth="1"/>
    <col min="11303" max="11303" width="1.453125" customWidth="1"/>
    <col min="11304" max="11304" width="5.54296875" customWidth="1"/>
    <col min="11305" max="11305" width="1.453125" customWidth="1"/>
    <col min="11306" max="11306" width="5.54296875" customWidth="1"/>
    <col min="11307" max="11307" width="1.453125" customWidth="1"/>
    <col min="11308" max="11308" width="5.54296875" customWidth="1"/>
    <col min="11309" max="11309" width="1.453125" customWidth="1"/>
    <col min="11310" max="11310" width="5.54296875" customWidth="1"/>
    <col min="11311" max="11311" width="1.453125" customWidth="1"/>
    <col min="11312" max="11312" width="5.54296875" customWidth="1"/>
    <col min="11313" max="11313" width="1.453125" customWidth="1"/>
    <col min="11472" max="11473" width="0" hidden="1" customWidth="1"/>
    <col min="11474" max="11474" width="8.54296875" customWidth="1"/>
    <col min="11475" max="11475" width="31.90625" customWidth="1"/>
    <col min="11476" max="11476" width="8.453125" customWidth="1"/>
    <col min="11477" max="11477" width="6.54296875" customWidth="1"/>
    <col min="11478" max="11478" width="1.453125" customWidth="1"/>
    <col min="11479" max="11479" width="6.54296875" customWidth="1"/>
    <col min="11480" max="11480" width="1.453125" customWidth="1"/>
    <col min="11481" max="11481" width="6.54296875" customWidth="1"/>
    <col min="11482" max="11482" width="1.453125" customWidth="1"/>
    <col min="11483" max="11483" width="6.54296875" customWidth="1"/>
    <col min="11484" max="11484" width="1.453125" customWidth="1"/>
    <col min="11485" max="11485" width="6.54296875" customWidth="1"/>
    <col min="11486" max="11486" width="1.453125" customWidth="1"/>
    <col min="11487" max="11487" width="6.453125" customWidth="1"/>
    <col min="11488" max="11488" width="1.453125" customWidth="1"/>
    <col min="11489" max="11489" width="6.54296875" customWidth="1"/>
    <col min="11490" max="11490" width="1.453125" customWidth="1"/>
    <col min="11491" max="11491" width="6.54296875" customWidth="1"/>
    <col min="11492" max="11492" width="1.453125" customWidth="1"/>
    <col min="11493" max="11493" width="6.54296875" customWidth="1"/>
    <col min="11494" max="11494" width="1.453125" customWidth="1"/>
    <col min="11495" max="11495" width="6.54296875" customWidth="1"/>
    <col min="11496" max="11496" width="1.453125" customWidth="1"/>
    <col min="11497" max="11497" width="6.54296875" customWidth="1"/>
    <col min="11498" max="11498" width="1.453125" customWidth="1"/>
    <col min="11499" max="11499" width="6.54296875" customWidth="1"/>
    <col min="11500" max="11500" width="1.453125" customWidth="1"/>
    <col min="11501" max="11501" width="6.54296875" customWidth="1"/>
    <col min="11502" max="11502" width="1.453125" customWidth="1"/>
    <col min="11503" max="11503" width="6.54296875" customWidth="1"/>
    <col min="11504" max="11504" width="1.453125" customWidth="1"/>
    <col min="11505" max="11505" width="6.54296875" customWidth="1"/>
    <col min="11506" max="11506" width="1.453125" customWidth="1"/>
    <col min="11507" max="11507" width="6.54296875" customWidth="1"/>
    <col min="11508" max="11508" width="1.453125" customWidth="1"/>
    <col min="11509" max="11509" width="6.54296875" customWidth="1"/>
    <col min="11510" max="11510" width="1.453125" customWidth="1"/>
    <col min="11511" max="11511" width="6.54296875" customWidth="1"/>
    <col min="11512" max="11512" width="1.453125" customWidth="1"/>
    <col min="11513" max="11513" width="6.54296875" customWidth="1"/>
    <col min="11514" max="11514" width="1.453125" customWidth="1"/>
    <col min="11515" max="11515" width="6.54296875" customWidth="1"/>
    <col min="11516" max="11516" width="1.453125" customWidth="1"/>
    <col min="11517" max="11517" width="6.54296875" customWidth="1"/>
    <col min="11518" max="11518" width="1.453125" customWidth="1"/>
    <col min="11519" max="11519" width="6.54296875" customWidth="1"/>
    <col min="11520" max="11520" width="1.453125" customWidth="1"/>
    <col min="11521" max="11521" width="8.984375E-2" customWidth="1"/>
    <col min="11522" max="11522" width="3.453125" customWidth="1"/>
    <col min="11523" max="11523" width="5.453125" customWidth="1"/>
    <col min="11524" max="11524" width="42.453125" customWidth="1"/>
    <col min="11525" max="11525" width="8" customWidth="1"/>
    <col min="11526" max="11526" width="6.453125" customWidth="1"/>
    <col min="11527" max="11527" width="1.453125" customWidth="1"/>
    <col min="11528" max="11528" width="6.453125" customWidth="1"/>
    <col min="11529" max="11529" width="1.453125" customWidth="1"/>
    <col min="11530" max="11530" width="5.54296875" customWidth="1"/>
    <col min="11531" max="11531" width="1.453125" customWidth="1"/>
    <col min="11532" max="11532" width="5.54296875" customWidth="1"/>
    <col min="11533" max="11533" width="1.453125" customWidth="1"/>
    <col min="11534" max="11534" width="5.54296875" customWidth="1"/>
    <col min="11535" max="11535" width="1.453125" customWidth="1"/>
    <col min="11536" max="11536" width="5.54296875" customWidth="1"/>
    <col min="11537" max="11537" width="1.453125" customWidth="1"/>
    <col min="11538" max="11538" width="5.54296875" customWidth="1"/>
    <col min="11539" max="11539" width="1.453125" customWidth="1"/>
    <col min="11540" max="11540" width="5.54296875" customWidth="1"/>
    <col min="11541" max="11541" width="1.453125" customWidth="1"/>
    <col min="11542" max="11542" width="5.54296875" customWidth="1"/>
    <col min="11543" max="11543" width="1.453125" customWidth="1"/>
    <col min="11544" max="11544" width="5.54296875" customWidth="1"/>
    <col min="11545" max="11545" width="1.453125" customWidth="1"/>
    <col min="11546" max="11546" width="5.54296875" customWidth="1"/>
    <col min="11547" max="11547" width="1.453125" customWidth="1"/>
    <col min="11548" max="11548" width="5.54296875" customWidth="1"/>
    <col min="11549" max="11549" width="1.453125" customWidth="1"/>
    <col min="11550" max="11550" width="5.54296875" customWidth="1"/>
    <col min="11551" max="11551" width="1.453125" customWidth="1"/>
    <col min="11552" max="11552" width="5.54296875" customWidth="1"/>
    <col min="11553" max="11553" width="1.453125" customWidth="1"/>
    <col min="11554" max="11554" width="5.54296875" customWidth="1"/>
    <col min="11555" max="11555" width="1.453125" customWidth="1"/>
    <col min="11556" max="11556" width="5.54296875" customWidth="1"/>
    <col min="11557" max="11557" width="1.453125" customWidth="1"/>
    <col min="11558" max="11558" width="5.54296875" customWidth="1"/>
    <col min="11559" max="11559" width="1.453125" customWidth="1"/>
    <col min="11560" max="11560" width="5.54296875" customWidth="1"/>
    <col min="11561" max="11561" width="1.453125" customWidth="1"/>
    <col min="11562" max="11562" width="5.54296875" customWidth="1"/>
    <col min="11563" max="11563" width="1.453125" customWidth="1"/>
    <col min="11564" max="11564" width="5.54296875" customWidth="1"/>
    <col min="11565" max="11565" width="1.453125" customWidth="1"/>
    <col min="11566" max="11566" width="5.54296875" customWidth="1"/>
    <col min="11567" max="11567" width="1.453125" customWidth="1"/>
    <col min="11568" max="11568" width="5.54296875" customWidth="1"/>
    <col min="11569" max="11569" width="1.453125" customWidth="1"/>
    <col min="11728" max="11729" width="0" hidden="1" customWidth="1"/>
    <col min="11730" max="11730" width="8.54296875" customWidth="1"/>
    <col min="11731" max="11731" width="31.90625" customWidth="1"/>
    <col min="11732" max="11732" width="8.453125" customWidth="1"/>
    <col min="11733" max="11733" width="6.54296875" customWidth="1"/>
    <col min="11734" max="11734" width="1.453125" customWidth="1"/>
    <col min="11735" max="11735" width="6.54296875" customWidth="1"/>
    <col min="11736" max="11736" width="1.453125" customWidth="1"/>
    <col min="11737" max="11737" width="6.54296875" customWidth="1"/>
    <col min="11738" max="11738" width="1.453125" customWidth="1"/>
    <col min="11739" max="11739" width="6.54296875" customWidth="1"/>
    <col min="11740" max="11740" width="1.453125" customWidth="1"/>
    <col min="11741" max="11741" width="6.54296875" customWidth="1"/>
    <col min="11742" max="11742" width="1.453125" customWidth="1"/>
    <col min="11743" max="11743" width="6.453125" customWidth="1"/>
    <col min="11744" max="11744" width="1.453125" customWidth="1"/>
    <col min="11745" max="11745" width="6.54296875" customWidth="1"/>
    <col min="11746" max="11746" width="1.453125" customWidth="1"/>
    <col min="11747" max="11747" width="6.54296875" customWidth="1"/>
    <col min="11748" max="11748" width="1.453125" customWidth="1"/>
    <col min="11749" max="11749" width="6.54296875" customWidth="1"/>
    <col min="11750" max="11750" width="1.453125" customWidth="1"/>
    <col min="11751" max="11751" width="6.54296875" customWidth="1"/>
    <col min="11752" max="11752" width="1.453125" customWidth="1"/>
    <col min="11753" max="11753" width="6.54296875" customWidth="1"/>
    <col min="11754" max="11754" width="1.453125" customWidth="1"/>
    <col min="11755" max="11755" width="6.54296875" customWidth="1"/>
    <col min="11756" max="11756" width="1.453125" customWidth="1"/>
    <col min="11757" max="11757" width="6.54296875" customWidth="1"/>
    <col min="11758" max="11758" width="1.453125" customWidth="1"/>
    <col min="11759" max="11759" width="6.54296875" customWidth="1"/>
    <col min="11760" max="11760" width="1.453125" customWidth="1"/>
    <col min="11761" max="11761" width="6.54296875" customWidth="1"/>
    <col min="11762" max="11762" width="1.453125" customWidth="1"/>
    <col min="11763" max="11763" width="6.54296875" customWidth="1"/>
    <col min="11764" max="11764" width="1.453125" customWidth="1"/>
    <col min="11765" max="11765" width="6.54296875" customWidth="1"/>
    <col min="11766" max="11766" width="1.453125" customWidth="1"/>
    <col min="11767" max="11767" width="6.54296875" customWidth="1"/>
    <col min="11768" max="11768" width="1.453125" customWidth="1"/>
    <col min="11769" max="11769" width="6.54296875" customWidth="1"/>
    <col min="11770" max="11770" width="1.453125" customWidth="1"/>
    <col min="11771" max="11771" width="6.54296875" customWidth="1"/>
    <col min="11772" max="11772" width="1.453125" customWidth="1"/>
    <col min="11773" max="11773" width="6.54296875" customWidth="1"/>
    <col min="11774" max="11774" width="1.453125" customWidth="1"/>
    <col min="11775" max="11775" width="6.54296875" customWidth="1"/>
    <col min="11776" max="11776" width="1.453125" customWidth="1"/>
    <col min="11777" max="11777" width="8.984375E-2" customWidth="1"/>
    <col min="11778" max="11778" width="3.453125" customWidth="1"/>
    <col min="11779" max="11779" width="5.453125" customWidth="1"/>
    <col min="11780" max="11780" width="42.453125" customWidth="1"/>
    <col min="11781" max="11781" width="8" customWidth="1"/>
    <col min="11782" max="11782" width="6.453125" customWidth="1"/>
    <col min="11783" max="11783" width="1.453125" customWidth="1"/>
    <col min="11784" max="11784" width="6.453125" customWidth="1"/>
    <col min="11785" max="11785" width="1.453125" customWidth="1"/>
    <col min="11786" max="11786" width="5.54296875" customWidth="1"/>
    <col min="11787" max="11787" width="1.453125" customWidth="1"/>
    <col min="11788" max="11788" width="5.54296875" customWidth="1"/>
    <col min="11789" max="11789" width="1.453125" customWidth="1"/>
    <col min="11790" max="11790" width="5.54296875" customWidth="1"/>
    <col min="11791" max="11791" width="1.453125" customWidth="1"/>
    <col min="11792" max="11792" width="5.54296875" customWidth="1"/>
    <col min="11793" max="11793" width="1.453125" customWidth="1"/>
    <col min="11794" max="11794" width="5.54296875" customWidth="1"/>
    <col min="11795" max="11795" width="1.453125" customWidth="1"/>
    <col min="11796" max="11796" width="5.54296875" customWidth="1"/>
    <col min="11797" max="11797" width="1.453125" customWidth="1"/>
    <col min="11798" max="11798" width="5.54296875" customWidth="1"/>
    <col min="11799" max="11799" width="1.453125" customWidth="1"/>
    <col min="11800" max="11800" width="5.54296875" customWidth="1"/>
    <col min="11801" max="11801" width="1.453125" customWidth="1"/>
    <col min="11802" max="11802" width="5.54296875" customWidth="1"/>
    <col min="11803" max="11803" width="1.453125" customWidth="1"/>
    <col min="11804" max="11804" width="5.54296875" customWidth="1"/>
    <col min="11805" max="11805" width="1.453125" customWidth="1"/>
    <col min="11806" max="11806" width="5.54296875" customWidth="1"/>
    <col min="11807" max="11807" width="1.453125" customWidth="1"/>
    <col min="11808" max="11808" width="5.54296875" customWidth="1"/>
    <col min="11809" max="11809" width="1.453125" customWidth="1"/>
    <col min="11810" max="11810" width="5.54296875" customWidth="1"/>
    <col min="11811" max="11811" width="1.453125" customWidth="1"/>
    <col min="11812" max="11812" width="5.54296875" customWidth="1"/>
    <col min="11813" max="11813" width="1.453125" customWidth="1"/>
    <col min="11814" max="11814" width="5.54296875" customWidth="1"/>
    <col min="11815" max="11815" width="1.453125" customWidth="1"/>
    <col min="11816" max="11816" width="5.54296875" customWidth="1"/>
    <col min="11817" max="11817" width="1.453125" customWidth="1"/>
    <col min="11818" max="11818" width="5.54296875" customWidth="1"/>
    <col min="11819" max="11819" width="1.453125" customWidth="1"/>
    <col min="11820" max="11820" width="5.54296875" customWidth="1"/>
    <col min="11821" max="11821" width="1.453125" customWidth="1"/>
    <col min="11822" max="11822" width="5.54296875" customWidth="1"/>
    <col min="11823" max="11823" width="1.453125" customWidth="1"/>
    <col min="11824" max="11824" width="5.54296875" customWidth="1"/>
    <col min="11825" max="11825" width="1.453125" customWidth="1"/>
    <col min="11984" max="11985" width="0" hidden="1" customWidth="1"/>
    <col min="11986" max="11986" width="8.54296875" customWidth="1"/>
    <col min="11987" max="11987" width="31.90625" customWidth="1"/>
    <col min="11988" max="11988" width="8.453125" customWidth="1"/>
    <col min="11989" max="11989" width="6.54296875" customWidth="1"/>
    <col min="11990" max="11990" width="1.453125" customWidth="1"/>
    <col min="11991" max="11991" width="6.54296875" customWidth="1"/>
    <col min="11992" max="11992" width="1.453125" customWidth="1"/>
    <col min="11993" max="11993" width="6.54296875" customWidth="1"/>
    <col min="11994" max="11994" width="1.453125" customWidth="1"/>
    <col min="11995" max="11995" width="6.54296875" customWidth="1"/>
    <col min="11996" max="11996" width="1.453125" customWidth="1"/>
    <col min="11997" max="11997" width="6.54296875" customWidth="1"/>
    <col min="11998" max="11998" width="1.453125" customWidth="1"/>
    <col min="11999" max="11999" width="6.453125" customWidth="1"/>
    <col min="12000" max="12000" width="1.453125" customWidth="1"/>
    <col min="12001" max="12001" width="6.54296875" customWidth="1"/>
    <col min="12002" max="12002" width="1.453125" customWidth="1"/>
    <col min="12003" max="12003" width="6.54296875" customWidth="1"/>
    <col min="12004" max="12004" width="1.453125" customWidth="1"/>
    <col min="12005" max="12005" width="6.54296875" customWidth="1"/>
    <col min="12006" max="12006" width="1.453125" customWidth="1"/>
    <col min="12007" max="12007" width="6.54296875" customWidth="1"/>
    <col min="12008" max="12008" width="1.453125" customWidth="1"/>
    <col min="12009" max="12009" width="6.54296875" customWidth="1"/>
    <col min="12010" max="12010" width="1.453125" customWidth="1"/>
    <col min="12011" max="12011" width="6.54296875" customWidth="1"/>
    <col min="12012" max="12012" width="1.453125" customWidth="1"/>
    <col min="12013" max="12013" width="6.54296875" customWidth="1"/>
    <col min="12014" max="12014" width="1.453125" customWidth="1"/>
    <col min="12015" max="12015" width="6.54296875" customWidth="1"/>
    <col min="12016" max="12016" width="1.453125" customWidth="1"/>
    <col min="12017" max="12017" width="6.54296875" customWidth="1"/>
    <col min="12018" max="12018" width="1.453125" customWidth="1"/>
    <col min="12019" max="12019" width="6.54296875" customWidth="1"/>
    <col min="12020" max="12020" width="1.453125" customWidth="1"/>
    <col min="12021" max="12021" width="6.54296875" customWidth="1"/>
    <col min="12022" max="12022" width="1.453125" customWidth="1"/>
    <col min="12023" max="12023" width="6.54296875" customWidth="1"/>
    <col min="12024" max="12024" width="1.453125" customWidth="1"/>
    <col min="12025" max="12025" width="6.54296875" customWidth="1"/>
    <col min="12026" max="12026" width="1.453125" customWidth="1"/>
    <col min="12027" max="12027" width="6.54296875" customWidth="1"/>
    <col min="12028" max="12028" width="1.453125" customWidth="1"/>
    <col min="12029" max="12029" width="6.54296875" customWidth="1"/>
    <col min="12030" max="12030" width="1.453125" customWidth="1"/>
    <col min="12031" max="12031" width="6.54296875" customWidth="1"/>
    <col min="12032" max="12032" width="1.453125" customWidth="1"/>
    <col min="12033" max="12033" width="8.984375E-2" customWidth="1"/>
    <col min="12034" max="12034" width="3.453125" customWidth="1"/>
    <col min="12035" max="12035" width="5.453125" customWidth="1"/>
    <col min="12036" max="12036" width="42.453125" customWidth="1"/>
    <col min="12037" max="12037" width="8" customWidth="1"/>
    <col min="12038" max="12038" width="6.453125" customWidth="1"/>
    <col min="12039" max="12039" width="1.453125" customWidth="1"/>
    <col min="12040" max="12040" width="6.453125" customWidth="1"/>
    <col min="12041" max="12041" width="1.453125" customWidth="1"/>
    <col min="12042" max="12042" width="5.54296875" customWidth="1"/>
    <col min="12043" max="12043" width="1.453125" customWidth="1"/>
    <col min="12044" max="12044" width="5.54296875" customWidth="1"/>
    <col min="12045" max="12045" width="1.453125" customWidth="1"/>
    <col min="12046" max="12046" width="5.54296875" customWidth="1"/>
    <col min="12047" max="12047" width="1.453125" customWidth="1"/>
    <col min="12048" max="12048" width="5.54296875" customWidth="1"/>
    <col min="12049" max="12049" width="1.453125" customWidth="1"/>
    <col min="12050" max="12050" width="5.54296875" customWidth="1"/>
    <col min="12051" max="12051" width="1.453125" customWidth="1"/>
    <col min="12052" max="12052" width="5.54296875" customWidth="1"/>
    <col min="12053" max="12053" width="1.453125" customWidth="1"/>
    <col min="12054" max="12054" width="5.54296875" customWidth="1"/>
    <col min="12055" max="12055" width="1.453125" customWidth="1"/>
    <col min="12056" max="12056" width="5.54296875" customWidth="1"/>
    <col min="12057" max="12057" width="1.453125" customWidth="1"/>
    <col min="12058" max="12058" width="5.54296875" customWidth="1"/>
    <col min="12059" max="12059" width="1.453125" customWidth="1"/>
    <col min="12060" max="12060" width="5.54296875" customWidth="1"/>
    <col min="12061" max="12061" width="1.453125" customWidth="1"/>
    <col min="12062" max="12062" width="5.54296875" customWidth="1"/>
    <col min="12063" max="12063" width="1.453125" customWidth="1"/>
    <col min="12064" max="12064" width="5.54296875" customWidth="1"/>
    <col min="12065" max="12065" width="1.453125" customWidth="1"/>
    <col min="12066" max="12066" width="5.54296875" customWidth="1"/>
    <col min="12067" max="12067" width="1.453125" customWidth="1"/>
    <col min="12068" max="12068" width="5.54296875" customWidth="1"/>
    <col min="12069" max="12069" width="1.453125" customWidth="1"/>
    <col min="12070" max="12070" width="5.54296875" customWidth="1"/>
    <col min="12071" max="12071" width="1.453125" customWidth="1"/>
    <col min="12072" max="12072" width="5.54296875" customWidth="1"/>
    <col min="12073" max="12073" width="1.453125" customWidth="1"/>
    <col min="12074" max="12074" width="5.54296875" customWidth="1"/>
    <col min="12075" max="12075" width="1.453125" customWidth="1"/>
    <col min="12076" max="12076" width="5.54296875" customWidth="1"/>
    <col min="12077" max="12077" width="1.453125" customWidth="1"/>
    <col min="12078" max="12078" width="5.54296875" customWidth="1"/>
    <col min="12079" max="12079" width="1.453125" customWidth="1"/>
    <col min="12080" max="12080" width="5.54296875" customWidth="1"/>
    <col min="12081" max="12081" width="1.453125" customWidth="1"/>
    <col min="12240" max="12241" width="0" hidden="1" customWidth="1"/>
    <col min="12242" max="12242" width="8.54296875" customWidth="1"/>
    <col min="12243" max="12243" width="31.90625" customWidth="1"/>
    <col min="12244" max="12244" width="8.453125" customWidth="1"/>
    <col min="12245" max="12245" width="6.54296875" customWidth="1"/>
    <col min="12246" max="12246" width="1.453125" customWidth="1"/>
    <col min="12247" max="12247" width="6.54296875" customWidth="1"/>
    <col min="12248" max="12248" width="1.453125" customWidth="1"/>
    <col min="12249" max="12249" width="6.54296875" customWidth="1"/>
    <col min="12250" max="12250" width="1.453125" customWidth="1"/>
    <col min="12251" max="12251" width="6.54296875" customWidth="1"/>
    <col min="12252" max="12252" width="1.453125" customWidth="1"/>
    <col min="12253" max="12253" width="6.54296875" customWidth="1"/>
    <col min="12254" max="12254" width="1.453125" customWidth="1"/>
    <col min="12255" max="12255" width="6.453125" customWidth="1"/>
    <col min="12256" max="12256" width="1.453125" customWidth="1"/>
    <col min="12257" max="12257" width="6.54296875" customWidth="1"/>
    <col min="12258" max="12258" width="1.453125" customWidth="1"/>
    <col min="12259" max="12259" width="6.54296875" customWidth="1"/>
    <col min="12260" max="12260" width="1.453125" customWidth="1"/>
    <col min="12261" max="12261" width="6.54296875" customWidth="1"/>
    <col min="12262" max="12262" width="1.453125" customWidth="1"/>
    <col min="12263" max="12263" width="6.54296875" customWidth="1"/>
    <col min="12264" max="12264" width="1.453125" customWidth="1"/>
    <col min="12265" max="12265" width="6.54296875" customWidth="1"/>
    <col min="12266" max="12266" width="1.453125" customWidth="1"/>
    <col min="12267" max="12267" width="6.54296875" customWidth="1"/>
    <col min="12268" max="12268" width="1.453125" customWidth="1"/>
    <col min="12269" max="12269" width="6.54296875" customWidth="1"/>
    <col min="12270" max="12270" width="1.453125" customWidth="1"/>
    <col min="12271" max="12271" width="6.54296875" customWidth="1"/>
    <col min="12272" max="12272" width="1.453125" customWidth="1"/>
    <col min="12273" max="12273" width="6.54296875" customWidth="1"/>
    <col min="12274" max="12274" width="1.453125" customWidth="1"/>
    <col min="12275" max="12275" width="6.54296875" customWidth="1"/>
    <col min="12276" max="12276" width="1.453125" customWidth="1"/>
    <col min="12277" max="12277" width="6.54296875" customWidth="1"/>
    <col min="12278" max="12278" width="1.453125" customWidth="1"/>
    <col min="12279" max="12279" width="6.54296875" customWidth="1"/>
    <col min="12280" max="12280" width="1.453125" customWidth="1"/>
    <col min="12281" max="12281" width="6.54296875" customWidth="1"/>
    <col min="12282" max="12282" width="1.453125" customWidth="1"/>
    <col min="12283" max="12283" width="6.54296875" customWidth="1"/>
    <col min="12284" max="12284" width="1.453125" customWidth="1"/>
    <col min="12285" max="12285" width="6.54296875" customWidth="1"/>
    <col min="12286" max="12286" width="1.453125" customWidth="1"/>
    <col min="12287" max="12287" width="6.54296875" customWidth="1"/>
    <col min="12288" max="12288" width="1.453125" customWidth="1"/>
    <col min="12289" max="12289" width="8.984375E-2" customWidth="1"/>
    <col min="12290" max="12290" width="3.453125" customWidth="1"/>
    <col min="12291" max="12291" width="5.453125" customWidth="1"/>
    <col min="12292" max="12292" width="42.453125" customWidth="1"/>
    <col min="12293" max="12293" width="8" customWidth="1"/>
    <col min="12294" max="12294" width="6.453125" customWidth="1"/>
    <col min="12295" max="12295" width="1.453125" customWidth="1"/>
    <col min="12296" max="12296" width="6.453125" customWidth="1"/>
    <col min="12297" max="12297" width="1.453125" customWidth="1"/>
    <col min="12298" max="12298" width="5.54296875" customWidth="1"/>
    <col min="12299" max="12299" width="1.453125" customWidth="1"/>
    <col min="12300" max="12300" width="5.54296875" customWidth="1"/>
    <col min="12301" max="12301" width="1.453125" customWidth="1"/>
    <col min="12302" max="12302" width="5.54296875" customWidth="1"/>
    <col min="12303" max="12303" width="1.453125" customWidth="1"/>
    <col min="12304" max="12304" width="5.54296875" customWidth="1"/>
    <col min="12305" max="12305" width="1.453125" customWidth="1"/>
    <col min="12306" max="12306" width="5.54296875" customWidth="1"/>
    <col min="12307" max="12307" width="1.453125" customWidth="1"/>
    <col min="12308" max="12308" width="5.54296875" customWidth="1"/>
    <col min="12309" max="12309" width="1.453125" customWidth="1"/>
    <col min="12310" max="12310" width="5.54296875" customWidth="1"/>
    <col min="12311" max="12311" width="1.453125" customWidth="1"/>
    <col min="12312" max="12312" width="5.54296875" customWidth="1"/>
    <col min="12313" max="12313" width="1.453125" customWidth="1"/>
    <col min="12314" max="12314" width="5.54296875" customWidth="1"/>
    <col min="12315" max="12315" width="1.453125" customWidth="1"/>
    <col min="12316" max="12316" width="5.54296875" customWidth="1"/>
    <col min="12317" max="12317" width="1.453125" customWidth="1"/>
    <col min="12318" max="12318" width="5.54296875" customWidth="1"/>
    <col min="12319" max="12319" width="1.453125" customWidth="1"/>
    <col min="12320" max="12320" width="5.54296875" customWidth="1"/>
    <col min="12321" max="12321" width="1.453125" customWidth="1"/>
    <col min="12322" max="12322" width="5.54296875" customWidth="1"/>
    <col min="12323" max="12323" width="1.453125" customWidth="1"/>
    <col min="12324" max="12324" width="5.54296875" customWidth="1"/>
    <col min="12325" max="12325" width="1.453125" customWidth="1"/>
    <col min="12326" max="12326" width="5.54296875" customWidth="1"/>
    <col min="12327" max="12327" width="1.453125" customWidth="1"/>
    <col min="12328" max="12328" width="5.54296875" customWidth="1"/>
    <col min="12329" max="12329" width="1.453125" customWidth="1"/>
    <col min="12330" max="12330" width="5.54296875" customWidth="1"/>
    <col min="12331" max="12331" width="1.453125" customWidth="1"/>
    <col min="12332" max="12332" width="5.54296875" customWidth="1"/>
    <col min="12333" max="12333" width="1.453125" customWidth="1"/>
    <col min="12334" max="12334" width="5.54296875" customWidth="1"/>
    <col min="12335" max="12335" width="1.453125" customWidth="1"/>
    <col min="12336" max="12336" width="5.54296875" customWidth="1"/>
    <col min="12337" max="12337" width="1.453125" customWidth="1"/>
    <col min="12496" max="12497" width="0" hidden="1" customWidth="1"/>
    <col min="12498" max="12498" width="8.54296875" customWidth="1"/>
    <col min="12499" max="12499" width="31.90625" customWidth="1"/>
    <col min="12500" max="12500" width="8.453125" customWidth="1"/>
    <col min="12501" max="12501" width="6.54296875" customWidth="1"/>
    <col min="12502" max="12502" width="1.453125" customWidth="1"/>
    <col min="12503" max="12503" width="6.54296875" customWidth="1"/>
    <col min="12504" max="12504" width="1.453125" customWidth="1"/>
    <col min="12505" max="12505" width="6.54296875" customWidth="1"/>
    <col min="12506" max="12506" width="1.453125" customWidth="1"/>
    <col min="12507" max="12507" width="6.54296875" customWidth="1"/>
    <col min="12508" max="12508" width="1.453125" customWidth="1"/>
    <col min="12509" max="12509" width="6.54296875" customWidth="1"/>
    <col min="12510" max="12510" width="1.453125" customWidth="1"/>
    <col min="12511" max="12511" width="6.453125" customWidth="1"/>
    <col min="12512" max="12512" width="1.453125" customWidth="1"/>
    <col min="12513" max="12513" width="6.54296875" customWidth="1"/>
    <col min="12514" max="12514" width="1.453125" customWidth="1"/>
    <col min="12515" max="12515" width="6.54296875" customWidth="1"/>
    <col min="12516" max="12516" width="1.453125" customWidth="1"/>
    <col min="12517" max="12517" width="6.54296875" customWidth="1"/>
    <col min="12518" max="12518" width="1.453125" customWidth="1"/>
    <col min="12519" max="12519" width="6.54296875" customWidth="1"/>
    <col min="12520" max="12520" width="1.453125" customWidth="1"/>
    <col min="12521" max="12521" width="6.54296875" customWidth="1"/>
    <col min="12522" max="12522" width="1.453125" customWidth="1"/>
    <col min="12523" max="12523" width="6.54296875" customWidth="1"/>
    <col min="12524" max="12524" width="1.453125" customWidth="1"/>
    <col min="12525" max="12525" width="6.54296875" customWidth="1"/>
    <col min="12526" max="12526" width="1.453125" customWidth="1"/>
    <col min="12527" max="12527" width="6.54296875" customWidth="1"/>
    <col min="12528" max="12528" width="1.453125" customWidth="1"/>
    <col min="12529" max="12529" width="6.54296875" customWidth="1"/>
    <col min="12530" max="12530" width="1.453125" customWidth="1"/>
    <col min="12531" max="12531" width="6.54296875" customWidth="1"/>
    <col min="12532" max="12532" width="1.453125" customWidth="1"/>
    <col min="12533" max="12533" width="6.54296875" customWidth="1"/>
    <col min="12534" max="12534" width="1.453125" customWidth="1"/>
    <col min="12535" max="12535" width="6.54296875" customWidth="1"/>
    <col min="12536" max="12536" width="1.453125" customWidth="1"/>
    <col min="12537" max="12537" width="6.54296875" customWidth="1"/>
    <col min="12538" max="12538" width="1.453125" customWidth="1"/>
    <col min="12539" max="12539" width="6.54296875" customWidth="1"/>
    <col min="12540" max="12540" width="1.453125" customWidth="1"/>
    <col min="12541" max="12541" width="6.54296875" customWidth="1"/>
    <col min="12542" max="12542" width="1.453125" customWidth="1"/>
    <col min="12543" max="12543" width="6.54296875" customWidth="1"/>
    <col min="12544" max="12544" width="1.453125" customWidth="1"/>
    <col min="12545" max="12545" width="8.984375E-2" customWidth="1"/>
    <col min="12546" max="12546" width="3.453125" customWidth="1"/>
    <col min="12547" max="12547" width="5.453125" customWidth="1"/>
    <col min="12548" max="12548" width="42.453125" customWidth="1"/>
    <col min="12549" max="12549" width="8" customWidth="1"/>
    <col min="12550" max="12550" width="6.453125" customWidth="1"/>
    <col min="12551" max="12551" width="1.453125" customWidth="1"/>
    <col min="12552" max="12552" width="6.453125" customWidth="1"/>
    <col min="12553" max="12553" width="1.453125" customWidth="1"/>
    <col min="12554" max="12554" width="5.54296875" customWidth="1"/>
    <col min="12555" max="12555" width="1.453125" customWidth="1"/>
    <col min="12556" max="12556" width="5.54296875" customWidth="1"/>
    <col min="12557" max="12557" width="1.453125" customWidth="1"/>
    <col min="12558" max="12558" width="5.54296875" customWidth="1"/>
    <col min="12559" max="12559" width="1.453125" customWidth="1"/>
    <col min="12560" max="12560" width="5.54296875" customWidth="1"/>
    <col min="12561" max="12561" width="1.453125" customWidth="1"/>
    <col min="12562" max="12562" width="5.54296875" customWidth="1"/>
    <col min="12563" max="12563" width="1.453125" customWidth="1"/>
    <col min="12564" max="12564" width="5.54296875" customWidth="1"/>
    <col min="12565" max="12565" width="1.453125" customWidth="1"/>
    <col min="12566" max="12566" width="5.54296875" customWidth="1"/>
    <col min="12567" max="12567" width="1.453125" customWidth="1"/>
    <col min="12568" max="12568" width="5.54296875" customWidth="1"/>
    <col min="12569" max="12569" width="1.453125" customWidth="1"/>
    <col min="12570" max="12570" width="5.54296875" customWidth="1"/>
    <col min="12571" max="12571" width="1.453125" customWidth="1"/>
    <col min="12572" max="12572" width="5.54296875" customWidth="1"/>
    <col min="12573" max="12573" width="1.453125" customWidth="1"/>
    <col min="12574" max="12574" width="5.54296875" customWidth="1"/>
    <col min="12575" max="12575" width="1.453125" customWidth="1"/>
    <col min="12576" max="12576" width="5.54296875" customWidth="1"/>
    <col min="12577" max="12577" width="1.453125" customWidth="1"/>
    <col min="12578" max="12578" width="5.54296875" customWidth="1"/>
    <col min="12579" max="12579" width="1.453125" customWidth="1"/>
    <col min="12580" max="12580" width="5.54296875" customWidth="1"/>
    <col min="12581" max="12581" width="1.453125" customWidth="1"/>
    <col min="12582" max="12582" width="5.54296875" customWidth="1"/>
    <col min="12583" max="12583" width="1.453125" customWidth="1"/>
    <col min="12584" max="12584" width="5.54296875" customWidth="1"/>
    <col min="12585" max="12585" width="1.453125" customWidth="1"/>
    <col min="12586" max="12586" width="5.54296875" customWidth="1"/>
    <col min="12587" max="12587" width="1.453125" customWidth="1"/>
    <col min="12588" max="12588" width="5.54296875" customWidth="1"/>
    <col min="12589" max="12589" width="1.453125" customWidth="1"/>
    <col min="12590" max="12590" width="5.54296875" customWidth="1"/>
    <col min="12591" max="12591" width="1.453125" customWidth="1"/>
    <col min="12592" max="12592" width="5.54296875" customWidth="1"/>
    <col min="12593" max="12593" width="1.453125" customWidth="1"/>
    <col min="12752" max="12753" width="0" hidden="1" customWidth="1"/>
    <col min="12754" max="12754" width="8.54296875" customWidth="1"/>
    <col min="12755" max="12755" width="31.90625" customWidth="1"/>
    <col min="12756" max="12756" width="8.453125" customWidth="1"/>
    <col min="12757" max="12757" width="6.54296875" customWidth="1"/>
    <col min="12758" max="12758" width="1.453125" customWidth="1"/>
    <col min="12759" max="12759" width="6.54296875" customWidth="1"/>
    <col min="12760" max="12760" width="1.453125" customWidth="1"/>
    <col min="12761" max="12761" width="6.54296875" customWidth="1"/>
    <col min="12762" max="12762" width="1.453125" customWidth="1"/>
    <col min="12763" max="12763" width="6.54296875" customWidth="1"/>
    <col min="12764" max="12764" width="1.453125" customWidth="1"/>
    <col min="12765" max="12765" width="6.54296875" customWidth="1"/>
    <col min="12766" max="12766" width="1.453125" customWidth="1"/>
    <col min="12767" max="12767" width="6.453125" customWidth="1"/>
    <col min="12768" max="12768" width="1.453125" customWidth="1"/>
    <col min="12769" max="12769" width="6.54296875" customWidth="1"/>
    <col min="12770" max="12770" width="1.453125" customWidth="1"/>
    <col min="12771" max="12771" width="6.54296875" customWidth="1"/>
    <col min="12772" max="12772" width="1.453125" customWidth="1"/>
    <col min="12773" max="12773" width="6.54296875" customWidth="1"/>
    <col min="12774" max="12774" width="1.453125" customWidth="1"/>
    <col min="12775" max="12775" width="6.54296875" customWidth="1"/>
    <col min="12776" max="12776" width="1.453125" customWidth="1"/>
    <col min="12777" max="12777" width="6.54296875" customWidth="1"/>
    <col min="12778" max="12778" width="1.453125" customWidth="1"/>
    <col min="12779" max="12779" width="6.54296875" customWidth="1"/>
    <col min="12780" max="12780" width="1.453125" customWidth="1"/>
    <col min="12781" max="12781" width="6.54296875" customWidth="1"/>
    <col min="12782" max="12782" width="1.453125" customWidth="1"/>
    <col min="12783" max="12783" width="6.54296875" customWidth="1"/>
    <col min="12784" max="12784" width="1.453125" customWidth="1"/>
    <col min="12785" max="12785" width="6.54296875" customWidth="1"/>
    <col min="12786" max="12786" width="1.453125" customWidth="1"/>
    <col min="12787" max="12787" width="6.54296875" customWidth="1"/>
    <col min="12788" max="12788" width="1.453125" customWidth="1"/>
    <col min="12789" max="12789" width="6.54296875" customWidth="1"/>
    <col min="12790" max="12790" width="1.453125" customWidth="1"/>
    <col min="12791" max="12791" width="6.54296875" customWidth="1"/>
    <col min="12792" max="12792" width="1.453125" customWidth="1"/>
    <col min="12793" max="12793" width="6.54296875" customWidth="1"/>
    <col min="12794" max="12794" width="1.453125" customWidth="1"/>
    <col min="12795" max="12795" width="6.54296875" customWidth="1"/>
    <col min="12796" max="12796" width="1.453125" customWidth="1"/>
    <col min="12797" max="12797" width="6.54296875" customWidth="1"/>
    <col min="12798" max="12798" width="1.453125" customWidth="1"/>
    <col min="12799" max="12799" width="6.54296875" customWidth="1"/>
    <col min="12800" max="12800" width="1.453125" customWidth="1"/>
    <col min="12801" max="12801" width="8.984375E-2" customWidth="1"/>
    <col min="12802" max="12802" width="3.453125" customWidth="1"/>
    <col min="12803" max="12803" width="5.453125" customWidth="1"/>
    <col min="12804" max="12804" width="42.453125" customWidth="1"/>
    <col min="12805" max="12805" width="8" customWidth="1"/>
    <col min="12806" max="12806" width="6.453125" customWidth="1"/>
    <col min="12807" max="12807" width="1.453125" customWidth="1"/>
    <col min="12808" max="12808" width="6.453125" customWidth="1"/>
    <col min="12809" max="12809" width="1.453125" customWidth="1"/>
    <col min="12810" max="12810" width="5.54296875" customWidth="1"/>
    <col min="12811" max="12811" width="1.453125" customWidth="1"/>
    <col min="12812" max="12812" width="5.54296875" customWidth="1"/>
    <col min="12813" max="12813" width="1.453125" customWidth="1"/>
    <col min="12814" max="12814" width="5.54296875" customWidth="1"/>
    <col min="12815" max="12815" width="1.453125" customWidth="1"/>
    <col min="12816" max="12816" width="5.54296875" customWidth="1"/>
    <col min="12817" max="12817" width="1.453125" customWidth="1"/>
    <col min="12818" max="12818" width="5.54296875" customWidth="1"/>
    <col min="12819" max="12819" width="1.453125" customWidth="1"/>
    <col min="12820" max="12820" width="5.54296875" customWidth="1"/>
    <col min="12821" max="12821" width="1.453125" customWidth="1"/>
    <col min="12822" max="12822" width="5.54296875" customWidth="1"/>
    <col min="12823" max="12823" width="1.453125" customWidth="1"/>
    <col min="12824" max="12824" width="5.54296875" customWidth="1"/>
    <col min="12825" max="12825" width="1.453125" customWidth="1"/>
    <col min="12826" max="12826" width="5.54296875" customWidth="1"/>
    <col min="12827" max="12827" width="1.453125" customWidth="1"/>
    <col min="12828" max="12828" width="5.54296875" customWidth="1"/>
    <col min="12829" max="12829" width="1.453125" customWidth="1"/>
    <col min="12830" max="12830" width="5.54296875" customWidth="1"/>
    <col min="12831" max="12831" width="1.453125" customWidth="1"/>
    <col min="12832" max="12832" width="5.54296875" customWidth="1"/>
    <col min="12833" max="12833" width="1.453125" customWidth="1"/>
    <col min="12834" max="12834" width="5.54296875" customWidth="1"/>
    <col min="12835" max="12835" width="1.453125" customWidth="1"/>
    <col min="12836" max="12836" width="5.54296875" customWidth="1"/>
    <col min="12837" max="12837" width="1.453125" customWidth="1"/>
    <col min="12838" max="12838" width="5.54296875" customWidth="1"/>
    <col min="12839" max="12839" width="1.453125" customWidth="1"/>
    <col min="12840" max="12840" width="5.54296875" customWidth="1"/>
    <col min="12841" max="12841" width="1.453125" customWidth="1"/>
    <col min="12842" max="12842" width="5.54296875" customWidth="1"/>
    <col min="12843" max="12843" width="1.453125" customWidth="1"/>
    <col min="12844" max="12844" width="5.54296875" customWidth="1"/>
    <col min="12845" max="12845" width="1.453125" customWidth="1"/>
    <col min="12846" max="12846" width="5.54296875" customWidth="1"/>
    <col min="12847" max="12847" width="1.453125" customWidth="1"/>
    <col min="12848" max="12848" width="5.54296875" customWidth="1"/>
    <col min="12849" max="12849" width="1.453125" customWidth="1"/>
    <col min="13008" max="13009" width="0" hidden="1" customWidth="1"/>
    <col min="13010" max="13010" width="8.54296875" customWidth="1"/>
    <col min="13011" max="13011" width="31.90625" customWidth="1"/>
    <col min="13012" max="13012" width="8.453125" customWidth="1"/>
    <col min="13013" max="13013" width="6.54296875" customWidth="1"/>
    <col min="13014" max="13014" width="1.453125" customWidth="1"/>
    <col min="13015" max="13015" width="6.54296875" customWidth="1"/>
    <col min="13016" max="13016" width="1.453125" customWidth="1"/>
    <col min="13017" max="13017" width="6.54296875" customWidth="1"/>
    <col min="13018" max="13018" width="1.453125" customWidth="1"/>
    <col min="13019" max="13019" width="6.54296875" customWidth="1"/>
    <col min="13020" max="13020" width="1.453125" customWidth="1"/>
    <col min="13021" max="13021" width="6.54296875" customWidth="1"/>
    <col min="13022" max="13022" width="1.453125" customWidth="1"/>
    <col min="13023" max="13023" width="6.453125" customWidth="1"/>
    <col min="13024" max="13024" width="1.453125" customWidth="1"/>
    <col min="13025" max="13025" width="6.54296875" customWidth="1"/>
    <col min="13026" max="13026" width="1.453125" customWidth="1"/>
    <col min="13027" max="13027" width="6.54296875" customWidth="1"/>
    <col min="13028" max="13028" width="1.453125" customWidth="1"/>
    <col min="13029" max="13029" width="6.54296875" customWidth="1"/>
    <col min="13030" max="13030" width="1.453125" customWidth="1"/>
    <col min="13031" max="13031" width="6.54296875" customWidth="1"/>
    <col min="13032" max="13032" width="1.453125" customWidth="1"/>
    <col min="13033" max="13033" width="6.54296875" customWidth="1"/>
    <col min="13034" max="13034" width="1.453125" customWidth="1"/>
    <col min="13035" max="13035" width="6.54296875" customWidth="1"/>
    <col min="13036" max="13036" width="1.453125" customWidth="1"/>
    <col min="13037" max="13037" width="6.54296875" customWidth="1"/>
    <col min="13038" max="13038" width="1.453125" customWidth="1"/>
    <col min="13039" max="13039" width="6.54296875" customWidth="1"/>
    <col min="13040" max="13040" width="1.453125" customWidth="1"/>
    <col min="13041" max="13041" width="6.54296875" customWidth="1"/>
    <col min="13042" max="13042" width="1.453125" customWidth="1"/>
    <col min="13043" max="13043" width="6.54296875" customWidth="1"/>
    <col min="13044" max="13044" width="1.453125" customWidth="1"/>
    <col min="13045" max="13045" width="6.54296875" customWidth="1"/>
    <col min="13046" max="13046" width="1.453125" customWidth="1"/>
    <col min="13047" max="13047" width="6.54296875" customWidth="1"/>
    <col min="13048" max="13048" width="1.453125" customWidth="1"/>
    <col min="13049" max="13049" width="6.54296875" customWidth="1"/>
    <col min="13050" max="13050" width="1.453125" customWidth="1"/>
    <col min="13051" max="13051" width="6.54296875" customWidth="1"/>
    <col min="13052" max="13052" width="1.453125" customWidth="1"/>
    <col min="13053" max="13053" width="6.54296875" customWidth="1"/>
    <col min="13054" max="13054" width="1.453125" customWidth="1"/>
    <col min="13055" max="13055" width="6.54296875" customWidth="1"/>
    <col min="13056" max="13056" width="1.453125" customWidth="1"/>
    <col min="13057" max="13057" width="8.984375E-2" customWidth="1"/>
    <col min="13058" max="13058" width="3.453125" customWidth="1"/>
    <col min="13059" max="13059" width="5.453125" customWidth="1"/>
    <col min="13060" max="13060" width="42.453125" customWidth="1"/>
    <col min="13061" max="13061" width="8" customWidth="1"/>
    <col min="13062" max="13062" width="6.453125" customWidth="1"/>
    <col min="13063" max="13063" width="1.453125" customWidth="1"/>
    <col min="13064" max="13064" width="6.453125" customWidth="1"/>
    <col min="13065" max="13065" width="1.453125" customWidth="1"/>
    <col min="13066" max="13066" width="5.54296875" customWidth="1"/>
    <col min="13067" max="13067" width="1.453125" customWidth="1"/>
    <col min="13068" max="13068" width="5.54296875" customWidth="1"/>
    <col min="13069" max="13069" width="1.453125" customWidth="1"/>
    <col min="13070" max="13070" width="5.54296875" customWidth="1"/>
    <col min="13071" max="13071" width="1.453125" customWidth="1"/>
    <col min="13072" max="13072" width="5.54296875" customWidth="1"/>
    <col min="13073" max="13073" width="1.453125" customWidth="1"/>
    <col min="13074" max="13074" width="5.54296875" customWidth="1"/>
    <col min="13075" max="13075" width="1.453125" customWidth="1"/>
    <col min="13076" max="13076" width="5.54296875" customWidth="1"/>
    <col min="13077" max="13077" width="1.453125" customWidth="1"/>
    <col min="13078" max="13078" width="5.54296875" customWidth="1"/>
    <col min="13079" max="13079" width="1.453125" customWidth="1"/>
    <col min="13080" max="13080" width="5.54296875" customWidth="1"/>
    <col min="13081" max="13081" width="1.453125" customWidth="1"/>
    <col min="13082" max="13082" width="5.54296875" customWidth="1"/>
    <col min="13083" max="13083" width="1.453125" customWidth="1"/>
    <col min="13084" max="13084" width="5.54296875" customWidth="1"/>
    <col min="13085" max="13085" width="1.453125" customWidth="1"/>
    <col min="13086" max="13086" width="5.54296875" customWidth="1"/>
    <col min="13087" max="13087" width="1.453125" customWidth="1"/>
    <col min="13088" max="13088" width="5.54296875" customWidth="1"/>
    <col min="13089" max="13089" width="1.453125" customWidth="1"/>
    <col min="13090" max="13090" width="5.54296875" customWidth="1"/>
    <col min="13091" max="13091" width="1.453125" customWidth="1"/>
    <col min="13092" max="13092" width="5.54296875" customWidth="1"/>
    <col min="13093" max="13093" width="1.453125" customWidth="1"/>
    <col min="13094" max="13094" width="5.54296875" customWidth="1"/>
    <col min="13095" max="13095" width="1.453125" customWidth="1"/>
    <col min="13096" max="13096" width="5.54296875" customWidth="1"/>
    <col min="13097" max="13097" width="1.453125" customWidth="1"/>
    <col min="13098" max="13098" width="5.54296875" customWidth="1"/>
    <col min="13099" max="13099" width="1.453125" customWidth="1"/>
    <col min="13100" max="13100" width="5.54296875" customWidth="1"/>
    <col min="13101" max="13101" width="1.453125" customWidth="1"/>
    <col min="13102" max="13102" width="5.54296875" customWidth="1"/>
    <col min="13103" max="13103" width="1.453125" customWidth="1"/>
    <col min="13104" max="13104" width="5.54296875" customWidth="1"/>
    <col min="13105" max="13105" width="1.453125" customWidth="1"/>
    <col min="13264" max="13265" width="0" hidden="1" customWidth="1"/>
    <col min="13266" max="13266" width="8.54296875" customWidth="1"/>
    <col min="13267" max="13267" width="31.90625" customWidth="1"/>
    <col min="13268" max="13268" width="8.453125" customWidth="1"/>
    <col min="13269" max="13269" width="6.54296875" customWidth="1"/>
    <col min="13270" max="13270" width="1.453125" customWidth="1"/>
    <col min="13271" max="13271" width="6.54296875" customWidth="1"/>
    <col min="13272" max="13272" width="1.453125" customWidth="1"/>
    <col min="13273" max="13273" width="6.54296875" customWidth="1"/>
    <col min="13274" max="13274" width="1.453125" customWidth="1"/>
    <col min="13275" max="13275" width="6.54296875" customWidth="1"/>
    <col min="13276" max="13276" width="1.453125" customWidth="1"/>
    <col min="13277" max="13277" width="6.54296875" customWidth="1"/>
    <col min="13278" max="13278" width="1.453125" customWidth="1"/>
    <col min="13279" max="13279" width="6.453125" customWidth="1"/>
    <col min="13280" max="13280" width="1.453125" customWidth="1"/>
    <col min="13281" max="13281" width="6.54296875" customWidth="1"/>
    <col min="13282" max="13282" width="1.453125" customWidth="1"/>
    <col min="13283" max="13283" width="6.54296875" customWidth="1"/>
    <col min="13284" max="13284" width="1.453125" customWidth="1"/>
    <col min="13285" max="13285" width="6.54296875" customWidth="1"/>
    <col min="13286" max="13286" width="1.453125" customWidth="1"/>
    <col min="13287" max="13287" width="6.54296875" customWidth="1"/>
    <col min="13288" max="13288" width="1.453125" customWidth="1"/>
    <col min="13289" max="13289" width="6.54296875" customWidth="1"/>
    <col min="13290" max="13290" width="1.453125" customWidth="1"/>
    <col min="13291" max="13291" width="6.54296875" customWidth="1"/>
    <col min="13292" max="13292" width="1.453125" customWidth="1"/>
    <col min="13293" max="13293" width="6.54296875" customWidth="1"/>
    <col min="13294" max="13294" width="1.453125" customWidth="1"/>
    <col min="13295" max="13295" width="6.54296875" customWidth="1"/>
    <col min="13296" max="13296" width="1.453125" customWidth="1"/>
    <col min="13297" max="13297" width="6.54296875" customWidth="1"/>
    <col min="13298" max="13298" width="1.453125" customWidth="1"/>
    <col min="13299" max="13299" width="6.54296875" customWidth="1"/>
    <col min="13300" max="13300" width="1.453125" customWidth="1"/>
    <col min="13301" max="13301" width="6.54296875" customWidth="1"/>
    <col min="13302" max="13302" width="1.453125" customWidth="1"/>
    <col min="13303" max="13303" width="6.54296875" customWidth="1"/>
    <col min="13304" max="13304" width="1.453125" customWidth="1"/>
    <col min="13305" max="13305" width="6.54296875" customWidth="1"/>
    <col min="13306" max="13306" width="1.453125" customWidth="1"/>
    <col min="13307" max="13307" width="6.54296875" customWidth="1"/>
    <col min="13308" max="13308" width="1.453125" customWidth="1"/>
    <col min="13309" max="13309" width="6.54296875" customWidth="1"/>
    <col min="13310" max="13310" width="1.453125" customWidth="1"/>
    <col min="13311" max="13311" width="6.54296875" customWidth="1"/>
    <col min="13312" max="13312" width="1.453125" customWidth="1"/>
    <col min="13313" max="13313" width="8.984375E-2" customWidth="1"/>
    <col min="13314" max="13314" width="3.453125" customWidth="1"/>
    <col min="13315" max="13315" width="5.453125" customWidth="1"/>
    <col min="13316" max="13316" width="42.453125" customWidth="1"/>
    <col min="13317" max="13317" width="8" customWidth="1"/>
    <col min="13318" max="13318" width="6.453125" customWidth="1"/>
    <col min="13319" max="13319" width="1.453125" customWidth="1"/>
    <col min="13320" max="13320" width="6.453125" customWidth="1"/>
    <col min="13321" max="13321" width="1.453125" customWidth="1"/>
    <col min="13322" max="13322" width="5.54296875" customWidth="1"/>
    <col min="13323" max="13323" width="1.453125" customWidth="1"/>
    <col min="13324" max="13324" width="5.54296875" customWidth="1"/>
    <col min="13325" max="13325" width="1.453125" customWidth="1"/>
    <col min="13326" max="13326" width="5.54296875" customWidth="1"/>
    <col min="13327" max="13327" width="1.453125" customWidth="1"/>
    <col min="13328" max="13328" width="5.54296875" customWidth="1"/>
    <col min="13329" max="13329" width="1.453125" customWidth="1"/>
    <col min="13330" max="13330" width="5.54296875" customWidth="1"/>
    <col min="13331" max="13331" width="1.453125" customWidth="1"/>
    <col min="13332" max="13332" width="5.54296875" customWidth="1"/>
    <col min="13333" max="13333" width="1.453125" customWidth="1"/>
    <col min="13334" max="13334" width="5.54296875" customWidth="1"/>
    <col min="13335" max="13335" width="1.453125" customWidth="1"/>
    <col min="13336" max="13336" width="5.54296875" customWidth="1"/>
    <col min="13337" max="13337" width="1.453125" customWidth="1"/>
    <col min="13338" max="13338" width="5.54296875" customWidth="1"/>
    <col min="13339" max="13339" width="1.453125" customWidth="1"/>
    <col min="13340" max="13340" width="5.54296875" customWidth="1"/>
    <col min="13341" max="13341" width="1.453125" customWidth="1"/>
    <col min="13342" max="13342" width="5.54296875" customWidth="1"/>
    <col min="13343" max="13343" width="1.453125" customWidth="1"/>
    <col min="13344" max="13344" width="5.54296875" customWidth="1"/>
    <col min="13345" max="13345" width="1.453125" customWidth="1"/>
    <col min="13346" max="13346" width="5.54296875" customWidth="1"/>
    <col min="13347" max="13347" width="1.453125" customWidth="1"/>
    <col min="13348" max="13348" width="5.54296875" customWidth="1"/>
    <col min="13349" max="13349" width="1.453125" customWidth="1"/>
    <col min="13350" max="13350" width="5.54296875" customWidth="1"/>
    <col min="13351" max="13351" width="1.453125" customWidth="1"/>
    <col min="13352" max="13352" width="5.54296875" customWidth="1"/>
    <col min="13353" max="13353" width="1.453125" customWidth="1"/>
    <col min="13354" max="13354" width="5.54296875" customWidth="1"/>
    <col min="13355" max="13355" width="1.453125" customWidth="1"/>
    <col min="13356" max="13356" width="5.54296875" customWidth="1"/>
    <col min="13357" max="13357" width="1.453125" customWidth="1"/>
    <col min="13358" max="13358" width="5.54296875" customWidth="1"/>
    <col min="13359" max="13359" width="1.453125" customWidth="1"/>
    <col min="13360" max="13360" width="5.54296875" customWidth="1"/>
    <col min="13361" max="13361" width="1.453125" customWidth="1"/>
    <col min="13520" max="13521" width="0" hidden="1" customWidth="1"/>
    <col min="13522" max="13522" width="8.54296875" customWidth="1"/>
    <col min="13523" max="13523" width="31.90625" customWidth="1"/>
    <col min="13524" max="13524" width="8.453125" customWidth="1"/>
    <col min="13525" max="13525" width="6.54296875" customWidth="1"/>
    <col min="13526" max="13526" width="1.453125" customWidth="1"/>
    <col min="13527" max="13527" width="6.54296875" customWidth="1"/>
    <col min="13528" max="13528" width="1.453125" customWidth="1"/>
    <col min="13529" max="13529" width="6.54296875" customWidth="1"/>
    <col min="13530" max="13530" width="1.453125" customWidth="1"/>
    <col min="13531" max="13531" width="6.54296875" customWidth="1"/>
    <col min="13532" max="13532" width="1.453125" customWidth="1"/>
    <col min="13533" max="13533" width="6.54296875" customWidth="1"/>
    <col min="13534" max="13534" width="1.453125" customWidth="1"/>
    <col min="13535" max="13535" width="6.453125" customWidth="1"/>
    <col min="13536" max="13536" width="1.453125" customWidth="1"/>
    <col min="13537" max="13537" width="6.54296875" customWidth="1"/>
    <col min="13538" max="13538" width="1.453125" customWidth="1"/>
    <col min="13539" max="13539" width="6.54296875" customWidth="1"/>
    <col min="13540" max="13540" width="1.453125" customWidth="1"/>
    <col min="13541" max="13541" width="6.54296875" customWidth="1"/>
    <col min="13542" max="13542" width="1.453125" customWidth="1"/>
    <col min="13543" max="13543" width="6.54296875" customWidth="1"/>
    <col min="13544" max="13544" width="1.453125" customWidth="1"/>
    <col min="13545" max="13545" width="6.54296875" customWidth="1"/>
    <col min="13546" max="13546" width="1.453125" customWidth="1"/>
    <col min="13547" max="13547" width="6.54296875" customWidth="1"/>
    <col min="13548" max="13548" width="1.453125" customWidth="1"/>
    <col min="13549" max="13549" width="6.54296875" customWidth="1"/>
    <col min="13550" max="13550" width="1.453125" customWidth="1"/>
    <col min="13551" max="13551" width="6.54296875" customWidth="1"/>
    <col min="13552" max="13552" width="1.453125" customWidth="1"/>
    <col min="13553" max="13553" width="6.54296875" customWidth="1"/>
    <col min="13554" max="13554" width="1.453125" customWidth="1"/>
    <col min="13555" max="13555" width="6.54296875" customWidth="1"/>
    <col min="13556" max="13556" width="1.453125" customWidth="1"/>
    <col min="13557" max="13557" width="6.54296875" customWidth="1"/>
    <col min="13558" max="13558" width="1.453125" customWidth="1"/>
    <col min="13559" max="13559" width="6.54296875" customWidth="1"/>
    <col min="13560" max="13560" width="1.453125" customWidth="1"/>
    <col min="13561" max="13561" width="6.54296875" customWidth="1"/>
    <col min="13562" max="13562" width="1.453125" customWidth="1"/>
    <col min="13563" max="13563" width="6.54296875" customWidth="1"/>
    <col min="13564" max="13564" width="1.453125" customWidth="1"/>
    <col min="13565" max="13565" width="6.54296875" customWidth="1"/>
    <col min="13566" max="13566" width="1.453125" customWidth="1"/>
    <col min="13567" max="13567" width="6.54296875" customWidth="1"/>
    <col min="13568" max="13568" width="1.453125" customWidth="1"/>
    <col min="13569" max="13569" width="8.984375E-2" customWidth="1"/>
    <col min="13570" max="13570" width="3.453125" customWidth="1"/>
    <col min="13571" max="13571" width="5.453125" customWidth="1"/>
    <col min="13572" max="13572" width="42.453125" customWidth="1"/>
    <col min="13573" max="13573" width="8" customWidth="1"/>
    <col min="13574" max="13574" width="6.453125" customWidth="1"/>
    <col min="13575" max="13575" width="1.453125" customWidth="1"/>
    <col min="13576" max="13576" width="6.453125" customWidth="1"/>
    <col min="13577" max="13577" width="1.453125" customWidth="1"/>
    <col min="13578" max="13578" width="5.54296875" customWidth="1"/>
    <col min="13579" max="13579" width="1.453125" customWidth="1"/>
    <col min="13580" max="13580" width="5.54296875" customWidth="1"/>
    <col min="13581" max="13581" width="1.453125" customWidth="1"/>
    <col min="13582" max="13582" width="5.54296875" customWidth="1"/>
    <col min="13583" max="13583" width="1.453125" customWidth="1"/>
    <col min="13584" max="13584" width="5.54296875" customWidth="1"/>
    <col min="13585" max="13585" width="1.453125" customWidth="1"/>
    <col min="13586" max="13586" width="5.54296875" customWidth="1"/>
    <col min="13587" max="13587" width="1.453125" customWidth="1"/>
    <col min="13588" max="13588" width="5.54296875" customWidth="1"/>
    <col min="13589" max="13589" width="1.453125" customWidth="1"/>
    <col min="13590" max="13590" width="5.54296875" customWidth="1"/>
    <col min="13591" max="13591" width="1.453125" customWidth="1"/>
    <col min="13592" max="13592" width="5.54296875" customWidth="1"/>
    <col min="13593" max="13593" width="1.453125" customWidth="1"/>
    <col min="13594" max="13594" width="5.54296875" customWidth="1"/>
    <col min="13595" max="13595" width="1.453125" customWidth="1"/>
    <col min="13596" max="13596" width="5.54296875" customWidth="1"/>
    <col min="13597" max="13597" width="1.453125" customWidth="1"/>
    <col min="13598" max="13598" width="5.54296875" customWidth="1"/>
    <col min="13599" max="13599" width="1.453125" customWidth="1"/>
    <col min="13600" max="13600" width="5.54296875" customWidth="1"/>
    <col min="13601" max="13601" width="1.453125" customWidth="1"/>
    <col min="13602" max="13602" width="5.54296875" customWidth="1"/>
    <col min="13603" max="13603" width="1.453125" customWidth="1"/>
    <col min="13604" max="13604" width="5.54296875" customWidth="1"/>
    <col min="13605" max="13605" width="1.453125" customWidth="1"/>
    <col min="13606" max="13606" width="5.54296875" customWidth="1"/>
    <col min="13607" max="13607" width="1.453125" customWidth="1"/>
    <col min="13608" max="13608" width="5.54296875" customWidth="1"/>
    <col min="13609" max="13609" width="1.453125" customWidth="1"/>
    <col min="13610" max="13610" width="5.54296875" customWidth="1"/>
    <col min="13611" max="13611" width="1.453125" customWidth="1"/>
    <col min="13612" max="13612" width="5.54296875" customWidth="1"/>
    <col min="13613" max="13613" width="1.453125" customWidth="1"/>
    <col min="13614" max="13614" width="5.54296875" customWidth="1"/>
    <col min="13615" max="13615" width="1.453125" customWidth="1"/>
    <col min="13616" max="13616" width="5.54296875" customWidth="1"/>
    <col min="13617" max="13617" width="1.453125" customWidth="1"/>
    <col min="13776" max="13777" width="0" hidden="1" customWidth="1"/>
    <col min="13778" max="13778" width="8.54296875" customWidth="1"/>
    <col min="13779" max="13779" width="31.90625" customWidth="1"/>
    <col min="13780" max="13780" width="8.453125" customWidth="1"/>
    <col min="13781" max="13781" width="6.54296875" customWidth="1"/>
    <col min="13782" max="13782" width="1.453125" customWidth="1"/>
    <col min="13783" max="13783" width="6.54296875" customWidth="1"/>
    <col min="13784" max="13784" width="1.453125" customWidth="1"/>
    <col min="13785" max="13785" width="6.54296875" customWidth="1"/>
    <col min="13786" max="13786" width="1.453125" customWidth="1"/>
    <col min="13787" max="13787" width="6.54296875" customWidth="1"/>
    <col min="13788" max="13788" width="1.453125" customWidth="1"/>
    <col min="13789" max="13789" width="6.54296875" customWidth="1"/>
    <col min="13790" max="13790" width="1.453125" customWidth="1"/>
    <col min="13791" max="13791" width="6.453125" customWidth="1"/>
    <col min="13792" max="13792" width="1.453125" customWidth="1"/>
    <col min="13793" max="13793" width="6.54296875" customWidth="1"/>
    <col min="13794" max="13794" width="1.453125" customWidth="1"/>
    <col min="13795" max="13795" width="6.54296875" customWidth="1"/>
    <col min="13796" max="13796" width="1.453125" customWidth="1"/>
    <col min="13797" max="13797" width="6.54296875" customWidth="1"/>
    <col min="13798" max="13798" width="1.453125" customWidth="1"/>
    <col min="13799" max="13799" width="6.54296875" customWidth="1"/>
    <col min="13800" max="13800" width="1.453125" customWidth="1"/>
    <col min="13801" max="13801" width="6.54296875" customWidth="1"/>
    <col min="13802" max="13802" width="1.453125" customWidth="1"/>
    <col min="13803" max="13803" width="6.54296875" customWidth="1"/>
    <col min="13804" max="13804" width="1.453125" customWidth="1"/>
    <col min="13805" max="13805" width="6.54296875" customWidth="1"/>
    <col min="13806" max="13806" width="1.453125" customWidth="1"/>
    <col min="13807" max="13807" width="6.54296875" customWidth="1"/>
    <col min="13808" max="13808" width="1.453125" customWidth="1"/>
    <col min="13809" max="13809" width="6.54296875" customWidth="1"/>
    <col min="13810" max="13810" width="1.453125" customWidth="1"/>
    <col min="13811" max="13811" width="6.54296875" customWidth="1"/>
    <col min="13812" max="13812" width="1.453125" customWidth="1"/>
    <col min="13813" max="13813" width="6.54296875" customWidth="1"/>
    <col min="13814" max="13814" width="1.453125" customWidth="1"/>
    <col min="13815" max="13815" width="6.54296875" customWidth="1"/>
    <col min="13816" max="13816" width="1.453125" customWidth="1"/>
    <col min="13817" max="13817" width="6.54296875" customWidth="1"/>
    <col min="13818" max="13818" width="1.453125" customWidth="1"/>
    <col min="13819" max="13819" width="6.54296875" customWidth="1"/>
    <col min="13820" max="13820" width="1.453125" customWidth="1"/>
    <col min="13821" max="13821" width="6.54296875" customWidth="1"/>
    <col min="13822" max="13822" width="1.453125" customWidth="1"/>
    <col min="13823" max="13823" width="6.54296875" customWidth="1"/>
    <col min="13824" max="13824" width="1.453125" customWidth="1"/>
    <col min="13825" max="13825" width="8.984375E-2" customWidth="1"/>
    <col min="13826" max="13826" width="3.453125" customWidth="1"/>
    <col min="13827" max="13827" width="5.453125" customWidth="1"/>
    <col min="13828" max="13828" width="42.453125" customWidth="1"/>
    <col min="13829" max="13829" width="8" customWidth="1"/>
    <col min="13830" max="13830" width="6.453125" customWidth="1"/>
    <col min="13831" max="13831" width="1.453125" customWidth="1"/>
    <col min="13832" max="13832" width="6.453125" customWidth="1"/>
    <col min="13833" max="13833" width="1.453125" customWidth="1"/>
    <col min="13834" max="13834" width="5.54296875" customWidth="1"/>
    <col min="13835" max="13835" width="1.453125" customWidth="1"/>
    <col min="13836" max="13836" width="5.54296875" customWidth="1"/>
    <col min="13837" max="13837" width="1.453125" customWidth="1"/>
    <col min="13838" max="13838" width="5.54296875" customWidth="1"/>
    <col min="13839" max="13839" width="1.453125" customWidth="1"/>
    <col min="13840" max="13840" width="5.54296875" customWidth="1"/>
    <col min="13841" max="13841" width="1.453125" customWidth="1"/>
    <col min="13842" max="13842" width="5.54296875" customWidth="1"/>
    <col min="13843" max="13843" width="1.453125" customWidth="1"/>
    <col min="13844" max="13844" width="5.54296875" customWidth="1"/>
    <col min="13845" max="13845" width="1.453125" customWidth="1"/>
    <col min="13846" max="13846" width="5.54296875" customWidth="1"/>
    <col min="13847" max="13847" width="1.453125" customWidth="1"/>
    <col min="13848" max="13848" width="5.54296875" customWidth="1"/>
    <col min="13849" max="13849" width="1.453125" customWidth="1"/>
    <col min="13850" max="13850" width="5.54296875" customWidth="1"/>
    <col min="13851" max="13851" width="1.453125" customWidth="1"/>
    <col min="13852" max="13852" width="5.54296875" customWidth="1"/>
    <col min="13853" max="13853" width="1.453125" customWidth="1"/>
    <col min="13854" max="13854" width="5.54296875" customWidth="1"/>
    <col min="13855" max="13855" width="1.453125" customWidth="1"/>
    <col min="13856" max="13856" width="5.54296875" customWidth="1"/>
    <col min="13857" max="13857" width="1.453125" customWidth="1"/>
    <col min="13858" max="13858" width="5.54296875" customWidth="1"/>
    <col min="13859" max="13859" width="1.453125" customWidth="1"/>
    <col min="13860" max="13860" width="5.54296875" customWidth="1"/>
    <col min="13861" max="13861" width="1.453125" customWidth="1"/>
    <col min="13862" max="13862" width="5.54296875" customWidth="1"/>
    <col min="13863" max="13863" width="1.453125" customWidth="1"/>
    <col min="13864" max="13864" width="5.54296875" customWidth="1"/>
    <col min="13865" max="13865" width="1.453125" customWidth="1"/>
    <col min="13866" max="13866" width="5.54296875" customWidth="1"/>
    <col min="13867" max="13867" width="1.453125" customWidth="1"/>
    <col min="13868" max="13868" width="5.54296875" customWidth="1"/>
    <col min="13869" max="13869" width="1.453125" customWidth="1"/>
    <col min="13870" max="13870" width="5.54296875" customWidth="1"/>
    <col min="13871" max="13871" width="1.453125" customWidth="1"/>
    <col min="13872" max="13872" width="5.54296875" customWidth="1"/>
    <col min="13873" max="13873" width="1.453125" customWidth="1"/>
    <col min="14032" max="14033" width="0" hidden="1" customWidth="1"/>
    <col min="14034" max="14034" width="8.54296875" customWidth="1"/>
    <col min="14035" max="14035" width="31.90625" customWidth="1"/>
    <col min="14036" max="14036" width="8.453125" customWidth="1"/>
    <col min="14037" max="14037" width="6.54296875" customWidth="1"/>
    <col min="14038" max="14038" width="1.453125" customWidth="1"/>
    <col min="14039" max="14039" width="6.54296875" customWidth="1"/>
    <col min="14040" max="14040" width="1.453125" customWidth="1"/>
    <col min="14041" max="14041" width="6.54296875" customWidth="1"/>
    <col min="14042" max="14042" width="1.453125" customWidth="1"/>
    <col min="14043" max="14043" width="6.54296875" customWidth="1"/>
    <col min="14044" max="14044" width="1.453125" customWidth="1"/>
    <col min="14045" max="14045" width="6.54296875" customWidth="1"/>
    <col min="14046" max="14046" width="1.453125" customWidth="1"/>
    <col min="14047" max="14047" width="6.453125" customWidth="1"/>
    <col min="14048" max="14048" width="1.453125" customWidth="1"/>
    <col min="14049" max="14049" width="6.54296875" customWidth="1"/>
    <col min="14050" max="14050" width="1.453125" customWidth="1"/>
    <col min="14051" max="14051" width="6.54296875" customWidth="1"/>
    <col min="14052" max="14052" width="1.453125" customWidth="1"/>
    <col min="14053" max="14053" width="6.54296875" customWidth="1"/>
    <col min="14054" max="14054" width="1.453125" customWidth="1"/>
    <col min="14055" max="14055" width="6.54296875" customWidth="1"/>
    <col min="14056" max="14056" width="1.453125" customWidth="1"/>
    <col min="14057" max="14057" width="6.54296875" customWidth="1"/>
    <col min="14058" max="14058" width="1.453125" customWidth="1"/>
    <col min="14059" max="14059" width="6.54296875" customWidth="1"/>
    <col min="14060" max="14060" width="1.453125" customWidth="1"/>
    <col min="14061" max="14061" width="6.54296875" customWidth="1"/>
    <col min="14062" max="14062" width="1.453125" customWidth="1"/>
    <col min="14063" max="14063" width="6.54296875" customWidth="1"/>
    <col min="14064" max="14064" width="1.453125" customWidth="1"/>
    <col min="14065" max="14065" width="6.54296875" customWidth="1"/>
    <col min="14066" max="14066" width="1.453125" customWidth="1"/>
    <col min="14067" max="14067" width="6.54296875" customWidth="1"/>
    <col min="14068" max="14068" width="1.453125" customWidth="1"/>
    <col min="14069" max="14069" width="6.54296875" customWidth="1"/>
    <col min="14070" max="14070" width="1.453125" customWidth="1"/>
    <col min="14071" max="14071" width="6.54296875" customWidth="1"/>
    <col min="14072" max="14072" width="1.453125" customWidth="1"/>
    <col min="14073" max="14073" width="6.54296875" customWidth="1"/>
    <col min="14074" max="14074" width="1.453125" customWidth="1"/>
    <col min="14075" max="14075" width="6.54296875" customWidth="1"/>
    <col min="14076" max="14076" width="1.453125" customWidth="1"/>
    <col min="14077" max="14077" width="6.54296875" customWidth="1"/>
    <col min="14078" max="14078" width="1.453125" customWidth="1"/>
    <col min="14079" max="14079" width="6.54296875" customWidth="1"/>
    <col min="14080" max="14080" width="1.453125" customWidth="1"/>
    <col min="14081" max="14081" width="8.984375E-2" customWidth="1"/>
    <col min="14082" max="14082" width="3.453125" customWidth="1"/>
    <col min="14083" max="14083" width="5.453125" customWidth="1"/>
    <col min="14084" max="14084" width="42.453125" customWidth="1"/>
    <col min="14085" max="14085" width="8" customWidth="1"/>
    <col min="14086" max="14086" width="6.453125" customWidth="1"/>
    <col min="14087" max="14087" width="1.453125" customWidth="1"/>
    <col min="14088" max="14088" width="6.453125" customWidth="1"/>
    <col min="14089" max="14089" width="1.453125" customWidth="1"/>
    <col min="14090" max="14090" width="5.54296875" customWidth="1"/>
    <col min="14091" max="14091" width="1.453125" customWidth="1"/>
    <col min="14092" max="14092" width="5.54296875" customWidth="1"/>
    <col min="14093" max="14093" width="1.453125" customWidth="1"/>
    <col min="14094" max="14094" width="5.54296875" customWidth="1"/>
    <col min="14095" max="14095" width="1.453125" customWidth="1"/>
    <col min="14096" max="14096" width="5.54296875" customWidth="1"/>
    <col min="14097" max="14097" width="1.453125" customWidth="1"/>
    <col min="14098" max="14098" width="5.54296875" customWidth="1"/>
    <col min="14099" max="14099" width="1.453125" customWidth="1"/>
    <col min="14100" max="14100" width="5.54296875" customWidth="1"/>
    <col min="14101" max="14101" width="1.453125" customWidth="1"/>
    <col min="14102" max="14102" width="5.54296875" customWidth="1"/>
    <col min="14103" max="14103" width="1.453125" customWidth="1"/>
    <col min="14104" max="14104" width="5.54296875" customWidth="1"/>
    <col min="14105" max="14105" width="1.453125" customWidth="1"/>
    <col min="14106" max="14106" width="5.54296875" customWidth="1"/>
    <col min="14107" max="14107" width="1.453125" customWidth="1"/>
    <col min="14108" max="14108" width="5.54296875" customWidth="1"/>
    <col min="14109" max="14109" width="1.453125" customWidth="1"/>
    <col min="14110" max="14110" width="5.54296875" customWidth="1"/>
    <col min="14111" max="14111" width="1.453125" customWidth="1"/>
    <col min="14112" max="14112" width="5.54296875" customWidth="1"/>
    <col min="14113" max="14113" width="1.453125" customWidth="1"/>
    <col min="14114" max="14114" width="5.54296875" customWidth="1"/>
    <col min="14115" max="14115" width="1.453125" customWidth="1"/>
    <col min="14116" max="14116" width="5.54296875" customWidth="1"/>
    <col min="14117" max="14117" width="1.453125" customWidth="1"/>
    <col min="14118" max="14118" width="5.54296875" customWidth="1"/>
    <col min="14119" max="14119" width="1.453125" customWidth="1"/>
    <col min="14120" max="14120" width="5.54296875" customWidth="1"/>
    <col min="14121" max="14121" width="1.453125" customWidth="1"/>
    <col min="14122" max="14122" width="5.54296875" customWidth="1"/>
    <col min="14123" max="14123" width="1.453125" customWidth="1"/>
    <col min="14124" max="14124" width="5.54296875" customWidth="1"/>
    <col min="14125" max="14125" width="1.453125" customWidth="1"/>
    <col min="14126" max="14126" width="5.54296875" customWidth="1"/>
    <col min="14127" max="14127" width="1.453125" customWidth="1"/>
    <col min="14128" max="14128" width="5.54296875" customWidth="1"/>
    <col min="14129" max="14129" width="1.453125" customWidth="1"/>
    <col min="14288" max="14289" width="0" hidden="1" customWidth="1"/>
    <col min="14290" max="14290" width="8.54296875" customWidth="1"/>
    <col min="14291" max="14291" width="31.90625" customWidth="1"/>
    <col min="14292" max="14292" width="8.453125" customWidth="1"/>
    <col min="14293" max="14293" width="6.54296875" customWidth="1"/>
    <col min="14294" max="14294" width="1.453125" customWidth="1"/>
    <col min="14295" max="14295" width="6.54296875" customWidth="1"/>
    <col min="14296" max="14296" width="1.453125" customWidth="1"/>
    <col min="14297" max="14297" width="6.54296875" customWidth="1"/>
    <col min="14298" max="14298" width="1.453125" customWidth="1"/>
    <col min="14299" max="14299" width="6.54296875" customWidth="1"/>
    <col min="14300" max="14300" width="1.453125" customWidth="1"/>
    <col min="14301" max="14301" width="6.54296875" customWidth="1"/>
    <col min="14302" max="14302" width="1.453125" customWidth="1"/>
    <col min="14303" max="14303" width="6.453125" customWidth="1"/>
    <col min="14304" max="14304" width="1.453125" customWidth="1"/>
    <col min="14305" max="14305" width="6.54296875" customWidth="1"/>
    <col min="14306" max="14306" width="1.453125" customWidth="1"/>
    <col min="14307" max="14307" width="6.54296875" customWidth="1"/>
    <col min="14308" max="14308" width="1.453125" customWidth="1"/>
    <col min="14309" max="14309" width="6.54296875" customWidth="1"/>
    <col min="14310" max="14310" width="1.453125" customWidth="1"/>
    <col min="14311" max="14311" width="6.54296875" customWidth="1"/>
    <col min="14312" max="14312" width="1.453125" customWidth="1"/>
    <col min="14313" max="14313" width="6.54296875" customWidth="1"/>
    <col min="14314" max="14314" width="1.453125" customWidth="1"/>
    <col min="14315" max="14315" width="6.54296875" customWidth="1"/>
    <col min="14316" max="14316" width="1.453125" customWidth="1"/>
    <col min="14317" max="14317" width="6.54296875" customWidth="1"/>
    <col min="14318" max="14318" width="1.453125" customWidth="1"/>
    <col min="14319" max="14319" width="6.54296875" customWidth="1"/>
    <col min="14320" max="14320" width="1.453125" customWidth="1"/>
    <col min="14321" max="14321" width="6.54296875" customWidth="1"/>
    <col min="14322" max="14322" width="1.453125" customWidth="1"/>
    <col min="14323" max="14323" width="6.54296875" customWidth="1"/>
    <col min="14324" max="14324" width="1.453125" customWidth="1"/>
    <col min="14325" max="14325" width="6.54296875" customWidth="1"/>
    <col min="14326" max="14326" width="1.453125" customWidth="1"/>
    <col min="14327" max="14327" width="6.54296875" customWidth="1"/>
    <col min="14328" max="14328" width="1.453125" customWidth="1"/>
    <col min="14329" max="14329" width="6.54296875" customWidth="1"/>
    <col min="14330" max="14330" width="1.453125" customWidth="1"/>
    <col min="14331" max="14331" width="6.54296875" customWidth="1"/>
    <col min="14332" max="14332" width="1.453125" customWidth="1"/>
    <col min="14333" max="14333" width="6.54296875" customWidth="1"/>
    <col min="14334" max="14334" width="1.453125" customWidth="1"/>
    <col min="14335" max="14335" width="6.54296875" customWidth="1"/>
    <col min="14336" max="14336" width="1.453125" customWidth="1"/>
    <col min="14337" max="14337" width="8.984375E-2" customWidth="1"/>
    <col min="14338" max="14338" width="3.453125" customWidth="1"/>
    <col min="14339" max="14339" width="5.453125" customWidth="1"/>
    <col min="14340" max="14340" width="42.453125" customWidth="1"/>
    <col min="14341" max="14341" width="8" customWidth="1"/>
    <col min="14342" max="14342" width="6.453125" customWidth="1"/>
    <col min="14343" max="14343" width="1.453125" customWidth="1"/>
    <col min="14344" max="14344" width="6.453125" customWidth="1"/>
    <col min="14345" max="14345" width="1.453125" customWidth="1"/>
    <col min="14346" max="14346" width="5.54296875" customWidth="1"/>
    <col min="14347" max="14347" width="1.453125" customWidth="1"/>
    <col min="14348" max="14348" width="5.54296875" customWidth="1"/>
    <col min="14349" max="14349" width="1.453125" customWidth="1"/>
    <col min="14350" max="14350" width="5.54296875" customWidth="1"/>
    <col min="14351" max="14351" width="1.453125" customWidth="1"/>
    <col min="14352" max="14352" width="5.54296875" customWidth="1"/>
    <col min="14353" max="14353" width="1.453125" customWidth="1"/>
    <col min="14354" max="14354" width="5.54296875" customWidth="1"/>
    <col min="14355" max="14355" width="1.453125" customWidth="1"/>
    <col min="14356" max="14356" width="5.54296875" customWidth="1"/>
    <col min="14357" max="14357" width="1.453125" customWidth="1"/>
    <col min="14358" max="14358" width="5.54296875" customWidth="1"/>
    <col min="14359" max="14359" width="1.453125" customWidth="1"/>
    <col min="14360" max="14360" width="5.54296875" customWidth="1"/>
    <col min="14361" max="14361" width="1.453125" customWidth="1"/>
    <col min="14362" max="14362" width="5.54296875" customWidth="1"/>
    <col min="14363" max="14363" width="1.453125" customWidth="1"/>
    <col min="14364" max="14364" width="5.54296875" customWidth="1"/>
    <col min="14365" max="14365" width="1.453125" customWidth="1"/>
    <col min="14366" max="14366" width="5.54296875" customWidth="1"/>
    <col min="14367" max="14367" width="1.453125" customWidth="1"/>
    <col min="14368" max="14368" width="5.54296875" customWidth="1"/>
    <col min="14369" max="14369" width="1.453125" customWidth="1"/>
    <col min="14370" max="14370" width="5.54296875" customWidth="1"/>
    <col min="14371" max="14371" width="1.453125" customWidth="1"/>
    <col min="14372" max="14372" width="5.54296875" customWidth="1"/>
    <col min="14373" max="14373" width="1.453125" customWidth="1"/>
    <col min="14374" max="14374" width="5.54296875" customWidth="1"/>
    <col min="14375" max="14375" width="1.453125" customWidth="1"/>
    <col min="14376" max="14376" width="5.54296875" customWidth="1"/>
    <col min="14377" max="14377" width="1.453125" customWidth="1"/>
    <col min="14378" max="14378" width="5.54296875" customWidth="1"/>
    <col min="14379" max="14379" width="1.453125" customWidth="1"/>
    <col min="14380" max="14380" width="5.54296875" customWidth="1"/>
    <col min="14381" max="14381" width="1.453125" customWidth="1"/>
    <col min="14382" max="14382" width="5.54296875" customWidth="1"/>
    <col min="14383" max="14383" width="1.453125" customWidth="1"/>
    <col min="14384" max="14384" width="5.54296875" customWidth="1"/>
    <col min="14385" max="14385" width="1.453125" customWidth="1"/>
    <col min="14544" max="14545" width="0" hidden="1" customWidth="1"/>
    <col min="14546" max="14546" width="8.54296875" customWidth="1"/>
    <col min="14547" max="14547" width="31.90625" customWidth="1"/>
    <col min="14548" max="14548" width="8.453125" customWidth="1"/>
    <col min="14549" max="14549" width="6.54296875" customWidth="1"/>
    <col min="14550" max="14550" width="1.453125" customWidth="1"/>
    <col min="14551" max="14551" width="6.54296875" customWidth="1"/>
    <col min="14552" max="14552" width="1.453125" customWidth="1"/>
    <col min="14553" max="14553" width="6.54296875" customWidth="1"/>
    <col min="14554" max="14554" width="1.453125" customWidth="1"/>
    <col min="14555" max="14555" width="6.54296875" customWidth="1"/>
    <col min="14556" max="14556" width="1.453125" customWidth="1"/>
    <col min="14557" max="14557" width="6.54296875" customWidth="1"/>
    <col min="14558" max="14558" width="1.453125" customWidth="1"/>
    <col min="14559" max="14559" width="6.453125" customWidth="1"/>
    <col min="14560" max="14560" width="1.453125" customWidth="1"/>
    <col min="14561" max="14561" width="6.54296875" customWidth="1"/>
    <col min="14562" max="14562" width="1.453125" customWidth="1"/>
    <col min="14563" max="14563" width="6.54296875" customWidth="1"/>
    <col min="14564" max="14564" width="1.453125" customWidth="1"/>
    <col min="14565" max="14565" width="6.54296875" customWidth="1"/>
    <col min="14566" max="14566" width="1.453125" customWidth="1"/>
    <col min="14567" max="14567" width="6.54296875" customWidth="1"/>
    <col min="14568" max="14568" width="1.453125" customWidth="1"/>
    <col min="14569" max="14569" width="6.54296875" customWidth="1"/>
    <col min="14570" max="14570" width="1.453125" customWidth="1"/>
    <col min="14571" max="14571" width="6.54296875" customWidth="1"/>
    <col min="14572" max="14572" width="1.453125" customWidth="1"/>
    <col min="14573" max="14573" width="6.54296875" customWidth="1"/>
    <col min="14574" max="14574" width="1.453125" customWidth="1"/>
    <col min="14575" max="14575" width="6.54296875" customWidth="1"/>
    <col min="14576" max="14576" width="1.453125" customWidth="1"/>
    <col min="14577" max="14577" width="6.54296875" customWidth="1"/>
    <col min="14578" max="14578" width="1.453125" customWidth="1"/>
    <col min="14579" max="14579" width="6.54296875" customWidth="1"/>
    <col min="14580" max="14580" width="1.453125" customWidth="1"/>
    <col min="14581" max="14581" width="6.54296875" customWidth="1"/>
    <col min="14582" max="14582" width="1.453125" customWidth="1"/>
    <col min="14583" max="14583" width="6.54296875" customWidth="1"/>
    <col min="14584" max="14584" width="1.453125" customWidth="1"/>
    <col min="14585" max="14585" width="6.54296875" customWidth="1"/>
    <col min="14586" max="14586" width="1.453125" customWidth="1"/>
    <col min="14587" max="14587" width="6.54296875" customWidth="1"/>
    <col min="14588" max="14588" width="1.453125" customWidth="1"/>
    <col min="14589" max="14589" width="6.54296875" customWidth="1"/>
    <col min="14590" max="14590" width="1.453125" customWidth="1"/>
    <col min="14591" max="14591" width="6.54296875" customWidth="1"/>
    <col min="14592" max="14592" width="1.453125" customWidth="1"/>
    <col min="14593" max="14593" width="8.984375E-2" customWidth="1"/>
    <col min="14594" max="14594" width="3.453125" customWidth="1"/>
    <col min="14595" max="14595" width="5.453125" customWidth="1"/>
    <col min="14596" max="14596" width="42.453125" customWidth="1"/>
    <col min="14597" max="14597" width="8" customWidth="1"/>
    <col min="14598" max="14598" width="6.453125" customWidth="1"/>
    <col min="14599" max="14599" width="1.453125" customWidth="1"/>
    <col min="14600" max="14600" width="6.453125" customWidth="1"/>
    <col min="14601" max="14601" width="1.453125" customWidth="1"/>
    <col min="14602" max="14602" width="5.54296875" customWidth="1"/>
    <col min="14603" max="14603" width="1.453125" customWidth="1"/>
    <col min="14604" max="14604" width="5.54296875" customWidth="1"/>
    <col min="14605" max="14605" width="1.453125" customWidth="1"/>
    <col min="14606" max="14606" width="5.54296875" customWidth="1"/>
    <col min="14607" max="14607" width="1.453125" customWidth="1"/>
    <col min="14608" max="14608" width="5.54296875" customWidth="1"/>
    <col min="14609" max="14609" width="1.453125" customWidth="1"/>
    <col min="14610" max="14610" width="5.54296875" customWidth="1"/>
    <col min="14611" max="14611" width="1.453125" customWidth="1"/>
    <col min="14612" max="14612" width="5.54296875" customWidth="1"/>
    <col min="14613" max="14613" width="1.453125" customWidth="1"/>
    <col min="14614" max="14614" width="5.54296875" customWidth="1"/>
    <col min="14615" max="14615" width="1.453125" customWidth="1"/>
    <col min="14616" max="14616" width="5.54296875" customWidth="1"/>
    <col min="14617" max="14617" width="1.453125" customWidth="1"/>
    <col min="14618" max="14618" width="5.54296875" customWidth="1"/>
    <col min="14619" max="14619" width="1.453125" customWidth="1"/>
    <col min="14620" max="14620" width="5.54296875" customWidth="1"/>
    <col min="14621" max="14621" width="1.453125" customWidth="1"/>
    <col min="14622" max="14622" width="5.54296875" customWidth="1"/>
    <col min="14623" max="14623" width="1.453125" customWidth="1"/>
    <col min="14624" max="14624" width="5.54296875" customWidth="1"/>
    <col min="14625" max="14625" width="1.453125" customWidth="1"/>
    <col min="14626" max="14626" width="5.54296875" customWidth="1"/>
    <col min="14627" max="14627" width="1.453125" customWidth="1"/>
    <col min="14628" max="14628" width="5.54296875" customWidth="1"/>
    <col min="14629" max="14629" width="1.453125" customWidth="1"/>
    <col min="14630" max="14630" width="5.54296875" customWidth="1"/>
    <col min="14631" max="14631" width="1.453125" customWidth="1"/>
    <col min="14632" max="14632" width="5.54296875" customWidth="1"/>
    <col min="14633" max="14633" width="1.453125" customWidth="1"/>
    <col min="14634" max="14634" width="5.54296875" customWidth="1"/>
    <col min="14635" max="14635" width="1.453125" customWidth="1"/>
    <col min="14636" max="14636" width="5.54296875" customWidth="1"/>
    <col min="14637" max="14637" width="1.453125" customWidth="1"/>
    <col min="14638" max="14638" width="5.54296875" customWidth="1"/>
    <col min="14639" max="14639" width="1.453125" customWidth="1"/>
    <col min="14640" max="14640" width="5.54296875" customWidth="1"/>
    <col min="14641" max="14641" width="1.453125" customWidth="1"/>
    <col min="14800" max="14801" width="0" hidden="1" customWidth="1"/>
    <col min="14802" max="14802" width="8.54296875" customWidth="1"/>
    <col min="14803" max="14803" width="31.90625" customWidth="1"/>
    <col min="14804" max="14804" width="8.453125" customWidth="1"/>
    <col min="14805" max="14805" width="6.54296875" customWidth="1"/>
    <col min="14806" max="14806" width="1.453125" customWidth="1"/>
    <col min="14807" max="14807" width="6.54296875" customWidth="1"/>
    <col min="14808" max="14808" width="1.453125" customWidth="1"/>
    <col min="14809" max="14809" width="6.54296875" customWidth="1"/>
    <col min="14810" max="14810" width="1.453125" customWidth="1"/>
    <col min="14811" max="14811" width="6.54296875" customWidth="1"/>
    <col min="14812" max="14812" width="1.453125" customWidth="1"/>
    <col min="14813" max="14813" width="6.54296875" customWidth="1"/>
    <col min="14814" max="14814" width="1.453125" customWidth="1"/>
    <col min="14815" max="14815" width="6.453125" customWidth="1"/>
    <col min="14816" max="14816" width="1.453125" customWidth="1"/>
    <col min="14817" max="14817" width="6.54296875" customWidth="1"/>
    <col min="14818" max="14818" width="1.453125" customWidth="1"/>
    <col min="14819" max="14819" width="6.54296875" customWidth="1"/>
    <col min="14820" max="14820" width="1.453125" customWidth="1"/>
    <col min="14821" max="14821" width="6.54296875" customWidth="1"/>
    <col min="14822" max="14822" width="1.453125" customWidth="1"/>
    <col min="14823" max="14823" width="6.54296875" customWidth="1"/>
    <col min="14824" max="14824" width="1.453125" customWidth="1"/>
    <col min="14825" max="14825" width="6.54296875" customWidth="1"/>
    <col min="14826" max="14826" width="1.453125" customWidth="1"/>
    <col min="14827" max="14827" width="6.54296875" customWidth="1"/>
    <col min="14828" max="14828" width="1.453125" customWidth="1"/>
    <col min="14829" max="14829" width="6.54296875" customWidth="1"/>
    <col min="14830" max="14830" width="1.453125" customWidth="1"/>
    <col min="14831" max="14831" width="6.54296875" customWidth="1"/>
    <col min="14832" max="14832" width="1.453125" customWidth="1"/>
    <col min="14833" max="14833" width="6.54296875" customWidth="1"/>
    <col min="14834" max="14834" width="1.453125" customWidth="1"/>
    <col min="14835" max="14835" width="6.54296875" customWidth="1"/>
    <col min="14836" max="14836" width="1.453125" customWidth="1"/>
    <col min="14837" max="14837" width="6.54296875" customWidth="1"/>
    <col min="14838" max="14838" width="1.453125" customWidth="1"/>
    <col min="14839" max="14839" width="6.54296875" customWidth="1"/>
    <col min="14840" max="14840" width="1.453125" customWidth="1"/>
    <col min="14841" max="14841" width="6.54296875" customWidth="1"/>
    <col min="14842" max="14842" width="1.453125" customWidth="1"/>
    <col min="14843" max="14843" width="6.54296875" customWidth="1"/>
    <col min="14844" max="14844" width="1.453125" customWidth="1"/>
    <col min="14845" max="14845" width="6.54296875" customWidth="1"/>
    <col min="14846" max="14846" width="1.453125" customWidth="1"/>
    <col min="14847" max="14847" width="6.54296875" customWidth="1"/>
    <col min="14848" max="14848" width="1.453125" customWidth="1"/>
    <col min="14849" max="14849" width="8.984375E-2" customWidth="1"/>
    <col min="14850" max="14850" width="3.453125" customWidth="1"/>
    <col min="14851" max="14851" width="5.453125" customWidth="1"/>
    <col min="14852" max="14852" width="42.453125" customWidth="1"/>
    <col min="14853" max="14853" width="8" customWidth="1"/>
    <col min="14854" max="14854" width="6.453125" customWidth="1"/>
    <col min="14855" max="14855" width="1.453125" customWidth="1"/>
    <col min="14856" max="14856" width="6.453125" customWidth="1"/>
    <col min="14857" max="14857" width="1.453125" customWidth="1"/>
    <col min="14858" max="14858" width="5.54296875" customWidth="1"/>
    <col min="14859" max="14859" width="1.453125" customWidth="1"/>
    <col min="14860" max="14860" width="5.54296875" customWidth="1"/>
    <col min="14861" max="14861" width="1.453125" customWidth="1"/>
    <col min="14862" max="14862" width="5.54296875" customWidth="1"/>
    <col min="14863" max="14863" width="1.453125" customWidth="1"/>
    <col min="14864" max="14864" width="5.54296875" customWidth="1"/>
    <col min="14865" max="14865" width="1.453125" customWidth="1"/>
    <col min="14866" max="14866" width="5.54296875" customWidth="1"/>
    <col min="14867" max="14867" width="1.453125" customWidth="1"/>
    <col min="14868" max="14868" width="5.54296875" customWidth="1"/>
    <col min="14869" max="14869" width="1.453125" customWidth="1"/>
    <col min="14870" max="14870" width="5.54296875" customWidth="1"/>
    <col min="14871" max="14871" width="1.453125" customWidth="1"/>
    <col min="14872" max="14872" width="5.54296875" customWidth="1"/>
    <col min="14873" max="14873" width="1.453125" customWidth="1"/>
    <col min="14874" max="14874" width="5.54296875" customWidth="1"/>
    <col min="14875" max="14875" width="1.453125" customWidth="1"/>
    <col min="14876" max="14876" width="5.54296875" customWidth="1"/>
    <col min="14877" max="14877" width="1.453125" customWidth="1"/>
    <col min="14878" max="14878" width="5.54296875" customWidth="1"/>
    <col min="14879" max="14879" width="1.453125" customWidth="1"/>
    <col min="14880" max="14880" width="5.54296875" customWidth="1"/>
    <col min="14881" max="14881" width="1.453125" customWidth="1"/>
    <col min="14882" max="14882" width="5.54296875" customWidth="1"/>
    <col min="14883" max="14883" width="1.453125" customWidth="1"/>
    <col min="14884" max="14884" width="5.54296875" customWidth="1"/>
    <col min="14885" max="14885" width="1.453125" customWidth="1"/>
    <col min="14886" max="14886" width="5.54296875" customWidth="1"/>
    <col min="14887" max="14887" width="1.453125" customWidth="1"/>
    <col min="14888" max="14888" width="5.54296875" customWidth="1"/>
    <col min="14889" max="14889" width="1.453125" customWidth="1"/>
    <col min="14890" max="14890" width="5.54296875" customWidth="1"/>
    <col min="14891" max="14891" width="1.453125" customWidth="1"/>
    <col min="14892" max="14892" width="5.54296875" customWidth="1"/>
    <col min="14893" max="14893" width="1.453125" customWidth="1"/>
    <col min="14894" max="14894" width="5.54296875" customWidth="1"/>
    <col min="14895" max="14895" width="1.453125" customWidth="1"/>
    <col min="14896" max="14896" width="5.54296875" customWidth="1"/>
    <col min="14897" max="14897" width="1.453125" customWidth="1"/>
    <col min="15056" max="15057" width="0" hidden="1" customWidth="1"/>
    <col min="15058" max="15058" width="8.54296875" customWidth="1"/>
    <col min="15059" max="15059" width="31.90625" customWidth="1"/>
    <col min="15060" max="15060" width="8.453125" customWidth="1"/>
    <col min="15061" max="15061" width="6.54296875" customWidth="1"/>
    <col min="15062" max="15062" width="1.453125" customWidth="1"/>
    <col min="15063" max="15063" width="6.54296875" customWidth="1"/>
    <col min="15064" max="15064" width="1.453125" customWidth="1"/>
    <col min="15065" max="15065" width="6.54296875" customWidth="1"/>
    <col min="15066" max="15066" width="1.453125" customWidth="1"/>
    <col min="15067" max="15067" width="6.54296875" customWidth="1"/>
    <col min="15068" max="15068" width="1.453125" customWidth="1"/>
    <col min="15069" max="15069" width="6.54296875" customWidth="1"/>
    <col min="15070" max="15070" width="1.453125" customWidth="1"/>
    <col min="15071" max="15071" width="6.453125" customWidth="1"/>
    <col min="15072" max="15072" width="1.453125" customWidth="1"/>
    <col min="15073" max="15073" width="6.54296875" customWidth="1"/>
    <col min="15074" max="15074" width="1.453125" customWidth="1"/>
    <col min="15075" max="15075" width="6.54296875" customWidth="1"/>
    <col min="15076" max="15076" width="1.453125" customWidth="1"/>
    <col min="15077" max="15077" width="6.54296875" customWidth="1"/>
    <col min="15078" max="15078" width="1.453125" customWidth="1"/>
    <col min="15079" max="15079" width="6.54296875" customWidth="1"/>
    <col min="15080" max="15080" width="1.453125" customWidth="1"/>
    <col min="15081" max="15081" width="6.54296875" customWidth="1"/>
    <col min="15082" max="15082" width="1.453125" customWidth="1"/>
    <col min="15083" max="15083" width="6.54296875" customWidth="1"/>
    <col min="15084" max="15084" width="1.453125" customWidth="1"/>
    <col min="15085" max="15085" width="6.54296875" customWidth="1"/>
    <col min="15086" max="15086" width="1.453125" customWidth="1"/>
    <col min="15087" max="15087" width="6.54296875" customWidth="1"/>
    <col min="15088" max="15088" width="1.453125" customWidth="1"/>
    <col min="15089" max="15089" width="6.54296875" customWidth="1"/>
    <col min="15090" max="15090" width="1.453125" customWidth="1"/>
    <col min="15091" max="15091" width="6.54296875" customWidth="1"/>
    <col min="15092" max="15092" width="1.453125" customWidth="1"/>
    <col min="15093" max="15093" width="6.54296875" customWidth="1"/>
    <col min="15094" max="15094" width="1.453125" customWidth="1"/>
    <col min="15095" max="15095" width="6.54296875" customWidth="1"/>
    <col min="15096" max="15096" width="1.453125" customWidth="1"/>
    <col min="15097" max="15097" width="6.54296875" customWidth="1"/>
    <col min="15098" max="15098" width="1.453125" customWidth="1"/>
    <col min="15099" max="15099" width="6.54296875" customWidth="1"/>
    <col min="15100" max="15100" width="1.453125" customWidth="1"/>
    <col min="15101" max="15101" width="6.54296875" customWidth="1"/>
    <col min="15102" max="15102" width="1.453125" customWidth="1"/>
    <col min="15103" max="15103" width="6.54296875" customWidth="1"/>
    <col min="15104" max="15104" width="1.453125" customWidth="1"/>
    <col min="15105" max="15105" width="8.984375E-2" customWidth="1"/>
    <col min="15106" max="15106" width="3.453125" customWidth="1"/>
    <col min="15107" max="15107" width="5.453125" customWidth="1"/>
    <col min="15108" max="15108" width="42.453125" customWidth="1"/>
    <col min="15109" max="15109" width="8" customWidth="1"/>
    <col min="15110" max="15110" width="6.453125" customWidth="1"/>
    <col min="15111" max="15111" width="1.453125" customWidth="1"/>
    <col min="15112" max="15112" width="6.453125" customWidth="1"/>
    <col min="15113" max="15113" width="1.453125" customWidth="1"/>
    <col min="15114" max="15114" width="5.54296875" customWidth="1"/>
    <col min="15115" max="15115" width="1.453125" customWidth="1"/>
    <col min="15116" max="15116" width="5.54296875" customWidth="1"/>
    <col min="15117" max="15117" width="1.453125" customWidth="1"/>
    <col min="15118" max="15118" width="5.54296875" customWidth="1"/>
    <col min="15119" max="15119" width="1.453125" customWidth="1"/>
    <col min="15120" max="15120" width="5.54296875" customWidth="1"/>
    <col min="15121" max="15121" width="1.453125" customWidth="1"/>
    <col min="15122" max="15122" width="5.54296875" customWidth="1"/>
    <col min="15123" max="15123" width="1.453125" customWidth="1"/>
    <col min="15124" max="15124" width="5.54296875" customWidth="1"/>
    <col min="15125" max="15125" width="1.453125" customWidth="1"/>
    <col min="15126" max="15126" width="5.54296875" customWidth="1"/>
    <col min="15127" max="15127" width="1.453125" customWidth="1"/>
    <col min="15128" max="15128" width="5.54296875" customWidth="1"/>
    <col min="15129" max="15129" width="1.453125" customWidth="1"/>
    <col min="15130" max="15130" width="5.54296875" customWidth="1"/>
    <col min="15131" max="15131" width="1.453125" customWidth="1"/>
    <col min="15132" max="15132" width="5.54296875" customWidth="1"/>
    <col min="15133" max="15133" width="1.453125" customWidth="1"/>
    <col min="15134" max="15134" width="5.54296875" customWidth="1"/>
    <col min="15135" max="15135" width="1.453125" customWidth="1"/>
    <col min="15136" max="15136" width="5.54296875" customWidth="1"/>
    <col min="15137" max="15137" width="1.453125" customWidth="1"/>
    <col min="15138" max="15138" width="5.54296875" customWidth="1"/>
    <col min="15139" max="15139" width="1.453125" customWidth="1"/>
    <col min="15140" max="15140" width="5.54296875" customWidth="1"/>
    <col min="15141" max="15141" width="1.453125" customWidth="1"/>
    <col min="15142" max="15142" width="5.54296875" customWidth="1"/>
    <col min="15143" max="15143" width="1.453125" customWidth="1"/>
    <col min="15144" max="15144" width="5.54296875" customWidth="1"/>
    <col min="15145" max="15145" width="1.453125" customWidth="1"/>
    <col min="15146" max="15146" width="5.54296875" customWidth="1"/>
    <col min="15147" max="15147" width="1.453125" customWidth="1"/>
    <col min="15148" max="15148" width="5.54296875" customWidth="1"/>
    <col min="15149" max="15149" width="1.453125" customWidth="1"/>
    <col min="15150" max="15150" width="5.54296875" customWidth="1"/>
    <col min="15151" max="15151" width="1.453125" customWidth="1"/>
    <col min="15152" max="15152" width="5.54296875" customWidth="1"/>
    <col min="15153" max="15153" width="1.453125" customWidth="1"/>
    <col min="15312" max="15313" width="0" hidden="1" customWidth="1"/>
    <col min="15314" max="15314" width="8.54296875" customWidth="1"/>
    <col min="15315" max="15315" width="31.90625" customWidth="1"/>
    <col min="15316" max="15316" width="8.453125" customWidth="1"/>
    <col min="15317" max="15317" width="6.54296875" customWidth="1"/>
    <col min="15318" max="15318" width="1.453125" customWidth="1"/>
    <col min="15319" max="15319" width="6.54296875" customWidth="1"/>
    <col min="15320" max="15320" width="1.453125" customWidth="1"/>
    <col min="15321" max="15321" width="6.54296875" customWidth="1"/>
    <col min="15322" max="15322" width="1.453125" customWidth="1"/>
    <col min="15323" max="15323" width="6.54296875" customWidth="1"/>
    <col min="15324" max="15324" width="1.453125" customWidth="1"/>
    <col min="15325" max="15325" width="6.54296875" customWidth="1"/>
    <col min="15326" max="15326" width="1.453125" customWidth="1"/>
    <col min="15327" max="15327" width="6.453125" customWidth="1"/>
    <col min="15328" max="15328" width="1.453125" customWidth="1"/>
    <col min="15329" max="15329" width="6.54296875" customWidth="1"/>
    <col min="15330" max="15330" width="1.453125" customWidth="1"/>
    <col min="15331" max="15331" width="6.54296875" customWidth="1"/>
    <col min="15332" max="15332" width="1.453125" customWidth="1"/>
    <col min="15333" max="15333" width="6.54296875" customWidth="1"/>
    <col min="15334" max="15334" width="1.453125" customWidth="1"/>
    <col min="15335" max="15335" width="6.54296875" customWidth="1"/>
    <col min="15336" max="15336" width="1.453125" customWidth="1"/>
    <col min="15337" max="15337" width="6.54296875" customWidth="1"/>
    <col min="15338" max="15338" width="1.453125" customWidth="1"/>
    <col min="15339" max="15339" width="6.54296875" customWidth="1"/>
    <col min="15340" max="15340" width="1.453125" customWidth="1"/>
    <col min="15341" max="15341" width="6.54296875" customWidth="1"/>
    <col min="15342" max="15342" width="1.453125" customWidth="1"/>
    <col min="15343" max="15343" width="6.54296875" customWidth="1"/>
    <col min="15344" max="15344" width="1.453125" customWidth="1"/>
    <col min="15345" max="15345" width="6.54296875" customWidth="1"/>
    <col min="15346" max="15346" width="1.453125" customWidth="1"/>
    <col min="15347" max="15347" width="6.54296875" customWidth="1"/>
    <col min="15348" max="15348" width="1.453125" customWidth="1"/>
    <col min="15349" max="15349" width="6.54296875" customWidth="1"/>
    <col min="15350" max="15350" width="1.453125" customWidth="1"/>
    <col min="15351" max="15351" width="6.54296875" customWidth="1"/>
    <col min="15352" max="15352" width="1.453125" customWidth="1"/>
    <col min="15353" max="15353" width="6.54296875" customWidth="1"/>
    <col min="15354" max="15354" width="1.453125" customWidth="1"/>
    <col min="15355" max="15355" width="6.54296875" customWidth="1"/>
    <col min="15356" max="15356" width="1.453125" customWidth="1"/>
    <col min="15357" max="15357" width="6.54296875" customWidth="1"/>
    <col min="15358" max="15358" width="1.453125" customWidth="1"/>
    <col min="15359" max="15359" width="6.54296875" customWidth="1"/>
    <col min="15360" max="15360" width="1.453125" customWidth="1"/>
    <col min="15361" max="15361" width="8.984375E-2" customWidth="1"/>
    <col min="15362" max="15362" width="3.453125" customWidth="1"/>
    <col min="15363" max="15363" width="5.453125" customWidth="1"/>
    <col min="15364" max="15364" width="42.453125" customWidth="1"/>
    <col min="15365" max="15365" width="8" customWidth="1"/>
    <col min="15366" max="15366" width="6.453125" customWidth="1"/>
    <col min="15367" max="15367" width="1.453125" customWidth="1"/>
    <col min="15368" max="15368" width="6.453125" customWidth="1"/>
    <col min="15369" max="15369" width="1.453125" customWidth="1"/>
    <col min="15370" max="15370" width="5.54296875" customWidth="1"/>
    <col min="15371" max="15371" width="1.453125" customWidth="1"/>
    <col min="15372" max="15372" width="5.54296875" customWidth="1"/>
    <col min="15373" max="15373" width="1.453125" customWidth="1"/>
    <col min="15374" max="15374" width="5.54296875" customWidth="1"/>
    <col min="15375" max="15375" width="1.453125" customWidth="1"/>
    <col min="15376" max="15376" width="5.54296875" customWidth="1"/>
    <col min="15377" max="15377" width="1.453125" customWidth="1"/>
    <col min="15378" max="15378" width="5.54296875" customWidth="1"/>
    <col min="15379" max="15379" width="1.453125" customWidth="1"/>
    <col min="15380" max="15380" width="5.54296875" customWidth="1"/>
    <col min="15381" max="15381" width="1.453125" customWidth="1"/>
    <col min="15382" max="15382" width="5.54296875" customWidth="1"/>
    <col min="15383" max="15383" width="1.453125" customWidth="1"/>
    <col min="15384" max="15384" width="5.54296875" customWidth="1"/>
    <col min="15385" max="15385" width="1.453125" customWidth="1"/>
    <col min="15386" max="15386" width="5.54296875" customWidth="1"/>
    <col min="15387" max="15387" width="1.453125" customWidth="1"/>
    <col min="15388" max="15388" width="5.54296875" customWidth="1"/>
    <col min="15389" max="15389" width="1.453125" customWidth="1"/>
    <col min="15390" max="15390" width="5.54296875" customWidth="1"/>
    <col min="15391" max="15391" width="1.453125" customWidth="1"/>
    <col min="15392" max="15392" width="5.54296875" customWidth="1"/>
    <col min="15393" max="15393" width="1.453125" customWidth="1"/>
    <col min="15394" max="15394" width="5.54296875" customWidth="1"/>
    <col min="15395" max="15395" width="1.453125" customWidth="1"/>
    <col min="15396" max="15396" width="5.54296875" customWidth="1"/>
    <col min="15397" max="15397" width="1.453125" customWidth="1"/>
    <col min="15398" max="15398" width="5.54296875" customWidth="1"/>
    <col min="15399" max="15399" width="1.453125" customWidth="1"/>
    <col min="15400" max="15400" width="5.54296875" customWidth="1"/>
    <col min="15401" max="15401" width="1.453125" customWidth="1"/>
    <col min="15402" max="15402" width="5.54296875" customWidth="1"/>
    <col min="15403" max="15403" width="1.453125" customWidth="1"/>
    <col min="15404" max="15404" width="5.54296875" customWidth="1"/>
    <col min="15405" max="15405" width="1.453125" customWidth="1"/>
    <col min="15406" max="15406" width="5.54296875" customWidth="1"/>
    <col min="15407" max="15407" width="1.453125" customWidth="1"/>
    <col min="15408" max="15408" width="5.54296875" customWidth="1"/>
    <col min="15409" max="15409" width="1.453125" customWidth="1"/>
    <col min="15568" max="15569" width="0" hidden="1" customWidth="1"/>
    <col min="15570" max="15570" width="8.54296875" customWidth="1"/>
    <col min="15571" max="15571" width="31.90625" customWidth="1"/>
    <col min="15572" max="15572" width="8.453125" customWidth="1"/>
    <col min="15573" max="15573" width="6.54296875" customWidth="1"/>
    <col min="15574" max="15574" width="1.453125" customWidth="1"/>
    <col min="15575" max="15575" width="6.54296875" customWidth="1"/>
    <col min="15576" max="15576" width="1.453125" customWidth="1"/>
    <col min="15577" max="15577" width="6.54296875" customWidth="1"/>
    <col min="15578" max="15578" width="1.453125" customWidth="1"/>
    <col min="15579" max="15579" width="6.54296875" customWidth="1"/>
    <col min="15580" max="15580" width="1.453125" customWidth="1"/>
    <col min="15581" max="15581" width="6.54296875" customWidth="1"/>
    <col min="15582" max="15582" width="1.453125" customWidth="1"/>
    <col min="15583" max="15583" width="6.453125" customWidth="1"/>
    <col min="15584" max="15584" width="1.453125" customWidth="1"/>
    <col min="15585" max="15585" width="6.54296875" customWidth="1"/>
    <col min="15586" max="15586" width="1.453125" customWidth="1"/>
    <col min="15587" max="15587" width="6.54296875" customWidth="1"/>
    <col min="15588" max="15588" width="1.453125" customWidth="1"/>
    <col min="15589" max="15589" width="6.54296875" customWidth="1"/>
    <col min="15590" max="15590" width="1.453125" customWidth="1"/>
    <col min="15591" max="15591" width="6.54296875" customWidth="1"/>
    <col min="15592" max="15592" width="1.453125" customWidth="1"/>
    <col min="15593" max="15593" width="6.54296875" customWidth="1"/>
    <col min="15594" max="15594" width="1.453125" customWidth="1"/>
    <col min="15595" max="15595" width="6.54296875" customWidth="1"/>
    <col min="15596" max="15596" width="1.453125" customWidth="1"/>
    <col min="15597" max="15597" width="6.54296875" customWidth="1"/>
    <col min="15598" max="15598" width="1.453125" customWidth="1"/>
    <col min="15599" max="15599" width="6.54296875" customWidth="1"/>
    <col min="15600" max="15600" width="1.453125" customWidth="1"/>
    <col min="15601" max="15601" width="6.54296875" customWidth="1"/>
    <col min="15602" max="15602" width="1.453125" customWidth="1"/>
    <col min="15603" max="15603" width="6.54296875" customWidth="1"/>
    <col min="15604" max="15604" width="1.453125" customWidth="1"/>
    <col min="15605" max="15605" width="6.54296875" customWidth="1"/>
    <col min="15606" max="15606" width="1.453125" customWidth="1"/>
    <col min="15607" max="15607" width="6.54296875" customWidth="1"/>
    <col min="15608" max="15608" width="1.453125" customWidth="1"/>
    <col min="15609" max="15609" width="6.54296875" customWidth="1"/>
    <col min="15610" max="15610" width="1.453125" customWidth="1"/>
    <col min="15611" max="15611" width="6.54296875" customWidth="1"/>
    <col min="15612" max="15612" width="1.453125" customWidth="1"/>
    <col min="15613" max="15613" width="6.54296875" customWidth="1"/>
    <col min="15614" max="15614" width="1.453125" customWidth="1"/>
    <col min="15615" max="15615" width="6.54296875" customWidth="1"/>
    <col min="15616" max="15616" width="1.453125" customWidth="1"/>
    <col min="15617" max="15617" width="8.984375E-2" customWidth="1"/>
    <col min="15618" max="15618" width="3.453125" customWidth="1"/>
    <col min="15619" max="15619" width="5.453125" customWidth="1"/>
    <col min="15620" max="15620" width="42.453125" customWidth="1"/>
    <col min="15621" max="15621" width="8" customWidth="1"/>
    <col min="15622" max="15622" width="6.453125" customWidth="1"/>
    <col min="15623" max="15623" width="1.453125" customWidth="1"/>
    <col min="15624" max="15624" width="6.453125" customWidth="1"/>
    <col min="15625" max="15625" width="1.453125" customWidth="1"/>
    <col min="15626" max="15626" width="5.54296875" customWidth="1"/>
    <col min="15627" max="15627" width="1.453125" customWidth="1"/>
    <col min="15628" max="15628" width="5.54296875" customWidth="1"/>
    <col min="15629" max="15629" width="1.453125" customWidth="1"/>
    <col min="15630" max="15630" width="5.54296875" customWidth="1"/>
    <col min="15631" max="15631" width="1.453125" customWidth="1"/>
    <col min="15632" max="15632" width="5.54296875" customWidth="1"/>
    <col min="15633" max="15633" width="1.453125" customWidth="1"/>
    <col min="15634" max="15634" width="5.54296875" customWidth="1"/>
    <col min="15635" max="15635" width="1.453125" customWidth="1"/>
    <col min="15636" max="15636" width="5.54296875" customWidth="1"/>
    <col min="15637" max="15637" width="1.453125" customWidth="1"/>
    <col min="15638" max="15638" width="5.54296875" customWidth="1"/>
    <col min="15639" max="15639" width="1.453125" customWidth="1"/>
    <col min="15640" max="15640" width="5.54296875" customWidth="1"/>
    <col min="15641" max="15641" width="1.453125" customWidth="1"/>
    <col min="15642" max="15642" width="5.54296875" customWidth="1"/>
    <col min="15643" max="15643" width="1.453125" customWidth="1"/>
    <col min="15644" max="15644" width="5.54296875" customWidth="1"/>
    <col min="15645" max="15645" width="1.453125" customWidth="1"/>
    <col min="15646" max="15646" width="5.54296875" customWidth="1"/>
    <col min="15647" max="15647" width="1.453125" customWidth="1"/>
    <col min="15648" max="15648" width="5.54296875" customWidth="1"/>
    <col min="15649" max="15649" width="1.453125" customWidth="1"/>
    <col min="15650" max="15650" width="5.54296875" customWidth="1"/>
    <col min="15651" max="15651" width="1.453125" customWidth="1"/>
    <col min="15652" max="15652" width="5.54296875" customWidth="1"/>
    <col min="15653" max="15653" width="1.453125" customWidth="1"/>
    <col min="15654" max="15654" width="5.54296875" customWidth="1"/>
    <col min="15655" max="15655" width="1.453125" customWidth="1"/>
    <col min="15656" max="15656" width="5.54296875" customWidth="1"/>
    <col min="15657" max="15657" width="1.453125" customWidth="1"/>
    <col min="15658" max="15658" width="5.54296875" customWidth="1"/>
    <col min="15659" max="15659" width="1.453125" customWidth="1"/>
    <col min="15660" max="15660" width="5.54296875" customWidth="1"/>
    <col min="15661" max="15661" width="1.453125" customWidth="1"/>
    <col min="15662" max="15662" width="5.54296875" customWidth="1"/>
    <col min="15663" max="15663" width="1.453125" customWidth="1"/>
    <col min="15664" max="15664" width="5.54296875" customWidth="1"/>
    <col min="15665" max="15665" width="1.453125" customWidth="1"/>
    <col min="15824" max="15825" width="0" hidden="1" customWidth="1"/>
    <col min="15826" max="15826" width="8.54296875" customWidth="1"/>
    <col min="15827" max="15827" width="31.90625" customWidth="1"/>
    <col min="15828" max="15828" width="8.453125" customWidth="1"/>
    <col min="15829" max="15829" width="6.54296875" customWidth="1"/>
    <col min="15830" max="15830" width="1.453125" customWidth="1"/>
    <col min="15831" max="15831" width="6.54296875" customWidth="1"/>
    <col min="15832" max="15832" width="1.453125" customWidth="1"/>
    <col min="15833" max="15833" width="6.54296875" customWidth="1"/>
    <col min="15834" max="15834" width="1.453125" customWidth="1"/>
    <col min="15835" max="15835" width="6.54296875" customWidth="1"/>
    <col min="15836" max="15836" width="1.453125" customWidth="1"/>
    <col min="15837" max="15837" width="6.54296875" customWidth="1"/>
    <col min="15838" max="15838" width="1.453125" customWidth="1"/>
    <col min="15839" max="15839" width="6.453125" customWidth="1"/>
    <col min="15840" max="15840" width="1.453125" customWidth="1"/>
    <col min="15841" max="15841" width="6.54296875" customWidth="1"/>
    <col min="15842" max="15842" width="1.453125" customWidth="1"/>
    <col min="15843" max="15843" width="6.54296875" customWidth="1"/>
    <col min="15844" max="15844" width="1.453125" customWidth="1"/>
    <col min="15845" max="15845" width="6.54296875" customWidth="1"/>
    <col min="15846" max="15846" width="1.453125" customWidth="1"/>
    <col min="15847" max="15847" width="6.54296875" customWidth="1"/>
    <col min="15848" max="15848" width="1.453125" customWidth="1"/>
    <col min="15849" max="15849" width="6.54296875" customWidth="1"/>
    <col min="15850" max="15850" width="1.453125" customWidth="1"/>
    <col min="15851" max="15851" width="6.54296875" customWidth="1"/>
    <col min="15852" max="15852" width="1.453125" customWidth="1"/>
    <col min="15853" max="15853" width="6.54296875" customWidth="1"/>
    <col min="15854" max="15854" width="1.453125" customWidth="1"/>
    <col min="15855" max="15855" width="6.54296875" customWidth="1"/>
    <col min="15856" max="15856" width="1.453125" customWidth="1"/>
    <col min="15857" max="15857" width="6.54296875" customWidth="1"/>
    <col min="15858" max="15858" width="1.453125" customWidth="1"/>
    <col min="15859" max="15859" width="6.54296875" customWidth="1"/>
    <col min="15860" max="15860" width="1.453125" customWidth="1"/>
    <col min="15861" max="15861" width="6.54296875" customWidth="1"/>
    <col min="15862" max="15862" width="1.453125" customWidth="1"/>
    <col min="15863" max="15863" width="6.54296875" customWidth="1"/>
    <col min="15864" max="15864" width="1.453125" customWidth="1"/>
    <col min="15865" max="15865" width="6.54296875" customWidth="1"/>
    <col min="15866" max="15866" width="1.453125" customWidth="1"/>
    <col min="15867" max="15867" width="6.54296875" customWidth="1"/>
    <col min="15868" max="15868" width="1.453125" customWidth="1"/>
    <col min="15869" max="15869" width="6.54296875" customWidth="1"/>
    <col min="15870" max="15870" width="1.453125" customWidth="1"/>
    <col min="15871" max="15871" width="6.54296875" customWidth="1"/>
    <col min="15872" max="15872" width="1.453125" customWidth="1"/>
    <col min="15873" max="15873" width="8.984375E-2" customWidth="1"/>
    <col min="15874" max="15874" width="3.453125" customWidth="1"/>
    <col min="15875" max="15875" width="5.453125" customWidth="1"/>
    <col min="15876" max="15876" width="42.453125" customWidth="1"/>
    <col min="15877" max="15877" width="8" customWidth="1"/>
    <col min="15878" max="15878" width="6.453125" customWidth="1"/>
    <col min="15879" max="15879" width="1.453125" customWidth="1"/>
    <col min="15880" max="15880" width="6.453125" customWidth="1"/>
    <col min="15881" max="15881" width="1.453125" customWidth="1"/>
    <col min="15882" max="15882" width="5.54296875" customWidth="1"/>
    <col min="15883" max="15883" width="1.453125" customWidth="1"/>
    <col min="15884" max="15884" width="5.54296875" customWidth="1"/>
    <col min="15885" max="15885" width="1.453125" customWidth="1"/>
    <col min="15886" max="15886" width="5.54296875" customWidth="1"/>
    <col min="15887" max="15887" width="1.453125" customWidth="1"/>
    <col min="15888" max="15888" width="5.54296875" customWidth="1"/>
    <col min="15889" max="15889" width="1.453125" customWidth="1"/>
    <col min="15890" max="15890" width="5.54296875" customWidth="1"/>
    <col min="15891" max="15891" width="1.453125" customWidth="1"/>
    <col min="15892" max="15892" width="5.54296875" customWidth="1"/>
    <col min="15893" max="15893" width="1.453125" customWidth="1"/>
    <col min="15894" max="15894" width="5.54296875" customWidth="1"/>
    <col min="15895" max="15895" width="1.453125" customWidth="1"/>
    <col min="15896" max="15896" width="5.54296875" customWidth="1"/>
    <col min="15897" max="15897" width="1.453125" customWidth="1"/>
    <col min="15898" max="15898" width="5.54296875" customWidth="1"/>
    <col min="15899" max="15899" width="1.453125" customWidth="1"/>
    <col min="15900" max="15900" width="5.54296875" customWidth="1"/>
    <col min="15901" max="15901" width="1.453125" customWidth="1"/>
    <col min="15902" max="15902" width="5.54296875" customWidth="1"/>
    <col min="15903" max="15903" width="1.453125" customWidth="1"/>
    <col min="15904" max="15904" width="5.54296875" customWidth="1"/>
    <col min="15905" max="15905" width="1.453125" customWidth="1"/>
    <col min="15906" max="15906" width="5.54296875" customWidth="1"/>
    <col min="15907" max="15907" width="1.453125" customWidth="1"/>
    <col min="15908" max="15908" width="5.54296875" customWidth="1"/>
    <col min="15909" max="15909" width="1.453125" customWidth="1"/>
    <col min="15910" max="15910" width="5.54296875" customWidth="1"/>
    <col min="15911" max="15911" width="1.453125" customWidth="1"/>
    <col min="15912" max="15912" width="5.54296875" customWidth="1"/>
    <col min="15913" max="15913" width="1.453125" customWidth="1"/>
    <col min="15914" max="15914" width="5.54296875" customWidth="1"/>
    <col min="15915" max="15915" width="1.453125" customWidth="1"/>
    <col min="15916" max="15916" width="5.54296875" customWidth="1"/>
    <col min="15917" max="15917" width="1.453125" customWidth="1"/>
    <col min="15918" max="15918" width="5.54296875" customWidth="1"/>
    <col min="15919" max="15919" width="1.453125" customWidth="1"/>
    <col min="15920" max="15920" width="5.54296875" customWidth="1"/>
    <col min="15921" max="15921" width="1.453125" customWidth="1"/>
    <col min="16080" max="16081" width="0" hidden="1" customWidth="1"/>
    <col min="16082" max="16082" width="8.54296875" customWidth="1"/>
    <col min="16083" max="16083" width="31.90625" customWidth="1"/>
    <col min="16084" max="16084" width="8.453125" customWidth="1"/>
    <col min="16085" max="16085" width="6.54296875" customWidth="1"/>
    <col min="16086" max="16086" width="1.453125" customWidth="1"/>
    <col min="16087" max="16087" width="6.54296875" customWidth="1"/>
    <col min="16088" max="16088" width="1.453125" customWidth="1"/>
    <col min="16089" max="16089" width="6.54296875" customWidth="1"/>
    <col min="16090" max="16090" width="1.453125" customWidth="1"/>
    <col min="16091" max="16091" width="6.54296875" customWidth="1"/>
    <col min="16092" max="16092" width="1.453125" customWidth="1"/>
    <col min="16093" max="16093" width="6.54296875" customWidth="1"/>
    <col min="16094" max="16094" width="1.453125" customWidth="1"/>
    <col min="16095" max="16095" width="6.453125" customWidth="1"/>
    <col min="16096" max="16096" width="1.453125" customWidth="1"/>
    <col min="16097" max="16097" width="6.54296875" customWidth="1"/>
    <col min="16098" max="16098" width="1.453125" customWidth="1"/>
    <col min="16099" max="16099" width="6.54296875" customWidth="1"/>
    <col min="16100" max="16100" width="1.453125" customWidth="1"/>
    <col min="16101" max="16101" width="6.54296875" customWidth="1"/>
    <col min="16102" max="16102" width="1.453125" customWidth="1"/>
    <col min="16103" max="16103" width="6.54296875" customWidth="1"/>
    <col min="16104" max="16104" width="1.453125" customWidth="1"/>
    <col min="16105" max="16105" width="6.54296875" customWidth="1"/>
    <col min="16106" max="16106" width="1.453125" customWidth="1"/>
    <col min="16107" max="16107" width="6.54296875" customWidth="1"/>
    <col min="16108" max="16108" width="1.453125" customWidth="1"/>
    <col min="16109" max="16109" width="6.54296875" customWidth="1"/>
    <col min="16110" max="16110" width="1.453125" customWidth="1"/>
    <col min="16111" max="16111" width="6.54296875" customWidth="1"/>
    <col min="16112" max="16112" width="1.453125" customWidth="1"/>
    <col min="16113" max="16113" width="6.54296875" customWidth="1"/>
    <col min="16114" max="16114" width="1.453125" customWidth="1"/>
    <col min="16115" max="16115" width="6.54296875" customWidth="1"/>
    <col min="16116" max="16116" width="1.453125" customWidth="1"/>
    <col min="16117" max="16117" width="6.54296875" customWidth="1"/>
    <col min="16118" max="16118" width="1.453125" customWidth="1"/>
    <col min="16119" max="16119" width="6.54296875" customWidth="1"/>
    <col min="16120" max="16120" width="1.453125" customWidth="1"/>
    <col min="16121" max="16121" width="6.54296875" customWidth="1"/>
    <col min="16122" max="16122" width="1.453125" customWidth="1"/>
    <col min="16123" max="16123" width="6.54296875" customWidth="1"/>
    <col min="16124" max="16124" width="1.453125" customWidth="1"/>
    <col min="16125" max="16125" width="6.54296875" customWidth="1"/>
    <col min="16126" max="16126" width="1.453125" customWidth="1"/>
    <col min="16127" max="16127" width="6.54296875" customWidth="1"/>
    <col min="16128" max="16128" width="1.453125" customWidth="1"/>
    <col min="16129" max="16129" width="8.984375E-2" customWidth="1"/>
    <col min="16130" max="16130" width="3.453125" customWidth="1"/>
    <col min="16131" max="16131" width="5.453125" customWidth="1"/>
    <col min="16132" max="16132" width="42.453125" customWidth="1"/>
    <col min="16133" max="16133" width="8" customWidth="1"/>
    <col min="16134" max="16134" width="6.453125" customWidth="1"/>
    <col min="16135" max="16135" width="1.453125" customWidth="1"/>
    <col min="16136" max="16136" width="6.453125" customWidth="1"/>
    <col min="16137" max="16137" width="1.453125" customWidth="1"/>
    <col min="16138" max="16138" width="5.54296875" customWidth="1"/>
    <col min="16139" max="16139" width="1.453125" customWidth="1"/>
    <col min="16140" max="16140" width="5.54296875" customWidth="1"/>
    <col min="16141" max="16141" width="1.453125" customWidth="1"/>
    <col min="16142" max="16142" width="5.54296875" customWidth="1"/>
    <col min="16143" max="16143" width="1.453125" customWidth="1"/>
    <col min="16144" max="16144" width="5.54296875" customWidth="1"/>
    <col min="16145" max="16145" width="1.453125" customWidth="1"/>
    <col min="16146" max="16146" width="5.54296875" customWidth="1"/>
    <col min="16147" max="16147" width="1.453125" customWidth="1"/>
    <col min="16148" max="16148" width="5.54296875" customWidth="1"/>
    <col min="16149" max="16149" width="1.453125" customWidth="1"/>
    <col min="16150" max="16150" width="5.54296875" customWidth="1"/>
    <col min="16151" max="16151" width="1.453125" customWidth="1"/>
    <col min="16152" max="16152" width="5.54296875" customWidth="1"/>
    <col min="16153" max="16153" width="1.453125" customWidth="1"/>
    <col min="16154" max="16154" width="5.54296875" customWidth="1"/>
    <col min="16155" max="16155" width="1.453125" customWidth="1"/>
    <col min="16156" max="16156" width="5.54296875" customWidth="1"/>
    <col min="16157" max="16157" width="1.453125" customWidth="1"/>
    <col min="16158" max="16158" width="5.54296875" customWidth="1"/>
    <col min="16159" max="16159" width="1.453125" customWidth="1"/>
    <col min="16160" max="16160" width="5.54296875" customWidth="1"/>
    <col min="16161" max="16161" width="1.453125" customWidth="1"/>
    <col min="16162" max="16162" width="5.54296875" customWidth="1"/>
    <col min="16163" max="16163" width="1.453125" customWidth="1"/>
    <col min="16164" max="16164" width="5.54296875" customWidth="1"/>
    <col min="16165" max="16165" width="1.453125" customWidth="1"/>
    <col min="16166" max="16166" width="5.54296875" customWidth="1"/>
    <col min="16167" max="16167" width="1.453125" customWidth="1"/>
    <col min="16168" max="16168" width="5.54296875" customWidth="1"/>
    <col min="16169" max="16169" width="1.453125" customWidth="1"/>
    <col min="16170" max="16170" width="5.54296875" customWidth="1"/>
    <col min="16171" max="16171" width="1.453125" customWidth="1"/>
    <col min="16172" max="16172" width="5.54296875" customWidth="1"/>
    <col min="16173" max="16173" width="1.453125" customWidth="1"/>
    <col min="16174" max="16174" width="5.54296875" customWidth="1"/>
    <col min="16175" max="16175" width="1.453125" customWidth="1"/>
    <col min="16176" max="16176" width="5.54296875" customWidth="1"/>
    <col min="16177" max="16177" width="1.453125" customWidth="1"/>
  </cols>
  <sheetData>
    <row r="1" spans="1:67" s="31" customFormat="1" ht="18.75" customHeight="1" x14ac:dyDescent="0.25">
      <c r="A1" s="139"/>
      <c r="B1" s="140">
        <v>165</v>
      </c>
      <c r="C1" s="285" t="s">
        <v>261</v>
      </c>
      <c r="D1" s="285"/>
      <c r="E1" s="285"/>
      <c r="F1" s="285"/>
      <c r="G1" s="285"/>
      <c r="H1" s="285"/>
      <c r="I1" s="285"/>
      <c r="J1" s="285"/>
      <c r="K1" s="285"/>
      <c r="L1" s="285"/>
      <c r="M1" s="285"/>
      <c r="N1" s="285"/>
      <c r="O1" s="285"/>
      <c r="P1" s="285"/>
      <c r="Q1" s="285"/>
      <c r="R1" s="285"/>
      <c r="S1" s="285"/>
      <c r="T1" s="285"/>
      <c r="U1" s="285"/>
      <c r="V1" s="285"/>
      <c r="W1" s="285"/>
      <c r="X1" s="285"/>
      <c r="Y1" s="285"/>
      <c r="Z1" s="285"/>
      <c r="AA1" s="285"/>
      <c r="AB1" s="285"/>
      <c r="AC1" s="285"/>
      <c r="AD1" s="285"/>
      <c r="AE1" s="285"/>
      <c r="AF1" s="285"/>
      <c r="AG1" s="285"/>
      <c r="AH1" s="285"/>
      <c r="AI1" s="285"/>
      <c r="AJ1" s="285"/>
      <c r="AK1" s="285"/>
      <c r="AL1" s="285"/>
      <c r="AM1" s="285"/>
      <c r="AN1" s="285"/>
      <c r="AO1" s="285"/>
      <c r="AP1" s="285"/>
      <c r="AQ1" s="285"/>
      <c r="AR1" s="96"/>
      <c r="AS1" s="148"/>
      <c r="AT1" s="96"/>
      <c r="AU1" s="148"/>
      <c r="AV1" s="96"/>
      <c r="AW1" s="148"/>
    </row>
    <row r="2" spans="1:67" ht="14.25" customHeight="1" x14ac:dyDescent="0.4">
      <c r="F2" s="10" t="s">
        <v>262</v>
      </c>
      <c r="G2" s="11"/>
      <c r="H2" s="12"/>
      <c r="I2" s="11"/>
      <c r="J2" s="12"/>
      <c r="K2" s="11"/>
      <c r="L2" s="12"/>
      <c r="M2" s="11"/>
      <c r="N2" s="12"/>
      <c r="O2" s="11"/>
      <c r="P2" s="12"/>
      <c r="Q2" s="11"/>
      <c r="R2" s="12"/>
      <c r="S2" s="11"/>
      <c r="T2" s="12"/>
      <c r="U2" s="11"/>
      <c r="V2" s="12"/>
      <c r="W2" s="11"/>
      <c r="Y2" s="14"/>
      <c r="Z2" s="15"/>
      <c r="AA2" s="14"/>
      <c r="AB2" s="16"/>
      <c r="AC2" s="14"/>
      <c r="AD2" s="16"/>
      <c r="AE2" s="14"/>
      <c r="AF2" s="17"/>
      <c r="AG2" s="14"/>
      <c r="AI2" s="14"/>
      <c r="AJ2" s="16"/>
      <c r="AL2" s="2"/>
      <c r="AM2" s="14"/>
      <c r="AN2" s="6"/>
      <c r="AO2" s="146"/>
      <c r="AP2"/>
      <c r="AQ2" s="147"/>
      <c r="AR2" s="20"/>
      <c r="AS2" s="147"/>
      <c r="AT2" s="20"/>
      <c r="AV2" s="20"/>
      <c r="AW2" s="147"/>
    </row>
    <row r="3" spans="1:67" s="66" customFormat="1" ht="25.25" customHeight="1" x14ac:dyDescent="0.3">
      <c r="A3" s="124"/>
      <c r="B3" s="125">
        <v>2</v>
      </c>
      <c r="C3" s="126"/>
      <c r="D3" s="126" t="s">
        <v>263</v>
      </c>
      <c r="E3" s="126" t="s">
        <v>264</v>
      </c>
      <c r="F3" s="126">
        <v>2000</v>
      </c>
      <c r="G3" s="141"/>
      <c r="H3" s="126">
        <v>2001</v>
      </c>
      <c r="I3" s="141"/>
      <c r="J3" s="126">
        <v>2002</v>
      </c>
      <c r="K3" s="141"/>
      <c r="L3" s="126">
        <v>2003</v>
      </c>
      <c r="M3" s="141"/>
      <c r="N3" s="126">
        <v>2004</v>
      </c>
      <c r="O3" s="141"/>
      <c r="P3" s="126">
        <v>2005</v>
      </c>
      <c r="Q3" s="141"/>
      <c r="R3" s="126">
        <v>2006</v>
      </c>
      <c r="S3" s="141"/>
      <c r="T3" s="126">
        <v>2007</v>
      </c>
      <c r="U3" s="141"/>
      <c r="V3" s="126">
        <v>2008</v>
      </c>
      <c r="W3" s="141"/>
      <c r="X3" s="126">
        <v>2009</v>
      </c>
      <c r="Y3" s="141"/>
      <c r="Z3" s="126">
        <v>2010</v>
      </c>
      <c r="AA3" s="141"/>
      <c r="AB3" s="126">
        <v>2011</v>
      </c>
      <c r="AC3" s="141"/>
      <c r="AD3" s="126">
        <v>2012</v>
      </c>
      <c r="AE3" s="141"/>
      <c r="AF3" s="126">
        <v>2013</v>
      </c>
      <c r="AG3" s="141"/>
      <c r="AH3" s="126">
        <v>2014</v>
      </c>
      <c r="AI3" s="141"/>
      <c r="AJ3" s="126">
        <v>2015</v>
      </c>
      <c r="AK3" s="141"/>
      <c r="AL3" s="126">
        <v>2016</v>
      </c>
      <c r="AM3" s="141"/>
      <c r="AN3" s="126">
        <v>2017</v>
      </c>
      <c r="AO3" s="141"/>
      <c r="AP3" s="126">
        <v>2018</v>
      </c>
      <c r="AQ3" s="141"/>
      <c r="AR3" s="126">
        <v>2019</v>
      </c>
      <c r="AS3" s="141"/>
      <c r="AT3" s="126">
        <v>2020</v>
      </c>
      <c r="AU3" s="141"/>
      <c r="AV3" s="126">
        <v>2021</v>
      </c>
      <c r="AW3" s="126"/>
      <c r="AX3" s="126">
        <v>2022</v>
      </c>
      <c r="AY3" s="126"/>
      <c r="AZ3" s="126">
        <v>2023</v>
      </c>
      <c r="BA3" s="126"/>
      <c r="BB3" s="126">
        <v>2024</v>
      </c>
      <c r="BC3" s="126"/>
      <c r="BD3" s="126">
        <v>2025</v>
      </c>
      <c r="BE3" s="126"/>
      <c r="BF3" s="126">
        <v>2026</v>
      </c>
      <c r="BG3" s="126"/>
      <c r="BH3" s="126">
        <v>2027</v>
      </c>
      <c r="BI3" s="126"/>
      <c r="BJ3" s="126">
        <v>2028</v>
      </c>
      <c r="BK3" s="126"/>
      <c r="BL3" s="126">
        <v>2029</v>
      </c>
      <c r="BM3" s="126"/>
      <c r="BN3" s="126">
        <v>2030</v>
      </c>
      <c r="BO3" s="126"/>
    </row>
    <row r="4" spans="1:67" ht="28.75" customHeight="1" x14ac:dyDescent="0.25">
      <c r="A4" s="128"/>
      <c r="B4" s="129">
        <v>2830</v>
      </c>
      <c r="C4" s="153"/>
      <c r="D4" s="154" t="s">
        <v>265</v>
      </c>
      <c r="E4" s="153" t="s">
        <v>266</v>
      </c>
      <c r="F4" s="236">
        <f>'HW generated'!C9</f>
        <v>0</v>
      </c>
      <c r="G4" s="237"/>
      <c r="H4" s="236">
        <f>'HW generated'!E9</f>
        <v>0</v>
      </c>
      <c r="I4" s="237"/>
      <c r="J4" s="236">
        <f>'HW generated'!G9</f>
        <v>0</v>
      </c>
      <c r="K4" s="237"/>
      <c r="L4" s="236">
        <f>'HW generated'!I9</f>
        <v>0</v>
      </c>
      <c r="M4" s="237"/>
      <c r="N4" s="236">
        <f>'HW generated'!K9</f>
        <v>0</v>
      </c>
      <c r="O4" s="237"/>
      <c r="P4" s="236">
        <f>'HW generated'!M9</f>
        <v>0</v>
      </c>
      <c r="Q4" s="237"/>
      <c r="R4" s="236">
        <f>'HW generated'!O9</f>
        <v>0</v>
      </c>
      <c r="S4" s="237"/>
      <c r="T4" s="236">
        <f>'HW generated'!Q9</f>
        <v>0</v>
      </c>
      <c r="U4" s="237"/>
      <c r="V4" s="236">
        <f>'HW generated'!S9</f>
        <v>0</v>
      </c>
      <c r="W4" s="237"/>
      <c r="X4" s="236">
        <f>'HW generated'!U9</f>
        <v>0</v>
      </c>
      <c r="Y4" s="237"/>
      <c r="Z4" s="236">
        <f>'HW generated'!W9</f>
        <v>0</v>
      </c>
      <c r="AA4" s="237"/>
      <c r="AB4" s="236">
        <f>'HW generated'!Y9</f>
        <v>0</v>
      </c>
      <c r="AC4" s="237"/>
      <c r="AD4" s="236">
        <f>'HW generated'!AA9</f>
        <v>0</v>
      </c>
      <c r="AE4" s="237"/>
      <c r="AF4" s="236">
        <f>'HW generated'!AC9</f>
        <v>0</v>
      </c>
      <c r="AG4" s="237"/>
      <c r="AH4" s="236">
        <f>'HW generated'!AE9</f>
        <v>0</v>
      </c>
      <c r="AI4" s="237"/>
      <c r="AJ4" s="236">
        <f>'HW generated'!AG9</f>
        <v>0</v>
      </c>
      <c r="AK4" s="237"/>
      <c r="AL4" s="236">
        <f>'HW generated'!AI9</f>
        <v>0</v>
      </c>
      <c r="AM4" s="237"/>
      <c r="AN4" s="236">
        <f>'HW generated'!AK9</f>
        <v>0</v>
      </c>
      <c r="AO4" s="237"/>
      <c r="AP4" s="236">
        <f>'HW generated'!AM9</f>
        <v>0</v>
      </c>
      <c r="AQ4" s="237"/>
      <c r="AR4" s="236">
        <f>'HW generated'!AO9</f>
        <v>0</v>
      </c>
      <c r="AS4" s="237"/>
      <c r="AT4" s="236">
        <f>'HW generated'!AQ9</f>
        <v>0</v>
      </c>
      <c r="AU4" s="237"/>
      <c r="AV4" s="236">
        <f>'HW generated'!AS9</f>
        <v>0</v>
      </c>
      <c r="AW4" s="237"/>
      <c r="AX4" s="236">
        <f>'HW generated'!AV9</f>
        <v>0</v>
      </c>
      <c r="AY4" s="236"/>
      <c r="AZ4" s="236">
        <f>'HW generated'!AX9</f>
        <v>0</v>
      </c>
      <c r="BA4" s="236"/>
      <c r="BB4" s="236">
        <f>'HW generated'!AZ9</f>
        <v>0</v>
      </c>
      <c r="BC4" s="236"/>
      <c r="BD4" s="236">
        <f>'HW generated'!BB9</f>
        <v>0</v>
      </c>
      <c r="BE4" s="236"/>
      <c r="BF4" s="236">
        <f>'HW generated'!BD9</f>
        <v>0</v>
      </c>
      <c r="BG4" s="236"/>
      <c r="BH4" s="236">
        <f>'HW generated'!BF9</f>
        <v>0</v>
      </c>
      <c r="BI4" s="236"/>
      <c r="BJ4" s="236">
        <f>'HW generated'!BH9</f>
        <v>0</v>
      </c>
      <c r="BK4" s="236"/>
      <c r="BL4" s="236">
        <f>'HW generated'!BJ9</f>
        <v>0</v>
      </c>
      <c r="BM4" s="236"/>
      <c r="BN4" s="236">
        <f>'HW generated'!BL9</f>
        <v>0</v>
      </c>
      <c r="BO4" s="236"/>
    </row>
    <row r="5" spans="1:67" ht="26.4" customHeight="1" x14ac:dyDescent="0.25">
      <c r="A5" s="128"/>
      <c r="B5" s="129">
        <v>1778</v>
      </c>
      <c r="C5" s="131"/>
      <c r="D5" s="130" t="s">
        <v>267</v>
      </c>
      <c r="E5" s="131" t="s">
        <v>268</v>
      </c>
      <c r="F5" s="188"/>
      <c r="G5" s="189"/>
      <c r="H5" s="188"/>
      <c r="I5" s="189"/>
      <c r="J5" s="188"/>
      <c r="K5" s="189"/>
      <c r="L5" s="188"/>
      <c r="M5" s="189"/>
      <c r="N5" s="188"/>
      <c r="O5" s="189"/>
      <c r="P5" s="188"/>
      <c r="Q5" s="189"/>
      <c r="R5" s="188"/>
      <c r="S5" s="189"/>
      <c r="T5" s="188"/>
      <c r="U5" s="189"/>
      <c r="V5" s="188"/>
      <c r="W5" s="189"/>
      <c r="X5" s="188"/>
      <c r="Y5" s="189"/>
      <c r="Z5" s="188"/>
      <c r="AA5" s="189"/>
      <c r="AB5" s="188"/>
      <c r="AC5" s="189"/>
      <c r="AD5" s="188"/>
      <c r="AE5" s="189"/>
      <c r="AF5" s="188"/>
      <c r="AG5" s="189"/>
      <c r="AH5" s="188"/>
      <c r="AI5" s="189"/>
      <c r="AJ5" s="188"/>
      <c r="AK5" s="189"/>
      <c r="AL5" s="188"/>
      <c r="AM5" s="189"/>
      <c r="AN5" s="188"/>
      <c r="AO5" s="189"/>
      <c r="AP5" s="188"/>
      <c r="AQ5" s="189"/>
      <c r="AR5" s="188"/>
      <c r="AS5" s="189"/>
      <c r="AT5" s="188"/>
      <c r="AU5" s="189"/>
      <c r="AV5" s="188"/>
      <c r="AW5" s="189"/>
      <c r="AX5" s="188"/>
      <c r="AY5" s="188"/>
      <c r="AZ5" s="188"/>
      <c r="BA5" s="188"/>
      <c r="BB5" s="188"/>
      <c r="BC5" s="188"/>
      <c r="BD5" s="188"/>
      <c r="BE5" s="188"/>
      <c r="BF5" s="188"/>
      <c r="BG5" s="188"/>
      <c r="BH5" s="188"/>
      <c r="BI5" s="188"/>
      <c r="BJ5" s="188"/>
      <c r="BK5" s="188"/>
      <c r="BL5" s="188"/>
      <c r="BM5" s="188"/>
      <c r="BN5" s="188"/>
      <c r="BO5" s="188"/>
    </row>
    <row r="6" spans="1:67" ht="24.65" customHeight="1" x14ac:dyDescent="0.25">
      <c r="A6" s="128"/>
      <c r="B6" s="129">
        <v>1779</v>
      </c>
      <c r="C6" s="115"/>
      <c r="D6" s="130" t="s">
        <v>269</v>
      </c>
      <c r="E6" s="131" t="s">
        <v>270</v>
      </c>
      <c r="F6" s="188"/>
      <c r="G6" s="189"/>
      <c r="H6" s="188"/>
      <c r="I6" s="189"/>
      <c r="J6" s="188"/>
      <c r="K6" s="189"/>
      <c r="L6" s="188"/>
      <c r="M6" s="189"/>
      <c r="N6" s="188"/>
      <c r="O6" s="189"/>
      <c r="P6" s="188"/>
      <c r="Q6" s="189"/>
      <c r="R6" s="188"/>
      <c r="S6" s="189"/>
      <c r="T6" s="188"/>
      <c r="U6" s="189"/>
      <c r="V6" s="188"/>
      <c r="W6" s="189"/>
      <c r="X6" s="188"/>
      <c r="Y6" s="189"/>
      <c r="Z6" s="188"/>
      <c r="AA6" s="189"/>
      <c r="AB6" s="188"/>
      <c r="AC6" s="189"/>
      <c r="AD6" s="188"/>
      <c r="AE6" s="189"/>
      <c r="AF6" s="188"/>
      <c r="AG6" s="189"/>
      <c r="AH6" s="188"/>
      <c r="AI6" s="189"/>
      <c r="AJ6" s="188"/>
      <c r="AK6" s="189"/>
      <c r="AL6" s="188"/>
      <c r="AM6" s="189"/>
      <c r="AN6" s="188"/>
      <c r="AO6" s="189"/>
      <c r="AP6" s="188"/>
      <c r="AQ6" s="189"/>
      <c r="AR6" s="188"/>
      <c r="AS6" s="189"/>
      <c r="AT6" s="188"/>
      <c r="AU6" s="189"/>
      <c r="AV6" s="188"/>
      <c r="AW6" s="189"/>
      <c r="AX6" s="188"/>
      <c r="AY6" s="188"/>
      <c r="AZ6" s="188"/>
      <c r="BA6" s="188"/>
      <c r="BB6" s="188"/>
      <c r="BC6" s="188"/>
      <c r="BD6" s="188"/>
      <c r="BE6" s="188"/>
      <c r="BF6" s="188"/>
      <c r="BG6" s="188"/>
      <c r="BH6" s="188"/>
      <c r="BI6" s="188"/>
      <c r="BJ6" s="188"/>
      <c r="BK6" s="188"/>
      <c r="BL6" s="188"/>
      <c r="BM6" s="188"/>
      <c r="BN6" s="188"/>
      <c r="BO6" s="188"/>
    </row>
    <row r="7" spans="1:67" ht="33" customHeight="1" x14ac:dyDescent="0.25">
      <c r="A7" s="128" t="s">
        <v>271</v>
      </c>
      <c r="B7" s="129">
        <v>1780</v>
      </c>
      <c r="C7" s="136"/>
      <c r="D7" s="137" t="s">
        <v>272</v>
      </c>
      <c r="E7" s="136" t="s">
        <v>273</v>
      </c>
      <c r="F7" s="238">
        <f>F6+F8+F9+F11+F12</f>
        <v>0</v>
      </c>
      <c r="G7" s="239"/>
      <c r="H7" s="238">
        <f>H8+H9+H11+H12</f>
        <v>0</v>
      </c>
      <c r="I7" s="239"/>
      <c r="J7" s="238">
        <f>J8+J9+J11+J12</f>
        <v>0</v>
      </c>
      <c r="K7" s="239"/>
      <c r="L7" s="238">
        <f>L8+L9+L11+L12</f>
        <v>0</v>
      </c>
      <c r="M7" s="239"/>
      <c r="N7" s="238">
        <f>N8+N9+N11+N12</f>
        <v>0</v>
      </c>
      <c r="O7" s="239"/>
      <c r="P7" s="238">
        <f>P8+P9+P11+P12</f>
        <v>0</v>
      </c>
      <c r="Q7" s="239"/>
      <c r="R7" s="238">
        <f>R8+R9+R11+R12</f>
        <v>0</v>
      </c>
      <c r="S7" s="239"/>
      <c r="T7" s="238">
        <f>T8+T9+T11+T12</f>
        <v>0</v>
      </c>
      <c r="U7" s="239"/>
      <c r="V7" s="238">
        <f>V8+V9+V11+V12</f>
        <v>0</v>
      </c>
      <c r="W7" s="239"/>
      <c r="X7" s="238">
        <f>X8+X9+X11+X12</f>
        <v>0</v>
      </c>
      <c r="Y7" s="239"/>
      <c r="Z7" s="238">
        <f>Z8+Z9+Z11+Z12</f>
        <v>0</v>
      </c>
      <c r="AA7" s="239"/>
      <c r="AB7" s="238">
        <f>AB8+AB9+AB11+AB12</f>
        <v>0</v>
      </c>
      <c r="AC7" s="239"/>
      <c r="AD7" s="238">
        <f>AD8+AD9+AD11+AD12</f>
        <v>0</v>
      </c>
      <c r="AE7" s="239"/>
      <c r="AF7" s="238">
        <f>AF8+AF9+AF11+AF12</f>
        <v>0</v>
      </c>
      <c r="AG7" s="239"/>
      <c r="AH7" s="238">
        <f>AH8+AH9+AH11+AH12</f>
        <v>0</v>
      </c>
      <c r="AI7" s="239"/>
      <c r="AJ7" s="238">
        <f>AJ8+AJ9+AJ11+AJ12</f>
        <v>0</v>
      </c>
      <c r="AK7" s="239"/>
      <c r="AL7" s="238">
        <f>AL8+AL9+AL11+AL12</f>
        <v>0</v>
      </c>
      <c r="AM7" s="239"/>
      <c r="AN7" s="238">
        <f>AN8+AN9+AN11+AN12</f>
        <v>0</v>
      </c>
      <c r="AO7" s="239"/>
      <c r="AP7" s="238">
        <f>AP8+AP9+AP11+AP12</f>
        <v>0</v>
      </c>
      <c r="AQ7" s="239"/>
      <c r="AR7" s="238">
        <f>AR8+AR9+AR11+AR12</f>
        <v>0</v>
      </c>
      <c r="AS7" s="239"/>
      <c r="AT7" s="238">
        <f>AT8+AT9+AT11+AT12</f>
        <v>0</v>
      </c>
      <c r="AU7" s="239"/>
      <c r="AV7" s="238">
        <f>AV8+AV9+AV11+AV12</f>
        <v>0</v>
      </c>
      <c r="AW7" s="239"/>
      <c r="AX7" s="238">
        <f>AX8+AX9+AX11+AX12</f>
        <v>0</v>
      </c>
      <c r="AY7" s="236"/>
      <c r="AZ7" s="238">
        <f>AZ8+AZ9+AZ11+AZ12</f>
        <v>0</v>
      </c>
      <c r="BA7" s="236"/>
      <c r="BB7" s="238">
        <f>BB8+BB9+BB11+BB12</f>
        <v>0</v>
      </c>
      <c r="BC7" s="236"/>
      <c r="BD7" s="238">
        <f>BD8+BD9+BD11+BD12</f>
        <v>0</v>
      </c>
      <c r="BE7" s="236"/>
      <c r="BF7" s="238">
        <f>BF8+BF9+BF11+BF12</f>
        <v>0</v>
      </c>
      <c r="BG7" s="236"/>
      <c r="BH7" s="238">
        <f>BH8+BH9+BH11+BH12</f>
        <v>0</v>
      </c>
      <c r="BI7" s="236"/>
      <c r="BJ7" s="238">
        <f>BJ8+BJ9+BJ11+BJ12</f>
        <v>0</v>
      </c>
      <c r="BK7" s="236"/>
      <c r="BL7" s="238">
        <f>BL8+BL9+BL11+BL12</f>
        <v>0</v>
      </c>
      <c r="BM7" s="236"/>
      <c r="BN7" s="238">
        <f>BN8+BN9+BN11+BN12</f>
        <v>0</v>
      </c>
      <c r="BO7" s="236"/>
    </row>
    <row r="8" spans="1:67" ht="26.4" customHeight="1" x14ac:dyDescent="0.25">
      <c r="A8" s="128"/>
      <c r="B8" s="133">
        <v>2573</v>
      </c>
      <c r="C8" s="115"/>
      <c r="D8" s="134" t="s">
        <v>274</v>
      </c>
      <c r="E8" s="131" t="s">
        <v>275</v>
      </c>
      <c r="F8" s="188"/>
      <c r="G8" s="189"/>
      <c r="H8" s="188"/>
      <c r="I8" s="189"/>
      <c r="J8" s="188"/>
      <c r="K8" s="189"/>
      <c r="L8" s="188"/>
      <c r="M8" s="189"/>
      <c r="N8" s="188"/>
      <c r="O8" s="189"/>
      <c r="P8" s="188"/>
      <c r="Q8" s="189"/>
      <c r="R8" s="188"/>
      <c r="S8" s="189"/>
      <c r="T8" s="188"/>
      <c r="U8" s="189"/>
      <c r="V8" s="188"/>
      <c r="W8" s="189"/>
      <c r="X8" s="188"/>
      <c r="Y8" s="189"/>
      <c r="Z8" s="188"/>
      <c r="AA8" s="189"/>
      <c r="AB8" s="188"/>
      <c r="AC8" s="189"/>
      <c r="AD8" s="188"/>
      <c r="AE8" s="189"/>
      <c r="AF8" s="188"/>
      <c r="AG8" s="189"/>
      <c r="AH8" s="188"/>
      <c r="AI8" s="189"/>
      <c r="AJ8" s="188"/>
      <c r="AK8" s="189"/>
      <c r="AL8" s="188"/>
      <c r="AM8" s="189"/>
      <c r="AN8" s="188"/>
      <c r="AO8" s="189"/>
      <c r="AP8" s="188"/>
      <c r="AQ8" s="189"/>
      <c r="AR8" s="188"/>
      <c r="AS8" s="189"/>
      <c r="AT8" s="188"/>
      <c r="AU8" s="189"/>
      <c r="AV8" s="188"/>
      <c r="AW8" s="189"/>
      <c r="AX8" s="188"/>
      <c r="AY8" s="188"/>
      <c r="AZ8" s="188"/>
      <c r="BA8" s="188"/>
      <c r="BB8" s="188"/>
      <c r="BC8" s="188"/>
      <c r="BD8" s="188"/>
      <c r="BE8" s="188"/>
      <c r="BF8" s="188"/>
      <c r="BG8" s="188"/>
      <c r="BH8" s="188"/>
      <c r="BI8" s="188"/>
      <c r="BJ8" s="188"/>
      <c r="BK8" s="188"/>
      <c r="BL8" s="188"/>
      <c r="BM8" s="188"/>
      <c r="BN8" s="188"/>
      <c r="BO8" s="188"/>
    </row>
    <row r="9" spans="1:67" ht="21" customHeight="1" x14ac:dyDescent="0.25">
      <c r="A9" s="128"/>
      <c r="B9" s="129">
        <v>2574</v>
      </c>
      <c r="C9" s="131"/>
      <c r="D9" s="135" t="s">
        <v>276</v>
      </c>
      <c r="E9" s="131" t="s">
        <v>277</v>
      </c>
      <c r="F9" s="188"/>
      <c r="G9" s="189"/>
      <c r="H9" s="188"/>
      <c r="I9" s="189"/>
      <c r="J9" s="188"/>
      <c r="K9" s="189"/>
      <c r="L9" s="188"/>
      <c r="M9" s="189"/>
      <c r="N9" s="188"/>
      <c r="O9" s="189"/>
      <c r="P9" s="188"/>
      <c r="Q9" s="189"/>
      <c r="R9" s="188"/>
      <c r="S9" s="189"/>
      <c r="T9" s="188"/>
      <c r="U9" s="189"/>
      <c r="V9" s="188"/>
      <c r="W9" s="189"/>
      <c r="X9" s="188"/>
      <c r="Y9" s="189"/>
      <c r="Z9" s="188"/>
      <c r="AA9" s="189"/>
      <c r="AB9" s="188"/>
      <c r="AC9" s="189"/>
      <c r="AD9" s="188"/>
      <c r="AE9" s="189"/>
      <c r="AF9" s="188"/>
      <c r="AG9" s="189"/>
      <c r="AH9" s="188"/>
      <c r="AI9" s="189"/>
      <c r="AJ9" s="188"/>
      <c r="AK9" s="189"/>
      <c r="AL9" s="188"/>
      <c r="AM9" s="189"/>
      <c r="AN9" s="188"/>
      <c r="AO9" s="189"/>
      <c r="AP9" s="188"/>
      <c r="AQ9" s="189"/>
      <c r="AR9" s="188"/>
      <c r="AS9" s="189"/>
      <c r="AT9" s="188"/>
      <c r="AU9" s="189"/>
      <c r="AV9" s="188"/>
      <c r="AW9" s="189"/>
      <c r="AX9" s="188"/>
      <c r="AY9" s="188"/>
      <c r="AZ9" s="188"/>
      <c r="BA9" s="188"/>
      <c r="BB9" s="188"/>
      <c r="BC9" s="188"/>
      <c r="BD9" s="188"/>
      <c r="BE9" s="188"/>
      <c r="BF9" s="188"/>
      <c r="BG9" s="188"/>
      <c r="BH9" s="188"/>
      <c r="BI9" s="188"/>
      <c r="BJ9" s="188"/>
      <c r="BK9" s="188"/>
      <c r="BL9" s="188"/>
      <c r="BM9" s="188"/>
      <c r="BN9" s="188"/>
      <c r="BO9" s="188"/>
    </row>
    <row r="10" spans="1:67" ht="16.75" customHeight="1" x14ac:dyDescent="0.25">
      <c r="A10" s="128"/>
      <c r="B10" s="129">
        <v>2572</v>
      </c>
      <c r="C10" s="131"/>
      <c r="D10" s="152" t="s">
        <v>278</v>
      </c>
      <c r="E10" s="131" t="s">
        <v>279</v>
      </c>
      <c r="F10" s="188"/>
      <c r="G10" s="189"/>
      <c r="H10" s="188"/>
      <c r="I10" s="189"/>
      <c r="J10" s="188"/>
      <c r="K10" s="189"/>
      <c r="L10" s="188"/>
      <c r="M10" s="189"/>
      <c r="N10" s="188"/>
      <c r="O10" s="189"/>
      <c r="P10" s="188"/>
      <c r="Q10" s="189"/>
      <c r="R10" s="188"/>
      <c r="S10" s="189"/>
      <c r="T10" s="188"/>
      <c r="U10" s="189"/>
      <c r="V10" s="188"/>
      <c r="W10" s="189"/>
      <c r="X10" s="188"/>
      <c r="Y10" s="189"/>
      <c r="Z10" s="188"/>
      <c r="AA10" s="189"/>
      <c r="AB10" s="188"/>
      <c r="AC10" s="189"/>
      <c r="AD10" s="188"/>
      <c r="AE10" s="189"/>
      <c r="AF10" s="188"/>
      <c r="AG10" s="189"/>
      <c r="AH10" s="188"/>
      <c r="AI10" s="189"/>
      <c r="AJ10" s="188"/>
      <c r="AK10" s="189"/>
      <c r="AL10" s="188"/>
      <c r="AM10" s="189"/>
      <c r="AN10" s="188"/>
      <c r="AO10" s="189"/>
      <c r="AP10" s="188"/>
      <c r="AQ10" s="189"/>
      <c r="AR10" s="188"/>
      <c r="AS10" s="189"/>
      <c r="AT10" s="188"/>
      <c r="AU10" s="189"/>
      <c r="AV10" s="188"/>
      <c r="AW10" s="189"/>
      <c r="AX10" s="188"/>
      <c r="AY10" s="188"/>
      <c r="AZ10" s="188"/>
      <c r="BA10" s="188"/>
      <c r="BB10" s="188"/>
      <c r="BC10" s="188"/>
      <c r="BD10" s="188"/>
      <c r="BE10" s="188"/>
      <c r="BF10" s="188"/>
      <c r="BG10" s="188"/>
      <c r="BH10" s="188"/>
      <c r="BI10" s="188"/>
      <c r="BJ10" s="188"/>
      <c r="BK10" s="188"/>
      <c r="BL10" s="188"/>
      <c r="BM10" s="188"/>
      <c r="BN10" s="188"/>
      <c r="BO10" s="188"/>
    </row>
    <row r="11" spans="1:67" ht="17.25" customHeight="1" x14ac:dyDescent="0.25">
      <c r="A11" s="128"/>
      <c r="B11" s="129">
        <v>1841</v>
      </c>
      <c r="C11" s="131"/>
      <c r="D11" s="135" t="s">
        <v>280</v>
      </c>
      <c r="E11" s="131" t="s">
        <v>281</v>
      </c>
      <c r="F11" s="188"/>
      <c r="G11" s="189"/>
      <c r="H11" s="188"/>
      <c r="I11" s="189"/>
      <c r="J11" s="188"/>
      <c r="K11" s="190"/>
      <c r="L11" s="188"/>
      <c r="M11" s="189"/>
      <c r="N11" s="188"/>
      <c r="O11" s="189"/>
      <c r="P11" s="188"/>
      <c r="Q11" s="189"/>
      <c r="R11" s="188"/>
      <c r="S11" s="189"/>
      <c r="T11" s="188"/>
      <c r="U11" s="189"/>
      <c r="V11" s="188"/>
      <c r="W11" s="189"/>
      <c r="X11" s="188"/>
      <c r="Y11" s="189"/>
      <c r="Z11" s="188"/>
      <c r="AA11" s="189"/>
      <c r="AB11" s="188"/>
      <c r="AC11" s="189"/>
      <c r="AD11" s="188"/>
      <c r="AE11" s="189"/>
      <c r="AF11" s="188"/>
      <c r="AG11" s="189"/>
      <c r="AH11" s="188"/>
      <c r="AI11" s="189"/>
      <c r="AJ11" s="188"/>
      <c r="AK11" s="189"/>
      <c r="AL11" s="188"/>
      <c r="AM11" s="189"/>
      <c r="AN11" s="188"/>
      <c r="AO11" s="189"/>
      <c r="AP11" s="188"/>
      <c r="AQ11" s="189"/>
      <c r="AR11" s="188"/>
      <c r="AS11" s="189"/>
      <c r="AT11" s="188"/>
      <c r="AU11" s="189"/>
      <c r="AV11" s="188"/>
      <c r="AW11" s="189"/>
      <c r="AX11" s="188"/>
      <c r="AY11" s="188"/>
      <c r="AZ11" s="188"/>
      <c r="BA11" s="188"/>
      <c r="BB11" s="188"/>
      <c r="BC11" s="188"/>
      <c r="BD11" s="188"/>
      <c r="BE11" s="188"/>
      <c r="BF11" s="188"/>
      <c r="BG11" s="188"/>
      <c r="BH11" s="188"/>
      <c r="BI11" s="188"/>
      <c r="BJ11" s="188"/>
      <c r="BK11" s="188"/>
      <c r="BL11" s="188"/>
      <c r="BM11" s="188"/>
      <c r="BN11" s="188"/>
      <c r="BO11" s="188"/>
    </row>
    <row r="12" spans="1:67" ht="28.75" customHeight="1" x14ac:dyDescent="0.25">
      <c r="A12" s="128"/>
      <c r="B12" s="129">
        <v>2575</v>
      </c>
      <c r="C12" s="150"/>
      <c r="D12" s="151" t="s">
        <v>282</v>
      </c>
      <c r="E12" s="150" t="s">
        <v>283</v>
      </c>
      <c r="F12" s="191"/>
      <c r="G12" s="192"/>
      <c r="H12" s="191"/>
      <c r="I12" s="192"/>
      <c r="J12" s="191"/>
      <c r="K12" s="192"/>
      <c r="L12" s="191"/>
      <c r="M12" s="192"/>
      <c r="N12" s="191"/>
      <c r="O12" s="192"/>
      <c r="P12" s="191"/>
      <c r="Q12" s="192"/>
      <c r="R12" s="191"/>
      <c r="S12" s="192"/>
      <c r="T12" s="191"/>
      <c r="U12" s="192"/>
      <c r="V12" s="191"/>
      <c r="W12" s="192"/>
      <c r="X12" s="191"/>
      <c r="Y12" s="192"/>
      <c r="Z12" s="191"/>
      <c r="AA12" s="192"/>
      <c r="AB12" s="191"/>
      <c r="AC12" s="192"/>
      <c r="AD12" s="191"/>
      <c r="AE12" s="192"/>
      <c r="AF12" s="191"/>
      <c r="AG12" s="192"/>
      <c r="AH12" s="191"/>
      <c r="AI12" s="192"/>
      <c r="AJ12" s="191"/>
      <c r="AK12" s="192"/>
      <c r="AL12" s="191"/>
      <c r="AM12" s="192"/>
      <c r="AN12" s="191"/>
      <c r="AO12" s="192"/>
      <c r="AP12" s="191"/>
      <c r="AQ12" s="192"/>
      <c r="AR12" s="191"/>
      <c r="AS12" s="192"/>
      <c r="AT12" s="191"/>
      <c r="AU12" s="192"/>
      <c r="AV12" s="191"/>
      <c r="AW12" s="192"/>
      <c r="AX12" s="191"/>
      <c r="AY12" s="191"/>
      <c r="AZ12" s="191"/>
      <c r="BA12" s="191"/>
      <c r="BB12" s="191"/>
      <c r="BC12" s="191"/>
      <c r="BD12" s="191"/>
      <c r="BE12" s="191"/>
      <c r="BF12" s="191"/>
      <c r="BG12" s="191"/>
      <c r="BH12" s="191"/>
      <c r="BI12" s="191"/>
      <c r="BJ12" s="191"/>
      <c r="BK12" s="191"/>
      <c r="BL12" s="191"/>
      <c r="BM12" s="191"/>
      <c r="BN12" s="191"/>
      <c r="BO12" s="191"/>
    </row>
    <row r="13" spans="1:67" ht="16.5" customHeight="1" x14ac:dyDescent="0.3">
      <c r="C13" s="29" t="s">
        <v>284</v>
      </c>
      <c r="D13" s="30"/>
      <c r="E13" s="31"/>
      <c r="F13" s="31"/>
      <c r="G13" s="143"/>
      <c r="H13" s="31"/>
      <c r="I13" s="143"/>
      <c r="J13" s="31"/>
      <c r="K13" s="143"/>
      <c r="L13" s="31"/>
      <c r="M13" s="143"/>
      <c r="N13" s="31"/>
      <c r="O13" s="143"/>
      <c r="P13" s="31"/>
      <c r="Q13" s="143"/>
      <c r="R13" s="31"/>
      <c r="S13" s="143"/>
      <c r="T13" s="31"/>
      <c r="U13" s="143"/>
      <c r="V13" s="31"/>
      <c r="W13" s="143"/>
      <c r="X13" s="31"/>
      <c r="Y13" s="143"/>
      <c r="Z13" s="31"/>
      <c r="AA13" s="144"/>
      <c r="AB13" s="31"/>
      <c r="AC13" s="144"/>
    </row>
    <row r="14" spans="1:67" ht="18.649999999999999" customHeight="1" x14ac:dyDescent="0.25">
      <c r="C14" s="34" t="s">
        <v>285</v>
      </c>
      <c r="D14" s="270" t="s">
        <v>286</v>
      </c>
      <c r="E14" s="270"/>
      <c r="F14" s="270"/>
      <c r="G14" s="270"/>
      <c r="H14" s="270"/>
      <c r="I14" s="270"/>
      <c r="J14" s="270"/>
      <c r="K14" s="270"/>
      <c r="L14" s="270"/>
      <c r="M14" s="270"/>
      <c r="N14" s="270"/>
      <c r="O14" s="270"/>
      <c r="P14" s="270"/>
      <c r="Q14" s="270"/>
      <c r="R14" s="270"/>
      <c r="S14" s="270"/>
      <c r="T14" s="270"/>
      <c r="U14" s="270"/>
      <c r="V14" s="270"/>
      <c r="W14" s="270"/>
      <c r="X14" s="270"/>
      <c r="Y14" s="270"/>
      <c r="Z14" s="270"/>
      <c r="AA14" s="270"/>
      <c r="AB14" s="270"/>
      <c r="AC14" s="270"/>
      <c r="AD14" s="270"/>
      <c r="AE14" s="270"/>
      <c r="AF14" s="270"/>
      <c r="AG14" s="270"/>
      <c r="AH14" s="270"/>
      <c r="AI14" s="270"/>
      <c r="AJ14" s="270"/>
      <c r="AK14" s="270"/>
      <c r="AL14" s="270"/>
      <c r="AM14" s="270"/>
      <c r="AN14" s="270"/>
      <c r="AO14" s="270"/>
      <c r="AP14" s="270"/>
      <c r="AQ14" s="270"/>
      <c r="AR14" s="35"/>
      <c r="AS14" s="149"/>
      <c r="AT14" s="35"/>
      <c r="AU14" s="149"/>
      <c r="AV14" s="35"/>
      <c r="AW14" s="149"/>
    </row>
    <row r="15" spans="1:67" ht="19.75" customHeight="1" x14ac:dyDescent="0.25">
      <c r="C15" s="34" t="s">
        <v>287</v>
      </c>
      <c r="D15" s="267" t="s">
        <v>288</v>
      </c>
      <c r="E15" s="267"/>
      <c r="F15" s="267"/>
      <c r="G15" s="267"/>
      <c r="H15" s="267"/>
      <c r="I15" s="267"/>
      <c r="J15" s="267"/>
      <c r="K15" s="267"/>
      <c r="L15" s="267"/>
      <c r="M15" s="267"/>
      <c r="N15" s="267"/>
      <c r="O15" s="267"/>
      <c r="P15" s="267"/>
      <c r="Q15" s="267"/>
      <c r="R15" s="267"/>
      <c r="S15" s="267"/>
      <c r="T15" s="267"/>
      <c r="U15" s="267"/>
      <c r="V15" s="267"/>
      <c r="W15" s="267"/>
      <c r="X15" s="267"/>
      <c r="Y15" s="267"/>
      <c r="Z15" s="267"/>
      <c r="AA15" s="267"/>
      <c r="AB15" s="267"/>
      <c r="AC15" s="267"/>
      <c r="AD15" s="267"/>
      <c r="AE15" s="267"/>
      <c r="AF15" s="267"/>
      <c r="AG15" s="267"/>
      <c r="AH15" s="267"/>
      <c r="AI15" s="267"/>
      <c r="AJ15" s="267"/>
      <c r="AK15" s="267"/>
      <c r="AL15" s="267"/>
      <c r="AM15" s="267"/>
      <c r="AN15" s="267"/>
      <c r="AO15" s="267"/>
      <c r="AP15" s="267"/>
      <c r="AQ15" s="267"/>
      <c r="AR15" s="286"/>
      <c r="AS15" s="286"/>
      <c r="AT15" s="286"/>
      <c r="AU15" s="286"/>
      <c r="AV15" s="286"/>
      <c r="AW15" s="286"/>
    </row>
    <row r="16" spans="1:67" ht="18.649999999999999" customHeight="1" x14ac:dyDescent="0.25">
      <c r="C16" s="34" t="s">
        <v>289</v>
      </c>
      <c r="D16" s="270" t="s">
        <v>290</v>
      </c>
      <c r="E16" s="270"/>
      <c r="F16" s="270"/>
      <c r="G16" s="270"/>
      <c r="H16" s="270"/>
      <c r="I16" s="270"/>
      <c r="J16" s="270"/>
      <c r="K16" s="270"/>
      <c r="L16" s="270"/>
      <c r="M16" s="270"/>
      <c r="N16" s="270"/>
      <c r="O16" s="270"/>
      <c r="P16" s="270"/>
      <c r="Q16" s="270"/>
      <c r="R16" s="270"/>
      <c r="S16" s="270"/>
      <c r="T16" s="270"/>
      <c r="U16" s="270"/>
      <c r="V16" s="270"/>
      <c r="W16" s="270"/>
      <c r="X16" s="270"/>
      <c r="Y16" s="270"/>
      <c r="Z16" s="270"/>
      <c r="AA16" s="270"/>
      <c r="AB16" s="270"/>
      <c r="AC16" s="270"/>
      <c r="AD16" s="270"/>
      <c r="AE16" s="270"/>
      <c r="AF16" s="270"/>
      <c r="AG16" s="270"/>
      <c r="AH16" s="270"/>
      <c r="AI16" s="270"/>
      <c r="AJ16" s="270"/>
      <c r="AK16" s="270"/>
      <c r="AL16" s="270"/>
      <c r="AM16" s="270"/>
      <c r="AN16" s="270"/>
      <c r="AO16" s="270"/>
      <c r="AP16" s="270"/>
      <c r="AQ16" s="270"/>
      <c r="AR16" s="270"/>
      <c r="AS16" s="270"/>
      <c r="AT16" s="270"/>
      <c r="AU16" s="270"/>
      <c r="AV16" s="270"/>
      <c r="AW16" s="270"/>
    </row>
    <row r="17" spans="1:67" ht="18.649999999999999" customHeight="1" x14ac:dyDescent="0.25">
      <c r="C17" s="34"/>
      <c r="D17" s="35"/>
      <c r="E17" s="35"/>
      <c r="F17" s="35"/>
      <c r="G17" s="35"/>
      <c r="H17" s="35"/>
      <c r="I17" s="35"/>
      <c r="J17" s="35"/>
      <c r="K17" s="35"/>
      <c r="L17" s="35"/>
      <c r="M17" s="35"/>
      <c r="N17" s="35"/>
      <c r="O17" s="35"/>
      <c r="P17" s="35"/>
      <c r="Q17" s="35"/>
      <c r="R17" s="35"/>
      <c r="S17" s="35"/>
      <c r="T17" s="35"/>
      <c r="U17" s="35"/>
      <c r="V17" s="35"/>
      <c r="W17" s="35"/>
      <c r="X17" s="35"/>
      <c r="Y17" s="35"/>
      <c r="Z17" s="35"/>
      <c r="AA17" s="35"/>
      <c r="AB17" s="35"/>
      <c r="AC17" s="35"/>
      <c r="AD17" s="35"/>
      <c r="AE17" s="35"/>
      <c r="AF17" s="35"/>
      <c r="AG17" s="35"/>
      <c r="AH17" s="35"/>
      <c r="AI17" s="35"/>
      <c r="AJ17" s="35"/>
      <c r="AK17" s="35"/>
      <c r="AL17" s="35"/>
      <c r="AM17" s="35"/>
      <c r="AN17" s="35"/>
      <c r="AO17" s="35"/>
      <c r="AP17" s="35"/>
      <c r="AQ17" s="35"/>
      <c r="AR17" s="35"/>
      <c r="AS17" s="35"/>
      <c r="AT17" s="35"/>
      <c r="AU17" s="35"/>
      <c r="AV17" s="35"/>
      <c r="AW17" s="35"/>
    </row>
    <row r="18" spans="1:67" s="8" customFormat="1" ht="18.649999999999999" customHeight="1" x14ac:dyDescent="0.35">
      <c r="A18" s="169"/>
      <c r="B18" s="169"/>
      <c r="C18" s="285" t="s">
        <v>291</v>
      </c>
      <c r="D18" s="285"/>
      <c r="E18" s="285"/>
      <c r="F18" s="285"/>
      <c r="G18" s="285"/>
      <c r="H18" s="285"/>
      <c r="I18" s="285"/>
      <c r="J18" s="285"/>
      <c r="K18" s="285"/>
      <c r="L18" s="285"/>
      <c r="M18" s="285"/>
      <c r="N18" s="285"/>
      <c r="O18" s="285"/>
      <c r="P18" s="285"/>
      <c r="Q18" s="285"/>
      <c r="R18" s="285"/>
      <c r="S18" s="285"/>
      <c r="T18" s="285"/>
      <c r="U18" s="285"/>
      <c r="V18" s="285"/>
      <c r="W18" s="285"/>
      <c r="X18" s="285"/>
      <c r="Y18" s="285"/>
      <c r="Z18" s="285"/>
      <c r="AA18" s="285"/>
      <c r="AB18" s="285"/>
      <c r="AC18" s="285"/>
      <c r="AD18" s="285"/>
      <c r="AE18" s="285"/>
      <c r="AF18" s="285"/>
      <c r="AG18" s="285"/>
      <c r="AH18" s="285"/>
      <c r="AI18" s="285"/>
      <c r="AJ18" s="285"/>
      <c r="AK18" s="285"/>
      <c r="AL18" s="285"/>
      <c r="AM18" s="285"/>
      <c r="AN18" s="285"/>
      <c r="AO18" s="285"/>
      <c r="AP18" s="285"/>
      <c r="AQ18" s="285"/>
      <c r="AR18" s="285"/>
      <c r="AS18" s="285"/>
      <c r="AT18" s="285"/>
      <c r="AU18" s="285"/>
      <c r="AV18" s="285"/>
      <c r="AW18" s="285"/>
      <c r="AX18" s="285"/>
      <c r="AY18" s="285"/>
      <c r="AZ18" s="285"/>
      <c r="BA18" s="285"/>
      <c r="BB18" s="285"/>
      <c r="BC18" s="285"/>
      <c r="BD18" s="285"/>
      <c r="BE18" s="285"/>
      <c r="BF18" s="285"/>
      <c r="BG18" s="285"/>
      <c r="BH18" s="285"/>
      <c r="BI18" s="285"/>
      <c r="BJ18" s="285"/>
      <c r="BK18" s="285"/>
      <c r="BL18" s="285"/>
      <c r="BM18" s="285"/>
      <c r="BN18" s="285"/>
      <c r="BO18" s="285"/>
    </row>
    <row r="19" spans="1:67" s="8" customFormat="1" ht="18.649999999999999" customHeight="1" x14ac:dyDescent="0.35">
      <c r="A19" s="169"/>
      <c r="B19" s="169"/>
      <c r="C19" s="96"/>
      <c r="D19" s="126" t="s">
        <v>292</v>
      </c>
      <c r="E19" s="126" t="s">
        <v>293</v>
      </c>
      <c r="F19" s="126">
        <v>2000</v>
      </c>
      <c r="G19" s="141"/>
      <c r="H19" s="126">
        <v>2001</v>
      </c>
      <c r="I19" s="141"/>
      <c r="J19" s="126">
        <v>2002</v>
      </c>
      <c r="K19" s="141"/>
      <c r="L19" s="126">
        <v>2003</v>
      </c>
      <c r="M19" s="141"/>
      <c r="N19" s="126">
        <v>2004</v>
      </c>
      <c r="O19" s="141"/>
      <c r="P19" s="126">
        <v>2005</v>
      </c>
      <c r="Q19" s="141"/>
      <c r="R19" s="126">
        <v>2006</v>
      </c>
      <c r="S19" s="141"/>
      <c r="T19" s="126">
        <v>2007</v>
      </c>
      <c r="U19" s="141"/>
      <c r="V19" s="126">
        <v>2008</v>
      </c>
      <c r="W19" s="141"/>
      <c r="X19" s="126">
        <v>2009</v>
      </c>
      <c r="Y19" s="141"/>
      <c r="Z19" s="126">
        <v>2010</v>
      </c>
      <c r="AA19" s="141"/>
      <c r="AB19" s="126">
        <v>2011</v>
      </c>
      <c r="AC19" s="141"/>
      <c r="AD19" s="126">
        <v>2012</v>
      </c>
      <c r="AE19" s="141"/>
      <c r="AF19" s="126">
        <v>2013</v>
      </c>
      <c r="AG19" s="141"/>
      <c r="AH19" s="126">
        <v>2014</v>
      </c>
      <c r="AI19" s="141"/>
      <c r="AJ19" s="126">
        <v>2015</v>
      </c>
      <c r="AK19" s="141"/>
      <c r="AL19" s="126">
        <v>2016</v>
      </c>
      <c r="AM19" s="141"/>
      <c r="AN19" s="126">
        <v>2017</v>
      </c>
      <c r="AO19" s="141"/>
      <c r="AP19" s="126">
        <v>2018</v>
      </c>
      <c r="AQ19" s="141"/>
      <c r="AR19" s="126">
        <v>2019</v>
      </c>
      <c r="AS19" s="141"/>
      <c r="AT19" s="126">
        <v>2020</v>
      </c>
      <c r="AU19" s="141"/>
      <c r="AV19" s="126">
        <v>2021</v>
      </c>
      <c r="AW19" s="126"/>
      <c r="AX19" s="126">
        <v>2022</v>
      </c>
      <c r="AY19" s="126"/>
      <c r="AZ19" s="126">
        <v>2023</v>
      </c>
      <c r="BA19" s="126"/>
      <c r="BB19" s="126">
        <v>2024</v>
      </c>
      <c r="BC19" s="126"/>
      <c r="BD19" s="126">
        <v>2025</v>
      </c>
      <c r="BE19" s="126"/>
      <c r="BF19" s="126">
        <v>2026</v>
      </c>
      <c r="BG19" s="126"/>
      <c r="BH19" s="126">
        <v>2027</v>
      </c>
      <c r="BI19" s="126"/>
      <c r="BJ19" s="126">
        <v>2028</v>
      </c>
      <c r="BK19" s="126"/>
      <c r="BL19" s="126">
        <v>2029</v>
      </c>
      <c r="BM19" s="126"/>
      <c r="BN19" s="126">
        <v>2030</v>
      </c>
      <c r="BO19" s="126"/>
    </row>
    <row r="20" spans="1:67" ht="18.649999999999999" customHeight="1" x14ac:dyDescent="0.25">
      <c r="C20" s="132"/>
      <c r="D20" s="170" t="s">
        <v>294</v>
      </c>
      <c r="E20" s="132" t="s">
        <v>295</v>
      </c>
      <c r="F20" s="244"/>
      <c r="G20" s="132"/>
      <c r="H20" s="132"/>
      <c r="I20" s="132"/>
      <c r="J20" s="132"/>
      <c r="K20" s="132"/>
      <c r="L20" s="132"/>
      <c r="M20" s="132"/>
      <c r="N20" s="132"/>
      <c r="O20" s="132"/>
      <c r="P20" s="132"/>
      <c r="Q20" s="132"/>
      <c r="R20" s="132"/>
      <c r="S20" s="132"/>
      <c r="T20" s="132"/>
      <c r="U20" s="132"/>
      <c r="V20" s="132"/>
      <c r="W20" s="132"/>
      <c r="X20" s="132"/>
      <c r="Y20" s="132"/>
      <c r="Z20" s="132"/>
      <c r="AA20" s="132"/>
      <c r="AB20" s="132"/>
      <c r="AC20" s="132"/>
      <c r="AD20" s="132"/>
      <c r="AE20" s="132"/>
      <c r="AF20" s="132"/>
      <c r="AG20" s="132"/>
      <c r="AH20" s="132"/>
      <c r="AI20" s="132"/>
      <c r="AJ20" s="132"/>
      <c r="AK20" s="132"/>
      <c r="AL20" s="132"/>
      <c r="AM20" s="132"/>
      <c r="AN20" s="132"/>
      <c r="AO20" s="132"/>
      <c r="AP20" s="132"/>
      <c r="AQ20" s="132"/>
      <c r="AR20" s="132"/>
      <c r="AS20" s="132"/>
      <c r="AT20" s="132"/>
      <c r="AU20" s="132"/>
      <c r="AV20" s="132"/>
      <c r="AW20" s="132"/>
      <c r="AX20" s="132"/>
      <c r="AY20" s="132"/>
      <c r="AZ20" s="132"/>
      <c r="BA20" s="132"/>
      <c r="BB20" s="132"/>
      <c r="BC20" s="132"/>
      <c r="BD20" s="132"/>
      <c r="BE20" s="132"/>
      <c r="BF20" s="132"/>
      <c r="BG20" s="132"/>
      <c r="BH20" s="132"/>
      <c r="BI20" s="132"/>
      <c r="BJ20" s="132"/>
      <c r="BK20" s="132"/>
      <c r="BL20" s="132"/>
      <c r="BM20" s="132"/>
      <c r="BN20" s="132"/>
      <c r="BO20" s="132"/>
    </row>
    <row r="21" spans="1:67" s="173" customFormat="1" ht="18.649999999999999" customHeight="1" x14ac:dyDescent="0.25">
      <c r="A21" s="172"/>
      <c r="B21" s="172"/>
      <c r="C21" s="138"/>
      <c r="D21" s="171" t="s">
        <v>296</v>
      </c>
      <c r="E21" s="138" t="s">
        <v>297</v>
      </c>
      <c r="F21" s="240" t="e">
        <f>(F7-F6)/F4</f>
        <v>#DIV/0!</v>
      </c>
      <c r="G21" s="241"/>
      <c r="H21" s="240" t="e">
        <f>(H7-H6)/H4</f>
        <v>#DIV/0!</v>
      </c>
      <c r="I21" s="241"/>
      <c r="J21" s="240" t="e">
        <f>(J7-J6)/J4</f>
        <v>#DIV/0!</v>
      </c>
      <c r="K21" s="241"/>
      <c r="L21" s="240" t="e">
        <f>(L7-L6)/L4</f>
        <v>#DIV/0!</v>
      </c>
      <c r="M21" s="241"/>
      <c r="N21" s="240" t="e">
        <f>(N7-N6)/N4</f>
        <v>#DIV/0!</v>
      </c>
      <c r="O21" s="241"/>
      <c r="P21" s="240" t="e">
        <f>(P7-P6)/P4</f>
        <v>#DIV/0!</v>
      </c>
      <c r="Q21" s="241"/>
      <c r="R21" s="240" t="e">
        <f>(R7-R6)/R4</f>
        <v>#DIV/0!</v>
      </c>
      <c r="S21" s="241"/>
      <c r="T21" s="240" t="e">
        <f>(T7-T6)/T4</f>
        <v>#DIV/0!</v>
      </c>
      <c r="U21" s="241"/>
      <c r="V21" s="240" t="e">
        <f>(V7-V6)/V4</f>
        <v>#DIV/0!</v>
      </c>
      <c r="W21" s="241"/>
      <c r="X21" s="240" t="e">
        <f>(X7-X6)/X4</f>
        <v>#DIV/0!</v>
      </c>
      <c r="Y21" s="241"/>
      <c r="Z21" s="240" t="e">
        <f>(Z7-Z6)/Z4</f>
        <v>#DIV/0!</v>
      </c>
      <c r="AA21" s="241"/>
      <c r="AB21" s="240" t="e">
        <f>(AB7-AB6)/AB4</f>
        <v>#DIV/0!</v>
      </c>
      <c r="AC21" s="241"/>
      <c r="AD21" s="240" t="e">
        <f>(AD7-AD6)/AD4</f>
        <v>#DIV/0!</v>
      </c>
      <c r="AE21" s="241"/>
      <c r="AF21" s="240" t="e">
        <f>(AF7-AF6)/AF4</f>
        <v>#DIV/0!</v>
      </c>
      <c r="AG21" s="241"/>
      <c r="AH21" s="240" t="e">
        <f>(AH7-AH6)/AH4</f>
        <v>#DIV/0!</v>
      </c>
      <c r="AI21" s="241"/>
      <c r="AJ21" s="240" t="e">
        <f>(AJ7-AJ6)/AJ4</f>
        <v>#DIV/0!</v>
      </c>
      <c r="AK21" s="241"/>
      <c r="AL21" s="240" t="e">
        <f>(AL7-AL6)/AL4</f>
        <v>#DIV/0!</v>
      </c>
      <c r="AM21" s="241"/>
      <c r="AN21" s="240" t="e">
        <f>(AN7-AN6)/AN4</f>
        <v>#DIV/0!</v>
      </c>
      <c r="AO21" s="241"/>
      <c r="AP21" s="240" t="e">
        <f>(AP7-AP6)/AP4</f>
        <v>#DIV/0!</v>
      </c>
      <c r="AQ21" s="241"/>
      <c r="AR21" s="240" t="e">
        <f>(AR7-AR6)/AR4</f>
        <v>#DIV/0!</v>
      </c>
      <c r="AS21" s="241"/>
      <c r="AT21" s="240" t="e">
        <f>(AT7-AT6)/AT4</f>
        <v>#DIV/0!</v>
      </c>
      <c r="AU21" s="241"/>
      <c r="AV21" s="240" t="e">
        <f>(AV7-AV6)/AV4</f>
        <v>#DIV/0!</v>
      </c>
      <c r="AW21" s="241"/>
      <c r="AX21" s="240" t="e">
        <f>(AX7-AX6)/AX4</f>
        <v>#DIV/0!</v>
      </c>
      <c r="AY21" s="241"/>
      <c r="AZ21" s="240" t="e">
        <f>(AZ7-AZ6)/AZ4</f>
        <v>#DIV/0!</v>
      </c>
      <c r="BA21" s="241"/>
      <c r="BB21" s="240" t="e">
        <f>(BB7-BB6)/BB4</f>
        <v>#DIV/0!</v>
      </c>
      <c r="BC21" s="241"/>
      <c r="BD21" s="240" t="e">
        <f>(BD7-BD6)/BD4</f>
        <v>#DIV/0!</v>
      </c>
      <c r="BE21" s="241"/>
      <c r="BF21" s="240" t="e">
        <f>(BF7-BF6)/BF4</f>
        <v>#DIV/0!</v>
      </c>
      <c r="BG21" s="241"/>
      <c r="BH21" s="240" t="e">
        <f>(BH7-BH6)/BH4</f>
        <v>#DIV/0!</v>
      </c>
      <c r="BI21" s="241"/>
      <c r="BJ21" s="240" t="e">
        <f>(BJ7-BJ6)/BJ4</f>
        <v>#DIV/0!</v>
      </c>
      <c r="BK21" s="241"/>
      <c r="BL21" s="240" t="e">
        <f>(BL7-BL6)/BL4</f>
        <v>#DIV/0!</v>
      </c>
      <c r="BM21" s="241"/>
      <c r="BN21" s="240" t="e">
        <f>(BN7-BN6)/BN4</f>
        <v>#DIV/0!</v>
      </c>
      <c r="BO21" s="241"/>
    </row>
    <row r="22" spans="1:67" s="173" customFormat="1" ht="18.649999999999999" customHeight="1" x14ac:dyDescent="0.25">
      <c r="A22" s="172"/>
      <c r="B22" s="172"/>
      <c r="C22" s="138"/>
      <c r="D22" s="171" t="s">
        <v>298</v>
      </c>
      <c r="E22" s="138" t="s">
        <v>299</v>
      </c>
      <c r="F22" s="240" t="e">
        <f>F6/F4</f>
        <v>#DIV/0!</v>
      </c>
      <c r="G22" s="241"/>
      <c r="H22" s="240" t="e">
        <f>H6/H4</f>
        <v>#DIV/0!</v>
      </c>
      <c r="I22" s="241"/>
      <c r="J22" s="240" t="e">
        <f>J6/J4</f>
        <v>#DIV/0!</v>
      </c>
      <c r="K22" s="241"/>
      <c r="L22" s="240" t="e">
        <f>L6/L4</f>
        <v>#DIV/0!</v>
      </c>
      <c r="M22" s="241"/>
      <c r="N22" s="240" t="e">
        <f>N6/N4</f>
        <v>#DIV/0!</v>
      </c>
      <c r="O22" s="241"/>
      <c r="P22" s="240" t="e">
        <f>P6/P4</f>
        <v>#DIV/0!</v>
      </c>
      <c r="Q22" s="241"/>
      <c r="R22" s="240" t="e">
        <f>R6/R4</f>
        <v>#DIV/0!</v>
      </c>
      <c r="S22" s="241"/>
      <c r="T22" s="240" t="e">
        <f>T6/T4</f>
        <v>#DIV/0!</v>
      </c>
      <c r="U22" s="241"/>
      <c r="V22" s="240" t="e">
        <f>V6/V4</f>
        <v>#DIV/0!</v>
      </c>
      <c r="W22" s="241"/>
      <c r="X22" s="240" t="e">
        <f>X6/X4</f>
        <v>#DIV/0!</v>
      </c>
      <c r="Y22" s="241"/>
      <c r="Z22" s="240" t="e">
        <f>Z6/Z4</f>
        <v>#DIV/0!</v>
      </c>
      <c r="AA22" s="241"/>
      <c r="AB22" s="240" t="e">
        <f>AB6/AB4</f>
        <v>#DIV/0!</v>
      </c>
      <c r="AC22" s="241"/>
      <c r="AD22" s="240" t="e">
        <f>AD6/AD4</f>
        <v>#DIV/0!</v>
      </c>
      <c r="AE22" s="241"/>
      <c r="AF22" s="240" t="e">
        <f>AF6/AF4</f>
        <v>#DIV/0!</v>
      </c>
      <c r="AG22" s="241"/>
      <c r="AH22" s="240" t="e">
        <f>AH6/AH4</f>
        <v>#DIV/0!</v>
      </c>
      <c r="AI22" s="241"/>
      <c r="AJ22" s="240" t="e">
        <f>AJ6/AJ4</f>
        <v>#DIV/0!</v>
      </c>
      <c r="AK22" s="241"/>
      <c r="AL22" s="240" t="e">
        <f>AL6/AL4</f>
        <v>#DIV/0!</v>
      </c>
      <c r="AM22" s="241"/>
      <c r="AN22" s="240" t="e">
        <f>AN6/AN4</f>
        <v>#DIV/0!</v>
      </c>
      <c r="AO22" s="241"/>
      <c r="AP22" s="240" t="e">
        <f>AP6/AP4</f>
        <v>#DIV/0!</v>
      </c>
      <c r="AQ22" s="241"/>
      <c r="AR22" s="240" t="e">
        <f>AR6/AR4</f>
        <v>#DIV/0!</v>
      </c>
      <c r="AS22" s="241"/>
      <c r="AT22" s="240" t="e">
        <f>AT6/AT4</f>
        <v>#DIV/0!</v>
      </c>
      <c r="AU22" s="241"/>
      <c r="AV22" s="240" t="e">
        <f>AV6/AV4</f>
        <v>#DIV/0!</v>
      </c>
      <c r="AW22" s="241"/>
      <c r="AX22" s="240" t="e">
        <f>AX6/AX4</f>
        <v>#DIV/0!</v>
      </c>
      <c r="AY22" s="241"/>
      <c r="AZ22" s="240" t="e">
        <f>AZ6/AZ4</f>
        <v>#DIV/0!</v>
      </c>
      <c r="BA22" s="241"/>
      <c r="BB22" s="240" t="e">
        <f>BB6/BB4</f>
        <v>#DIV/0!</v>
      </c>
      <c r="BC22" s="241"/>
      <c r="BD22" s="240" t="e">
        <f>BD6/BD4</f>
        <v>#DIV/0!</v>
      </c>
      <c r="BE22" s="241"/>
      <c r="BF22" s="240" t="e">
        <f>BF6/BF4</f>
        <v>#DIV/0!</v>
      </c>
      <c r="BG22" s="241"/>
      <c r="BH22" s="240" t="e">
        <f>BH6/BH4</f>
        <v>#DIV/0!</v>
      </c>
      <c r="BI22" s="241"/>
      <c r="BJ22" s="240" t="e">
        <f>BJ6/BJ4</f>
        <v>#DIV/0!</v>
      </c>
      <c r="BK22" s="241"/>
      <c r="BL22" s="240" t="e">
        <f>BL6/BL4</f>
        <v>#DIV/0!</v>
      </c>
      <c r="BM22" s="241"/>
      <c r="BN22" s="240" t="e">
        <f>BN6/BN4</f>
        <v>#DIV/0!</v>
      </c>
      <c r="BO22" s="241"/>
    </row>
    <row r="23" spans="1:67" s="173" customFormat="1" ht="24" customHeight="1" x14ac:dyDescent="0.25">
      <c r="A23" s="172"/>
      <c r="B23" s="172"/>
      <c r="C23" s="186"/>
      <c r="D23" s="187" t="s">
        <v>300</v>
      </c>
      <c r="E23" s="186" t="s">
        <v>301</v>
      </c>
      <c r="F23" s="245">
        <f>IF(F20-F4&lt;0,0,F20-F4)</f>
        <v>0</v>
      </c>
      <c r="G23" s="243"/>
      <c r="H23" s="242">
        <f>IF(H20-H4&lt;0,0,H20-H4)</f>
        <v>0</v>
      </c>
      <c r="I23" s="243"/>
      <c r="J23" s="242">
        <f>IF(J20-J4&lt;0,0,J20-J4)</f>
        <v>0</v>
      </c>
      <c r="K23" s="243"/>
      <c r="L23" s="242">
        <f>IF(L20-L4&lt;0,0,L20-L4)</f>
        <v>0</v>
      </c>
      <c r="M23" s="243"/>
      <c r="N23" s="242">
        <f>IF(N20-N4&lt;0,0,N20-N4)</f>
        <v>0</v>
      </c>
      <c r="O23" s="243"/>
      <c r="P23" s="242">
        <f>IF(P20-P4&lt;0,0,P20-P4)</f>
        <v>0</v>
      </c>
      <c r="Q23" s="243"/>
      <c r="R23" s="242">
        <f>IF(R20-R4&lt;0,0,R20-R4)</f>
        <v>0</v>
      </c>
      <c r="S23" s="243"/>
      <c r="T23" s="242">
        <f>IF(T20-T4&lt;0,0,T20-T4)</f>
        <v>0</v>
      </c>
      <c r="U23" s="243"/>
      <c r="V23" s="242">
        <f>IF(V20-V4&lt;0,0,V20-V4)</f>
        <v>0</v>
      </c>
      <c r="W23" s="243"/>
      <c r="X23" s="242">
        <f>IF(X20-X4&lt;0,0,X20-X4)</f>
        <v>0</v>
      </c>
      <c r="Y23" s="243"/>
      <c r="Z23" s="242">
        <f>IF(Z20-Z4&lt;0,0,Z20-Z4)</f>
        <v>0</v>
      </c>
      <c r="AA23" s="243"/>
      <c r="AB23" s="242">
        <f>IF(AB20-AB4&lt;0,0,AB20-AB4)</f>
        <v>0</v>
      </c>
      <c r="AC23" s="243"/>
      <c r="AD23" s="242">
        <f>IF(AD20-AD4&lt;0,0,AD20-AD4)</f>
        <v>0</v>
      </c>
      <c r="AE23" s="243"/>
      <c r="AF23" s="242">
        <f>IF(AF20-AF4&lt;0,0,AF20-AF4)</f>
        <v>0</v>
      </c>
      <c r="AG23" s="243"/>
      <c r="AH23" s="242">
        <f>IF(AH20-AH4&lt;0,0,AH20-AH4)</f>
        <v>0</v>
      </c>
      <c r="AI23" s="243"/>
      <c r="AJ23" s="242">
        <f>IF(AJ20-AJ4&lt;0,0,AJ20-AJ4)</f>
        <v>0</v>
      </c>
      <c r="AK23" s="243"/>
      <c r="AL23" s="242">
        <f>IF(AL20-AL4&lt;0,0,AL20-AL4)</f>
        <v>0</v>
      </c>
      <c r="AM23" s="243"/>
      <c r="AN23" s="242">
        <f>IF(AN20-AN4&lt;0,0,AN20-AN4)</f>
        <v>0</v>
      </c>
      <c r="AO23" s="243"/>
      <c r="AP23" s="242">
        <f>IF(AP20-AP4&lt;0,0,AP20-AP4)</f>
        <v>0</v>
      </c>
      <c r="AQ23" s="243"/>
      <c r="AR23" s="242">
        <f>IF(AR20-AR4&lt;0,0,AR20-AR4)</f>
        <v>0</v>
      </c>
      <c r="AS23" s="243"/>
      <c r="AT23" s="242">
        <f>IF(AT20-AT4&lt;0,0,AT20-AT4)</f>
        <v>0</v>
      </c>
      <c r="AU23" s="243"/>
      <c r="AV23" s="242">
        <f>IF(AV20-AV4&lt;0,0,AV20-AV4)</f>
        <v>0</v>
      </c>
      <c r="AW23" s="243"/>
      <c r="AX23" s="242">
        <f>IF(AX20-AX4&lt;0,0,AX20-AX4)</f>
        <v>0</v>
      </c>
      <c r="AY23" s="243"/>
      <c r="AZ23" s="242">
        <f>IF(AZ20-AZ4&lt;0,0,AZ20-AZ4)</f>
        <v>0</v>
      </c>
      <c r="BA23" s="243"/>
      <c r="BB23" s="242">
        <f>IF(BB20-BB4&lt;0,0,BB20-BB4)</f>
        <v>0</v>
      </c>
      <c r="BC23" s="243"/>
      <c r="BD23" s="242">
        <f>IF(BD20-BD4&lt;0,0,BD20-BD4)</f>
        <v>0</v>
      </c>
      <c r="BE23" s="243"/>
      <c r="BF23" s="242">
        <f>IF(BF20-BF4&lt;0,0,BF20-BF4)</f>
        <v>0</v>
      </c>
      <c r="BG23" s="243"/>
      <c r="BH23" s="242">
        <f>IF(BH20-BH4&lt;0,0,BH20-BH4)</f>
        <v>0</v>
      </c>
      <c r="BI23" s="243"/>
      <c r="BJ23" s="242">
        <f>IF(BJ20-BJ4&lt;0,0,BJ20-BJ4)</f>
        <v>0</v>
      </c>
      <c r="BK23" s="243"/>
      <c r="BL23" s="242">
        <f>IF(BL20-BL4&lt;0,0,BL20-BL4)</f>
        <v>0</v>
      </c>
      <c r="BM23" s="243"/>
      <c r="BN23" s="242">
        <f>IF(BN20-BN4&lt;0,0,BN20-BN4)</f>
        <v>0</v>
      </c>
      <c r="BO23" s="243"/>
    </row>
    <row r="24" spans="1:67" ht="18.649999999999999" customHeight="1" x14ac:dyDescent="0.25">
      <c r="A24" s="138"/>
      <c r="B24" s="184"/>
      <c r="C24" s="185"/>
      <c r="D24" s="185"/>
      <c r="E24" s="185"/>
      <c r="F24" s="185"/>
      <c r="G24" s="185"/>
      <c r="H24" s="185"/>
      <c r="I24" s="185"/>
      <c r="J24" s="185"/>
      <c r="K24" s="185"/>
      <c r="L24" s="185"/>
      <c r="M24" s="185"/>
      <c r="N24" s="185"/>
      <c r="O24" s="185"/>
      <c r="P24" s="185"/>
      <c r="Q24" s="185"/>
      <c r="R24" s="185"/>
      <c r="S24" s="185"/>
      <c r="T24" s="185"/>
      <c r="U24" s="185"/>
      <c r="V24" s="185"/>
      <c r="W24" s="185"/>
      <c r="X24" s="185"/>
      <c r="Y24" s="185"/>
      <c r="Z24" s="185"/>
      <c r="AA24" s="185"/>
      <c r="AB24" s="185"/>
      <c r="AC24" s="185"/>
      <c r="AD24" s="185"/>
      <c r="AE24" s="185"/>
      <c r="AF24" s="185"/>
      <c r="AG24" s="185"/>
      <c r="AH24" s="185"/>
      <c r="AI24" s="185"/>
      <c r="AJ24" s="185"/>
      <c r="AK24" s="185"/>
      <c r="AL24" s="185"/>
      <c r="AM24" s="185"/>
      <c r="AN24" s="185"/>
      <c r="AO24" s="185"/>
      <c r="AP24" s="185"/>
      <c r="AQ24" s="185"/>
      <c r="AR24" s="185"/>
      <c r="AS24" s="185"/>
      <c r="AT24" s="185"/>
      <c r="AU24" s="185"/>
      <c r="AV24" s="185"/>
      <c r="AW24" s="185"/>
      <c r="AX24" s="185"/>
      <c r="AY24" s="185"/>
      <c r="AZ24" s="185"/>
      <c r="BA24" s="185"/>
      <c r="BB24" s="185"/>
      <c r="BC24" s="185"/>
      <c r="BD24" s="185"/>
      <c r="BE24" s="185"/>
      <c r="BF24" s="185"/>
      <c r="BG24" s="185"/>
      <c r="BH24" s="185"/>
      <c r="BI24" s="185"/>
      <c r="BJ24" s="185"/>
      <c r="BK24" s="185"/>
      <c r="BL24" s="185"/>
      <c r="BM24" s="185"/>
      <c r="BN24" s="185"/>
      <c r="BO24" s="185"/>
    </row>
    <row r="25" spans="1:67" ht="16.75" customHeight="1" x14ac:dyDescent="0.25">
      <c r="A25" s="138"/>
      <c r="B25" s="184"/>
      <c r="C25" s="185"/>
      <c r="D25" s="185"/>
      <c r="E25" s="185"/>
      <c r="F25" s="185"/>
      <c r="G25" s="185"/>
      <c r="H25" s="185"/>
      <c r="I25" s="185"/>
      <c r="J25" s="185"/>
      <c r="K25" s="185"/>
      <c r="L25" s="185"/>
      <c r="M25" s="185"/>
      <c r="N25" s="185"/>
      <c r="O25" s="185"/>
      <c r="P25" s="185"/>
      <c r="Q25" s="185"/>
      <c r="R25" s="185"/>
      <c r="S25" s="185"/>
      <c r="T25" s="185"/>
      <c r="U25" s="185"/>
      <c r="V25" s="185"/>
      <c r="W25" s="185"/>
      <c r="X25" s="185"/>
      <c r="Y25" s="185"/>
      <c r="Z25" s="185"/>
      <c r="AA25" s="185"/>
      <c r="AB25" s="185"/>
      <c r="AC25" s="185"/>
      <c r="AD25" s="185"/>
      <c r="AE25" s="185"/>
      <c r="AF25" s="185"/>
      <c r="AG25" s="185"/>
      <c r="AH25" s="185"/>
      <c r="AI25" s="185"/>
      <c r="AJ25" s="185"/>
      <c r="AK25" s="185"/>
      <c r="AL25" s="185"/>
      <c r="AM25" s="185"/>
      <c r="AN25" s="185"/>
      <c r="AO25" s="185"/>
      <c r="AP25" s="185"/>
      <c r="AQ25" s="185"/>
      <c r="AR25" s="185"/>
      <c r="AS25" s="185"/>
      <c r="AT25" s="185"/>
      <c r="AU25" s="185"/>
      <c r="AV25" s="185"/>
      <c r="AW25" s="185"/>
      <c r="AX25" s="185"/>
      <c r="AY25" s="185"/>
      <c r="AZ25" s="185"/>
      <c r="BA25" s="185"/>
      <c r="BB25" s="185"/>
      <c r="BC25" s="185"/>
      <c r="BD25" s="185"/>
      <c r="BE25" s="185"/>
      <c r="BF25" s="185"/>
      <c r="BG25" s="185"/>
      <c r="BH25" s="185"/>
      <c r="BI25" s="185"/>
      <c r="BJ25" s="185"/>
      <c r="BK25" s="185"/>
      <c r="BL25" s="185"/>
      <c r="BM25" s="185"/>
      <c r="BN25" s="185"/>
      <c r="BO25" s="185"/>
    </row>
    <row r="26" spans="1:67" ht="15" customHeight="1" x14ac:dyDescent="0.25"/>
    <row r="27" spans="1:67" s="31" customFormat="1" ht="20.399999999999999" customHeight="1" x14ac:dyDescent="0.35">
      <c r="A27" s="139"/>
      <c r="B27" s="139">
        <v>1</v>
      </c>
      <c r="C27" s="47" t="s">
        <v>302</v>
      </c>
      <c r="D27" s="47"/>
      <c r="E27" s="47"/>
      <c r="F27" s="46"/>
      <c r="G27" s="45"/>
      <c r="H27" s="43"/>
      <c r="I27" s="45"/>
      <c r="J27" s="43"/>
      <c r="K27" s="45"/>
      <c r="L27" s="43"/>
      <c r="M27" s="45"/>
      <c r="N27" s="43"/>
      <c r="O27" s="45"/>
      <c r="P27" s="43"/>
      <c r="Q27" s="45"/>
      <c r="R27" s="43"/>
      <c r="S27" s="45"/>
      <c r="T27" s="43"/>
      <c r="U27" s="42"/>
      <c r="V27" s="43"/>
      <c r="W27" s="42"/>
      <c r="X27" s="43"/>
      <c r="Y27" s="42"/>
      <c r="Z27" s="43"/>
      <c r="AA27" s="42"/>
      <c r="AB27" s="43"/>
      <c r="AC27" s="42"/>
      <c r="AD27" s="45"/>
      <c r="AE27" s="42"/>
      <c r="AF27" s="45"/>
      <c r="AG27" s="42"/>
      <c r="AH27" s="43"/>
      <c r="AI27" s="44"/>
      <c r="AJ27" s="43"/>
      <c r="AK27" s="44"/>
      <c r="AL27" s="43"/>
      <c r="AM27" s="42"/>
      <c r="AN27" s="43"/>
      <c r="AO27" s="42"/>
      <c r="AP27" s="43"/>
      <c r="AQ27" s="42"/>
      <c r="AR27" s="43"/>
      <c r="AS27" s="42"/>
      <c r="AT27" s="43"/>
      <c r="AU27" s="42"/>
      <c r="AV27" s="43"/>
      <c r="AW27" s="42"/>
      <c r="AX27" s="42"/>
      <c r="AY27" s="42"/>
      <c r="AZ27" s="42"/>
      <c r="BA27" s="42"/>
      <c r="BB27" s="42"/>
      <c r="BC27" s="42"/>
      <c r="BD27" s="42"/>
      <c r="BE27" s="42"/>
      <c r="BF27" s="42"/>
      <c r="BG27" s="42"/>
      <c r="BH27" s="42"/>
      <c r="BI27" s="42"/>
      <c r="BJ27" s="42"/>
      <c r="BK27" s="42"/>
      <c r="BL27" s="42"/>
      <c r="BM27" s="42"/>
      <c r="BN27" s="42"/>
      <c r="BO27" s="42"/>
    </row>
    <row r="28" spans="1:67" s="31" customFormat="1" ht="31.75" customHeight="1" x14ac:dyDescent="0.25">
      <c r="A28" s="139"/>
      <c r="B28" s="139"/>
      <c r="C28" s="95" t="s">
        <v>303</v>
      </c>
      <c r="D28" s="280" t="s">
        <v>304</v>
      </c>
      <c r="E28" s="281"/>
      <c r="F28" s="281"/>
      <c r="G28" s="281"/>
      <c r="H28" s="281"/>
      <c r="I28" s="281"/>
      <c r="J28" s="281"/>
      <c r="K28" s="281"/>
      <c r="L28" s="281"/>
      <c r="M28" s="281"/>
      <c r="N28" s="281"/>
      <c r="O28" s="281"/>
      <c r="P28" s="281"/>
      <c r="Q28" s="281"/>
      <c r="R28" s="281"/>
      <c r="S28" s="281"/>
      <c r="T28" s="281"/>
      <c r="U28" s="281"/>
      <c r="V28" s="281"/>
      <c r="W28" s="281"/>
      <c r="X28" s="281"/>
      <c r="Y28" s="281"/>
      <c r="Z28" s="281"/>
      <c r="AA28" s="281"/>
      <c r="AB28" s="281"/>
      <c r="AC28" s="281"/>
      <c r="AD28" s="281"/>
      <c r="AE28" s="281"/>
      <c r="AF28" s="281"/>
      <c r="AG28" s="281"/>
      <c r="AH28" s="281"/>
      <c r="AI28" s="281"/>
      <c r="AJ28" s="281"/>
      <c r="AK28" s="281"/>
      <c r="AL28" s="281"/>
      <c r="AM28" s="281"/>
      <c r="AN28" s="281"/>
      <c r="AO28" s="281"/>
      <c r="AP28" s="281"/>
      <c r="AQ28" s="281"/>
      <c r="AR28" s="281"/>
      <c r="AS28" s="281"/>
      <c r="AT28" s="281"/>
      <c r="AU28" s="281"/>
      <c r="AV28" s="281"/>
      <c r="AW28" s="281"/>
      <c r="AX28" s="281"/>
      <c r="AY28" s="281"/>
      <c r="AZ28" s="281"/>
      <c r="BA28" s="281"/>
      <c r="BB28" s="281"/>
      <c r="BC28" s="281"/>
      <c r="BD28" s="281"/>
      <c r="BE28" s="281"/>
      <c r="BF28" s="281"/>
      <c r="BG28" s="281"/>
      <c r="BH28" s="281"/>
      <c r="BI28" s="281"/>
      <c r="BJ28" s="281"/>
      <c r="BK28" s="281"/>
      <c r="BL28" s="281"/>
      <c r="BM28" s="281"/>
      <c r="BN28" s="281"/>
      <c r="BO28" s="281"/>
    </row>
    <row r="29" spans="1:67" ht="16.5" customHeight="1" x14ac:dyDescent="0.25">
      <c r="C29" s="41"/>
      <c r="D29" s="282"/>
      <c r="E29" s="283"/>
      <c r="F29" s="283"/>
      <c r="G29" s="283"/>
      <c r="H29" s="283"/>
      <c r="I29" s="283"/>
      <c r="J29" s="283"/>
      <c r="K29" s="283"/>
      <c r="L29" s="283"/>
      <c r="M29" s="283"/>
      <c r="N29" s="283"/>
      <c r="O29" s="283"/>
      <c r="P29" s="283"/>
      <c r="Q29" s="283"/>
      <c r="R29" s="283"/>
      <c r="S29" s="283"/>
      <c r="T29" s="283"/>
      <c r="U29" s="283"/>
      <c r="V29" s="283"/>
      <c r="W29" s="283"/>
      <c r="X29" s="283"/>
      <c r="Y29" s="283"/>
      <c r="Z29" s="283"/>
      <c r="AA29" s="283"/>
      <c r="AB29" s="283"/>
      <c r="AC29" s="283"/>
      <c r="AD29" s="283"/>
      <c r="AE29" s="283"/>
      <c r="AF29" s="283"/>
      <c r="AG29" s="283"/>
      <c r="AH29" s="283"/>
      <c r="AI29" s="283"/>
      <c r="AJ29" s="283"/>
      <c r="AK29" s="283"/>
      <c r="AL29" s="283"/>
      <c r="AM29" s="283"/>
      <c r="AN29" s="283"/>
      <c r="AO29" s="283"/>
      <c r="AP29" s="283"/>
      <c r="AQ29" s="283"/>
      <c r="AR29" s="283"/>
      <c r="AS29" s="283"/>
      <c r="AT29" s="283"/>
      <c r="AU29" s="283"/>
      <c r="AV29" s="283"/>
      <c r="AW29" s="283"/>
      <c r="AX29" s="283"/>
      <c r="AY29" s="283"/>
      <c r="AZ29" s="283"/>
      <c r="BA29" s="283"/>
      <c r="BB29" s="283"/>
      <c r="BC29" s="283"/>
      <c r="BD29" s="283"/>
      <c r="BE29" s="283"/>
      <c r="BF29" s="283"/>
      <c r="BG29" s="283"/>
      <c r="BH29" s="283"/>
      <c r="BI29" s="283"/>
      <c r="BJ29" s="283"/>
      <c r="BK29" s="283"/>
      <c r="BL29" s="283"/>
      <c r="BM29" s="283"/>
      <c r="BN29" s="283"/>
      <c r="BO29" s="284"/>
    </row>
    <row r="30" spans="1:67" ht="16.5" customHeight="1" x14ac:dyDescent="0.25">
      <c r="C30" s="40"/>
      <c r="D30" s="274"/>
      <c r="E30" s="275"/>
      <c r="F30" s="275"/>
      <c r="G30" s="275"/>
      <c r="H30" s="275"/>
      <c r="I30" s="275"/>
      <c r="J30" s="275"/>
      <c r="K30" s="275"/>
      <c r="L30" s="275"/>
      <c r="M30" s="275"/>
      <c r="N30" s="275"/>
      <c r="O30" s="275"/>
      <c r="P30" s="275"/>
      <c r="Q30" s="275"/>
      <c r="R30" s="275"/>
      <c r="S30" s="275"/>
      <c r="T30" s="275"/>
      <c r="U30" s="275"/>
      <c r="V30" s="275"/>
      <c r="W30" s="275"/>
      <c r="X30" s="275"/>
      <c r="Y30" s="275"/>
      <c r="Z30" s="275"/>
      <c r="AA30" s="275"/>
      <c r="AB30" s="275"/>
      <c r="AC30" s="275"/>
      <c r="AD30" s="275"/>
      <c r="AE30" s="275"/>
      <c r="AF30" s="275"/>
      <c r="AG30" s="275"/>
      <c r="AH30" s="275"/>
      <c r="AI30" s="275"/>
      <c r="AJ30" s="275"/>
      <c r="AK30" s="275"/>
      <c r="AL30" s="275"/>
      <c r="AM30" s="275"/>
      <c r="AN30" s="275"/>
      <c r="AO30" s="275"/>
      <c r="AP30" s="275"/>
      <c r="AQ30" s="275"/>
      <c r="AR30" s="275"/>
      <c r="AS30" s="275"/>
      <c r="AT30" s="275"/>
      <c r="AU30" s="275"/>
      <c r="AV30" s="275"/>
      <c r="AW30" s="275"/>
      <c r="AX30" s="275"/>
      <c r="AY30" s="275"/>
      <c r="AZ30" s="275"/>
      <c r="BA30" s="275"/>
      <c r="BB30" s="275"/>
      <c r="BC30" s="275"/>
      <c r="BD30" s="275"/>
      <c r="BE30" s="275"/>
      <c r="BF30" s="275"/>
      <c r="BG30" s="275"/>
      <c r="BH30" s="275"/>
      <c r="BI30" s="275"/>
      <c r="BJ30" s="275"/>
      <c r="BK30" s="275"/>
      <c r="BL30" s="275"/>
      <c r="BM30" s="275"/>
      <c r="BN30" s="275"/>
      <c r="BO30" s="276"/>
    </row>
    <row r="31" spans="1:67" ht="16.5" customHeight="1" x14ac:dyDescent="0.25">
      <c r="C31" s="40"/>
      <c r="D31" s="274"/>
      <c r="E31" s="275"/>
      <c r="F31" s="275"/>
      <c r="G31" s="275"/>
      <c r="H31" s="275"/>
      <c r="I31" s="275"/>
      <c r="J31" s="275"/>
      <c r="K31" s="275"/>
      <c r="L31" s="275"/>
      <c r="M31" s="275"/>
      <c r="N31" s="275"/>
      <c r="O31" s="275"/>
      <c r="P31" s="275"/>
      <c r="Q31" s="275"/>
      <c r="R31" s="275"/>
      <c r="S31" s="275"/>
      <c r="T31" s="275"/>
      <c r="U31" s="275"/>
      <c r="V31" s="275"/>
      <c r="W31" s="275"/>
      <c r="X31" s="275"/>
      <c r="Y31" s="275"/>
      <c r="Z31" s="275"/>
      <c r="AA31" s="275"/>
      <c r="AB31" s="275"/>
      <c r="AC31" s="275"/>
      <c r="AD31" s="275"/>
      <c r="AE31" s="275"/>
      <c r="AF31" s="275"/>
      <c r="AG31" s="275"/>
      <c r="AH31" s="275"/>
      <c r="AI31" s="275"/>
      <c r="AJ31" s="275"/>
      <c r="AK31" s="275"/>
      <c r="AL31" s="275"/>
      <c r="AM31" s="275"/>
      <c r="AN31" s="275"/>
      <c r="AO31" s="275"/>
      <c r="AP31" s="275"/>
      <c r="AQ31" s="275"/>
      <c r="AR31" s="275"/>
      <c r="AS31" s="275"/>
      <c r="AT31" s="275"/>
      <c r="AU31" s="275"/>
      <c r="AV31" s="275"/>
      <c r="AW31" s="275"/>
      <c r="AX31" s="275"/>
      <c r="AY31" s="275"/>
      <c r="AZ31" s="275"/>
      <c r="BA31" s="275"/>
      <c r="BB31" s="275"/>
      <c r="BC31" s="275"/>
      <c r="BD31" s="275"/>
      <c r="BE31" s="275"/>
      <c r="BF31" s="275"/>
      <c r="BG31" s="275"/>
      <c r="BH31" s="275"/>
      <c r="BI31" s="275"/>
      <c r="BJ31" s="275"/>
      <c r="BK31" s="275"/>
      <c r="BL31" s="275"/>
      <c r="BM31" s="275"/>
      <c r="BN31" s="275"/>
      <c r="BO31" s="276"/>
    </row>
    <row r="32" spans="1:67" ht="16.5" customHeight="1" x14ac:dyDescent="0.25">
      <c r="C32" s="40"/>
      <c r="D32" s="274"/>
      <c r="E32" s="275"/>
      <c r="F32" s="275"/>
      <c r="G32" s="275"/>
      <c r="H32" s="275"/>
      <c r="I32" s="275"/>
      <c r="J32" s="275"/>
      <c r="K32" s="275"/>
      <c r="L32" s="275"/>
      <c r="M32" s="275"/>
      <c r="N32" s="275"/>
      <c r="O32" s="275"/>
      <c r="P32" s="275"/>
      <c r="Q32" s="275"/>
      <c r="R32" s="275"/>
      <c r="S32" s="275"/>
      <c r="T32" s="275"/>
      <c r="U32" s="275"/>
      <c r="V32" s="275"/>
      <c r="W32" s="275"/>
      <c r="X32" s="275"/>
      <c r="Y32" s="275"/>
      <c r="Z32" s="275"/>
      <c r="AA32" s="275"/>
      <c r="AB32" s="275"/>
      <c r="AC32" s="275"/>
      <c r="AD32" s="275"/>
      <c r="AE32" s="275"/>
      <c r="AF32" s="275"/>
      <c r="AG32" s="275"/>
      <c r="AH32" s="275"/>
      <c r="AI32" s="275"/>
      <c r="AJ32" s="275"/>
      <c r="AK32" s="275"/>
      <c r="AL32" s="275"/>
      <c r="AM32" s="275"/>
      <c r="AN32" s="275"/>
      <c r="AO32" s="275"/>
      <c r="AP32" s="275"/>
      <c r="AQ32" s="275"/>
      <c r="AR32" s="275"/>
      <c r="AS32" s="275"/>
      <c r="AT32" s="275"/>
      <c r="AU32" s="275"/>
      <c r="AV32" s="275"/>
      <c r="AW32" s="275"/>
      <c r="AX32" s="275"/>
      <c r="AY32" s="275"/>
      <c r="AZ32" s="275"/>
      <c r="BA32" s="275"/>
      <c r="BB32" s="275"/>
      <c r="BC32" s="275"/>
      <c r="BD32" s="275"/>
      <c r="BE32" s="275"/>
      <c r="BF32" s="275"/>
      <c r="BG32" s="275"/>
      <c r="BH32" s="275"/>
      <c r="BI32" s="275"/>
      <c r="BJ32" s="275"/>
      <c r="BK32" s="275"/>
      <c r="BL32" s="275"/>
      <c r="BM32" s="275"/>
      <c r="BN32" s="275"/>
      <c r="BO32" s="276"/>
    </row>
    <row r="33" spans="3:67" ht="16.5" customHeight="1" x14ac:dyDescent="0.25">
      <c r="C33" s="40"/>
      <c r="D33" s="274"/>
      <c r="E33" s="275"/>
      <c r="F33" s="275"/>
      <c r="G33" s="275"/>
      <c r="H33" s="275"/>
      <c r="I33" s="275"/>
      <c r="J33" s="275"/>
      <c r="K33" s="275"/>
      <c r="L33" s="275"/>
      <c r="M33" s="275"/>
      <c r="N33" s="275"/>
      <c r="O33" s="275"/>
      <c r="P33" s="275"/>
      <c r="Q33" s="275"/>
      <c r="R33" s="275"/>
      <c r="S33" s="275"/>
      <c r="T33" s="275"/>
      <c r="U33" s="275"/>
      <c r="V33" s="275"/>
      <c r="W33" s="275"/>
      <c r="X33" s="275"/>
      <c r="Y33" s="275"/>
      <c r="Z33" s="275"/>
      <c r="AA33" s="275"/>
      <c r="AB33" s="275"/>
      <c r="AC33" s="275"/>
      <c r="AD33" s="275"/>
      <c r="AE33" s="275"/>
      <c r="AF33" s="275"/>
      <c r="AG33" s="275"/>
      <c r="AH33" s="275"/>
      <c r="AI33" s="275"/>
      <c r="AJ33" s="275"/>
      <c r="AK33" s="275"/>
      <c r="AL33" s="275"/>
      <c r="AM33" s="275"/>
      <c r="AN33" s="275"/>
      <c r="AO33" s="275"/>
      <c r="AP33" s="275"/>
      <c r="AQ33" s="275"/>
      <c r="AR33" s="275"/>
      <c r="AS33" s="275"/>
      <c r="AT33" s="275"/>
      <c r="AU33" s="275"/>
      <c r="AV33" s="275"/>
      <c r="AW33" s="275"/>
      <c r="AX33" s="275"/>
      <c r="AY33" s="275"/>
      <c r="AZ33" s="275"/>
      <c r="BA33" s="275"/>
      <c r="BB33" s="275"/>
      <c r="BC33" s="275"/>
      <c r="BD33" s="275"/>
      <c r="BE33" s="275"/>
      <c r="BF33" s="275"/>
      <c r="BG33" s="275"/>
      <c r="BH33" s="275"/>
      <c r="BI33" s="275"/>
      <c r="BJ33" s="275"/>
      <c r="BK33" s="275"/>
      <c r="BL33" s="275"/>
      <c r="BM33" s="275"/>
      <c r="BN33" s="275"/>
      <c r="BO33" s="276"/>
    </row>
    <row r="34" spans="3:67" ht="16.5" customHeight="1" x14ac:dyDescent="0.25">
      <c r="C34" s="40"/>
      <c r="D34" s="274"/>
      <c r="E34" s="275"/>
      <c r="F34" s="275"/>
      <c r="G34" s="275"/>
      <c r="H34" s="275"/>
      <c r="I34" s="275"/>
      <c r="J34" s="275"/>
      <c r="K34" s="275"/>
      <c r="L34" s="275"/>
      <c r="M34" s="275"/>
      <c r="N34" s="275"/>
      <c r="O34" s="275"/>
      <c r="P34" s="275"/>
      <c r="Q34" s="275"/>
      <c r="R34" s="275"/>
      <c r="S34" s="275"/>
      <c r="T34" s="275"/>
      <c r="U34" s="275"/>
      <c r="V34" s="275"/>
      <c r="W34" s="275"/>
      <c r="X34" s="275"/>
      <c r="Y34" s="275"/>
      <c r="Z34" s="275"/>
      <c r="AA34" s="275"/>
      <c r="AB34" s="275"/>
      <c r="AC34" s="275"/>
      <c r="AD34" s="275"/>
      <c r="AE34" s="275"/>
      <c r="AF34" s="275"/>
      <c r="AG34" s="275"/>
      <c r="AH34" s="275"/>
      <c r="AI34" s="275"/>
      <c r="AJ34" s="275"/>
      <c r="AK34" s="275"/>
      <c r="AL34" s="275"/>
      <c r="AM34" s="275"/>
      <c r="AN34" s="275"/>
      <c r="AO34" s="275"/>
      <c r="AP34" s="275"/>
      <c r="AQ34" s="275"/>
      <c r="AR34" s="275"/>
      <c r="AS34" s="275"/>
      <c r="AT34" s="275"/>
      <c r="AU34" s="275"/>
      <c r="AV34" s="275"/>
      <c r="AW34" s="275"/>
      <c r="AX34" s="275"/>
      <c r="AY34" s="275"/>
      <c r="AZ34" s="275"/>
      <c r="BA34" s="275"/>
      <c r="BB34" s="275"/>
      <c r="BC34" s="275"/>
      <c r="BD34" s="275"/>
      <c r="BE34" s="275"/>
      <c r="BF34" s="275"/>
      <c r="BG34" s="275"/>
      <c r="BH34" s="275"/>
      <c r="BI34" s="275"/>
      <c r="BJ34" s="275"/>
      <c r="BK34" s="275"/>
      <c r="BL34" s="275"/>
      <c r="BM34" s="275"/>
      <c r="BN34" s="275"/>
      <c r="BO34" s="276"/>
    </row>
    <row r="35" spans="3:67" ht="16.5" customHeight="1" x14ac:dyDescent="0.25">
      <c r="C35" s="40"/>
      <c r="D35" s="274"/>
      <c r="E35" s="275"/>
      <c r="F35" s="275"/>
      <c r="G35" s="275"/>
      <c r="H35" s="275"/>
      <c r="I35" s="275"/>
      <c r="J35" s="275"/>
      <c r="K35" s="275"/>
      <c r="L35" s="275"/>
      <c r="M35" s="275"/>
      <c r="N35" s="275"/>
      <c r="O35" s="275"/>
      <c r="P35" s="275"/>
      <c r="Q35" s="275"/>
      <c r="R35" s="275"/>
      <c r="S35" s="275"/>
      <c r="T35" s="275"/>
      <c r="U35" s="275"/>
      <c r="V35" s="275"/>
      <c r="W35" s="275"/>
      <c r="X35" s="275"/>
      <c r="Y35" s="275"/>
      <c r="Z35" s="275"/>
      <c r="AA35" s="275"/>
      <c r="AB35" s="275"/>
      <c r="AC35" s="275"/>
      <c r="AD35" s="275"/>
      <c r="AE35" s="275"/>
      <c r="AF35" s="275"/>
      <c r="AG35" s="275"/>
      <c r="AH35" s="275"/>
      <c r="AI35" s="275"/>
      <c r="AJ35" s="275"/>
      <c r="AK35" s="275"/>
      <c r="AL35" s="275"/>
      <c r="AM35" s="275"/>
      <c r="AN35" s="275"/>
      <c r="AO35" s="275"/>
      <c r="AP35" s="275"/>
      <c r="AQ35" s="275"/>
      <c r="AR35" s="275"/>
      <c r="AS35" s="275"/>
      <c r="AT35" s="275"/>
      <c r="AU35" s="275"/>
      <c r="AV35" s="275"/>
      <c r="AW35" s="275"/>
      <c r="AX35" s="275"/>
      <c r="AY35" s="275"/>
      <c r="AZ35" s="275"/>
      <c r="BA35" s="275"/>
      <c r="BB35" s="275"/>
      <c r="BC35" s="275"/>
      <c r="BD35" s="275"/>
      <c r="BE35" s="275"/>
      <c r="BF35" s="275"/>
      <c r="BG35" s="275"/>
      <c r="BH35" s="275"/>
      <c r="BI35" s="275"/>
      <c r="BJ35" s="275"/>
      <c r="BK35" s="275"/>
      <c r="BL35" s="275"/>
      <c r="BM35" s="275"/>
      <c r="BN35" s="275"/>
      <c r="BO35" s="276"/>
    </row>
    <row r="36" spans="3:67" ht="16.5" customHeight="1" x14ac:dyDescent="0.25">
      <c r="C36" s="40"/>
      <c r="D36" s="274"/>
      <c r="E36" s="275"/>
      <c r="F36" s="275"/>
      <c r="G36" s="275"/>
      <c r="H36" s="275"/>
      <c r="I36" s="275"/>
      <c r="J36" s="275"/>
      <c r="K36" s="275"/>
      <c r="L36" s="275"/>
      <c r="M36" s="275"/>
      <c r="N36" s="275"/>
      <c r="O36" s="275"/>
      <c r="P36" s="275"/>
      <c r="Q36" s="275"/>
      <c r="R36" s="275"/>
      <c r="S36" s="275"/>
      <c r="T36" s="275"/>
      <c r="U36" s="275"/>
      <c r="V36" s="275"/>
      <c r="W36" s="275"/>
      <c r="X36" s="275"/>
      <c r="Y36" s="275"/>
      <c r="Z36" s="275"/>
      <c r="AA36" s="275"/>
      <c r="AB36" s="275"/>
      <c r="AC36" s="275"/>
      <c r="AD36" s="275"/>
      <c r="AE36" s="275"/>
      <c r="AF36" s="275"/>
      <c r="AG36" s="275"/>
      <c r="AH36" s="275"/>
      <c r="AI36" s="275"/>
      <c r="AJ36" s="275"/>
      <c r="AK36" s="275"/>
      <c r="AL36" s="275"/>
      <c r="AM36" s="275"/>
      <c r="AN36" s="275"/>
      <c r="AO36" s="275"/>
      <c r="AP36" s="275"/>
      <c r="AQ36" s="275"/>
      <c r="AR36" s="275"/>
      <c r="AS36" s="275"/>
      <c r="AT36" s="275"/>
      <c r="AU36" s="275"/>
      <c r="AV36" s="275"/>
      <c r="AW36" s="275"/>
      <c r="AX36" s="275"/>
      <c r="AY36" s="275"/>
      <c r="AZ36" s="275"/>
      <c r="BA36" s="275"/>
      <c r="BB36" s="275"/>
      <c r="BC36" s="275"/>
      <c r="BD36" s="275"/>
      <c r="BE36" s="275"/>
      <c r="BF36" s="275"/>
      <c r="BG36" s="275"/>
      <c r="BH36" s="275"/>
      <c r="BI36" s="275"/>
      <c r="BJ36" s="275"/>
      <c r="BK36" s="275"/>
      <c r="BL36" s="275"/>
      <c r="BM36" s="275"/>
      <c r="BN36" s="275"/>
      <c r="BO36" s="276"/>
    </row>
    <row r="37" spans="3:67" ht="16.5" customHeight="1" x14ac:dyDescent="0.25">
      <c r="C37" s="40"/>
      <c r="D37" s="274"/>
      <c r="E37" s="275"/>
      <c r="F37" s="275"/>
      <c r="G37" s="275"/>
      <c r="H37" s="275"/>
      <c r="I37" s="275"/>
      <c r="J37" s="275"/>
      <c r="K37" s="275"/>
      <c r="L37" s="275"/>
      <c r="M37" s="275"/>
      <c r="N37" s="275"/>
      <c r="O37" s="275"/>
      <c r="P37" s="275"/>
      <c r="Q37" s="275"/>
      <c r="R37" s="275"/>
      <c r="S37" s="275"/>
      <c r="T37" s="275"/>
      <c r="U37" s="275"/>
      <c r="V37" s="275"/>
      <c r="W37" s="275"/>
      <c r="X37" s="275"/>
      <c r="Y37" s="275"/>
      <c r="Z37" s="275"/>
      <c r="AA37" s="275"/>
      <c r="AB37" s="275"/>
      <c r="AC37" s="275"/>
      <c r="AD37" s="275"/>
      <c r="AE37" s="275"/>
      <c r="AF37" s="275"/>
      <c r="AG37" s="275"/>
      <c r="AH37" s="275"/>
      <c r="AI37" s="275"/>
      <c r="AJ37" s="275"/>
      <c r="AK37" s="275"/>
      <c r="AL37" s="275"/>
      <c r="AM37" s="275"/>
      <c r="AN37" s="275"/>
      <c r="AO37" s="275"/>
      <c r="AP37" s="275"/>
      <c r="AQ37" s="275"/>
      <c r="AR37" s="275"/>
      <c r="AS37" s="275"/>
      <c r="AT37" s="275"/>
      <c r="AU37" s="275"/>
      <c r="AV37" s="275"/>
      <c r="AW37" s="275"/>
      <c r="AX37" s="275"/>
      <c r="AY37" s="275"/>
      <c r="AZ37" s="275"/>
      <c r="BA37" s="275"/>
      <c r="BB37" s="275"/>
      <c r="BC37" s="275"/>
      <c r="BD37" s="275"/>
      <c r="BE37" s="275"/>
      <c r="BF37" s="275"/>
      <c r="BG37" s="275"/>
      <c r="BH37" s="275"/>
      <c r="BI37" s="275"/>
      <c r="BJ37" s="275"/>
      <c r="BK37" s="275"/>
      <c r="BL37" s="275"/>
      <c r="BM37" s="275"/>
      <c r="BN37" s="275"/>
      <c r="BO37" s="276"/>
    </row>
    <row r="38" spans="3:67" ht="16.5" customHeight="1" x14ac:dyDescent="0.25">
      <c r="C38" s="40"/>
      <c r="D38" s="274"/>
      <c r="E38" s="275"/>
      <c r="F38" s="275"/>
      <c r="G38" s="275"/>
      <c r="H38" s="275"/>
      <c r="I38" s="275"/>
      <c r="J38" s="275"/>
      <c r="K38" s="275"/>
      <c r="L38" s="275"/>
      <c r="M38" s="275"/>
      <c r="N38" s="275"/>
      <c r="O38" s="275"/>
      <c r="P38" s="275"/>
      <c r="Q38" s="275"/>
      <c r="R38" s="275"/>
      <c r="S38" s="275"/>
      <c r="T38" s="275"/>
      <c r="U38" s="275"/>
      <c r="V38" s="275"/>
      <c r="W38" s="275"/>
      <c r="X38" s="275"/>
      <c r="Y38" s="275"/>
      <c r="Z38" s="275"/>
      <c r="AA38" s="275"/>
      <c r="AB38" s="275"/>
      <c r="AC38" s="275"/>
      <c r="AD38" s="275"/>
      <c r="AE38" s="275"/>
      <c r="AF38" s="275"/>
      <c r="AG38" s="275"/>
      <c r="AH38" s="275"/>
      <c r="AI38" s="275"/>
      <c r="AJ38" s="275"/>
      <c r="AK38" s="275"/>
      <c r="AL38" s="275"/>
      <c r="AM38" s="275"/>
      <c r="AN38" s="275"/>
      <c r="AO38" s="275"/>
      <c r="AP38" s="275"/>
      <c r="AQ38" s="275"/>
      <c r="AR38" s="275"/>
      <c r="AS38" s="275"/>
      <c r="AT38" s="275"/>
      <c r="AU38" s="275"/>
      <c r="AV38" s="275"/>
      <c r="AW38" s="275"/>
      <c r="AX38" s="275"/>
      <c r="AY38" s="275"/>
      <c r="AZ38" s="275"/>
      <c r="BA38" s="275"/>
      <c r="BB38" s="275"/>
      <c r="BC38" s="275"/>
      <c r="BD38" s="275"/>
      <c r="BE38" s="275"/>
      <c r="BF38" s="275"/>
      <c r="BG38" s="275"/>
      <c r="BH38" s="275"/>
      <c r="BI38" s="275"/>
      <c r="BJ38" s="275"/>
      <c r="BK38" s="275"/>
      <c r="BL38" s="275"/>
      <c r="BM38" s="275"/>
      <c r="BN38" s="275"/>
      <c r="BO38" s="276"/>
    </row>
    <row r="39" spans="3:67" ht="16.5" customHeight="1" x14ac:dyDescent="0.25">
      <c r="C39" s="39"/>
      <c r="D39" s="277"/>
      <c r="E39" s="278"/>
      <c r="F39" s="278"/>
      <c r="G39" s="278"/>
      <c r="H39" s="278"/>
      <c r="I39" s="278"/>
      <c r="J39" s="278"/>
      <c r="K39" s="278"/>
      <c r="L39" s="278"/>
      <c r="M39" s="278"/>
      <c r="N39" s="278"/>
      <c r="O39" s="278"/>
      <c r="P39" s="278"/>
      <c r="Q39" s="278"/>
      <c r="R39" s="278"/>
      <c r="S39" s="278"/>
      <c r="T39" s="278"/>
      <c r="U39" s="278"/>
      <c r="V39" s="278"/>
      <c r="W39" s="278"/>
      <c r="X39" s="278"/>
      <c r="Y39" s="278"/>
      <c r="Z39" s="278"/>
      <c r="AA39" s="278"/>
      <c r="AB39" s="278"/>
      <c r="AC39" s="278"/>
      <c r="AD39" s="278"/>
      <c r="AE39" s="278"/>
      <c r="AF39" s="278"/>
      <c r="AG39" s="278"/>
      <c r="AH39" s="278"/>
      <c r="AI39" s="278"/>
      <c r="AJ39" s="278"/>
      <c r="AK39" s="278"/>
      <c r="AL39" s="278"/>
      <c r="AM39" s="278"/>
      <c r="AN39" s="278"/>
      <c r="AO39" s="278"/>
      <c r="AP39" s="278"/>
      <c r="AQ39" s="278"/>
      <c r="AR39" s="278"/>
      <c r="AS39" s="278"/>
      <c r="AT39" s="278"/>
      <c r="AU39" s="278"/>
      <c r="AV39" s="278"/>
      <c r="AW39" s="278"/>
      <c r="AX39" s="278"/>
      <c r="AY39" s="278"/>
      <c r="AZ39" s="278"/>
      <c r="BA39" s="278"/>
      <c r="BB39" s="278"/>
      <c r="BC39" s="278"/>
      <c r="BD39" s="278"/>
      <c r="BE39" s="278"/>
      <c r="BF39" s="278"/>
      <c r="BG39" s="278"/>
      <c r="BH39" s="278"/>
      <c r="BI39" s="278"/>
      <c r="BJ39" s="278"/>
      <c r="BK39" s="278"/>
      <c r="BL39" s="278"/>
      <c r="BM39" s="278"/>
      <c r="BN39" s="278"/>
      <c r="BO39" s="279"/>
    </row>
    <row r="40" spans="3:67" ht="16.5" customHeight="1" x14ac:dyDescent="0.25">
      <c r="C40" s="36"/>
      <c r="D40" s="289"/>
      <c r="E40" s="289"/>
      <c r="F40" s="289"/>
      <c r="G40" s="289"/>
      <c r="H40" s="289"/>
      <c r="I40" s="289"/>
      <c r="J40" s="289"/>
      <c r="K40" s="289"/>
      <c r="L40" s="289"/>
      <c r="M40" s="289"/>
      <c r="N40" s="289"/>
      <c r="O40" s="289"/>
      <c r="P40" s="289"/>
      <c r="Q40" s="289"/>
      <c r="R40" s="289"/>
      <c r="S40" s="289"/>
      <c r="T40" s="289"/>
      <c r="U40" s="289"/>
      <c r="V40" s="289"/>
      <c r="W40" s="289"/>
      <c r="X40" s="289"/>
      <c r="Y40" s="289"/>
      <c r="Z40" s="289"/>
      <c r="AA40" s="289"/>
      <c r="AB40" s="289"/>
      <c r="AC40" s="289"/>
      <c r="AD40" s="289"/>
      <c r="AE40" s="289"/>
      <c r="AF40" s="289"/>
      <c r="AG40" s="289"/>
      <c r="AH40" s="289"/>
      <c r="AI40" s="289"/>
      <c r="AJ40" s="289"/>
      <c r="AK40" s="289"/>
      <c r="AL40" s="289"/>
      <c r="AM40" s="289"/>
      <c r="AN40" s="289"/>
      <c r="AO40" s="289"/>
      <c r="AP40" s="289"/>
      <c r="AQ40" s="289"/>
      <c r="AR40" s="289"/>
      <c r="AS40" s="289"/>
      <c r="AT40" s="289"/>
      <c r="AU40" s="289"/>
      <c r="AV40" s="289"/>
      <c r="AW40" s="289"/>
    </row>
    <row r="41" spans="3:67" ht="16.5" customHeight="1" x14ac:dyDescent="0.25">
      <c r="C41" s="36"/>
      <c r="D41" s="289"/>
      <c r="E41" s="289"/>
      <c r="F41" s="289"/>
      <c r="G41" s="289"/>
      <c r="H41" s="289"/>
      <c r="I41" s="289"/>
      <c r="J41" s="289"/>
      <c r="K41" s="289"/>
      <c r="L41" s="289"/>
      <c r="M41" s="289"/>
      <c r="N41" s="289"/>
      <c r="O41" s="289"/>
      <c r="P41" s="289"/>
      <c r="Q41" s="289"/>
      <c r="R41" s="289"/>
      <c r="S41" s="289"/>
      <c r="T41" s="289"/>
      <c r="U41" s="289"/>
      <c r="V41" s="289"/>
      <c r="W41" s="289"/>
      <c r="X41" s="289"/>
      <c r="Y41" s="289"/>
      <c r="Z41" s="289"/>
      <c r="AA41" s="289"/>
      <c r="AB41" s="289"/>
      <c r="AC41" s="289"/>
      <c r="AD41" s="289"/>
      <c r="AE41" s="289"/>
      <c r="AF41" s="289"/>
      <c r="AG41" s="289"/>
      <c r="AH41" s="289"/>
      <c r="AI41" s="289"/>
      <c r="AJ41" s="289"/>
      <c r="AK41" s="289"/>
      <c r="AL41" s="289"/>
      <c r="AM41" s="289"/>
      <c r="AN41" s="289"/>
      <c r="AO41" s="289"/>
      <c r="AP41" s="289"/>
      <c r="AQ41" s="289"/>
      <c r="AR41" s="289"/>
      <c r="AS41" s="289"/>
      <c r="AT41" s="289"/>
      <c r="AU41" s="289"/>
      <c r="AV41" s="289"/>
      <c r="AW41" s="289"/>
    </row>
    <row r="42" spans="3:67" ht="16.5" customHeight="1" x14ac:dyDescent="0.25">
      <c r="C42" s="36"/>
      <c r="D42" s="289"/>
      <c r="E42" s="289"/>
      <c r="F42" s="289"/>
      <c r="G42" s="289"/>
      <c r="H42" s="289"/>
      <c r="I42" s="289"/>
      <c r="J42" s="289"/>
      <c r="K42" s="289"/>
      <c r="L42" s="289"/>
      <c r="M42" s="289"/>
      <c r="N42" s="289"/>
      <c r="O42" s="289"/>
      <c r="P42" s="289"/>
      <c r="Q42" s="289"/>
      <c r="R42" s="289"/>
      <c r="S42" s="289"/>
      <c r="T42" s="289"/>
      <c r="U42" s="289"/>
      <c r="V42" s="289"/>
      <c r="W42" s="289"/>
      <c r="X42" s="289"/>
      <c r="Y42" s="289"/>
      <c r="Z42" s="289"/>
      <c r="AA42" s="289"/>
      <c r="AB42" s="289"/>
      <c r="AC42" s="289"/>
      <c r="AD42" s="289"/>
      <c r="AE42" s="289"/>
      <c r="AF42" s="289"/>
      <c r="AG42" s="289"/>
      <c r="AH42" s="289"/>
      <c r="AI42" s="289"/>
      <c r="AJ42" s="289"/>
      <c r="AK42" s="289"/>
      <c r="AL42" s="289"/>
      <c r="AM42" s="289"/>
      <c r="AN42" s="289"/>
      <c r="AO42" s="289"/>
      <c r="AP42" s="289"/>
      <c r="AQ42" s="289"/>
      <c r="AR42" s="289"/>
      <c r="AS42" s="289"/>
      <c r="AT42" s="289"/>
      <c r="AU42" s="289"/>
      <c r="AV42" s="289"/>
      <c r="AW42" s="289"/>
    </row>
    <row r="43" spans="3:67" ht="16.5" customHeight="1" x14ac:dyDescent="0.25">
      <c r="C43" s="36"/>
      <c r="D43" s="289"/>
      <c r="E43" s="289"/>
      <c r="F43" s="289"/>
      <c r="G43" s="289"/>
      <c r="H43" s="289"/>
      <c r="I43" s="289"/>
      <c r="J43" s="289"/>
      <c r="K43" s="289"/>
      <c r="L43" s="289"/>
      <c r="M43" s="289"/>
      <c r="N43" s="289"/>
      <c r="O43" s="289"/>
      <c r="P43" s="289"/>
      <c r="Q43" s="289"/>
      <c r="R43" s="289"/>
      <c r="S43" s="289"/>
      <c r="T43" s="289"/>
      <c r="U43" s="289"/>
      <c r="V43" s="289"/>
      <c r="W43" s="289"/>
      <c r="X43" s="289"/>
      <c r="Y43" s="289"/>
      <c r="Z43" s="289"/>
      <c r="AA43" s="289"/>
      <c r="AB43" s="289"/>
      <c r="AC43" s="289"/>
      <c r="AD43" s="289"/>
      <c r="AE43" s="289"/>
      <c r="AF43" s="289"/>
      <c r="AG43" s="289"/>
      <c r="AH43" s="289"/>
      <c r="AI43" s="289"/>
      <c r="AJ43" s="289"/>
      <c r="AK43" s="289"/>
      <c r="AL43" s="289"/>
      <c r="AM43" s="289"/>
      <c r="AN43" s="289"/>
      <c r="AO43" s="289"/>
      <c r="AP43" s="289"/>
      <c r="AQ43" s="289"/>
      <c r="AR43" s="289"/>
      <c r="AS43" s="289"/>
      <c r="AT43" s="289"/>
      <c r="AU43" s="289"/>
      <c r="AV43" s="289"/>
      <c r="AW43" s="289"/>
    </row>
    <row r="44" spans="3:67" ht="16.5" customHeight="1" x14ac:dyDescent="0.25">
      <c r="C44" s="36"/>
      <c r="D44" s="289"/>
      <c r="E44" s="289"/>
      <c r="F44" s="289"/>
      <c r="G44" s="289"/>
      <c r="H44" s="289"/>
      <c r="I44" s="289"/>
      <c r="J44" s="289"/>
      <c r="K44" s="289"/>
      <c r="L44" s="289"/>
      <c r="M44" s="289"/>
      <c r="N44" s="289"/>
      <c r="O44" s="289"/>
      <c r="P44" s="289"/>
      <c r="Q44" s="289"/>
      <c r="R44" s="289"/>
      <c r="S44" s="289"/>
      <c r="T44" s="289"/>
      <c r="U44" s="289"/>
      <c r="V44" s="289"/>
      <c r="W44" s="289"/>
      <c r="X44" s="289"/>
      <c r="Y44" s="289"/>
      <c r="Z44" s="289"/>
      <c r="AA44" s="289"/>
      <c r="AB44" s="289"/>
      <c r="AC44" s="289"/>
      <c r="AD44" s="289"/>
      <c r="AE44" s="289"/>
      <c r="AF44" s="289"/>
      <c r="AG44" s="289"/>
      <c r="AH44" s="289"/>
      <c r="AI44" s="289"/>
      <c r="AJ44" s="289"/>
      <c r="AK44" s="289"/>
      <c r="AL44" s="289"/>
      <c r="AM44" s="289"/>
      <c r="AN44" s="289"/>
      <c r="AO44" s="289"/>
      <c r="AP44" s="289"/>
      <c r="AQ44" s="289"/>
      <c r="AR44" s="289"/>
      <c r="AS44" s="289"/>
      <c r="AT44" s="289"/>
      <c r="AU44" s="289"/>
      <c r="AV44" s="289"/>
      <c r="AW44" s="289"/>
    </row>
    <row r="45" spans="3:67" ht="16.5" customHeight="1" x14ac:dyDescent="0.25">
      <c r="C45" s="36"/>
      <c r="D45" s="289"/>
      <c r="E45" s="289"/>
      <c r="F45" s="289"/>
      <c r="G45" s="289"/>
      <c r="H45" s="289"/>
      <c r="I45" s="289"/>
      <c r="J45" s="289"/>
      <c r="K45" s="289"/>
      <c r="L45" s="289"/>
      <c r="M45" s="289"/>
      <c r="N45" s="289"/>
      <c r="O45" s="289"/>
      <c r="P45" s="289"/>
      <c r="Q45" s="289"/>
      <c r="R45" s="289"/>
      <c r="S45" s="289"/>
      <c r="T45" s="289"/>
      <c r="U45" s="289"/>
      <c r="V45" s="289"/>
      <c r="W45" s="289"/>
      <c r="X45" s="289"/>
      <c r="Y45" s="289"/>
      <c r="Z45" s="289"/>
      <c r="AA45" s="289"/>
      <c r="AB45" s="289"/>
      <c r="AC45" s="289"/>
      <c r="AD45" s="289"/>
      <c r="AE45" s="289"/>
      <c r="AF45" s="289"/>
      <c r="AG45" s="289"/>
      <c r="AH45" s="289"/>
      <c r="AI45" s="289"/>
      <c r="AJ45" s="289"/>
      <c r="AK45" s="289"/>
      <c r="AL45" s="289"/>
      <c r="AM45" s="289"/>
      <c r="AN45" s="289"/>
      <c r="AO45" s="289"/>
      <c r="AP45" s="289"/>
      <c r="AQ45" s="289"/>
      <c r="AR45" s="289"/>
      <c r="AS45" s="289"/>
      <c r="AT45" s="289"/>
      <c r="AU45" s="289"/>
      <c r="AV45" s="289"/>
      <c r="AW45" s="289"/>
    </row>
    <row r="46" spans="3:67" ht="16.5" customHeight="1" x14ac:dyDescent="0.25">
      <c r="C46" s="36"/>
      <c r="D46" s="289"/>
      <c r="E46" s="289"/>
      <c r="F46" s="289"/>
      <c r="G46" s="289"/>
      <c r="H46" s="289"/>
      <c r="I46" s="289"/>
      <c r="J46" s="289"/>
      <c r="K46" s="289"/>
      <c r="L46" s="289"/>
      <c r="M46" s="289"/>
      <c r="N46" s="289"/>
      <c r="O46" s="289"/>
      <c r="P46" s="289"/>
      <c r="Q46" s="289"/>
      <c r="R46" s="289"/>
      <c r="S46" s="289"/>
      <c r="T46" s="289"/>
      <c r="U46" s="289"/>
      <c r="V46" s="289"/>
      <c r="W46" s="289"/>
      <c r="X46" s="289"/>
      <c r="Y46" s="289"/>
      <c r="Z46" s="289"/>
      <c r="AA46" s="289"/>
      <c r="AB46" s="289"/>
      <c r="AC46" s="289"/>
      <c r="AD46" s="289"/>
      <c r="AE46" s="289"/>
      <c r="AF46" s="289"/>
      <c r="AG46" s="289"/>
      <c r="AH46" s="289"/>
      <c r="AI46" s="289"/>
      <c r="AJ46" s="289"/>
      <c r="AK46" s="289"/>
      <c r="AL46" s="289"/>
      <c r="AM46" s="289"/>
      <c r="AN46" s="289"/>
      <c r="AO46" s="289"/>
      <c r="AP46" s="289"/>
      <c r="AQ46" s="289"/>
      <c r="AR46" s="289"/>
      <c r="AS46" s="289"/>
      <c r="AT46" s="289"/>
      <c r="AU46" s="289"/>
      <c r="AV46" s="289"/>
      <c r="AW46" s="289"/>
    </row>
    <row r="47" spans="3:67" ht="16.5" customHeight="1" x14ac:dyDescent="0.25">
      <c r="C47" s="36"/>
      <c r="D47" s="289"/>
      <c r="E47" s="289"/>
      <c r="F47" s="289"/>
      <c r="G47" s="289"/>
      <c r="H47" s="289"/>
      <c r="I47" s="289"/>
      <c r="J47" s="289"/>
      <c r="K47" s="289"/>
      <c r="L47" s="289"/>
      <c r="M47" s="289"/>
      <c r="N47" s="289"/>
      <c r="O47" s="289"/>
      <c r="P47" s="289"/>
      <c r="Q47" s="289"/>
      <c r="R47" s="289"/>
      <c r="S47" s="289"/>
      <c r="T47" s="289"/>
      <c r="U47" s="289"/>
      <c r="V47" s="289"/>
      <c r="W47" s="289"/>
      <c r="X47" s="289"/>
      <c r="Y47" s="289"/>
      <c r="Z47" s="289"/>
      <c r="AA47" s="289"/>
      <c r="AB47" s="289"/>
      <c r="AC47" s="289"/>
      <c r="AD47" s="289"/>
      <c r="AE47" s="289"/>
      <c r="AF47" s="289"/>
      <c r="AG47" s="289"/>
      <c r="AH47" s="289"/>
      <c r="AI47" s="289"/>
      <c r="AJ47" s="289"/>
      <c r="AK47" s="289"/>
      <c r="AL47" s="289"/>
      <c r="AM47" s="289"/>
      <c r="AN47" s="289"/>
      <c r="AO47" s="289"/>
      <c r="AP47" s="289"/>
      <c r="AQ47" s="289"/>
      <c r="AR47" s="289"/>
      <c r="AS47" s="289"/>
      <c r="AT47" s="289"/>
      <c r="AU47" s="289"/>
      <c r="AV47" s="289"/>
      <c r="AW47" s="289"/>
    </row>
    <row r="48" spans="3:67" ht="16.5" customHeight="1" x14ac:dyDescent="0.25">
      <c r="C48" s="36"/>
      <c r="D48" s="289"/>
      <c r="E48" s="289"/>
      <c r="F48" s="289"/>
      <c r="G48" s="289"/>
      <c r="H48" s="289"/>
      <c r="I48" s="289"/>
      <c r="J48" s="289"/>
      <c r="K48" s="289"/>
      <c r="L48" s="289"/>
      <c r="M48" s="289"/>
      <c r="N48" s="289"/>
      <c r="O48" s="289"/>
      <c r="P48" s="289"/>
      <c r="Q48" s="289"/>
      <c r="R48" s="289"/>
      <c r="S48" s="289"/>
      <c r="T48" s="289"/>
      <c r="U48" s="289"/>
      <c r="V48" s="289"/>
      <c r="W48" s="289"/>
      <c r="X48" s="289"/>
      <c r="Y48" s="289"/>
      <c r="Z48" s="289"/>
      <c r="AA48" s="289"/>
      <c r="AB48" s="289"/>
      <c r="AC48" s="289"/>
      <c r="AD48" s="289"/>
      <c r="AE48" s="289"/>
      <c r="AF48" s="289"/>
      <c r="AG48" s="289"/>
      <c r="AH48" s="289"/>
      <c r="AI48" s="289"/>
      <c r="AJ48" s="289"/>
      <c r="AK48" s="289"/>
      <c r="AL48" s="289"/>
      <c r="AM48" s="289"/>
      <c r="AN48" s="289"/>
      <c r="AO48" s="289"/>
      <c r="AP48" s="289"/>
      <c r="AQ48" s="289"/>
      <c r="AR48" s="289"/>
      <c r="AS48" s="289"/>
      <c r="AT48" s="289"/>
      <c r="AU48" s="289"/>
      <c r="AV48" s="289"/>
      <c r="AW48" s="289"/>
    </row>
    <row r="49" spans="3:49" ht="16.5" customHeight="1" x14ac:dyDescent="0.25">
      <c r="C49" s="36"/>
      <c r="D49" s="289"/>
      <c r="E49" s="289"/>
      <c r="F49" s="289"/>
      <c r="G49" s="289"/>
      <c r="H49" s="289"/>
      <c r="I49" s="289"/>
      <c r="J49" s="289"/>
      <c r="K49" s="289"/>
      <c r="L49" s="289"/>
      <c r="M49" s="289"/>
      <c r="N49" s="289"/>
      <c r="O49" s="289"/>
      <c r="P49" s="289"/>
      <c r="Q49" s="289"/>
      <c r="R49" s="289"/>
      <c r="S49" s="289"/>
      <c r="T49" s="289"/>
      <c r="U49" s="289"/>
      <c r="V49" s="289"/>
      <c r="W49" s="289"/>
      <c r="X49" s="289"/>
      <c r="Y49" s="289"/>
      <c r="Z49" s="289"/>
      <c r="AA49" s="289"/>
      <c r="AB49" s="289"/>
      <c r="AC49" s="289"/>
      <c r="AD49" s="289"/>
      <c r="AE49" s="289"/>
      <c r="AF49" s="289"/>
      <c r="AG49" s="289"/>
      <c r="AH49" s="289"/>
      <c r="AI49" s="289"/>
      <c r="AJ49" s="289"/>
      <c r="AK49" s="289"/>
      <c r="AL49" s="289"/>
      <c r="AM49" s="289"/>
      <c r="AN49" s="289"/>
      <c r="AO49" s="289"/>
      <c r="AP49" s="289"/>
      <c r="AQ49" s="289"/>
      <c r="AR49" s="289"/>
      <c r="AS49" s="289"/>
      <c r="AT49" s="289"/>
      <c r="AU49" s="289"/>
      <c r="AV49" s="289"/>
      <c r="AW49" s="289"/>
    </row>
    <row r="50" spans="3:49" ht="14.15" customHeight="1" x14ac:dyDescent="0.25">
      <c r="C50" s="36"/>
      <c r="D50" s="289"/>
      <c r="E50" s="289"/>
      <c r="F50" s="289"/>
      <c r="G50" s="289"/>
      <c r="H50" s="289"/>
      <c r="I50" s="289"/>
      <c r="J50" s="289"/>
      <c r="K50" s="289"/>
      <c r="L50" s="289"/>
      <c r="M50" s="289"/>
      <c r="N50" s="289"/>
      <c r="O50" s="289"/>
      <c r="P50" s="289"/>
      <c r="Q50" s="289"/>
      <c r="R50" s="289"/>
      <c r="S50" s="289"/>
      <c r="T50" s="289"/>
      <c r="U50" s="289"/>
      <c r="V50" s="289"/>
      <c r="W50" s="289"/>
      <c r="X50" s="289"/>
      <c r="Y50" s="289"/>
      <c r="Z50" s="289"/>
      <c r="AA50" s="289"/>
      <c r="AB50" s="289"/>
      <c r="AC50" s="289"/>
      <c r="AD50" s="289"/>
      <c r="AE50" s="289"/>
      <c r="AF50" s="289"/>
      <c r="AG50" s="289"/>
      <c r="AH50" s="289"/>
      <c r="AI50" s="289"/>
      <c r="AJ50" s="289"/>
      <c r="AK50" s="289"/>
      <c r="AL50" s="289"/>
      <c r="AM50" s="289"/>
      <c r="AN50" s="289"/>
      <c r="AO50" s="289"/>
      <c r="AP50" s="289"/>
      <c r="AQ50" s="289"/>
      <c r="AR50" s="289"/>
      <c r="AS50" s="289"/>
      <c r="AT50" s="289"/>
      <c r="AU50" s="289"/>
      <c r="AV50" s="289"/>
      <c r="AW50" s="289"/>
    </row>
    <row r="51" spans="3:49" ht="14.4" customHeight="1" thickBot="1" x14ac:dyDescent="0.3">
      <c r="C51" s="37"/>
      <c r="D51" s="287"/>
      <c r="E51" s="288"/>
      <c r="F51" s="288"/>
      <c r="G51" s="288"/>
      <c r="H51" s="288"/>
      <c r="I51" s="288"/>
      <c r="J51" s="288"/>
      <c r="K51" s="288"/>
      <c r="L51" s="288"/>
      <c r="M51" s="288"/>
      <c r="N51" s="288"/>
      <c r="O51" s="288"/>
      <c r="P51" s="288"/>
      <c r="Q51" s="288"/>
      <c r="R51" s="288"/>
      <c r="S51" s="288"/>
      <c r="T51" s="288"/>
      <c r="U51" s="288"/>
      <c r="V51" s="288"/>
      <c r="W51" s="288"/>
      <c r="X51" s="288"/>
      <c r="Y51" s="288"/>
      <c r="Z51" s="288"/>
      <c r="AA51" s="288"/>
      <c r="AB51" s="288"/>
      <c r="AC51" s="288"/>
      <c r="AD51" s="288"/>
      <c r="AE51" s="288"/>
      <c r="AF51" s="288"/>
      <c r="AG51" s="288"/>
      <c r="AH51" s="288"/>
      <c r="AI51" s="288"/>
      <c r="AJ51" s="288"/>
      <c r="AK51" s="288"/>
      <c r="AL51" s="288"/>
      <c r="AM51" s="288"/>
      <c r="AN51" s="288"/>
      <c r="AO51" s="288"/>
      <c r="AP51" s="288"/>
      <c r="AQ51" s="288"/>
      <c r="AR51" s="288"/>
      <c r="AS51" s="288"/>
      <c r="AT51" s="288"/>
      <c r="AU51" s="288"/>
      <c r="AV51" s="288"/>
      <c r="AW51" s="288"/>
    </row>
  </sheetData>
  <sheetProtection algorithmName="SHA-512" hashValue="sdg+eajNdX28uM0kYdZbqG5PU67X0ScYyeZS6MZwgjnx0aFh+KSCau1YTY9ZfytI/oQm5S48fbL6/GQmDMrLWg==" saltValue="+uj/UBUveAMQTWLz6iPzCg==" spinCount="100000" sheet="1" insertColumns="0" insertRows="0" deleteColumns="0" deleteRows="0"/>
  <mergeCells count="29">
    <mergeCell ref="D28:BO28"/>
    <mergeCell ref="D51:AW51"/>
    <mergeCell ref="D40:AW40"/>
    <mergeCell ref="D41:AW41"/>
    <mergeCell ref="D42:AW42"/>
    <mergeCell ref="D43:AW43"/>
    <mergeCell ref="D44:AW44"/>
    <mergeCell ref="D45:AW45"/>
    <mergeCell ref="D46:AW46"/>
    <mergeCell ref="D47:AW47"/>
    <mergeCell ref="D48:AW48"/>
    <mergeCell ref="D49:AW49"/>
    <mergeCell ref="D50:AW50"/>
    <mergeCell ref="D38:BO38"/>
    <mergeCell ref="D39:BO39"/>
    <mergeCell ref="D29:BO29"/>
    <mergeCell ref="D16:AW16"/>
    <mergeCell ref="C1:AQ1"/>
    <mergeCell ref="D14:AQ14"/>
    <mergeCell ref="D15:AW15"/>
    <mergeCell ref="C18:BO18"/>
    <mergeCell ref="D35:BO35"/>
    <mergeCell ref="D36:BO36"/>
    <mergeCell ref="D37:BO37"/>
    <mergeCell ref="D30:BO30"/>
    <mergeCell ref="D31:BO31"/>
    <mergeCell ref="D32:BO32"/>
    <mergeCell ref="D33:BO33"/>
    <mergeCell ref="D34:BO34"/>
  </mergeCells>
  <printOptions horizontalCentered="1"/>
  <pageMargins left="0.74791666666666701" right="0.85" top="0.98402777777777795" bottom="0.98402777777777795" header="0.51180555555555596" footer="0.51180555555555596"/>
  <pageSetup paperSize="17" scale="89" firstPageNumber="12" fitToHeight="0" orientation="landscape" r:id="rId1"/>
  <headerFooter alignWithMargins="0">
    <oddFooter>&amp;CUNSD/UNEP Questionnaire 2022 on Environment Statistics - Waste Section p. &amp;P</oddFooter>
  </headerFooter>
  <rowBreaks count="1" manualBreakCount="1">
    <brk id="25" min="2" max="43" man="1"/>
  </rowBreaks>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74ABDC-64D9-4C9A-86AC-D5337D5E6224}">
  <sheetPr>
    <tabColor theme="5" tint="0.39997558519241921"/>
  </sheetPr>
  <dimension ref="A1:BL14"/>
  <sheetViews>
    <sheetView workbookViewId="0"/>
  </sheetViews>
  <sheetFormatPr defaultRowHeight="12.5" x14ac:dyDescent="0.25"/>
  <cols>
    <col min="1" max="1" width="43.54296875" customWidth="1"/>
    <col min="3" max="3" width="13.26953125" bestFit="1" customWidth="1"/>
    <col min="4" max="4" width="1.81640625" customWidth="1"/>
    <col min="5" max="5" width="9.08984375" bestFit="1" customWidth="1"/>
    <col min="6" max="6" width="1.81640625" customWidth="1"/>
    <col min="7" max="7" width="9.08984375" bestFit="1" customWidth="1"/>
    <col min="8" max="8" width="1.81640625" customWidth="1"/>
    <col min="9" max="9" width="9.08984375" bestFit="1" customWidth="1"/>
    <col min="10" max="10" width="1.81640625" customWidth="1"/>
    <col min="11" max="11" width="9.08984375" bestFit="1" customWidth="1"/>
    <col min="12" max="12" width="1.81640625" customWidth="1"/>
    <col min="13" max="13" width="9.08984375" bestFit="1" customWidth="1"/>
    <col min="14" max="14" width="1.81640625" customWidth="1"/>
    <col min="15" max="15" width="9.08984375" bestFit="1" customWidth="1"/>
    <col min="16" max="16" width="1.81640625" customWidth="1"/>
    <col min="17" max="17" width="9.08984375" bestFit="1" customWidth="1"/>
    <col min="18" max="18" width="1.81640625" customWidth="1"/>
    <col min="19" max="19" width="9.08984375" bestFit="1" customWidth="1"/>
    <col min="20" max="20" width="1.81640625" customWidth="1"/>
    <col min="21" max="21" width="9.08984375" bestFit="1" customWidth="1"/>
    <col min="22" max="22" width="1.81640625" customWidth="1"/>
    <col min="23" max="23" width="9.08984375" bestFit="1" customWidth="1"/>
    <col min="24" max="24" width="1.81640625" customWidth="1"/>
    <col min="25" max="25" width="9.08984375" bestFit="1" customWidth="1"/>
    <col min="26" max="26" width="1.81640625" customWidth="1"/>
    <col min="27" max="27" width="9.08984375" bestFit="1" customWidth="1"/>
    <col min="28" max="28" width="1.81640625" customWidth="1"/>
    <col min="29" max="29" width="9.08984375" bestFit="1" customWidth="1"/>
    <col min="30" max="30" width="1.81640625" customWidth="1"/>
    <col min="31" max="31" width="9.08984375" bestFit="1" customWidth="1"/>
    <col min="32" max="32" width="1.81640625" customWidth="1"/>
    <col min="33" max="33" width="9.08984375" bestFit="1" customWidth="1"/>
    <col min="34" max="34" width="1.81640625" customWidth="1"/>
    <col min="35" max="35" width="9.08984375" bestFit="1" customWidth="1"/>
    <col min="36" max="36" width="1.81640625" customWidth="1"/>
    <col min="37" max="37" width="9.08984375" bestFit="1" customWidth="1"/>
    <col min="38" max="38" width="1.81640625" customWidth="1"/>
    <col min="39" max="39" width="9.08984375" bestFit="1" customWidth="1"/>
    <col min="40" max="40" width="1.81640625" customWidth="1"/>
    <col min="41" max="41" width="9.08984375" bestFit="1" customWidth="1"/>
    <col min="42" max="42" width="1.81640625" customWidth="1"/>
    <col min="43" max="43" width="9.08984375" bestFit="1" customWidth="1"/>
    <col min="44" max="44" width="1.81640625" customWidth="1"/>
    <col min="45" max="45" width="9.08984375" bestFit="1" customWidth="1"/>
    <col min="46" max="46" width="1.81640625" customWidth="1"/>
    <col min="48" max="48" width="1.81640625" customWidth="1"/>
    <col min="50" max="50" width="1.81640625" customWidth="1"/>
    <col min="52" max="52" width="1.81640625" customWidth="1"/>
    <col min="54" max="54" width="1.81640625" customWidth="1"/>
    <col min="56" max="56" width="1.81640625" customWidth="1"/>
    <col min="58" max="58" width="1.81640625" customWidth="1"/>
    <col min="60" max="60" width="1.81640625" customWidth="1"/>
    <col min="62" max="62" width="1.81640625" customWidth="1"/>
    <col min="64" max="64" width="1.81640625" customWidth="1"/>
  </cols>
  <sheetData>
    <row r="1" spans="1:64" s="96" customFormat="1" ht="22.75" customHeight="1" x14ac:dyDescent="0.25">
      <c r="A1" s="96" t="s">
        <v>305</v>
      </c>
    </row>
    <row r="2" spans="1:64" s="32" customFormat="1" ht="28.25" customHeight="1" x14ac:dyDescent="0.25">
      <c r="A2" s="248" t="s">
        <v>306</v>
      </c>
      <c r="B2" s="248"/>
      <c r="C2" s="248"/>
      <c r="D2" s="248"/>
      <c r="E2" s="248"/>
      <c r="F2" s="248"/>
      <c r="G2" s="248"/>
      <c r="H2" s="248"/>
      <c r="I2" s="248"/>
      <c r="J2" s="248"/>
      <c r="K2" s="248"/>
      <c r="L2" s="248"/>
      <c r="M2" s="248"/>
      <c r="N2" s="248"/>
      <c r="O2" s="248"/>
      <c r="P2" s="248"/>
      <c r="Q2" s="248"/>
      <c r="R2" s="248"/>
      <c r="S2" s="248"/>
      <c r="T2" s="248"/>
      <c r="U2" s="248"/>
      <c r="V2" s="248"/>
      <c r="W2" s="248"/>
      <c r="X2" s="248"/>
      <c r="Y2" s="248"/>
      <c r="Z2" s="248"/>
      <c r="AA2" s="248"/>
      <c r="AB2" s="248"/>
      <c r="AC2" s="248"/>
      <c r="AD2" s="248"/>
      <c r="AE2" s="248"/>
      <c r="AF2" s="248"/>
      <c r="AG2" s="248"/>
      <c r="AH2" s="248"/>
      <c r="AI2" s="248"/>
      <c r="AJ2" s="248"/>
      <c r="AK2" s="248"/>
      <c r="AL2" s="248"/>
      <c r="AM2" s="248"/>
      <c r="AN2" s="248"/>
      <c r="AO2" s="248"/>
      <c r="AP2" s="248"/>
      <c r="AQ2" s="248"/>
      <c r="AR2" s="248"/>
      <c r="AS2" s="248"/>
      <c r="AT2" s="248"/>
      <c r="AU2" s="248"/>
      <c r="AV2" s="248"/>
      <c r="AW2" s="248"/>
      <c r="AX2" s="248"/>
      <c r="AY2" s="248"/>
      <c r="AZ2" s="248"/>
      <c r="BA2" s="248"/>
      <c r="BB2" s="248"/>
      <c r="BC2" s="248"/>
      <c r="BD2" s="248"/>
      <c r="BE2" s="248"/>
      <c r="BF2" s="248"/>
      <c r="BG2" s="248"/>
      <c r="BH2" s="248"/>
      <c r="BI2" s="248"/>
      <c r="BJ2" s="248"/>
      <c r="BK2" s="248"/>
      <c r="BL2" s="248"/>
    </row>
    <row r="3" spans="1:64" s="31" customFormat="1" ht="13" x14ac:dyDescent="0.25">
      <c r="A3" s="155" t="s">
        <v>307</v>
      </c>
      <c r="B3" s="155" t="s">
        <v>308</v>
      </c>
      <c r="C3" s="155">
        <v>2000</v>
      </c>
      <c r="D3" s="155"/>
      <c r="E3" s="155">
        <v>2001</v>
      </c>
      <c r="F3" s="155"/>
      <c r="G3" s="155">
        <v>2002</v>
      </c>
      <c r="H3" s="155"/>
      <c r="I3" s="155">
        <v>2003</v>
      </c>
      <c r="J3" s="155"/>
      <c r="K3" s="155">
        <v>2004</v>
      </c>
      <c r="L3" s="155"/>
      <c r="M3" s="155">
        <v>2005</v>
      </c>
      <c r="N3" s="155"/>
      <c r="O3" s="155">
        <v>2006</v>
      </c>
      <c r="P3" s="155"/>
      <c r="Q3" s="155">
        <v>2007</v>
      </c>
      <c r="R3" s="155"/>
      <c r="S3" s="155">
        <v>2008</v>
      </c>
      <c r="T3" s="155"/>
      <c r="U3" s="155">
        <v>2009</v>
      </c>
      <c r="V3" s="155"/>
      <c r="W3" s="155">
        <v>2010</v>
      </c>
      <c r="X3" s="155"/>
      <c r="Y3" s="155">
        <v>2011</v>
      </c>
      <c r="Z3" s="155"/>
      <c r="AA3" s="155">
        <v>2012</v>
      </c>
      <c r="AB3" s="155"/>
      <c r="AC3" s="155">
        <v>2013</v>
      </c>
      <c r="AD3" s="155"/>
      <c r="AE3" s="155">
        <v>2014</v>
      </c>
      <c r="AF3" s="155"/>
      <c r="AG3" s="155">
        <v>2015</v>
      </c>
      <c r="AH3" s="155"/>
      <c r="AI3" s="155">
        <v>2016</v>
      </c>
      <c r="AJ3" s="155"/>
      <c r="AK3" s="155">
        <v>2017</v>
      </c>
      <c r="AL3" s="155"/>
      <c r="AM3" s="155">
        <v>2018</v>
      </c>
      <c r="AN3" s="155"/>
      <c r="AO3" s="155">
        <v>2019</v>
      </c>
      <c r="AP3" s="155"/>
      <c r="AQ3" s="155">
        <v>2020</v>
      </c>
      <c r="AR3" s="155"/>
      <c r="AS3" s="155">
        <v>2021</v>
      </c>
      <c r="AT3" s="156"/>
      <c r="AU3" s="155">
        <v>2022</v>
      </c>
      <c r="AV3" s="155"/>
      <c r="AW3" s="155">
        <v>2023</v>
      </c>
      <c r="AX3" s="155"/>
      <c r="AY3" s="155">
        <v>2024</v>
      </c>
      <c r="AZ3" s="155"/>
      <c r="BA3" s="155">
        <v>2025</v>
      </c>
      <c r="BB3" s="155"/>
      <c r="BC3" s="155">
        <v>2026</v>
      </c>
      <c r="BD3" s="155"/>
      <c r="BE3" s="155">
        <v>2027</v>
      </c>
      <c r="BF3" s="155"/>
      <c r="BG3" s="155">
        <v>2028</v>
      </c>
      <c r="BH3" s="155"/>
      <c r="BI3" s="155">
        <v>2029</v>
      </c>
      <c r="BJ3" s="155"/>
      <c r="BK3" s="155">
        <v>2030</v>
      </c>
      <c r="BL3" s="155"/>
    </row>
    <row r="4" spans="1:64" s="31" customFormat="1" ht="25" x14ac:dyDescent="0.25">
      <c r="A4" s="157" t="s">
        <v>309</v>
      </c>
      <c r="B4" s="158" t="s">
        <v>310</v>
      </c>
      <c r="C4" s="193">
        <f>'HW managed'!F7</f>
        <v>0</v>
      </c>
      <c r="D4" s="193"/>
      <c r="E4" s="193">
        <f>'HW managed'!H7</f>
        <v>0</v>
      </c>
      <c r="F4" s="193"/>
      <c r="G4" s="193">
        <f>'HW managed'!J7</f>
        <v>0</v>
      </c>
      <c r="H4" s="193"/>
      <c r="I4" s="193">
        <f>'HW managed'!L7</f>
        <v>0</v>
      </c>
      <c r="J4" s="193"/>
      <c r="K4" s="193">
        <f>'HW managed'!N7</f>
        <v>0</v>
      </c>
      <c r="L4" s="193"/>
      <c r="M4" s="193">
        <f>'HW managed'!P7</f>
        <v>0</v>
      </c>
      <c r="N4" s="193"/>
      <c r="O4" s="193">
        <f>'HW managed'!R7</f>
        <v>0</v>
      </c>
      <c r="P4" s="193"/>
      <c r="Q4" s="193">
        <f>'HW managed'!T7</f>
        <v>0</v>
      </c>
      <c r="R4" s="193"/>
      <c r="S4" s="193">
        <f>'HW managed'!V7</f>
        <v>0</v>
      </c>
      <c r="T4" s="193"/>
      <c r="U4" s="193">
        <f>'HW managed'!X7</f>
        <v>0</v>
      </c>
      <c r="V4" s="193"/>
      <c r="W4" s="193">
        <f>'HW managed'!Z7</f>
        <v>0</v>
      </c>
      <c r="X4" s="193"/>
      <c r="Y4" s="193">
        <f>'HW managed'!AB7</f>
        <v>0</v>
      </c>
      <c r="Z4" s="193"/>
      <c r="AA4" s="193">
        <f>'HW managed'!AD7</f>
        <v>0</v>
      </c>
      <c r="AB4" s="193"/>
      <c r="AC4" s="193">
        <f>'HW managed'!AF7</f>
        <v>0</v>
      </c>
      <c r="AD4" s="193"/>
      <c r="AE4" s="193">
        <f>'HW managed'!AH7</f>
        <v>0</v>
      </c>
      <c r="AF4" s="193"/>
      <c r="AG4" s="193">
        <f>'HW managed'!AJ7</f>
        <v>0</v>
      </c>
      <c r="AH4" s="193"/>
      <c r="AI4" s="193">
        <f>'HW managed'!AL7</f>
        <v>0</v>
      </c>
      <c r="AJ4" s="193"/>
      <c r="AK4" s="193">
        <f>'HW managed'!AN7</f>
        <v>0</v>
      </c>
      <c r="AL4" s="193"/>
      <c r="AM4" s="193">
        <f>'HW managed'!AP7</f>
        <v>0</v>
      </c>
      <c r="AN4" s="193"/>
      <c r="AO4" s="193">
        <f>'HW managed'!AR7</f>
        <v>0</v>
      </c>
      <c r="AP4" s="193"/>
      <c r="AQ4" s="193">
        <f>'HW managed'!AT7</f>
        <v>0</v>
      </c>
      <c r="AR4" s="193"/>
      <c r="AS4" s="193">
        <f>'HW managed'!AV7</f>
        <v>0</v>
      </c>
      <c r="AT4" s="193"/>
      <c r="AU4" s="193">
        <f>'HW managed'!AX7</f>
        <v>0</v>
      </c>
      <c r="AV4" s="193"/>
      <c r="AW4" s="193">
        <f>'HW managed'!AZ7</f>
        <v>0</v>
      </c>
      <c r="AX4" s="193"/>
      <c r="AY4" s="193">
        <f>'HW managed'!BB7</f>
        <v>0</v>
      </c>
      <c r="AZ4" s="193"/>
      <c r="BA4" s="193">
        <f>'HW managed'!BD7</f>
        <v>0</v>
      </c>
      <c r="BB4" s="193"/>
      <c r="BC4" s="193">
        <f>'HW managed'!BF7</f>
        <v>0</v>
      </c>
      <c r="BD4" s="193"/>
      <c r="BE4" s="193">
        <f>'HW managed'!BH7</f>
        <v>0</v>
      </c>
      <c r="BF4" s="193"/>
      <c r="BG4" s="193">
        <f>'HW managed'!BJ7</f>
        <v>0</v>
      </c>
      <c r="BH4" s="193"/>
      <c r="BI4" s="193">
        <f>'HW managed'!BL7</f>
        <v>0</v>
      </c>
      <c r="BJ4" s="193"/>
      <c r="BK4" s="193">
        <f>'HW managed'!BN7</f>
        <v>0</v>
      </c>
      <c r="BL4" s="193"/>
    </row>
    <row r="5" spans="1:64" s="31" customFormat="1" x14ac:dyDescent="0.25">
      <c r="A5" s="159" t="s">
        <v>311</v>
      </c>
      <c r="B5" s="158" t="s">
        <v>312</v>
      </c>
      <c r="C5" s="193">
        <f>'HW generated'!C9</f>
        <v>0</v>
      </c>
      <c r="D5" s="193"/>
      <c r="E5" s="193">
        <f>'HW generated'!E9</f>
        <v>0</v>
      </c>
      <c r="F5" s="193"/>
      <c r="G5" s="193">
        <f>'HW generated'!G9</f>
        <v>0</v>
      </c>
      <c r="H5" s="193"/>
      <c r="I5" s="193">
        <f>'HW generated'!I9</f>
        <v>0</v>
      </c>
      <c r="J5" s="193"/>
      <c r="K5" s="193">
        <f>'HW generated'!K9</f>
        <v>0</v>
      </c>
      <c r="L5" s="193"/>
      <c r="M5" s="193">
        <f>'HW generated'!M9</f>
        <v>0</v>
      </c>
      <c r="N5" s="193"/>
      <c r="O5" s="193">
        <f>'HW generated'!O9</f>
        <v>0</v>
      </c>
      <c r="P5" s="193"/>
      <c r="Q5" s="193">
        <f>'HW generated'!Q9</f>
        <v>0</v>
      </c>
      <c r="R5" s="193"/>
      <c r="S5" s="193">
        <f>'HW generated'!S9</f>
        <v>0</v>
      </c>
      <c r="T5" s="193"/>
      <c r="U5" s="193">
        <f>'HW generated'!U9</f>
        <v>0</v>
      </c>
      <c r="V5" s="193"/>
      <c r="W5" s="193">
        <f>'HW generated'!W9</f>
        <v>0</v>
      </c>
      <c r="X5" s="193"/>
      <c r="Y5" s="193">
        <f>'HW generated'!Y9</f>
        <v>0</v>
      </c>
      <c r="Z5" s="193"/>
      <c r="AA5" s="193">
        <f>'HW generated'!AA9</f>
        <v>0</v>
      </c>
      <c r="AB5" s="193"/>
      <c r="AC5" s="193">
        <f>'HW generated'!AC9</f>
        <v>0</v>
      </c>
      <c r="AD5" s="193"/>
      <c r="AE5" s="193">
        <f>'HW generated'!AE9</f>
        <v>0</v>
      </c>
      <c r="AF5" s="193"/>
      <c r="AG5" s="193">
        <f>'HW generated'!AG9</f>
        <v>0</v>
      </c>
      <c r="AH5" s="193"/>
      <c r="AI5" s="193">
        <f>'HW generated'!AI9</f>
        <v>0</v>
      </c>
      <c r="AJ5" s="193"/>
      <c r="AK5" s="193">
        <f>'HW generated'!AK9</f>
        <v>0</v>
      </c>
      <c r="AL5" s="193"/>
      <c r="AM5" s="193">
        <f>'HW generated'!AM9</f>
        <v>0</v>
      </c>
      <c r="AN5" s="193"/>
      <c r="AO5" s="193">
        <f>'HW generated'!AO9</f>
        <v>0</v>
      </c>
      <c r="AP5" s="193"/>
      <c r="AQ5" s="193">
        <f>'HW generated'!AQ9</f>
        <v>0</v>
      </c>
      <c r="AR5" s="193"/>
      <c r="AS5" s="193">
        <f>'HW generated'!AS9</f>
        <v>0</v>
      </c>
      <c r="AT5" s="193"/>
      <c r="AU5" s="193">
        <f>'HW generated'!AV9</f>
        <v>0</v>
      </c>
      <c r="AV5" s="193"/>
      <c r="AW5" s="193">
        <f>'HW generated'!AX9</f>
        <v>0</v>
      </c>
      <c r="AX5" s="193"/>
      <c r="AY5" s="193">
        <f>'HW generated'!AZ9</f>
        <v>0</v>
      </c>
      <c r="AZ5" s="193"/>
      <c r="BA5" s="193">
        <f>'HW generated'!BB9</f>
        <v>0</v>
      </c>
      <c r="BB5" s="193"/>
      <c r="BC5" s="193">
        <f>'HW generated'!BD9</f>
        <v>0</v>
      </c>
      <c r="BD5" s="193"/>
      <c r="BE5" s="193">
        <f>'HW generated'!BF9</f>
        <v>0</v>
      </c>
      <c r="BF5" s="193"/>
      <c r="BG5" s="193">
        <f>'HW generated'!BH9</f>
        <v>0</v>
      </c>
      <c r="BH5" s="193"/>
      <c r="BI5" s="193">
        <f>'HW generated'!BJ9</f>
        <v>0</v>
      </c>
      <c r="BJ5" s="193"/>
      <c r="BK5" s="193">
        <f>'HW generated'!BL9</f>
        <v>0</v>
      </c>
      <c r="BL5" s="168"/>
    </row>
    <row r="6" spans="1:64" s="31" customFormat="1" ht="13" x14ac:dyDescent="0.25">
      <c r="A6" s="160" t="s">
        <v>313</v>
      </c>
      <c r="B6" s="161" t="s">
        <v>314</v>
      </c>
      <c r="C6" s="220" t="e">
        <f>C4/C5</f>
        <v>#DIV/0!</v>
      </c>
      <c r="D6" s="220"/>
      <c r="E6" s="220" t="e">
        <f>E4/E5</f>
        <v>#DIV/0!</v>
      </c>
      <c r="F6" s="220"/>
      <c r="G6" s="220" t="e">
        <f>G4/G5</f>
        <v>#DIV/0!</v>
      </c>
      <c r="H6" s="220"/>
      <c r="I6" s="220" t="e">
        <f>I4/I5</f>
        <v>#DIV/0!</v>
      </c>
      <c r="J6" s="220"/>
      <c r="K6" s="220" t="e">
        <f>K4/K5</f>
        <v>#DIV/0!</v>
      </c>
      <c r="L6" s="220"/>
      <c r="M6" s="220" t="e">
        <f>M4/M5</f>
        <v>#DIV/0!</v>
      </c>
      <c r="N6" s="220"/>
      <c r="O6" s="220" t="e">
        <f>O4/O5</f>
        <v>#DIV/0!</v>
      </c>
      <c r="P6" s="220"/>
      <c r="Q6" s="220" t="e">
        <f>Q4/Q5</f>
        <v>#DIV/0!</v>
      </c>
      <c r="R6" s="220"/>
      <c r="S6" s="220" t="e">
        <f>S4/S5</f>
        <v>#DIV/0!</v>
      </c>
      <c r="T6" s="220"/>
      <c r="U6" s="220" t="e">
        <f>U4/U5</f>
        <v>#DIV/0!</v>
      </c>
      <c r="V6" s="220"/>
      <c r="W6" s="220" t="e">
        <f>W4/W5</f>
        <v>#DIV/0!</v>
      </c>
      <c r="X6" s="220"/>
      <c r="Y6" s="220" t="e">
        <f>Y4/Y5</f>
        <v>#DIV/0!</v>
      </c>
      <c r="Z6" s="220"/>
      <c r="AA6" s="220" t="e">
        <f>AA4/AA5</f>
        <v>#DIV/0!</v>
      </c>
      <c r="AB6" s="220"/>
      <c r="AC6" s="220" t="e">
        <f>AC4/AC5</f>
        <v>#DIV/0!</v>
      </c>
      <c r="AD6" s="220"/>
      <c r="AE6" s="220" t="e">
        <f>AE4/AE5</f>
        <v>#DIV/0!</v>
      </c>
      <c r="AF6" s="220"/>
      <c r="AG6" s="220" t="e">
        <f>AG4/AG5</f>
        <v>#DIV/0!</v>
      </c>
      <c r="AH6" s="220"/>
      <c r="AI6" s="220" t="e">
        <f>AI4/AI5</f>
        <v>#DIV/0!</v>
      </c>
      <c r="AJ6" s="220"/>
      <c r="AK6" s="220" t="e">
        <f>AK4/AK5</f>
        <v>#DIV/0!</v>
      </c>
      <c r="AL6" s="220"/>
      <c r="AM6" s="220" t="e">
        <f>AM4/AM5</f>
        <v>#DIV/0!</v>
      </c>
      <c r="AN6" s="220"/>
      <c r="AO6" s="220" t="e">
        <f>AO4/AO5</f>
        <v>#DIV/0!</v>
      </c>
      <c r="AP6" s="220"/>
      <c r="AQ6" s="220" t="e">
        <f>AQ4/AQ5</f>
        <v>#DIV/0!</v>
      </c>
      <c r="AR6" s="220"/>
      <c r="AS6" s="220" t="e">
        <f>AS4/AS5</f>
        <v>#DIV/0!</v>
      </c>
      <c r="AT6" s="220"/>
      <c r="AU6" s="221" t="e">
        <f>AU4/AU5</f>
        <v>#DIV/0!</v>
      </c>
      <c r="AV6" s="221"/>
      <c r="AW6" s="221" t="e">
        <f>AW4/AW5</f>
        <v>#DIV/0!</v>
      </c>
      <c r="AX6" s="221"/>
      <c r="AY6" s="221" t="e">
        <f>AY4/AY5</f>
        <v>#DIV/0!</v>
      </c>
      <c r="AZ6" s="221"/>
      <c r="BA6" s="221" t="e">
        <f>BA4/BA5</f>
        <v>#DIV/0!</v>
      </c>
      <c r="BB6" s="221"/>
      <c r="BC6" s="221" t="e">
        <f>BC4/BC5</f>
        <v>#DIV/0!</v>
      </c>
      <c r="BD6" s="221"/>
      <c r="BE6" s="221" t="e">
        <f>BE4/BE5</f>
        <v>#DIV/0!</v>
      </c>
      <c r="BF6" s="221"/>
      <c r="BG6" s="221" t="e">
        <f>BG4/BG5</f>
        <v>#DIV/0!</v>
      </c>
      <c r="BH6" s="221"/>
      <c r="BI6" s="221" t="e">
        <f>BI4/BI5</f>
        <v>#DIV/0!</v>
      </c>
      <c r="BJ6" s="221"/>
      <c r="BK6" s="221" t="e">
        <f>BK4/BK5</f>
        <v>#DIV/0!</v>
      </c>
      <c r="BL6" s="222"/>
    </row>
    <row r="7" spans="1:64" ht="13" customHeight="1" x14ac:dyDescent="0.25">
      <c r="A7" s="291" t="s">
        <v>315</v>
      </c>
      <c r="B7" s="291"/>
      <c r="C7" s="291"/>
      <c r="D7" s="291"/>
      <c r="E7" s="291"/>
      <c r="F7" s="291"/>
      <c r="G7" s="291"/>
      <c r="H7" s="291"/>
      <c r="I7" s="291"/>
      <c r="J7" s="291"/>
      <c r="K7" s="291"/>
      <c r="L7" s="291"/>
      <c r="M7" s="291"/>
      <c r="N7" s="291"/>
      <c r="O7" s="291"/>
      <c r="P7" s="291"/>
      <c r="Q7" s="291"/>
      <c r="R7" s="291"/>
      <c r="S7" s="291"/>
      <c r="T7" s="291"/>
      <c r="U7" s="291"/>
      <c r="V7" s="291"/>
      <c r="W7" s="291"/>
      <c r="X7" s="291"/>
      <c r="Y7" s="291"/>
      <c r="Z7" s="291"/>
      <c r="AA7" s="291"/>
    </row>
    <row r="8" spans="1:64" x14ac:dyDescent="0.25">
      <c r="A8" s="292"/>
      <c r="B8" s="292"/>
      <c r="C8" s="292"/>
      <c r="D8" s="292"/>
      <c r="E8" s="292"/>
      <c r="F8" s="292"/>
      <c r="G8" s="292"/>
      <c r="H8" s="292"/>
      <c r="I8" s="292"/>
      <c r="J8" s="292"/>
      <c r="K8" s="292"/>
      <c r="L8" s="292"/>
      <c r="M8" s="292"/>
      <c r="N8" s="292"/>
      <c r="O8" s="292"/>
      <c r="P8" s="292"/>
      <c r="Q8" s="292"/>
      <c r="R8" s="292"/>
      <c r="S8" s="292"/>
      <c r="T8" s="292"/>
      <c r="U8" s="292"/>
      <c r="V8" s="292"/>
      <c r="W8" s="292"/>
      <c r="X8" s="292"/>
      <c r="Y8" s="292"/>
      <c r="Z8" s="292"/>
      <c r="AA8" s="292"/>
    </row>
    <row r="10" spans="1:64" s="96" customFormat="1" ht="22.75" customHeight="1" x14ac:dyDescent="0.25">
      <c r="A10" s="96" t="s">
        <v>316</v>
      </c>
    </row>
    <row r="11" spans="1:64" s="31" customFormat="1" ht="26.4" customHeight="1" x14ac:dyDescent="0.25">
      <c r="A11" s="290" t="s">
        <v>317</v>
      </c>
      <c r="B11" s="290"/>
      <c r="C11" s="290"/>
      <c r="D11" s="290"/>
      <c r="E11" s="290"/>
      <c r="F11" s="290"/>
      <c r="G11" s="290"/>
      <c r="H11" s="290"/>
      <c r="I11" s="290"/>
      <c r="J11" s="290"/>
      <c r="K11" s="290"/>
      <c r="L11" s="290"/>
      <c r="M11" s="290"/>
      <c r="N11" s="290"/>
      <c r="O11" s="290"/>
      <c r="P11" s="290"/>
      <c r="Q11" s="290"/>
      <c r="R11" s="290"/>
      <c r="S11" s="290"/>
      <c r="T11" s="290"/>
      <c r="U11" s="290"/>
      <c r="V11" s="290"/>
      <c r="W11" s="290"/>
      <c r="X11" s="290"/>
      <c r="Y11" s="290"/>
      <c r="Z11" s="290"/>
      <c r="AA11" s="290"/>
      <c r="AB11" s="290"/>
      <c r="AC11" s="290"/>
      <c r="AD11" s="290"/>
      <c r="AE11" s="290"/>
      <c r="AF11" s="290"/>
      <c r="AG11" s="290"/>
      <c r="AH11" s="290"/>
      <c r="AI11" s="290"/>
      <c r="AJ11" s="290"/>
      <c r="AK11" s="290"/>
      <c r="AL11" s="290"/>
      <c r="AM11" s="290"/>
      <c r="AN11" s="290"/>
      <c r="AO11" s="290"/>
      <c r="AP11" s="290"/>
      <c r="AQ11" s="290"/>
      <c r="AR11" s="290"/>
      <c r="AS11" s="290"/>
      <c r="AT11" s="290"/>
      <c r="AU11" s="290"/>
      <c r="AV11" s="290"/>
      <c r="AW11" s="290"/>
      <c r="AX11" s="290"/>
      <c r="AY11" s="290"/>
      <c r="AZ11" s="290"/>
      <c r="BA11" s="290"/>
      <c r="BB11" s="290"/>
      <c r="BC11" s="290"/>
      <c r="BD11" s="290"/>
      <c r="BE11" s="290"/>
      <c r="BF11" s="290"/>
      <c r="BG11" s="290"/>
      <c r="BH11" s="290"/>
      <c r="BI11" s="290"/>
      <c r="BJ11" s="290"/>
      <c r="BK11" s="290"/>
      <c r="BL11" s="290"/>
    </row>
    <row r="12" spans="1:64" s="31" customFormat="1" ht="13" x14ac:dyDescent="0.25">
      <c r="A12" s="155" t="s">
        <v>318</v>
      </c>
      <c r="B12" s="155" t="s">
        <v>319</v>
      </c>
      <c r="C12" s="155">
        <v>2000</v>
      </c>
      <c r="D12" s="155"/>
      <c r="E12" s="155">
        <v>2001</v>
      </c>
      <c r="F12" s="155"/>
      <c r="G12" s="155">
        <v>2002</v>
      </c>
      <c r="H12" s="155"/>
      <c r="I12" s="155">
        <v>2003</v>
      </c>
      <c r="J12" s="155"/>
      <c r="K12" s="155">
        <v>2004</v>
      </c>
      <c r="L12" s="155"/>
      <c r="M12" s="155">
        <v>2005</v>
      </c>
      <c r="N12" s="155"/>
      <c r="O12" s="155">
        <v>2006</v>
      </c>
      <c r="P12" s="155"/>
      <c r="Q12" s="155">
        <v>2007</v>
      </c>
      <c r="R12" s="155"/>
      <c r="S12" s="155">
        <v>2008</v>
      </c>
      <c r="T12" s="155"/>
      <c r="U12" s="155">
        <v>2009</v>
      </c>
      <c r="V12" s="155"/>
      <c r="W12" s="155">
        <v>2010</v>
      </c>
      <c r="X12" s="155"/>
      <c r="Y12" s="155">
        <v>2011</v>
      </c>
      <c r="Z12" s="155"/>
      <c r="AA12" s="155">
        <v>2012</v>
      </c>
      <c r="AB12" s="155"/>
      <c r="AC12" s="155">
        <v>2013</v>
      </c>
      <c r="AD12" s="155"/>
      <c r="AE12" s="155">
        <v>2014</v>
      </c>
      <c r="AF12" s="155"/>
      <c r="AG12" s="155">
        <v>2015</v>
      </c>
      <c r="AH12" s="155"/>
      <c r="AI12" s="155">
        <v>2016</v>
      </c>
      <c r="AJ12" s="155"/>
      <c r="AK12" s="155">
        <v>2017</v>
      </c>
      <c r="AL12" s="155"/>
      <c r="AM12" s="155">
        <v>2018</v>
      </c>
      <c r="AN12" s="155"/>
      <c r="AO12" s="155">
        <v>2019</v>
      </c>
      <c r="AP12" s="155"/>
      <c r="AQ12" s="155">
        <v>2020</v>
      </c>
      <c r="AR12" s="155"/>
      <c r="AS12" s="155">
        <v>2021</v>
      </c>
      <c r="AT12" s="156"/>
      <c r="AU12" s="155">
        <v>2022</v>
      </c>
      <c r="AV12" s="155"/>
      <c r="AW12" s="155">
        <v>2023</v>
      </c>
      <c r="AX12" s="155"/>
      <c r="AY12" s="155">
        <v>2024</v>
      </c>
      <c r="AZ12" s="155"/>
      <c r="BA12" s="155">
        <v>2025</v>
      </c>
      <c r="BB12" s="155"/>
      <c r="BC12" s="155">
        <v>2026</v>
      </c>
      <c r="BD12" s="155"/>
      <c r="BE12" s="155">
        <v>2027</v>
      </c>
      <c r="BF12" s="155"/>
      <c r="BG12" s="155">
        <v>2028</v>
      </c>
      <c r="BH12" s="155"/>
      <c r="BI12" s="155">
        <v>2029</v>
      </c>
      <c r="BJ12" s="155"/>
      <c r="BK12" s="155">
        <v>2030</v>
      </c>
      <c r="BL12" s="155"/>
    </row>
    <row r="13" spans="1:64" s="164" customFormat="1" ht="13" x14ac:dyDescent="0.25">
      <c r="A13" s="164" t="s">
        <v>320</v>
      </c>
      <c r="B13" s="162" t="s">
        <v>321</v>
      </c>
      <c r="C13" s="194"/>
      <c r="D13" s="194"/>
      <c r="E13" s="194"/>
      <c r="F13" s="194"/>
      <c r="G13" s="194"/>
      <c r="H13" s="194"/>
      <c r="I13" s="194"/>
      <c r="J13" s="194"/>
      <c r="K13" s="194"/>
      <c r="L13" s="194"/>
      <c r="M13" s="194"/>
      <c r="N13" s="194"/>
      <c r="O13" s="194"/>
      <c r="P13" s="194"/>
      <c r="Q13" s="194"/>
      <c r="R13" s="194"/>
      <c r="S13" s="194"/>
      <c r="T13" s="194"/>
      <c r="U13" s="194"/>
      <c r="V13" s="194"/>
      <c r="W13" s="194"/>
      <c r="X13" s="194"/>
      <c r="Y13" s="194"/>
      <c r="Z13" s="194"/>
      <c r="AA13" s="194"/>
      <c r="AB13" s="194"/>
      <c r="AC13" s="194"/>
      <c r="AD13" s="194"/>
      <c r="AE13" s="194"/>
      <c r="AF13" s="194"/>
      <c r="AG13" s="194"/>
      <c r="AH13" s="194"/>
      <c r="AI13" s="194"/>
      <c r="AJ13" s="194"/>
      <c r="AK13" s="194"/>
      <c r="AL13" s="194"/>
      <c r="AM13" s="194"/>
      <c r="AN13" s="194"/>
      <c r="AO13" s="194"/>
      <c r="AP13" s="194"/>
      <c r="AQ13" s="194"/>
      <c r="AR13" s="194"/>
      <c r="AS13" s="194"/>
      <c r="AT13" s="194"/>
      <c r="AU13" s="195"/>
      <c r="AV13" s="195"/>
      <c r="AW13" s="195"/>
      <c r="AX13" s="195"/>
      <c r="AY13" s="195"/>
      <c r="AZ13" s="195"/>
      <c r="BA13" s="195"/>
      <c r="BB13" s="195"/>
      <c r="BC13" s="195"/>
      <c r="BD13" s="195"/>
      <c r="BE13" s="195"/>
      <c r="BF13" s="195"/>
      <c r="BG13" s="195"/>
      <c r="BH13" s="195"/>
      <c r="BI13" s="195"/>
      <c r="BJ13" s="195"/>
      <c r="BK13" s="195"/>
      <c r="BL13" s="195"/>
    </row>
    <row r="14" spans="1:64" ht="13" x14ac:dyDescent="0.3">
      <c r="A14" s="120" t="s">
        <v>322</v>
      </c>
      <c r="B14" s="165" t="s">
        <v>323</v>
      </c>
      <c r="C14" s="223" t="e">
        <f>C5/C13</f>
        <v>#DIV/0!</v>
      </c>
      <c r="D14" s="223"/>
      <c r="E14" s="223" t="e">
        <f>E5/E13</f>
        <v>#DIV/0!</v>
      </c>
      <c r="F14" s="223"/>
      <c r="G14" s="223" t="e">
        <f>G5/G13</f>
        <v>#DIV/0!</v>
      </c>
      <c r="H14" s="223"/>
      <c r="I14" s="223" t="e">
        <f>I5/I13</f>
        <v>#DIV/0!</v>
      </c>
      <c r="J14" s="223"/>
      <c r="K14" s="223" t="e">
        <f>K5/K13</f>
        <v>#DIV/0!</v>
      </c>
      <c r="L14" s="223"/>
      <c r="M14" s="223" t="e">
        <f>M5/M13</f>
        <v>#DIV/0!</v>
      </c>
      <c r="N14" s="223"/>
      <c r="O14" s="223" t="e">
        <f>O5/O13</f>
        <v>#DIV/0!</v>
      </c>
      <c r="P14" s="223"/>
      <c r="Q14" s="223" t="e">
        <f>Q5/Q13</f>
        <v>#DIV/0!</v>
      </c>
      <c r="R14" s="223"/>
      <c r="S14" s="223" t="e">
        <f>S5/S13</f>
        <v>#DIV/0!</v>
      </c>
      <c r="T14" s="223"/>
      <c r="U14" s="223" t="e">
        <f>U5/U13</f>
        <v>#DIV/0!</v>
      </c>
      <c r="V14" s="223"/>
      <c r="W14" s="223" t="e">
        <f>W5/W13</f>
        <v>#DIV/0!</v>
      </c>
      <c r="X14" s="223"/>
      <c r="Y14" s="223" t="e">
        <f>Y5/Y13</f>
        <v>#DIV/0!</v>
      </c>
      <c r="Z14" s="223"/>
      <c r="AA14" s="223" t="e">
        <f>AA5/AA13</f>
        <v>#DIV/0!</v>
      </c>
      <c r="AB14" s="223"/>
      <c r="AC14" s="223" t="e">
        <f>AC5/AC13</f>
        <v>#DIV/0!</v>
      </c>
      <c r="AD14" s="223"/>
      <c r="AE14" s="223" t="e">
        <f>AE5/AE13</f>
        <v>#DIV/0!</v>
      </c>
      <c r="AF14" s="223"/>
      <c r="AG14" s="223" t="e">
        <f>AG5/AG13</f>
        <v>#DIV/0!</v>
      </c>
      <c r="AH14" s="223"/>
      <c r="AI14" s="223" t="e">
        <f>AI5/AI13</f>
        <v>#DIV/0!</v>
      </c>
      <c r="AJ14" s="223"/>
      <c r="AK14" s="223" t="e">
        <f>AK5/AK13</f>
        <v>#DIV/0!</v>
      </c>
      <c r="AL14" s="223"/>
      <c r="AM14" s="223" t="e">
        <f>AM5/AM13</f>
        <v>#DIV/0!</v>
      </c>
      <c r="AN14" s="223"/>
      <c r="AO14" s="223" t="e">
        <f>AO5/AO13</f>
        <v>#DIV/0!</v>
      </c>
      <c r="AP14" s="223"/>
      <c r="AQ14" s="223" t="e">
        <f>AQ5/AQ13</f>
        <v>#DIV/0!</v>
      </c>
      <c r="AR14" s="223"/>
      <c r="AS14" s="223" t="e">
        <f>AS5/AS13</f>
        <v>#DIV/0!</v>
      </c>
      <c r="AT14" s="223"/>
      <c r="AU14" s="223" t="e">
        <f>AU5/AU13</f>
        <v>#DIV/0!</v>
      </c>
      <c r="AV14" s="223"/>
      <c r="AW14" s="223" t="e">
        <f>AW5/AW13</f>
        <v>#DIV/0!</v>
      </c>
      <c r="AX14" s="223"/>
      <c r="AY14" s="223" t="e">
        <f>AY5/AY13</f>
        <v>#DIV/0!</v>
      </c>
      <c r="AZ14" s="223"/>
      <c r="BA14" s="223" t="e">
        <f>BA5/BA13</f>
        <v>#DIV/0!</v>
      </c>
      <c r="BB14" s="223"/>
      <c r="BC14" s="223" t="e">
        <f>BC5/BC13</f>
        <v>#DIV/0!</v>
      </c>
      <c r="BD14" s="223"/>
      <c r="BE14" s="223" t="e">
        <f>BE5/BE13</f>
        <v>#DIV/0!</v>
      </c>
      <c r="BF14" s="223"/>
      <c r="BG14" s="223" t="e">
        <f>BG5/BG13</f>
        <v>#DIV/0!</v>
      </c>
      <c r="BH14" s="223"/>
      <c r="BI14" s="223" t="e">
        <f>BI5/BI13</f>
        <v>#DIV/0!</v>
      </c>
      <c r="BJ14" s="223"/>
      <c r="BK14" s="223" t="e">
        <f>BK5/BK13</f>
        <v>#DIV/0!</v>
      </c>
      <c r="BL14" s="223"/>
    </row>
  </sheetData>
  <sheetProtection algorithmName="SHA-512" hashValue="zl9ELp1RKbqebHwnOhcVMwZPnMzDu0sqEBDwQJ24UbhSwk4/vSiDurTrQrsXw5HmWq4PKziiKcgpUUU5hB8JAQ==" saltValue="z5S1+ClxustkD/xpqS1gJQ==" spinCount="100000" sheet="1" objects="1" scenarios="1" insertColumns="0" insertRows="0" deleteColumns="0" deleteRows="0"/>
  <mergeCells count="3">
    <mergeCell ref="A11:BL11"/>
    <mergeCell ref="A2:BL2"/>
    <mergeCell ref="A7:AA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16</vt:i4>
      </vt:variant>
    </vt:vector>
  </HeadingPairs>
  <TitlesOfParts>
    <vt:vector size="23" baseType="lpstr">
      <vt:lpstr>Introduction</vt:lpstr>
      <vt:lpstr>Definitions</vt:lpstr>
      <vt:lpstr>Hazardous waste by type</vt:lpstr>
      <vt:lpstr>E-waste</vt:lpstr>
      <vt:lpstr>HW generated</vt:lpstr>
      <vt:lpstr>HW managed</vt:lpstr>
      <vt:lpstr>Proportion of HW treated</vt:lpstr>
      <vt:lpstr>'E-waste'!Data</vt:lpstr>
      <vt:lpstr>'HW managed'!Data</vt:lpstr>
      <vt:lpstr>'E-waste'!Foot</vt:lpstr>
      <vt:lpstr>'HW managed'!Foot</vt:lpstr>
      <vt:lpstr>'E-waste'!FootLng</vt:lpstr>
      <vt:lpstr>'HW managed'!FootLng</vt:lpstr>
      <vt:lpstr>'E-waste'!Inc</vt:lpstr>
      <vt:lpstr>'HW managed'!Inc</vt:lpstr>
      <vt:lpstr>'E-waste'!Ind</vt:lpstr>
      <vt:lpstr>'HW managed'!Ind</vt:lpstr>
      <vt:lpstr>'E-waste'!Print_Area</vt:lpstr>
      <vt:lpstr>'HW managed'!Print_Area</vt:lpstr>
      <vt:lpstr>'E-waste'!Unit</vt:lpstr>
      <vt:lpstr>'HW managed'!Unit</vt:lpstr>
      <vt:lpstr>'E-waste'!VarsID</vt:lpstr>
      <vt:lpstr>'HW managed'!VarsID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Ronald Macfarlane</dc:creator>
  <cp:lastModifiedBy>Samuel Opiyo</cp:lastModifiedBy>
  <dcterms:created xsi:type="dcterms:W3CDTF">2023-04-19T00:39:57Z</dcterms:created>
  <dcterms:modified xsi:type="dcterms:W3CDTF">2024-02-15T12:10:15Z</dcterms:modified>
</cp:coreProperties>
</file>