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SOPIYO1\Documents\"/>
    </mc:Choice>
  </mc:AlternateContent>
  <xr:revisionPtr revIDLastSave="0" documentId="8_{F162D0D9-AC12-4EF6-A59A-CFE0EE2F52D7}" xr6:coauthVersionLast="47" xr6:coauthVersionMax="47" xr10:uidLastSave="{00000000-0000-0000-0000-000000000000}"/>
  <bookViews>
    <workbookView xWindow="-110" yWindow="-110" windowWidth="19420" windowHeight="10420" tabRatio="678" activeTab="3" xr2:uid="{52A9177F-D834-467B-9D30-E257209B82AF}"/>
  </bookViews>
  <sheets>
    <sheet name="Contents" sheetId="10" r:id="rId1"/>
    <sheet name="Intro" sheetId="11" r:id="rId2"/>
    <sheet name="Description &amp; Definitions" sheetId="12" r:id="rId3"/>
    <sheet name="Table_A" sheetId="1" r:id="rId4"/>
    <sheet name="Table_B" sheetId="16" r:id="rId5"/>
    <sheet name="Table_C" sheetId="17" r:id="rId6"/>
    <sheet name="Table_D" sheetId="5" r:id="rId7"/>
    <sheet name="Table_E" sheetId="13" r:id="rId8"/>
    <sheet name="Table_F" sheetId="8" r:id="rId9"/>
    <sheet name="Corresp SDMX Codes" sheetId="42" r:id="rId10"/>
    <sheet name="Corresp FAO Crop Codes_DE" sheetId="38" r:id="rId11"/>
    <sheet name="Crop Residues Tool_DE" sheetId="18" r:id="rId12"/>
    <sheet name="Grazed Biomass Tool_DE" sheetId="19" r:id="rId13"/>
    <sheet name="ConvFact Wood_DE" sheetId="31" r:id="rId14"/>
    <sheet name="Metal Ores Tool 1_DE" sheetId="22" r:id="rId15"/>
    <sheet name="Metal Ores Tool 2_DE" sheetId="20" r:id="rId16"/>
    <sheet name="Metal Ores Tool 3_DE" sheetId="23" r:id="rId17"/>
    <sheet name="ConvFact Non-Met Minerals" sheetId="32" r:id="rId18"/>
    <sheet name="Chalk, Dol and Limest Tool_DE" sheetId="40" r:id="rId19"/>
    <sheet name="ConvFact Clays_DE" sheetId="33" r:id="rId20"/>
    <sheet name="Sand and Gravel Tool_DE" sheetId="39" r:id="rId21"/>
    <sheet name="Fossil Fuels Tool_DE" sheetId="24" r:id="rId22"/>
    <sheet name="Fossil Fuels Tool_Imp" sheetId="29" r:id="rId23"/>
    <sheet name="Fossil Fuels Tool_Exp" sheetId="30" r:id="rId24"/>
    <sheet name="ConvFact Peat" sheetId="35" r:id="rId25"/>
    <sheet name="ConvFact Crude Oil and NGL" sheetId="41" r:id="rId26"/>
    <sheet name="ConvFact Natural Gas" sheetId="34" r:id="rId27"/>
    <sheet name="Corresp HS2017_Trade" sheetId="36" r:id="rId28"/>
    <sheet name="Corresp SITC Rev.4_Trade" sheetId="37" r:id="rId29"/>
  </sheets>
  <definedNames>
    <definedName name="_xlnm._FilterDatabase" localSheetId="27" hidden="1">'Corresp HS2017_Trade'!$C$1:$C$7447</definedName>
    <definedName name="_xlnm._FilterDatabase" localSheetId="28" hidden="1">'Corresp SITC Rev.4_Trade'!$C$1:$C$5070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66" i="39" l="1"/>
  <c r="W66" i="39"/>
  <c r="V66" i="39"/>
  <c r="U66" i="39"/>
  <c r="T66" i="39"/>
  <c r="S66" i="39"/>
  <c r="R66" i="39"/>
  <c r="X65" i="39"/>
  <c r="W65" i="39"/>
  <c r="V65" i="39"/>
  <c r="U65" i="39"/>
  <c r="T65" i="39"/>
  <c r="S65" i="39"/>
  <c r="R65" i="39"/>
  <c r="X64" i="39"/>
  <c r="W64" i="39"/>
  <c r="V64" i="39"/>
  <c r="U64" i="39"/>
  <c r="T64" i="39"/>
  <c r="S64" i="39"/>
  <c r="R64" i="39"/>
  <c r="X63" i="39"/>
  <c r="W63" i="39"/>
  <c r="V63" i="39"/>
  <c r="U63" i="39"/>
  <c r="T63" i="39"/>
  <c r="S63" i="39"/>
  <c r="R63" i="39"/>
  <c r="X62" i="39"/>
  <c r="W62" i="39"/>
  <c r="V62" i="39"/>
  <c r="U62" i="39"/>
  <c r="T62" i="39"/>
  <c r="S62" i="39"/>
  <c r="R62" i="39"/>
  <c r="X61" i="39"/>
  <c r="W61" i="39"/>
  <c r="V61" i="39"/>
  <c r="U61" i="39"/>
  <c r="T61" i="39"/>
  <c r="S61" i="39"/>
  <c r="R61" i="39"/>
  <c r="X60" i="39"/>
  <c r="W60" i="39"/>
  <c r="V60" i="39"/>
  <c r="U60" i="39"/>
  <c r="T60" i="39"/>
  <c r="S60" i="39"/>
  <c r="R60" i="39"/>
  <c r="X57" i="39"/>
  <c r="W57" i="39"/>
  <c r="V57" i="39"/>
  <c r="U57" i="39"/>
  <c r="T57" i="39"/>
  <c r="S57" i="39"/>
  <c r="R57" i="39"/>
  <c r="X56" i="39"/>
  <c r="W56" i="39"/>
  <c r="V56" i="39"/>
  <c r="U56" i="39"/>
  <c r="T56" i="39"/>
  <c r="S56" i="39"/>
  <c r="R56" i="39"/>
  <c r="X55" i="39"/>
  <c r="W55" i="39"/>
  <c r="V55" i="39"/>
  <c r="U55" i="39"/>
  <c r="T55" i="39"/>
  <c r="S55" i="39"/>
  <c r="R55" i="39"/>
  <c r="X54" i="39"/>
  <c r="W54" i="39"/>
  <c r="V54" i="39"/>
  <c r="U54" i="39"/>
  <c r="T54" i="39"/>
  <c r="S54" i="39"/>
  <c r="R54" i="39"/>
  <c r="X53" i="39"/>
  <c r="W53" i="39"/>
  <c r="V53" i="39"/>
  <c r="U53" i="39"/>
  <c r="T53" i="39"/>
  <c r="S53" i="39"/>
  <c r="R53" i="39"/>
  <c r="X52" i="39"/>
  <c r="W52" i="39"/>
  <c r="V52" i="39"/>
  <c r="U52" i="39"/>
  <c r="T52" i="39"/>
  <c r="S52" i="39"/>
  <c r="R52" i="39"/>
  <c r="X51" i="39"/>
  <c r="W51" i="39"/>
  <c r="V51" i="39"/>
  <c r="U51" i="39"/>
  <c r="T51" i="39"/>
  <c r="S51" i="39"/>
  <c r="R51" i="39"/>
  <c r="X20" i="39"/>
  <c r="W20" i="39"/>
  <c r="V20" i="39"/>
  <c r="U20" i="39"/>
  <c r="T20" i="39"/>
  <c r="S20" i="39"/>
  <c r="R20" i="39"/>
  <c r="X31" i="40"/>
  <c r="W31" i="40"/>
  <c r="V31" i="40"/>
  <c r="U31" i="40"/>
  <c r="U42" i="40" s="1"/>
  <c r="U45" i="40" s="1"/>
  <c r="U11" i="40" s="1"/>
  <c r="T31" i="40"/>
  <c r="T42" i="40" s="1"/>
  <c r="T45" i="40" s="1"/>
  <c r="T11" i="40" s="1"/>
  <c r="S31" i="40"/>
  <c r="S42" i="40" s="1"/>
  <c r="S45" i="40" s="1"/>
  <c r="S11" i="40" s="1"/>
  <c r="X30" i="40"/>
  <c r="X42" i="40" s="1"/>
  <c r="X45" i="40" s="1"/>
  <c r="X11" i="40" s="1"/>
  <c r="W30" i="40"/>
  <c r="W42" i="40" s="1"/>
  <c r="W45" i="40" s="1"/>
  <c r="W11" i="40" s="1"/>
  <c r="V30" i="40"/>
  <c r="V42" i="40" s="1"/>
  <c r="V45" i="40" s="1"/>
  <c r="V11" i="40" s="1"/>
  <c r="U30" i="40"/>
  <c r="T30" i="40"/>
  <c r="S30" i="40"/>
  <c r="X28" i="40"/>
  <c r="X32" i="40" s="1"/>
  <c r="W28" i="40"/>
  <c r="W32" i="40" s="1"/>
  <c r="V28" i="40"/>
  <c r="V32" i="40" s="1"/>
  <c r="U28" i="40"/>
  <c r="U32" i="40" s="1"/>
  <c r="T28" i="40"/>
  <c r="T32" i="40" s="1"/>
  <c r="S28" i="40"/>
  <c r="S32" i="40" s="1"/>
  <c r="R31" i="40"/>
  <c r="R30" i="40"/>
  <c r="R28" i="40"/>
  <c r="R32" i="40" s="1"/>
  <c r="R42" i="40" s="1"/>
  <c r="R45" i="40" s="1"/>
  <c r="R11" i="40" s="1"/>
  <c r="X50" i="19"/>
  <c r="W50" i="19"/>
  <c r="V50" i="19"/>
  <c r="U50" i="19"/>
  <c r="T50" i="19"/>
  <c r="S50" i="19"/>
  <c r="R50" i="19"/>
  <c r="X49" i="19"/>
  <c r="W49" i="19"/>
  <c r="V49" i="19"/>
  <c r="U49" i="19"/>
  <c r="T49" i="19"/>
  <c r="S49" i="19"/>
  <c r="R49" i="19"/>
  <c r="X48" i="19"/>
  <c r="W48" i="19"/>
  <c r="V48" i="19"/>
  <c r="U48" i="19"/>
  <c r="T48" i="19"/>
  <c r="S48" i="19"/>
  <c r="R48" i="19"/>
  <c r="X47" i="19"/>
  <c r="W47" i="19"/>
  <c r="V47" i="19"/>
  <c r="U47" i="19"/>
  <c r="T47" i="19"/>
  <c r="S47" i="19"/>
  <c r="R47" i="19"/>
  <c r="X46" i="19"/>
  <c r="W46" i="19"/>
  <c r="V46" i="19"/>
  <c r="U46" i="19"/>
  <c r="T46" i="19"/>
  <c r="S46" i="19"/>
  <c r="R46" i="19"/>
  <c r="X45" i="19"/>
  <c r="W45" i="19"/>
  <c r="V45" i="19"/>
  <c r="U45" i="19"/>
  <c r="T45" i="19"/>
  <c r="S45" i="19"/>
  <c r="R45" i="19"/>
  <c r="X44" i="19"/>
  <c r="W44" i="19"/>
  <c r="V44" i="19"/>
  <c r="U44" i="19"/>
  <c r="T44" i="19"/>
  <c r="S44" i="19"/>
  <c r="R44" i="19"/>
  <c r="X43" i="19"/>
  <c r="W43" i="19"/>
  <c r="V43" i="19"/>
  <c r="U43" i="19"/>
  <c r="T43" i="19"/>
  <c r="S43" i="19"/>
  <c r="R43" i="19"/>
  <c r="X42" i="19"/>
  <c r="W42" i="19"/>
  <c r="V42" i="19"/>
  <c r="U42" i="19"/>
  <c r="T42" i="19"/>
  <c r="S42" i="19"/>
  <c r="R42" i="19"/>
  <c r="X41" i="19"/>
  <c r="W41" i="19"/>
  <c r="V41" i="19"/>
  <c r="U41" i="19"/>
  <c r="T41" i="19"/>
  <c r="S41" i="19"/>
  <c r="R41" i="19"/>
  <c r="X40" i="19"/>
  <c r="W40" i="19"/>
  <c r="V40" i="19"/>
  <c r="U40" i="19"/>
  <c r="T40" i="19"/>
  <c r="S40" i="19"/>
  <c r="R40" i="19"/>
  <c r="X39" i="19"/>
  <c r="W39" i="19"/>
  <c r="V39" i="19"/>
  <c r="U39" i="19"/>
  <c r="T39" i="19"/>
  <c r="S39" i="19"/>
  <c r="R39" i="19"/>
  <c r="X38" i="19"/>
  <c r="W38" i="19"/>
  <c r="V38" i="19"/>
  <c r="U38" i="19"/>
  <c r="T38" i="19"/>
  <c r="S38" i="19"/>
  <c r="R38" i="19"/>
  <c r="X37" i="19"/>
  <c r="W37" i="19"/>
  <c r="V37" i="19"/>
  <c r="V51" i="19" s="1"/>
  <c r="V13" i="19" s="1"/>
  <c r="U26" i="1" s="1"/>
  <c r="U37" i="19"/>
  <c r="T37" i="19"/>
  <c r="S37" i="19"/>
  <c r="R37" i="19"/>
  <c r="X36" i="19"/>
  <c r="W36" i="19"/>
  <c r="V36" i="19"/>
  <c r="U36" i="19"/>
  <c r="U51" i="19" s="1"/>
  <c r="U13" i="19" s="1"/>
  <c r="T26" i="1" s="1"/>
  <c r="T36" i="19"/>
  <c r="S36" i="19"/>
  <c r="S51" i="19" s="1"/>
  <c r="S13" i="19" s="1"/>
  <c r="R26" i="1" s="1"/>
  <c r="R36" i="19"/>
  <c r="X89" i="18"/>
  <c r="W89" i="18"/>
  <c r="V89" i="18"/>
  <c r="U89" i="18"/>
  <c r="T89" i="18"/>
  <c r="S89" i="18"/>
  <c r="R89" i="18"/>
  <c r="X88" i="18"/>
  <c r="W88" i="18"/>
  <c r="V88" i="18"/>
  <c r="U88" i="18"/>
  <c r="T88" i="18"/>
  <c r="S88" i="18"/>
  <c r="R88" i="18"/>
  <c r="X87" i="18"/>
  <c r="W87" i="18"/>
  <c r="V87" i="18"/>
  <c r="U87" i="18"/>
  <c r="T87" i="18"/>
  <c r="S87" i="18"/>
  <c r="R87" i="18"/>
  <c r="X86" i="18"/>
  <c r="W86" i="18"/>
  <c r="V86" i="18"/>
  <c r="U86" i="18"/>
  <c r="T86" i="18"/>
  <c r="S86" i="18"/>
  <c r="R86" i="18"/>
  <c r="X85" i="18"/>
  <c r="W85" i="18"/>
  <c r="V85" i="18"/>
  <c r="U85" i="18"/>
  <c r="T85" i="18"/>
  <c r="S85" i="18"/>
  <c r="R85" i="18"/>
  <c r="X84" i="18"/>
  <c r="W84" i="18"/>
  <c r="V84" i="18"/>
  <c r="U84" i="18"/>
  <c r="T84" i="18"/>
  <c r="S84" i="18"/>
  <c r="R84" i="18"/>
  <c r="X83" i="18"/>
  <c r="W83" i="18"/>
  <c r="V83" i="18"/>
  <c r="U83" i="18"/>
  <c r="T83" i="18"/>
  <c r="S83" i="18"/>
  <c r="R83" i="18"/>
  <c r="X82" i="18"/>
  <c r="W82" i="18"/>
  <c r="V82" i="18"/>
  <c r="U82" i="18"/>
  <c r="T82" i="18"/>
  <c r="S82" i="18"/>
  <c r="R82" i="18"/>
  <c r="X81" i="18"/>
  <c r="W81" i="18"/>
  <c r="V81" i="18"/>
  <c r="U81" i="18"/>
  <c r="T81" i="18"/>
  <c r="S81" i="18"/>
  <c r="R81" i="18"/>
  <c r="X80" i="18"/>
  <c r="W80" i="18"/>
  <c r="V80" i="18"/>
  <c r="U80" i="18"/>
  <c r="T80" i="18"/>
  <c r="S80" i="18"/>
  <c r="R80" i="18"/>
  <c r="X79" i="18"/>
  <c r="W79" i="18"/>
  <c r="V79" i="18"/>
  <c r="U79" i="18"/>
  <c r="T79" i="18"/>
  <c r="S79" i="18"/>
  <c r="R79" i="18"/>
  <c r="X78" i="18"/>
  <c r="W78" i="18"/>
  <c r="V78" i="18"/>
  <c r="U78" i="18"/>
  <c r="T78" i="18"/>
  <c r="S78" i="18"/>
  <c r="R78" i="18"/>
  <c r="X77" i="18"/>
  <c r="W77" i="18"/>
  <c r="V77" i="18"/>
  <c r="U77" i="18"/>
  <c r="T77" i="18"/>
  <c r="S77" i="18"/>
  <c r="R77" i="18"/>
  <c r="X76" i="18"/>
  <c r="W76" i="18"/>
  <c r="V76" i="18"/>
  <c r="U76" i="18"/>
  <c r="T76" i="18"/>
  <c r="S76" i="18"/>
  <c r="R76" i="18"/>
  <c r="X75" i="18"/>
  <c r="W75" i="18"/>
  <c r="W90" i="18" s="1"/>
  <c r="W14" i="18" s="1"/>
  <c r="V24" i="1" s="1"/>
  <c r="V75" i="18"/>
  <c r="U75" i="18"/>
  <c r="T75" i="18"/>
  <c r="S75" i="18"/>
  <c r="R75" i="18"/>
  <c r="X51" i="18"/>
  <c r="W51" i="18"/>
  <c r="V51" i="18"/>
  <c r="U51" i="18"/>
  <c r="T51" i="18"/>
  <c r="S51" i="18"/>
  <c r="R51" i="18"/>
  <c r="X50" i="18"/>
  <c r="W50" i="18"/>
  <c r="V50" i="18"/>
  <c r="U50" i="18"/>
  <c r="T50" i="18"/>
  <c r="S50" i="18"/>
  <c r="R50" i="18"/>
  <c r="X49" i="18"/>
  <c r="W49" i="18"/>
  <c r="V49" i="18"/>
  <c r="U49" i="18"/>
  <c r="T49" i="18"/>
  <c r="S49" i="18"/>
  <c r="R49" i="18"/>
  <c r="X48" i="18"/>
  <c r="W48" i="18"/>
  <c r="V48" i="18"/>
  <c r="U48" i="18"/>
  <c r="T48" i="18"/>
  <c r="S48" i="18"/>
  <c r="R48" i="18"/>
  <c r="X47" i="18"/>
  <c r="W47" i="18"/>
  <c r="V47" i="18"/>
  <c r="U47" i="18"/>
  <c r="T47" i="18"/>
  <c r="S47" i="18"/>
  <c r="R47" i="18"/>
  <c r="X46" i="18"/>
  <c r="W46" i="18"/>
  <c r="V46" i="18"/>
  <c r="U46" i="18"/>
  <c r="T46" i="18"/>
  <c r="S46" i="18"/>
  <c r="R46" i="18"/>
  <c r="X45" i="18"/>
  <c r="W45" i="18"/>
  <c r="V45" i="18"/>
  <c r="U45" i="18"/>
  <c r="T45" i="18"/>
  <c r="S45" i="18"/>
  <c r="R45" i="18"/>
  <c r="X44" i="18"/>
  <c r="W44" i="18"/>
  <c r="V44" i="18"/>
  <c r="U44" i="18"/>
  <c r="T44" i="18"/>
  <c r="S44" i="18"/>
  <c r="R44" i="18"/>
  <c r="X43" i="18"/>
  <c r="W43" i="18"/>
  <c r="V43" i="18"/>
  <c r="U43" i="18"/>
  <c r="T43" i="18"/>
  <c r="S43" i="18"/>
  <c r="R43" i="18"/>
  <c r="X42" i="18"/>
  <c r="W42" i="18"/>
  <c r="V42" i="18"/>
  <c r="U42" i="18"/>
  <c r="T42" i="18"/>
  <c r="S42" i="18"/>
  <c r="R42" i="18"/>
  <c r="X41" i="18"/>
  <c r="W41" i="18"/>
  <c r="V41" i="18"/>
  <c r="U41" i="18"/>
  <c r="T41" i="18"/>
  <c r="S41" i="18"/>
  <c r="R41" i="18"/>
  <c r="X40" i="18"/>
  <c r="W40" i="18"/>
  <c r="V40" i="18"/>
  <c r="U40" i="18"/>
  <c r="T40" i="18"/>
  <c r="S40" i="18"/>
  <c r="R40" i="18"/>
  <c r="X39" i="18"/>
  <c r="W39" i="18"/>
  <c r="V39" i="18"/>
  <c r="U39" i="18"/>
  <c r="T39" i="18"/>
  <c r="S39" i="18"/>
  <c r="R39" i="18"/>
  <c r="X38" i="18"/>
  <c r="W38" i="18"/>
  <c r="V38" i="18"/>
  <c r="U38" i="18"/>
  <c r="T38" i="18"/>
  <c r="S38" i="18"/>
  <c r="R38" i="18"/>
  <c r="X37" i="18"/>
  <c r="X52" i="18" s="1"/>
  <c r="X13" i="18" s="1"/>
  <c r="W23" i="1" s="1"/>
  <c r="W37" i="18"/>
  <c r="V37" i="18"/>
  <c r="U37" i="18"/>
  <c r="T37" i="18"/>
  <c r="S37" i="18"/>
  <c r="R37" i="18"/>
  <c r="W76" i="17"/>
  <c r="V76" i="17"/>
  <c r="U76" i="17"/>
  <c r="T76" i="17"/>
  <c r="S76" i="17"/>
  <c r="R76" i="17"/>
  <c r="Q76" i="17"/>
  <c r="W70" i="17"/>
  <c r="V70" i="17"/>
  <c r="V66" i="17" s="1"/>
  <c r="U70" i="17"/>
  <c r="T70" i="17"/>
  <c r="S70" i="17"/>
  <c r="R70" i="17"/>
  <c r="Q70" i="17"/>
  <c r="W67" i="17"/>
  <c r="V67" i="17"/>
  <c r="U67" i="17"/>
  <c r="T67" i="17"/>
  <c r="T66" i="17" s="1"/>
  <c r="T65" i="17" s="1"/>
  <c r="S67" i="17"/>
  <c r="S66" i="17" s="1"/>
  <c r="S65" i="17" s="1"/>
  <c r="R67" i="17"/>
  <c r="Q67" i="17"/>
  <c r="R66" i="17"/>
  <c r="Q66" i="17"/>
  <c r="R65" i="17"/>
  <c r="W60" i="17"/>
  <c r="V60" i="17"/>
  <c r="U60" i="17"/>
  <c r="T60" i="17"/>
  <c r="S60" i="17"/>
  <c r="R60" i="17"/>
  <c r="Q60" i="17"/>
  <c r="W57" i="17"/>
  <c r="V57" i="17"/>
  <c r="U57" i="17"/>
  <c r="T57" i="17"/>
  <c r="S57" i="17"/>
  <c r="R57" i="17"/>
  <c r="Q57" i="17"/>
  <c r="W49" i="17"/>
  <c r="W47" i="17" s="1"/>
  <c r="V49" i="17"/>
  <c r="U49" i="17"/>
  <c r="T49" i="17"/>
  <c r="S49" i="17"/>
  <c r="R49" i="17"/>
  <c r="Q49" i="17"/>
  <c r="V47" i="17"/>
  <c r="U47" i="17"/>
  <c r="W39" i="17"/>
  <c r="V39" i="17"/>
  <c r="U39" i="17"/>
  <c r="T39" i="17"/>
  <c r="S39" i="17"/>
  <c r="R39" i="17"/>
  <c r="Q39" i="17"/>
  <c r="W33" i="17"/>
  <c r="V33" i="17"/>
  <c r="U33" i="17"/>
  <c r="T33" i="17"/>
  <c r="S33" i="17"/>
  <c r="R33" i="17"/>
  <c r="Q33" i="17"/>
  <c r="W29" i="17"/>
  <c r="W4" i="17" s="1"/>
  <c r="V29" i="17"/>
  <c r="U29" i="17"/>
  <c r="T29" i="17"/>
  <c r="S29" i="17"/>
  <c r="R29" i="17"/>
  <c r="Q29" i="17"/>
  <c r="W26" i="17"/>
  <c r="V26" i="17"/>
  <c r="U26" i="17"/>
  <c r="T26" i="17"/>
  <c r="S26" i="17"/>
  <c r="R26" i="17"/>
  <c r="Q26" i="17"/>
  <c r="W22" i="17"/>
  <c r="V22" i="17"/>
  <c r="U22" i="17"/>
  <c r="T22" i="17"/>
  <c r="S22" i="17"/>
  <c r="R22" i="17"/>
  <c r="Q22" i="17"/>
  <c r="W6" i="17"/>
  <c r="V6" i="17"/>
  <c r="V5" i="17" s="1"/>
  <c r="V4" i="17" s="1"/>
  <c r="U6" i="17"/>
  <c r="U5" i="17" s="1"/>
  <c r="T6" i="17"/>
  <c r="T5" i="17" s="1"/>
  <c r="S6" i="17"/>
  <c r="S5" i="17" s="1"/>
  <c r="S4" i="17" s="1"/>
  <c r="R6" i="17"/>
  <c r="Q6" i="17"/>
  <c r="Q5" i="17" s="1"/>
  <c r="W5" i="17"/>
  <c r="R5" i="17"/>
  <c r="R4" i="17" s="1"/>
  <c r="W32" i="5"/>
  <c r="V32" i="5"/>
  <c r="U32" i="5"/>
  <c r="T32" i="5"/>
  <c r="S32" i="5"/>
  <c r="R32" i="5"/>
  <c r="Q32" i="5"/>
  <c r="W26" i="5"/>
  <c r="V26" i="5"/>
  <c r="U26" i="5"/>
  <c r="T26" i="5"/>
  <c r="S26" i="5"/>
  <c r="R26" i="5"/>
  <c r="Q26" i="5"/>
  <c r="W22" i="5"/>
  <c r="V22" i="5"/>
  <c r="U22" i="5"/>
  <c r="T22" i="5"/>
  <c r="S22" i="5"/>
  <c r="R22" i="5"/>
  <c r="Q22" i="5"/>
  <c r="W5" i="5"/>
  <c r="W4" i="5" s="1"/>
  <c r="V5" i="5"/>
  <c r="V4" i="5" s="1"/>
  <c r="V42" i="5" s="1"/>
  <c r="V10" i="8" s="1"/>
  <c r="U5" i="5"/>
  <c r="T5" i="5"/>
  <c r="T4" i="5" s="1"/>
  <c r="S5" i="5"/>
  <c r="R5" i="5"/>
  <c r="R4" i="5" s="1"/>
  <c r="Q5" i="5"/>
  <c r="Q4" i="5" s="1"/>
  <c r="Q42" i="5" s="1"/>
  <c r="Q10" i="8" s="1"/>
  <c r="U4" i="5"/>
  <c r="U42" i="5" s="1"/>
  <c r="U10" i="8" s="1"/>
  <c r="S4" i="5"/>
  <c r="S42" i="5" s="1"/>
  <c r="S10" i="8" s="1"/>
  <c r="W13" i="13"/>
  <c r="V13" i="13"/>
  <c r="U13" i="13"/>
  <c r="T13" i="13"/>
  <c r="S13" i="13"/>
  <c r="S9" i="13" s="1"/>
  <c r="R13" i="13"/>
  <c r="Q13" i="13"/>
  <c r="W10" i="13"/>
  <c r="W9" i="13" s="1"/>
  <c r="V10" i="13"/>
  <c r="V9" i="13" s="1"/>
  <c r="U10" i="13"/>
  <c r="T10" i="13"/>
  <c r="T9" i="13" s="1"/>
  <c r="S10" i="13"/>
  <c r="R10" i="13"/>
  <c r="Q10" i="13"/>
  <c r="Q9" i="13" s="1"/>
  <c r="U9" i="13"/>
  <c r="W4" i="13"/>
  <c r="V4" i="13"/>
  <c r="U4" i="13"/>
  <c r="T4" i="13"/>
  <c r="S4" i="13"/>
  <c r="R4" i="13"/>
  <c r="Q4" i="13"/>
  <c r="W69" i="1"/>
  <c r="V69" i="1"/>
  <c r="U69" i="1"/>
  <c r="T69" i="1"/>
  <c r="S69" i="1"/>
  <c r="R69" i="1"/>
  <c r="Q69" i="1"/>
  <c r="W64" i="1"/>
  <c r="V64" i="1"/>
  <c r="U64" i="1"/>
  <c r="T64" i="1"/>
  <c r="S64" i="1"/>
  <c r="R64" i="1"/>
  <c r="Q64" i="1"/>
  <c r="W61" i="1"/>
  <c r="W60" i="1" s="1"/>
  <c r="V61" i="1"/>
  <c r="U61" i="1"/>
  <c r="U60" i="1" s="1"/>
  <c r="T61" i="1"/>
  <c r="S61" i="1"/>
  <c r="R61" i="1"/>
  <c r="Q61" i="1"/>
  <c r="W55" i="1"/>
  <c r="V55" i="1"/>
  <c r="U55" i="1"/>
  <c r="T55" i="1"/>
  <c r="S55" i="1"/>
  <c r="R55" i="1"/>
  <c r="Q55" i="1"/>
  <c r="W52" i="1"/>
  <c r="V52" i="1"/>
  <c r="U52" i="1"/>
  <c r="T52" i="1"/>
  <c r="S52" i="1"/>
  <c r="R52" i="1"/>
  <c r="Q52" i="1"/>
  <c r="W45" i="1"/>
  <c r="V45" i="1"/>
  <c r="U45" i="1"/>
  <c r="T45" i="1"/>
  <c r="S45" i="1"/>
  <c r="R45" i="1"/>
  <c r="Q45" i="1"/>
  <c r="W36" i="1"/>
  <c r="V36" i="1"/>
  <c r="U36" i="1"/>
  <c r="T36" i="1"/>
  <c r="S36" i="1"/>
  <c r="R36" i="1"/>
  <c r="Q36" i="1"/>
  <c r="W30" i="1"/>
  <c r="V30" i="1"/>
  <c r="U30" i="1"/>
  <c r="T30" i="1"/>
  <c r="S30" i="1"/>
  <c r="R30" i="1"/>
  <c r="Q30" i="1"/>
  <c r="W27" i="1"/>
  <c r="V27" i="1"/>
  <c r="U27" i="1"/>
  <c r="T27" i="1"/>
  <c r="S27" i="1"/>
  <c r="R27" i="1"/>
  <c r="Q27" i="1"/>
  <c r="W6" i="1"/>
  <c r="W5" i="1" s="1"/>
  <c r="V6" i="1"/>
  <c r="V5" i="1" s="1"/>
  <c r="U6" i="1"/>
  <c r="U5" i="1" s="1"/>
  <c r="T6" i="1"/>
  <c r="T5" i="1" s="1"/>
  <c r="S6" i="1"/>
  <c r="S5" i="1" s="1"/>
  <c r="R6" i="1"/>
  <c r="R5" i="1" s="1"/>
  <c r="Q6" i="1"/>
  <c r="Q5" i="1" s="1"/>
  <c r="W76" i="16"/>
  <c r="V76" i="16"/>
  <c r="U76" i="16"/>
  <c r="T76" i="16"/>
  <c r="S76" i="16"/>
  <c r="R76" i="16"/>
  <c r="Q76" i="16"/>
  <c r="W70" i="16"/>
  <c r="V70" i="16"/>
  <c r="U70" i="16"/>
  <c r="T70" i="16"/>
  <c r="S70" i="16"/>
  <c r="R70" i="16"/>
  <c r="Q70" i="16"/>
  <c r="W67" i="16"/>
  <c r="V67" i="16"/>
  <c r="U67" i="16"/>
  <c r="U66" i="16" s="1"/>
  <c r="U65" i="16" s="1"/>
  <c r="T67" i="16"/>
  <c r="T66" i="16" s="1"/>
  <c r="T65" i="16" s="1"/>
  <c r="S67" i="16"/>
  <c r="R67" i="16"/>
  <c r="R66" i="16" s="1"/>
  <c r="R65" i="16" s="1"/>
  <c r="Q67" i="16"/>
  <c r="Q66" i="16" s="1"/>
  <c r="W60" i="16"/>
  <c r="W47" i="16" s="1"/>
  <c r="V60" i="16"/>
  <c r="U60" i="16"/>
  <c r="T60" i="16"/>
  <c r="S60" i="16"/>
  <c r="R60" i="16"/>
  <c r="Q60" i="16"/>
  <c r="W57" i="16"/>
  <c r="V57" i="16"/>
  <c r="U57" i="16"/>
  <c r="T57" i="16"/>
  <c r="S57" i="16"/>
  <c r="R57" i="16"/>
  <c r="Q57" i="16"/>
  <c r="W49" i="16"/>
  <c r="V49" i="16"/>
  <c r="U49" i="16"/>
  <c r="T49" i="16"/>
  <c r="S49" i="16"/>
  <c r="R49" i="16"/>
  <c r="R47" i="16" s="1"/>
  <c r="Q49" i="16"/>
  <c r="Q47" i="16" s="1"/>
  <c r="W39" i="16"/>
  <c r="V39" i="16"/>
  <c r="U39" i="16"/>
  <c r="T39" i="16"/>
  <c r="S39" i="16"/>
  <c r="R39" i="16"/>
  <c r="Q39" i="16"/>
  <c r="W33" i="16"/>
  <c r="V33" i="16"/>
  <c r="U33" i="16"/>
  <c r="T33" i="16"/>
  <c r="S33" i="16"/>
  <c r="R33" i="16"/>
  <c r="Q33" i="16"/>
  <c r="W29" i="16"/>
  <c r="V29" i="16"/>
  <c r="U29" i="16"/>
  <c r="T29" i="16"/>
  <c r="S29" i="16"/>
  <c r="R29" i="16"/>
  <c r="Q29" i="16"/>
  <c r="W26" i="16"/>
  <c r="V26" i="16"/>
  <c r="U26" i="16"/>
  <c r="T26" i="16"/>
  <c r="S26" i="16"/>
  <c r="R26" i="16"/>
  <c r="Q26" i="16"/>
  <c r="W22" i="16"/>
  <c r="V22" i="16"/>
  <c r="U22" i="16"/>
  <c r="T22" i="16"/>
  <c r="S22" i="16"/>
  <c r="R22" i="16"/>
  <c r="Q22" i="16"/>
  <c r="W6" i="16"/>
  <c r="W5" i="16" s="1"/>
  <c r="W4" i="16" s="1"/>
  <c r="V6" i="16"/>
  <c r="V5" i="16" s="1"/>
  <c r="U6" i="16"/>
  <c r="U5" i="16" s="1"/>
  <c r="U4" i="16" s="1"/>
  <c r="T6" i="16"/>
  <c r="S6" i="16"/>
  <c r="S5" i="16" s="1"/>
  <c r="R6" i="16"/>
  <c r="R5" i="16" s="1"/>
  <c r="Q6" i="16"/>
  <c r="Q5" i="16" s="1"/>
  <c r="T5" i="16"/>
  <c r="T4" i="16" s="1"/>
  <c r="C27" i="1"/>
  <c r="D27" i="1"/>
  <c r="C30" i="1"/>
  <c r="D30" i="1"/>
  <c r="C36" i="1"/>
  <c r="D36" i="1"/>
  <c r="G37" i="18"/>
  <c r="G38" i="18"/>
  <c r="G39" i="18"/>
  <c r="P6" i="16"/>
  <c r="P5" i="16" s="1"/>
  <c r="C45" i="1"/>
  <c r="P36" i="1"/>
  <c r="P27" i="1"/>
  <c r="P6" i="1"/>
  <c r="P5" i="1" s="1"/>
  <c r="C6" i="1"/>
  <c r="C5" i="1" s="1"/>
  <c r="V66" i="16" l="1"/>
  <c r="V65" i="16" s="1"/>
  <c r="V65" i="17"/>
  <c r="X90" i="18"/>
  <c r="X14" i="18" s="1"/>
  <c r="W24" i="1" s="1"/>
  <c r="V47" i="16"/>
  <c r="X51" i="19"/>
  <c r="X13" i="19" s="1"/>
  <c r="W26" i="1" s="1"/>
  <c r="W22" i="1" s="1"/>
  <c r="W4" i="1" s="1"/>
  <c r="S4" i="16"/>
  <c r="S83" i="16" s="1"/>
  <c r="S5" i="8" s="1"/>
  <c r="S66" i="16"/>
  <c r="S65" i="16" s="1"/>
  <c r="T42" i="5"/>
  <c r="T10" i="8" s="1"/>
  <c r="Q4" i="17"/>
  <c r="T4" i="17"/>
  <c r="U4" i="17"/>
  <c r="U52" i="18"/>
  <c r="U13" i="18" s="1"/>
  <c r="T23" i="1" s="1"/>
  <c r="T22" i="1" s="1"/>
  <c r="T4" i="1" s="1"/>
  <c r="T90" i="18"/>
  <c r="T14" i="18" s="1"/>
  <c r="S24" i="1" s="1"/>
  <c r="S22" i="1" s="1"/>
  <c r="S4" i="1" s="1"/>
  <c r="S74" i="1" s="1"/>
  <c r="S4" i="8" s="1"/>
  <c r="S7" i="8" s="1"/>
  <c r="S8" i="8" s="1"/>
  <c r="R51" i="19"/>
  <c r="R13" i="19" s="1"/>
  <c r="Q26" i="1" s="1"/>
  <c r="T47" i="16"/>
  <c r="U66" i="17"/>
  <c r="U65" i="17" s="1"/>
  <c r="W66" i="16"/>
  <c r="W65" i="16" s="1"/>
  <c r="R52" i="18"/>
  <c r="R13" i="18" s="1"/>
  <c r="Q23" i="1" s="1"/>
  <c r="W51" i="19"/>
  <c r="W13" i="19" s="1"/>
  <c r="V26" i="1" s="1"/>
  <c r="V52" i="18"/>
  <c r="V13" i="18" s="1"/>
  <c r="U23" i="1" s="1"/>
  <c r="U22" i="1" s="1"/>
  <c r="U4" i="1" s="1"/>
  <c r="U90" i="18"/>
  <c r="U14" i="18" s="1"/>
  <c r="T24" i="1" s="1"/>
  <c r="X67" i="39"/>
  <c r="V4" i="16"/>
  <c r="S47" i="16"/>
  <c r="W42" i="5"/>
  <c r="W10" i="8" s="1"/>
  <c r="W52" i="18"/>
  <c r="W13" i="18" s="1"/>
  <c r="V23" i="1" s="1"/>
  <c r="V90" i="18"/>
  <c r="V14" i="18" s="1"/>
  <c r="U24" i="1" s="1"/>
  <c r="T51" i="19"/>
  <c r="T13" i="19" s="1"/>
  <c r="S26" i="1" s="1"/>
  <c r="W67" i="39"/>
  <c r="R83" i="17"/>
  <c r="R6" i="8" s="1"/>
  <c r="R9" i="8" s="1"/>
  <c r="U43" i="1"/>
  <c r="R9" i="13"/>
  <c r="Q47" i="17"/>
  <c r="U47" i="16"/>
  <c r="V43" i="1"/>
  <c r="Q60" i="1"/>
  <c r="Q59" i="1" s="1"/>
  <c r="U67" i="39"/>
  <c r="Q4" i="16"/>
  <c r="Q83" i="16" s="1"/>
  <c r="Q5" i="8" s="1"/>
  <c r="R42" i="5"/>
  <c r="R10" i="8" s="1"/>
  <c r="R47" i="17"/>
  <c r="S47" i="17"/>
  <c r="T47" i="17"/>
  <c r="W66" i="17"/>
  <c r="W65" i="17" s="1"/>
  <c r="W83" i="17" s="1"/>
  <c r="W6" i="8" s="1"/>
  <c r="Q65" i="17"/>
  <c r="S52" i="18"/>
  <c r="S13" i="18" s="1"/>
  <c r="R23" i="1" s="1"/>
  <c r="R22" i="1" s="1"/>
  <c r="R4" i="1" s="1"/>
  <c r="R90" i="18"/>
  <c r="R14" i="18" s="1"/>
  <c r="Q24" i="1" s="1"/>
  <c r="Q22" i="1" s="1"/>
  <c r="Q4" i="1" s="1"/>
  <c r="Q74" i="1" s="1"/>
  <c r="Q4" i="8" s="1"/>
  <c r="Q7" i="8" s="1"/>
  <c r="S90" i="18"/>
  <c r="S14" i="18" s="1"/>
  <c r="R24" i="1" s="1"/>
  <c r="R4" i="16"/>
  <c r="R83" i="16" s="1"/>
  <c r="R5" i="8" s="1"/>
  <c r="Q65" i="16"/>
  <c r="T52" i="18"/>
  <c r="T13" i="18" s="1"/>
  <c r="S23" i="1" s="1"/>
  <c r="R67" i="39"/>
  <c r="V67" i="39"/>
  <c r="S67" i="39"/>
  <c r="T67" i="39"/>
  <c r="S60" i="1"/>
  <c r="T60" i="1"/>
  <c r="T59" i="1" s="1"/>
  <c r="T43" i="1"/>
  <c r="W59" i="1"/>
  <c r="Q43" i="1"/>
  <c r="R60" i="1"/>
  <c r="R59" i="1" s="1"/>
  <c r="S59" i="1"/>
  <c r="R43" i="1"/>
  <c r="S43" i="1"/>
  <c r="U59" i="1"/>
  <c r="V60" i="1"/>
  <c r="V59" i="1" s="1"/>
  <c r="W43" i="1"/>
  <c r="V22" i="1"/>
  <c r="V4" i="1" s="1"/>
  <c r="T83" i="17"/>
  <c r="T6" i="8" s="1"/>
  <c r="U83" i="17"/>
  <c r="U6" i="8" s="1"/>
  <c r="V83" i="17"/>
  <c r="V6" i="8" s="1"/>
  <c r="V9" i="8" s="1"/>
  <c r="S83" i="17"/>
  <c r="S6" i="8" s="1"/>
  <c r="S9" i="8" s="1"/>
  <c r="U83" i="16"/>
  <c r="U5" i="8" s="1"/>
  <c r="W83" i="16"/>
  <c r="W5" i="8" s="1"/>
  <c r="V83" i="16"/>
  <c r="V5" i="8" s="1"/>
  <c r="T83" i="16"/>
  <c r="T5" i="8" s="1"/>
  <c r="G59" i="29"/>
  <c r="G59" i="30"/>
  <c r="Q37" i="19"/>
  <c r="Q38" i="19"/>
  <c r="Q39" i="19"/>
  <c r="Q40" i="19"/>
  <c r="Q41" i="19"/>
  <c r="Q42" i="19"/>
  <c r="Q43" i="19"/>
  <c r="Q44" i="19"/>
  <c r="Q45" i="19"/>
  <c r="Q46" i="19"/>
  <c r="Q47" i="19"/>
  <c r="Q48" i="19"/>
  <c r="Q49" i="19"/>
  <c r="Q50" i="19"/>
  <c r="P37" i="19"/>
  <c r="P38" i="19"/>
  <c r="P39" i="19"/>
  <c r="P40" i="19"/>
  <c r="P41" i="19"/>
  <c r="P42" i="19"/>
  <c r="P43" i="19"/>
  <c r="P44" i="19"/>
  <c r="P45" i="19"/>
  <c r="P46" i="19"/>
  <c r="P47" i="19"/>
  <c r="P48" i="19"/>
  <c r="P49" i="19"/>
  <c r="P50" i="19"/>
  <c r="O37" i="19"/>
  <c r="O38" i="19"/>
  <c r="O39" i="19"/>
  <c r="O40" i="19"/>
  <c r="O41" i="19"/>
  <c r="O42" i="19"/>
  <c r="O43" i="19"/>
  <c r="O44" i="19"/>
  <c r="O45" i="19"/>
  <c r="O46" i="19"/>
  <c r="O47" i="19"/>
  <c r="O48" i="19"/>
  <c r="O49" i="19"/>
  <c r="O50" i="19"/>
  <c r="N37" i="19"/>
  <c r="N38" i="19"/>
  <c r="N39" i="19"/>
  <c r="N40" i="19"/>
  <c r="N41" i="19"/>
  <c r="N42" i="19"/>
  <c r="N43" i="19"/>
  <c r="N44" i="19"/>
  <c r="N45" i="19"/>
  <c r="N46" i="19"/>
  <c r="N47" i="19"/>
  <c r="N48" i="19"/>
  <c r="N49" i="19"/>
  <c r="N50" i="19"/>
  <c r="M37" i="19"/>
  <c r="M38" i="19"/>
  <c r="M39" i="19"/>
  <c r="M40" i="19"/>
  <c r="M41" i="19"/>
  <c r="M42" i="19"/>
  <c r="M43" i="19"/>
  <c r="M44" i="19"/>
  <c r="M45" i="19"/>
  <c r="M46" i="19"/>
  <c r="M47" i="19"/>
  <c r="M48" i="19"/>
  <c r="M49" i="19"/>
  <c r="M50" i="19"/>
  <c r="L37" i="19"/>
  <c r="L38" i="19"/>
  <c r="L39" i="19"/>
  <c r="L40" i="19"/>
  <c r="L41" i="19"/>
  <c r="L42" i="19"/>
  <c r="L43" i="19"/>
  <c r="L44" i="19"/>
  <c r="L45" i="19"/>
  <c r="L46" i="19"/>
  <c r="L47" i="19"/>
  <c r="L48" i="19"/>
  <c r="L49" i="19"/>
  <c r="L50" i="19"/>
  <c r="K37" i="19"/>
  <c r="K38" i="19"/>
  <c r="K39" i="19"/>
  <c r="K40" i="19"/>
  <c r="K41" i="19"/>
  <c r="K42" i="19"/>
  <c r="K43" i="19"/>
  <c r="K44" i="19"/>
  <c r="K45" i="19"/>
  <c r="K46" i="19"/>
  <c r="K47" i="19"/>
  <c r="K48" i="19"/>
  <c r="K49" i="19"/>
  <c r="K50" i="19"/>
  <c r="J37" i="19"/>
  <c r="J38" i="19"/>
  <c r="J39" i="19"/>
  <c r="J40" i="19"/>
  <c r="J41" i="19"/>
  <c r="J42" i="19"/>
  <c r="J43" i="19"/>
  <c r="J44" i="19"/>
  <c r="J45" i="19"/>
  <c r="J46" i="19"/>
  <c r="J47" i="19"/>
  <c r="J48" i="19"/>
  <c r="J49" i="19"/>
  <c r="J50" i="19"/>
  <c r="I37" i="19"/>
  <c r="I38" i="19"/>
  <c r="I39" i="19"/>
  <c r="I40" i="19"/>
  <c r="I41" i="19"/>
  <c r="I42" i="19"/>
  <c r="I43" i="19"/>
  <c r="I44" i="19"/>
  <c r="I45" i="19"/>
  <c r="I46" i="19"/>
  <c r="I47" i="19"/>
  <c r="I48" i="19"/>
  <c r="I49" i="19"/>
  <c r="I50" i="19"/>
  <c r="H37" i="19"/>
  <c r="H38" i="19"/>
  <c r="H39" i="19"/>
  <c r="H40" i="19"/>
  <c r="H41" i="19"/>
  <c r="H42" i="19"/>
  <c r="H43" i="19"/>
  <c r="H44" i="19"/>
  <c r="H45" i="19"/>
  <c r="H46" i="19"/>
  <c r="H47" i="19"/>
  <c r="H48" i="19"/>
  <c r="H49" i="19"/>
  <c r="H50" i="19"/>
  <c r="G37" i="19"/>
  <c r="G38" i="19"/>
  <c r="G39" i="19"/>
  <c r="G40" i="19"/>
  <c r="G41" i="19"/>
  <c r="G42" i="19"/>
  <c r="G43" i="19"/>
  <c r="G44" i="19"/>
  <c r="G45" i="19"/>
  <c r="G46" i="19"/>
  <c r="G47" i="19"/>
  <c r="G48" i="19"/>
  <c r="G49" i="19"/>
  <c r="G50" i="19"/>
  <c r="F37" i="19"/>
  <c r="F38" i="19"/>
  <c r="F39" i="19"/>
  <c r="F40" i="19"/>
  <c r="F41" i="19"/>
  <c r="F42" i="19"/>
  <c r="F43" i="19"/>
  <c r="F44" i="19"/>
  <c r="F45" i="19"/>
  <c r="F46" i="19"/>
  <c r="F47" i="19"/>
  <c r="F48" i="19"/>
  <c r="F49" i="19"/>
  <c r="F50" i="19"/>
  <c r="E37" i="19"/>
  <c r="E38" i="19"/>
  <c r="E39" i="19"/>
  <c r="E40" i="19"/>
  <c r="E41" i="19"/>
  <c r="E42" i="19"/>
  <c r="E43" i="19"/>
  <c r="E44" i="19"/>
  <c r="E45" i="19"/>
  <c r="E46" i="19"/>
  <c r="E47" i="19"/>
  <c r="E48" i="19"/>
  <c r="E49" i="19"/>
  <c r="E50" i="19"/>
  <c r="E36" i="19"/>
  <c r="F36" i="19"/>
  <c r="G36" i="19"/>
  <c r="H36" i="19"/>
  <c r="I36" i="19"/>
  <c r="J36" i="19"/>
  <c r="K36" i="19"/>
  <c r="L36" i="19"/>
  <c r="M36" i="19"/>
  <c r="N36" i="19"/>
  <c r="O36" i="19"/>
  <c r="P36" i="19"/>
  <c r="Q36" i="19"/>
  <c r="D37" i="19"/>
  <c r="D38" i="19"/>
  <c r="D39" i="19"/>
  <c r="D40" i="19"/>
  <c r="D41" i="19"/>
  <c r="D42" i="19"/>
  <c r="D43" i="19"/>
  <c r="D44" i="19"/>
  <c r="D45" i="19"/>
  <c r="D46" i="19"/>
  <c r="D47" i="19"/>
  <c r="D48" i="19"/>
  <c r="D49" i="19"/>
  <c r="D50" i="19"/>
  <c r="D36" i="19"/>
  <c r="W9" i="8" l="1"/>
  <c r="T9" i="8"/>
  <c r="Q83" i="17"/>
  <c r="Q6" i="8" s="1"/>
  <c r="Q8" i="8" s="1"/>
  <c r="V74" i="1"/>
  <c r="V4" i="8" s="1"/>
  <c r="V11" i="8" s="1"/>
  <c r="T74" i="1"/>
  <c r="T4" i="8" s="1"/>
  <c r="T7" i="8" s="1"/>
  <c r="T8" i="8" s="1"/>
  <c r="R74" i="1"/>
  <c r="R4" i="8" s="1"/>
  <c r="R11" i="8" s="1"/>
  <c r="U74" i="1"/>
  <c r="U4" i="8" s="1"/>
  <c r="U7" i="8" s="1"/>
  <c r="U8" i="8" s="1"/>
  <c r="W74" i="1"/>
  <c r="W4" i="8" s="1"/>
  <c r="W11" i="8" s="1"/>
  <c r="T11" i="8"/>
  <c r="U9" i="8"/>
  <c r="S11" i="8"/>
  <c r="Q66" i="39"/>
  <c r="Q65" i="39"/>
  <c r="Q64" i="39"/>
  <c r="Q63" i="39"/>
  <c r="Q62" i="39"/>
  <c r="Q61" i="39"/>
  <c r="Q60" i="39"/>
  <c r="Q57" i="39"/>
  <c r="Q56" i="39"/>
  <c r="Q55" i="39"/>
  <c r="Q54" i="39"/>
  <c r="Q53" i="39"/>
  <c r="Q52" i="39"/>
  <c r="Q51" i="39"/>
  <c r="P66" i="39"/>
  <c r="P65" i="39"/>
  <c r="P64" i="39"/>
  <c r="P63" i="39"/>
  <c r="P62" i="39"/>
  <c r="P61" i="39"/>
  <c r="P60" i="39"/>
  <c r="P57" i="39"/>
  <c r="P56" i="39"/>
  <c r="P55" i="39"/>
  <c r="P54" i="39"/>
  <c r="P53" i="39"/>
  <c r="P52" i="39"/>
  <c r="P51" i="39"/>
  <c r="Q20" i="39"/>
  <c r="P20" i="39"/>
  <c r="Q31" i="40"/>
  <c r="Q30" i="40"/>
  <c r="Q42" i="40" s="1"/>
  <c r="Q45" i="40" s="1"/>
  <c r="Q11" i="40" s="1"/>
  <c r="Q28" i="40"/>
  <c r="Q32" i="40" s="1"/>
  <c r="P31" i="40"/>
  <c r="P30" i="40"/>
  <c r="P28" i="40"/>
  <c r="P32" i="40" s="1"/>
  <c r="Q89" i="18"/>
  <c r="Q88" i="18"/>
  <c r="Q87" i="18"/>
  <c r="Q86" i="18"/>
  <c r="Q85" i="18"/>
  <c r="Q84" i="18"/>
  <c r="Q83" i="18"/>
  <c r="Q82" i="18"/>
  <c r="Q81" i="18"/>
  <c r="Q80" i="18"/>
  <c r="Q79" i="18"/>
  <c r="Q78" i="18"/>
  <c r="Q77" i="18"/>
  <c r="Q76" i="18"/>
  <c r="Q75" i="18"/>
  <c r="P89" i="18"/>
  <c r="P88" i="18"/>
  <c r="P87" i="18"/>
  <c r="P86" i="18"/>
  <c r="P85" i="18"/>
  <c r="P84" i="18"/>
  <c r="P83" i="18"/>
  <c r="P82" i="18"/>
  <c r="P81" i="18"/>
  <c r="P80" i="18"/>
  <c r="P79" i="18"/>
  <c r="P78" i="18"/>
  <c r="P77" i="18"/>
  <c r="P76" i="18"/>
  <c r="P75" i="18"/>
  <c r="Q51" i="18"/>
  <c r="Q50" i="18"/>
  <c r="Q49" i="18"/>
  <c r="Q48" i="18"/>
  <c r="Q47" i="18"/>
  <c r="Q46" i="18"/>
  <c r="Q45" i="18"/>
  <c r="Q44" i="18"/>
  <c r="Q43" i="18"/>
  <c r="Q42" i="18"/>
  <c r="Q41" i="18"/>
  <c r="Q40" i="18"/>
  <c r="Q39" i="18"/>
  <c r="Q38" i="18"/>
  <c r="Q37" i="18"/>
  <c r="P51" i="18"/>
  <c r="P50" i="18"/>
  <c r="P49" i="18"/>
  <c r="P48" i="18"/>
  <c r="P47" i="18"/>
  <c r="P46" i="18"/>
  <c r="P45" i="18"/>
  <c r="P44" i="18"/>
  <c r="P43" i="18"/>
  <c r="P42" i="18"/>
  <c r="P41" i="18"/>
  <c r="P40" i="18"/>
  <c r="P39" i="18"/>
  <c r="P38" i="18"/>
  <c r="P37" i="18"/>
  <c r="P13" i="13"/>
  <c r="P10" i="13"/>
  <c r="P4" i="13"/>
  <c r="O13" i="13"/>
  <c r="O10" i="13"/>
  <c r="O9" i="13"/>
  <c r="O4" i="13"/>
  <c r="P32" i="5"/>
  <c r="P26" i="5"/>
  <c r="P22" i="5"/>
  <c r="P5" i="5"/>
  <c r="P4" i="5" s="1"/>
  <c r="O32" i="5"/>
  <c r="O26" i="5"/>
  <c r="O22" i="5"/>
  <c r="O5" i="5"/>
  <c r="O4" i="5" s="1"/>
  <c r="P76" i="17"/>
  <c r="P70" i="17"/>
  <c r="P67" i="17"/>
  <c r="P66" i="17" s="1"/>
  <c r="P60" i="17"/>
  <c r="P57" i="17"/>
  <c r="P49" i="17"/>
  <c r="P39" i="17"/>
  <c r="P33" i="17"/>
  <c r="P29" i="17"/>
  <c r="P26" i="17"/>
  <c r="P22" i="17"/>
  <c r="P6" i="17"/>
  <c r="P5" i="17" s="1"/>
  <c r="O76" i="17"/>
  <c r="O70" i="17"/>
  <c r="O67" i="17"/>
  <c r="O66" i="17" s="1"/>
  <c r="O65" i="17" s="1"/>
  <c r="O60" i="17"/>
  <c r="O57" i="17"/>
  <c r="O47" i="17" s="1"/>
  <c r="O49" i="17"/>
  <c r="O39" i="17"/>
  <c r="O33" i="17"/>
  <c r="O29" i="17"/>
  <c r="O26" i="17"/>
  <c r="O22" i="17"/>
  <c r="O6" i="17"/>
  <c r="O5" i="17" s="1"/>
  <c r="P76" i="16"/>
  <c r="P70" i="16"/>
  <c r="P67" i="16"/>
  <c r="P66" i="16" s="1"/>
  <c r="P60" i="16"/>
  <c r="P57" i="16"/>
  <c r="P49" i="16"/>
  <c r="P39" i="16"/>
  <c r="P33" i="16"/>
  <c r="P29" i="16"/>
  <c r="P26" i="16"/>
  <c r="P22" i="16"/>
  <c r="O76" i="16"/>
  <c r="O70" i="16"/>
  <c r="O67" i="16"/>
  <c r="O66" i="16" s="1"/>
  <c r="O65" i="16" s="1"/>
  <c r="O60" i="16"/>
  <c r="O57" i="16"/>
  <c r="O49" i="16"/>
  <c r="O39" i="16"/>
  <c r="O33" i="16"/>
  <c r="O29" i="16"/>
  <c r="O26" i="16"/>
  <c r="O22" i="16"/>
  <c r="O6" i="16"/>
  <c r="O5" i="16" s="1"/>
  <c r="P69" i="1"/>
  <c r="P64" i="1"/>
  <c r="P61" i="1"/>
  <c r="P55" i="1"/>
  <c r="P52" i="1"/>
  <c r="P45" i="1"/>
  <c r="P30" i="1"/>
  <c r="O69" i="1"/>
  <c r="O64" i="1"/>
  <c r="O61" i="1"/>
  <c r="O55" i="1"/>
  <c r="O52" i="1"/>
  <c r="O45" i="1"/>
  <c r="O43" i="1" s="1"/>
  <c r="O36" i="1"/>
  <c r="O30" i="1"/>
  <c r="O27" i="1"/>
  <c r="O6" i="1"/>
  <c r="O5" i="1" s="1"/>
  <c r="O60" i="1" l="1"/>
  <c r="O59" i="1" s="1"/>
  <c r="W7" i="8"/>
  <c r="W8" i="8" s="1"/>
  <c r="P42" i="5"/>
  <c r="P10" i="8" s="1"/>
  <c r="P42" i="40"/>
  <c r="P45" i="40" s="1"/>
  <c r="P11" i="40" s="1"/>
  <c r="Q11" i="8"/>
  <c r="Q9" i="8"/>
  <c r="V7" i="8"/>
  <c r="V8" i="8" s="1"/>
  <c r="R7" i="8"/>
  <c r="R8" i="8" s="1"/>
  <c r="U11" i="8"/>
  <c r="P43" i="1"/>
  <c r="P47" i="16"/>
  <c r="P47" i="17"/>
  <c r="P65" i="16"/>
  <c r="P65" i="17"/>
  <c r="O47" i="16"/>
  <c r="P60" i="1"/>
  <c r="P59" i="1" s="1"/>
  <c r="P9" i="13"/>
  <c r="Q67" i="39"/>
  <c r="O42" i="5"/>
  <c r="O10" i="8" s="1"/>
  <c r="P67" i="39"/>
  <c r="Q90" i="18"/>
  <c r="Q14" i="18" s="1"/>
  <c r="P24" i="1" s="1"/>
  <c r="P90" i="18"/>
  <c r="P14" i="18" s="1"/>
  <c r="O24" i="1" s="1"/>
  <c r="P52" i="18"/>
  <c r="P13" i="18" s="1"/>
  <c r="O23" i="1" s="1"/>
  <c r="Q52" i="18"/>
  <c r="Q13" i="18" s="1"/>
  <c r="P23" i="1" s="1"/>
  <c r="O4" i="17"/>
  <c r="P4" i="17"/>
  <c r="O4" i="16"/>
  <c r="P4" i="16"/>
  <c r="P51" i="19"/>
  <c r="P13" i="19" s="1"/>
  <c r="O26" i="1" s="1"/>
  <c r="Q51" i="19"/>
  <c r="Q13" i="19" s="1"/>
  <c r="P26" i="1" s="1"/>
  <c r="P83" i="16" l="1"/>
  <c r="P5" i="8" s="1"/>
  <c r="O83" i="16"/>
  <c r="O5" i="8" s="1"/>
  <c r="O22" i="1"/>
  <c r="O4" i="1" s="1"/>
  <c r="O74" i="1" s="1"/>
  <c r="O4" i="8" s="1"/>
  <c r="P22" i="1"/>
  <c r="P4" i="1" s="1"/>
  <c r="P74" i="1" s="1"/>
  <c r="P4" i="8" s="1"/>
  <c r="P7" i="8" s="1"/>
  <c r="P83" i="17"/>
  <c r="P6" i="8" s="1"/>
  <c r="P9" i="8" s="1"/>
  <c r="O83" i="17"/>
  <c r="O6" i="8" s="1"/>
  <c r="O11" i="8" s="1"/>
  <c r="E18" i="41"/>
  <c r="E14" i="41"/>
  <c r="D18" i="41"/>
  <c r="F18" i="41" s="1"/>
  <c r="H18" i="41" s="1"/>
  <c r="D14" i="41"/>
  <c r="F14" i="41" s="1"/>
  <c r="H14" i="41" s="1"/>
  <c r="D16" i="34"/>
  <c r="D11" i="34"/>
  <c r="D31" i="40"/>
  <c r="E31" i="40"/>
  <c r="F31" i="40"/>
  <c r="G31" i="40"/>
  <c r="H31" i="40"/>
  <c r="I31" i="40"/>
  <c r="J31" i="40"/>
  <c r="K31" i="40"/>
  <c r="L31" i="40"/>
  <c r="M31" i="40"/>
  <c r="N31" i="40"/>
  <c r="O31" i="40"/>
  <c r="D30" i="40"/>
  <c r="E30" i="40"/>
  <c r="F30" i="40"/>
  <c r="G30" i="40"/>
  <c r="H30" i="40"/>
  <c r="I30" i="40"/>
  <c r="J30" i="40"/>
  <c r="K30" i="40"/>
  <c r="L30" i="40"/>
  <c r="M30" i="40"/>
  <c r="N30" i="40"/>
  <c r="O30" i="40"/>
  <c r="C30" i="40"/>
  <c r="C31" i="40"/>
  <c r="D28" i="40"/>
  <c r="D32" i="40" s="1"/>
  <c r="E28" i="40"/>
  <c r="E32" i="40" s="1"/>
  <c r="F28" i="40"/>
  <c r="F32" i="40" s="1"/>
  <c r="G28" i="40"/>
  <c r="G32" i="40" s="1"/>
  <c r="H28" i="40"/>
  <c r="H32" i="40" s="1"/>
  <c r="I28" i="40"/>
  <c r="I32" i="40" s="1"/>
  <c r="J28" i="40"/>
  <c r="J32" i="40" s="1"/>
  <c r="K28" i="40"/>
  <c r="K32" i="40" s="1"/>
  <c r="L28" i="40"/>
  <c r="L32" i="40" s="1"/>
  <c r="M28" i="40"/>
  <c r="M32" i="40" s="1"/>
  <c r="N28" i="40"/>
  <c r="N32" i="40" s="1"/>
  <c r="O28" i="40"/>
  <c r="O32" i="40" s="1"/>
  <c r="C28" i="40"/>
  <c r="C32" i="40" s="1"/>
  <c r="C74" i="39"/>
  <c r="C66" i="39"/>
  <c r="C60" i="39"/>
  <c r="C57" i="39"/>
  <c r="C20" i="39"/>
  <c r="B23" i="39"/>
  <c r="P11" i="8" l="1"/>
  <c r="P8" i="8"/>
  <c r="O7" i="8"/>
  <c r="C42" i="40"/>
  <c r="C45" i="40" s="1"/>
  <c r="S24" i="39"/>
  <c r="V24" i="39"/>
  <c r="X24" i="39"/>
  <c r="W24" i="39"/>
  <c r="U24" i="39"/>
  <c r="R24" i="39"/>
  <c r="T24" i="39"/>
  <c r="P24" i="39"/>
  <c r="Q24" i="39"/>
  <c r="O9" i="8"/>
  <c r="O8" i="8"/>
  <c r="J42" i="40"/>
  <c r="J45" i="40" s="1"/>
  <c r="J11" i="40" s="1"/>
  <c r="K42" i="40"/>
  <c r="K45" i="40" s="1"/>
  <c r="K11" i="40" s="1"/>
  <c r="L42" i="40"/>
  <c r="L45" i="40" s="1"/>
  <c r="L11" i="40" s="1"/>
  <c r="H42" i="40"/>
  <c r="H45" i="40" s="1"/>
  <c r="H11" i="40" s="1"/>
  <c r="D42" i="40"/>
  <c r="D45" i="40" s="1"/>
  <c r="D11" i="40" s="1"/>
  <c r="I42" i="40"/>
  <c r="I45" i="40" s="1"/>
  <c r="I11" i="40" s="1"/>
  <c r="O42" i="40"/>
  <c r="O45" i="40" s="1"/>
  <c r="O11" i="40" s="1"/>
  <c r="G42" i="40"/>
  <c r="G45" i="40" s="1"/>
  <c r="G11" i="40" s="1"/>
  <c r="N42" i="40"/>
  <c r="N45" i="40" s="1"/>
  <c r="N11" i="40" s="1"/>
  <c r="F42" i="40"/>
  <c r="F45" i="40" s="1"/>
  <c r="F11" i="40" s="1"/>
  <c r="M42" i="40"/>
  <c r="M45" i="40" s="1"/>
  <c r="M11" i="40" s="1"/>
  <c r="E42" i="40"/>
  <c r="E45" i="40" s="1"/>
  <c r="E11" i="40" s="1"/>
  <c r="X100" i="39" l="1"/>
  <c r="X101" i="39" s="1"/>
  <c r="X103" i="39" s="1"/>
  <c r="W100" i="39"/>
  <c r="W101" i="39" s="1"/>
  <c r="W103" i="39" s="1"/>
  <c r="R100" i="39"/>
  <c r="R101" i="39" s="1"/>
  <c r="R103" i="39" s="1"/>
  <c r="V100" i="39"/>
  <c r="V101" i="39" s="1"/>
  <c r="V103" i="39" s="1"/>
  <c r="T100" i="39"/>
  <c r="T101" i="39" s="1"/>
  <c r="T103" i="39" s="1"/>
  <c r="U100" i="39"/>
  <c r="U101" i="39" s="1"/>
  <c r="U103" i="39" s="1"/>
  <c r="S100" i="39"/>
  <c r="S101" i="39" s="1"/>
  <c r="S103" i="39" s="1"/>
  <c r="Q100" i="39"/>
  <c r="Q101" i="39" s="1"/>
  <c r="Q103" i="39" s="1"/>
  <c r="P100" i="39"/>
  <c r="P101" i="39" s="1"/>
  <c r="P103" i="39" s="1"/>
  <c r="B83" i="39"/>
  <c r="C78" i="39"/>
  <c r="B85" i="39" s="1"/>
  <c r="C77" i="39"/>
  <c r="B84" i="39" s="1"/>
  <c r="C76" i="39"/>
  <c r="C75" i="39"/>
  <c r="B82" i="39" s="1"/>
  <c r="B81" i="39"/>
  <c r="D66" i="39"/>
  <c r="E66" i="39"/>
  <c r="F66" i="39"/>
  <c r="G66" i="39"/>
  <c r="H66" i="39"/>
  <c r="I66" i="39"/>
  <c r="J66" i="39"/>
  <c r="K66" i="39"/>
  <c r="L66" i="39"/>
  <c r="M66" i="39"/>
  <c r="N66" i="39"/>
  <c r="O66" i="39"/>
  <c r="D65" i="39"/>
  <c r="E65" i="39"/>
  <c r="F65" i="39"/>
  <c r="G65" i="39"/>
  <c r="H65" i="39"/>
  <c r="I65" i="39"/>
  <c r="J65" i="39"/>
  <c r="K65" i="39"/>
  <c r="L65" i="39"/>
  <c r="M65" i="39"/>
  <c r="N65" i="39"/>
  <c r="O65" i="39"/>
  <c r="D64" i="39"/>
  <c r="E64" i="39"/>
  <c r="F64" i="39"/>
  <c r="G64" i="39"/>
  <c r="H64" i="39"/>
  <c r="I64" i="39"/>
  <c r="J64" i="39"/>
  <c r="K64" i="39"/>
  <c r="L64" i="39"/>
  <c r="M64" i="39"/>
  <c r="N64" i="39"/>
  <c r="O64" i="39"/>
  <c r="D63" i="39"/>
  <c r="E63" i="39"/>
  <c r="F63" i="39"/>
  <c r="G63" i="39"/>
  <c r="H63" i="39"/>
  <c r="I63" i="39"/>
  <c r="J63" i="39"/>
  <c r="K63" i="39"/>
  <c r="L63" i="39"/>
  <c r="M63" i="39"/>
  <c r="N63" i="39"/>
  <c r="O63" i="39"/>
  <c r="D62" i="39"/>
  <c r="E62" i="39"/>
  <c r="F62" i="39"/>
  <c r="G62" i="39"/>
  <c r="H62" i="39"/>
  <c r="I62" i="39"/>
  <c r="J62" i="39"/>
  <c r="K62" i="39"/>
  <c r="L62" i="39"/>
  <c r="M62" i="39"/>
  <c r="N62" i="39"/>
  <c r="O62" i="39"/>
  <c r="D61" i="39"/>
  <c r="E61" i="39"/>
  <c r="F61" i="39"/>
  <c r="G61" i="39"/>
  <c r="H61" i="39"/>
  <c r="I61" i="39"/>
  <c r="J61" i="39"/>
  <c r="K61" i="39"/>
  <c r="L61" i="39"/>
  <c r="M61" i="39"/>
  <c r="N61" i="39"/>
  <c r="O61" i="39"/>
  <c r="D60" i="39"/>
  <c r="E60" i="39"/>
  <c r="F60" i="39"/>
  <c r="G60" i="39"/>
  <c r="H60" i="39"/>
  <c r="I60" i="39"/>
  <c r="J60" i="39"/>
  <c r="K60" i="39"/>
  <c r="L60" i="39"/>
  <c r="M60" i="39"/>
  <c r="N60" i="39"/>
  <c r="O60" i="39"/>
  <c r="D57" i="39"/>
  <c r="E57" i="39"/>
  <c r="F57" i="39"/>
  <c r="G57" i="39"/>
  <c r="H57" i="39"/>
  <c r="I57" i="39"/>
  <c r="J57" i="39"/>
  <c r="K57" i="39"/>
  <c r="L57" i="39"/>
  <c r="M57" i="39"/>
  <c r="N57" i="39"/>
  <c r="O57" i="39"/>
  <c r="D56" i="39"/>
  <c r="E56" i="39"/>
  <c r="F56" i="39"/>
  <c r="G56" i="39"/>
  <c r="H56" i="39"/>
  <c r="I56" i="39"/>
  <c r="J56" i="39"/>
  <c r="K56" i="39"/>
  <c r="L56" i="39"/>
  <c r="M56" i="39"/>
  <c r="N56" i="39"/>
  <c r="O56" i="39"/>
  <c r="D55" i="39"/>
  <c r="E55" i="39"/>
  <c r="F55" i="39"/>
  <c r="G55" i="39"/>
  <c r="H55" i="39"/>
  <c r="I55" i="39"/>
  <c r="J55" i="39"/>
  <c r="K55" i="39"/>
  <c r="L55" i="39"/>
  <c r="M55" i="39"/>
  <c r="N55" i="39"/>
  <c r="O55" i="39"/>
  <c r="D54" i="39"/>
  <c r="E54" i="39"/>
  <c r="F54" i="39"/>
  <c r="G54" i="39"/>
  <c r="H54" i="39"/>
  <c r="I54" i="39"/>
  <c r="J54" i="39"/>
  <c r="K54" i="39"/>
  <c r="L54" i="39"/>
  <c r="M54" i="39"/>
  <c r="N54" i="39"/>
  <c r="O54" i="39"/>
  <c r="D53" i="39"/>
  <c r="E53" i="39"/>
  <c r="F53" i="39"/>
  <c r="G53" i="39"/>
  <c r="H53" i="39"/>
  <c r="I53" i="39"/>
  <c r="J53" i="39"/>
  <c r="K53" i="39"/>
  <c r="L53" i="39"/>
  <c r="M53" i="39"/>
  <c r="N53" i="39"/>
  <c r="O53" i="39"/>
  <c r="D52" i="39"/>
  <c r="E52" i="39"/>
  <c r="F52" i="39"/>
  <c r="G52" i="39"/>
  <c r="H52" i="39"/>
  <c r="I52" i="39"/>
  <c r="J52" i="39"/>
  <c r="K52" i="39"/>
  <c r="L52" i="39"/>
  <c r="M52" i="39"/>
  <c r="N52" i="39"/>
  <c r="O52" i="39"/>
  <c r="D51" i="39"/>
  <c r="E51" i="39"/>
  <c r="F51" i="39"/>
  <c r="F67" i="39" s="1"/>
  <c r="G51" i="39"/>
  <c r="G67" i="39" s="1"/>
  <c r="H51" i="39"/>
  <c r="H67" i="39" s="1"/>
  <c r="I51" i="39"/>
  <c r="I67" i="39" s="1"/>
  <c r="J51" i="39"/>
  <c r="K51" i="39"/>
  <c r="L51" i="39"/>
  <c r="M51" i="39"/>
  <c r="N51" i="39"/>
  <c r="N67" i="39" s="1"/>
  <c r="O51" i="39"/>
  <c r="O67" i="39" s="1"/>
  <c r="C61" i="39"/>
  <c r="C62" i="39"/>
  <c r="C63" i="39"/>
  <c r="C64" i="39"/>
  <c r="C65" i="39"/>
  <c r="C52" i="39"/>
  <c r="C53" i="39"/>
  <c r="C54" i="39"/>
  <c r="C55" i="39"/>
  <c r="C56" i="39"/>
  <c r="C51" i="39"/>
  <c r="D20" i="39"/>
  <c r="E20" i="39"/>
  <c r="F20" i="39"/>
  <c r="G20" i="39"/>
  <c r="H20" i="39"/>
  <c r="I20" i="39"/>
  <c r="J20" i="39"/>
  <c r="K20" i="39"/>
  <c r="L20" i="39"/>
  <c r="M20" i="39"/>
  <c r="N20" i="39"/>
  <c r="O20" i="39"/>
  <c r="W90" i="39" l="1"/>
  <c r="V90" i="39"/>
  <c r="T90" i="39"/>
  <c r="S90" i="39"/>
  <c r="R90" i="39"/>
  <c r="X90" i="39"/>
  <c r="U90" i="39"/>
  <c r="V89" i="39"/>
  <c r="U89" i="39"/>
  <c r="T89" i="39"/>
  <c r="X89" i="39"/>
  <c r="W89" i="39"/>
  <c r="S89" i="39"/>
  <c r="R89" i="39"/>
  <c r="X91" i="39"/>
  <c r="V91" i="39"/>
  <c r="W91" i="39"/>
  <c r="S91" i="39"/>
  <c r="R91" i="39"/>
  <c r="U91" i="39"/>
  <c r="T91" i="39"/>
  <c r="U88" i="39"/>
  <c r="T88" i="39"/>
  <c r="R88" i="39"/>
  <c r="X88" i="39"/>
  <c r="W88" i="39"/>
  <c r="S88" i="39"/>
  <c r="V88" i="39"/>
  <c r="V93" i="39" s="1"/>
  <c r="V11" i="39" s="1"/>
  <c r="X92" i="39"/>
  <c r="W92" i="39"/>
  <c r="V92" i="39"/>
  <c r="U92" i="39"/>
  <c r="T92" i="39"/>
  <c r="S92" i="39"/>
  <c r="R92" i="39"/>
  <c r="P88" i="39"/>
  <c r="Q88" i="39"/>
  <c r="P89" i="39"/>
  <c r="Q89" i="39"/>
  <c r="E67" i="39"/>
  <c r="M67" i="39"/>
  <c r="D67" i="39"/>
  <c r="D91" i="39"/>
  <c r="P91" i="39"/>
  <c r="Q91" i="39"/>
  <c r="K67" i="39"/>
  <c r="P92" i="39"/>
  <c r="Q92" i="39"/>
  <c r="C67" i="39"/>
  <c r="J67" i="39"/>
  <c r="D90" i="39"/>
  <c r="P90" i="39"/>
  <c r="Q90" i="39"/>
  <c r="G90" i="39"/>
  <c r="C90" i="39"/>
  <c r="O90" i="39"/>
  <c r="K90" i="39"/>
  <c r="D88" i="39"/>
  <c r="H88" i="39"/>
  <c r="L88" i="39"/>
  <c r="C88" i="39"/>
  <c r="F88" i="39"/>
  <c r="N88" i="39"/>
  <c r="G88" i="39"/>
  <c r="O88" i="39"/>
  <c r="E88" i="39"/>
  <c r="I88" i="39"/>
  <c r="M88" i="39"/>
  <c r="J88" i="39"/>
  <c r="K88" i="39"/>
  <c r="C92" i="39"/>
  <c r="D92" i="39"/>
  <c r="H92" i="39"/>
  <c r="L92" i="39"/>
  <c r="F92" i="39"/>
  <c r="N92" i="39"/>
  <c r="G92" i="39"/>
  <c r="O92" i="39"/>
  <c r="E92" i="39"/>
  <c r="I92" i="39"/>
  <c r="M92" i="39"/>
  <c r="J92" i="39"/>
  <c r="K92" i="39"/>
  <c r="D89" i="39"/>
  <c r="H89" i="39"/>
  <c r="L89" i="39"/>
  <c r="J89" i="39"/>
  <c r="C89" i="39"/>
  <c r="K89" i="39"/>
  <c r="E89" i="39"/>
  <c r="I89" i="39"/>
  <c r="M89" i="39"/>
  <c r="F89" i="39"/>
  <c r="N89" i="39"/>
  <c r="G89" i="39"/>
  <c r="O89" i="39"/>
  <c r="O91" i="39"/>
  <c r="G91" i="39"/>
  <c r="J90" i="39"/>
  <c r="N91" i="39"/>
  <c r="F91" i="39"/>
  <c r="M90" i="39"/>
  <c r="I90" i="39"/>
  <c r="E90" i="39"/>
  <c r="M91" i="39"/>
  <c r="I91" i="39"/>
  <c r="E91" i="39"/>
  <c r="K91" i="39"/>
  <c r="N90" i="39"/>
  <c r="F90" i="39"/>
  <c r="J91" i="39"/>
  <c r="C91" i="39"/>
  <c r="L90" i="39"/>
  <c r="H90" i="39"/>
  <c r="L91" i="39"/>
  <c r="H91" i="39"/>
  <c r="L67" i="39"/>
  <c r="C24" i="39"/>
  <c r="C100" i="39" s="1"/>
  <c r="C101" i="39" s="1"/>
  <c r="C103" i="39" s="1"/>
  <c r="O24" i="39"/>
  <c r="K24" i="39"/>
  <c r="G24" i="39"/>
  <c r="N24" i="39"/>
  <c r="F24" i="39"/>
  <c r="M24" i="39"/>
  <c r="I24" i="39"/>
  <c r="E24" i="39"/>
  <c r="J24" i="39"/>
  <c r="L24" i="39"/>
  <c r="H24" i="39"/>
  <c r="D24" i="39"/>
  <c r="T93" i="39" l="1"/>
  <c r="T11" i="39" s="1"/>
  <c r="U93" i="39"/>
  <c r="U11" i="39" s="1"/>
  <c r="S93" i="39"/>
  <c r="S11" i="39" s="1"/>
  <c r="W93" i="39"/>
  <c r="W11" i="39" s="1"/>
  <c r="X93" i="39"/>
  <c r="X11" i="39" s="1"/>
  <c r="R93" i="39"/>
  <c r="R11" i="39" s="1"/>
  <c r="Q93" i="39"/>
  <c r="Q11" i="39" s="1"/>
  <c r="C93" i="39"/>
  <c r="P93" i="39"/>
  <c r="P11" i="39" s="1"/>
  <c r="D100" i="39"/>
  <c r="D101" i="39" s="1"/>
  <c r="D103" i="39" s="1"/>
  <c r="E100" i="39"/>
  <c r="E101" i="39" s="1"/>
  <c r="E103" i="39" s="1"/>
  <c r="N100" i="39"/>
  <c r="N101" i="39" s="1"/>
  <c r="N103" i="39" s="1"/>
  <c r="H100" i="39"/>
  <c r="H101" i="39" s="1"/>
  <c r="H103" i="39" s="1"/>
  <c r="I100" i="39"/>
  <c r="I101" i="39" s="1"/>
  <c r="I103" i="39" s="1"/>
  <c r="G100" i="39"/>
  <c r="G101" i="39" s="1"/>
  <c r="G103" i="39" s="1"/>
  <c r="L100" i="39"/>
  <c r="L101" i="39" s="1"/>
  <c r="L103" i="39" s="1"/>
  <c r="M100" i="39"/>
  <c r="M101" i="39" s="1"/>
  <c r="M103" i="39" s="1"/>
  <c r="K100" i="39"/>
  <c r="K101" i="39" s="1"/>
  <c r="K103" i="39" s="1"/>
  <c r="J100" i="39"/>
  <c r="J101" i="39" s="1"/>
  <c r="J103" i="39" s="1"/>
  <c r="F100" i="39"/>
  <c r="F101" i="39" s="1"/>
  <c r="F103" i="39" s="1"/>
  <c r="O100" i="39"/>
  <c r="O101" i="39" s="1"/>
  <c r="O103" i="39" s="1"/>
  <c r="J93" i="39"/>
  <c r="J11" i="39" s="1"/>
  <c r="O93" i="39"/>
  <c r="M93" i="39"/>
  <c r="G93" i="39"/>
  <c r="L93" i="39"/>
  <c r="I93" i="39"/>
  <c r="N93" i="39"/>
  <c r="N11" i="39" s="1"/>
  <c r="H93" i="39"/>
  <c r="K93" i="39"/>
  <c r="K11" i="39" s="1"/>
  <c r="E93" i="39"/>
  <c r="E11" i="39" s="1"/>
  <c r="F93" i="39"/>
  <c r="F11" i="39" s="1"/>
  <c r="D93" i="39"/>
  <c r="L11" i="39" l="1"/>
  <c r="H11" i="39"/>
  <c r="G11" i="39"/>
  <c r="D11" i="39"/>
  <c r="M11" i="39"/>
  <c r="I11" i="39"/>
  <c r="O11" i="39"/>
  <c r="E15" i="33"/>
  <c r="E14" i="33"/>
  <c r="E13" i="33"/>
  <c r="E17" i="33"/>
  <c r="E16" i="33"/>
  <c r="N13" i="13"/>
  <c r="C13" i="13"/>
  <c r="N10" i="13"/>
  <c r="N9" i="13" s="1"/>
  <c r="C10" i="13"/>
  <c r="N4" i="13"/>
  <c r="C4" i="13"/>
  <c r="D13" i="13"/>
  <c r="E13" i="13"/>
  <c r="F13" i="13"/>
  <c r="G13" i="13"/>
  <c r="H13" i="13"/>
  <c r="H9" i="13" s="1"/>
  <c r="I13" i="13"/>
  <c r="J13" i="13"/>
  <c r="K13" i="13"/>
  <c r="L13" i="13"/>
  <c r="M13" i="13"/>
  <c r="D10" i="13"/>
  <c r="E10" i="13"/>
  <c r="E9" i="13" s="1"/>
  <c r="F10" i="13"/>
  <c r="F9" i="13" s="1"/>
  <c r="G10" i="13"/>
  <c r="H10" i="13"/>
  <c r="I10" i="13"/>
  <c r="J10" i="13"/>
  <c r="J9" i="13" s="1"/>
  <c r="K10" i="13"/>
  <c r="K9" i="13" s="1"/>
  <c r="L10" i="13"/>
  <c r="L9" i="13" s="1"/>
  <c r="M10" i="13"/>
  <c r="M9" i="13" s="1"/>
  <c r="D9" i="13"/>
  <c r="I9" i="13"/>
  <c r="D4" i="13"/>
  <c r="E4" i="13"/>
  <c r="F4" i="13"/>
  <c r="G4" i="13"/>
  <c r="H4" i="13"/>
  <c r="I4" i="13"/>
  <c r="J4" i="13"/>
  <c r="K4" i="13"/>
  <c r="L4" i="13"/>
  <c r="M4" i="13"/>
  <c r="G9" i="13" l="1"/>
  <c r="C9" i="13"/>
  <c r="N39" i="17"/>
  <c r="C39" i="17"/>
  <c r="N39" i="16"/>
  <c r="C39" i="16"/>
  <c r="N36" i="1"/>
  <c r="D10" i="35" l="1"/>
  <c r="D13" i="32"/>
  <c r="D14" i="32"/>
  <c r="D15" i="32"/>
  <c r="D16" i="32"/>
  <c r="D17" i="32"/>
  <c r="D19" i="32"/>
  <c r="D20" i="32"/>
  <c r="D21" i="32"/>
  <c r="D23" i="32"/>
  <c r="D24" i="32"/>
  <c r="D25" i="32"/>
  <c r="D26" i="32"/>
  <c r="D28" i="32"/>
  <c r="D29" i="32"/>
  <c r="D30" i="32"/>
  <c r="D32" i="32"/>
  <c r="D33" i="32"/>
  <c r="D34" i="32"/>
  <c r="D35" i="32"/>
  <c r="D36" i="32"/>
  <c r="D37" i="32"/>
  <c r="D38" i="32"/>
  <c r="D40" i="32"/>
  <c r="D41" i="32"/>
  <c r="D42" i="32"/>
  <c r="D43" i="32"/>
  <c r="D44" i="32"/>
  <c r="D45" i="32"/>
  <c r="D46" i="32"/>
  <c r="D47" i="32"/>
  <c r="D48" i="32"/>
  <c r="D49" i="32"/>
  <c r="D50" i="32"/>
  <c r="D51" i="32"/>
  <c r="D52" i="32"/>
  <c r="D12" i="32"/>
  <c r="D13" i="31"/>
  <c r="D12" i="31"/>
  <c r="D11" i="31"/>
  <c r="G12" i="23"/>
  <c r="G13" i="23"/>
  <c r="G14" i="23"/>
  <c r="G15" i="23"/>
  <c r="C11" i="23"/>
  <c r="G11" i="23"/>
  <c r="G21" i="23"/>
  <c r="G22" i="23"/>
  <c r="G23" i="23"/>
  <c r="G24" i="23"/>
  <c r="G25" i="23"/>
  <c r="G26" i="23"/>
  <c r="G27" i="23"/>
  <c r="G28" i="23"/>
  <c r="G29" i="23"/>
  <c r="G30" i="23"/>
  <c r="G31" i="23"/>
  <c r="G20" i="23"/>
  <c r="D39" i="17" l="1"/>
  <c r="E39" i="17"/>
  <c r="F39" i="17"/>
  <c r="G39" i="17"/>
  <c r="H39" i="17"/>
  <c r="I39" i="17"/>
  <c r="J39" i="17"/>
  <c r="K39" i="17"/>
  <c r="L39" i="17"/>
  <c r="M39" i="17"/>
  <c r="F51" i="19" l="1"/>
  <c r="J51" i="19"/>
  <c r="N51" i="19"/>
  <c r="D37" i="18"/>
  <c r="D51" i="19" l="1"/>
  <c r="H51" i="19"/>
  <c r="L51" i="19"/>
  <c r="M51" i="19"/>
  <c r="I51" i="19"/>
  <c r="E51" i="19"/>
  <c r="G51" i="19"/>
  <c r="K51" i="19"/>
  <c r="O51" i="19"/>
  <c r="D39" i="16"/>
  <c r="E39" i="16"/>
  <c r="F39" i="16"/>
  <c r="G39" i="16"/>
  <c r="H39" i="16"/>
  <c r="I39" i="16"/>
  <c r="J39" i="16"/>
  <c r="K39" i="16"/>
  <c r="L39" i="16"/>
  <c r="M39" i="16"/>
  <c r="E36" i="1"/>
  <c r="F36" i="1"/>
  <c r="G36" i="1"/>
  <c r="H36" i="1"/>
  <c r="I36" i="1"/>
  <c r="J36" i="1"/>
  <c r="K36" i="1"/>
  <c r="L36" i="1"/>
  <c r="M36" i="1"/>
  <c r="C22" i="5" l="1"/>
  <c r="C22" i="16"/>
  <c r="M22" i="5"/>
  <c r="D22" i="5"/>
  <c r="E22" i="5"/>
  <c r="F22" i="5"/>
  <c r="G22" i="5"/>
  <c r="H22" i="5"/>
  <c r="I22" i="5"/>
  <c r="J22" i="5"/>
  <c r="K22" i="5"/>
  <c r="L22" i="5"/>
  <c r="N22" i="5"/>
  <c r="C20" i="23" l="1"/>
  <c r="D32" i="5" l="1"/>
  <c r="E32" i="5"/>
  <c r="F32" i="5"/>
  <c r="G32" i="5"/>
  <c r="H32" i="5"/>
  <c r="I32" i="5"/>
  <c r="J32" i="5"/>
  <c r="K32" i="5"/>
  <c r="L32" i="5"/>
  <c r="M32" i="5"/>
  <c r="N32" i="5"/>
  <c r="C32" i="5"/>
  <c r="D26" i="5"/>
  <c r="E26" i="5"/>
  <c r="F26" i="5"/>
  <c r="G26" i="5"/>
  <c r="H26" i="5"/>
  <c r="I26" i="5"/>
  <c r="J26" i="5"/>
  <c r="K26" i="5"/>
  <c r="L26" i="5"/>
  <c r="M26" i="5"/>
  <c r="N26" i="5"/>
  <c r="C26" i="5"/>
  <c r="D5" i="5"/>
  <c r="D4" i="5" s="1"/>
  <c r="E5" i="5"/>
  <c r="E4" i="5" s="1"/>
  <c r="F5" i="5"/>
  <c r="F4" i="5" s="1"/>
  <c r="G5" i="5"/>
  <c r="G4" i="5" s="1"/>
  <c r="H5" i="5"/>
  <c r="H4" i="5" s="1"/>
  <c r="I5" i="5"/>
  <c r="I4" i="5" s="1"/>
  <c r="J5" i="5"/>
  <c r="J4" i="5" s="1"/>
  <c r="K5" i="5"/>
  <c r="K4" i="5" s="1"/>
  <c r="L5" i="5"/>
  <c r="L4" i="5" s="1"/>
  <c r="M5" i="5"/>
  <c r="M4" i="5" s="1"/>
  <c r="N5" i="5"/>
  <c r="N4" i="5" s="1"/>
  <c r="C5" i="5"/>
  <c r="D76" i="17"/>
  <c r="E76" i="17"/>
  <c r="F76" i="17"/>
  <c r="G76" i="17"/>
  <c r="H76" i="17"/>
  <c r="I76" i="17"/>
  <c r="J76" i="17"/>
  <c r="K76" i="17"/>
  <c r="L76" i="17"/>
  <c r="M76" i="17"/>
  <c r="N76" i="17"/>
  <c r="C76" i="17"/>
  <c r="D70" i="17"/>
  <c r="E70" i="17"/>
  <c r="F70" i="17"/>
  <c r="G70" i="17"/>
  <c r="H70" i="17"/>
  <c r="I70" i="17"/>
  <c r="J70" i="17"/>
  <c r="K70" i="17"/>
  <c r="L70" i="17"/>
  <c r="M70" i="17"/>
  <c r="N70" i="17"/>
  <c r="C70" i="17"/>
  <c r="D67" i="17"/>
  <c r="D66" i="17" s="1"/>
  <c r="D65" i="17" s="1"/>
  <c r="E67" i="17"/>
  <c r="E66" i="17" s="1"/>
  <c r="E65" i="17" s="1"/>
  <c r="F67" i="17"/>
  <c r="F66" i="17" s="1"/>
  <c r="F65" i="17" s="1"/>
  <c r="G67" i="17"/>
  <c r="G66" i="17" s="1"/>
  <c r="G65" i="17" s="1"/>
  <c r="H67" i="17"/>
  <c r="I67" i="17"/>
  <c r="J67" i="17"/>
  <c r="K67" i="17"/>
  <c r="L67" i="17"/>
  <c r="L66" i="17" s="1"/>
  <c r="L65" i="17" s="1"/>
  <c r="M67" i="17"/>
  <c r="M66" i="17" s="1"/>
  <c r="M65" i="17" s="1"/>
  <c r="N67" i="17"/>
  <c r="C67" i="17"/>
  <c r="C66" i="17" s="1"/>
  <c r="C65" i="17" s="1"/>
  <c r="D60" i="17"/>
  <c r="E60" i="17"/>
  <c r="F60" i="17"/>
  <c r="G60" i="17"/>
  <c r="H60" i="17"/>
  <c r="I60" i="17"/>
  <c r="J60" i="17"/>
  <c r="K60" i="17"/>
  <c r="L60" i="17"/>
  <c r="M60" i="17"/>
  <c r="N60" i="17"/>
  <c r="C60" i="17"/>
  <c r="D57" i="17"/>
  <c r="E57" i="17"/>
  <c r="F57" i="17"/>
  <c r="G57" i="17"/>
  <c r="H57" i="17"/>
  <c r="I57" i="17"/>
  <c r="J57" i="17"/>
  <c r="K57" i="17"/>
  <c r="L57" i="17"/>
  <c r="M57" i="17"/>
  <c r="N57" i="17"/>
  <c r="C57" i="17"/>
  <c r="D49" i="17"/>
  <c r="E49" i="17"/>
  <c r="F49" i="17"/>
  <c r="G49" i="17"/>
  <c r="H49" i="17"/>
  <c r="H47" i="17" s="1"/>
  <c r="I49" i="17"/>
  <c r="I47" i="17" s="1"/>
  <c r="J49" i="17"/>
  <c r="J47" i="17" s="1"/>
  <c r="K49" i="17"/>
  <c r="K47" i="17" s="1"/>
  <c r="L49" i="17"/>
  <c r="M49" i="17"/>
  <c r="N49" i="17"/>
  <c r="C49" i="17"/>
  <c r="D33" i="17"/>
  <c r="E33" i="17"/>
  <c r="F33" i="17"/>
  <c r="G33" i="17"/>
  <c r="H33" i="17"/>
  <c r="I33" i="17"/>
  <c r="J33" i="17"/>
  <c r="K33" i="17"/>
  <c r="L33" i="17"/>
  <c r="M33" i="17"/>
  <c r="N33" i="17"/>
  <c r="C33" i="17"/>
  <c r="D29" i="17"/>
  <c r="E29" i="17"/>
  <c r="F29" i="17"/>
  <c r="G29" i="17"/>
  <c r="H29" i="17"/>
  <c r="I29" i="17"/>
  <c r="J29" i="17"/>
  <c r="K29" i="17"/>
  <c r="L29" i="17"/>
  <c r="M29" i="17"/>
  <c r="N29" i="17"/>
  <c r="C29" i="17"/>
  <c r="D26" i="17"/>
  <c r="E26" i="17"/>
  <c r="F26" i="17"/>
  <c r="G26" i="17"/>
  <c r="H26" i="17"/>
  <c r="I26" i="17"/>
  <c r="J26" i="17"/>
  <c r="K26" i="17"/>
  <c r="L26" i="17"/>
  <c r="M26" i="17"/>
  <c r="N26" i="17"/>
  <c r="C26" i="17"/>
  <c r="D22" i="17"/>
  <c r="E22" i="17"/>
  <c r="F22" i="17"/>
  <c r="G22" i="17"/>
  <c r="H22" i="17"/>
  <c r="I22" i="17"/>
  <c r="J22" i="17"/>
  <c r="K22" i="17"/>
  <c r="L22" i="17"/>
  <c r="M22" i="17"/>
  <c r="N22" i="17"/>
  <c r="C22" i="17"/>
  <c r="D6" i="17"/>
  <c r="D5" i="17" s="1"/>
  <c r="D4" i="17" s="1"/>
  <c r="E6" i="17"/>
  <c r="E5" i="17" s="1"/>
  <c r="E4" i="17" s="1"/>
  <c r="F6" i="17"/>
  <c r="F5" i="17" s="1"/>
  <c r="F4" i="17" s="1"/>
  <c r="G6" i="17"/>
  <c r="G5" i="17" s="1"/>
  <c r="G4" i="17" s="1"/>
  <c r="H6" i="17"/>
  <c r="H5" i="17" s="1"/>
  <c r="I6" i="17"/>
  <c r="I5" i="17" s="1"/>
  <c r="J6" i="17"/>
  <c r="J5" i="17" s="1"/>
  <c r="K6" i="17"/>
  <c r="K5" i="17" s="1"/>
  <c r="L6" i="17"/>
  <c r="L5" i="17" s="1"/>
  <c r="L4" i="17" s="1"/>
  <c r="M6" i="17"/>
  <c r="M5" i="17" s="1"/>
  <c r="M4" i="17" s="1"/>
  <c r="N6" i="17"/>
  <c r="N5" i="17" s="1"/>
  <c r="N4" i="17" s="1"/>
  <c r="C6" i="17"/>
  <c r="D76" i="16"/>
  <c r="E76" i="16"/>
  <c r="F76" i="16"/>
  <c r="G76" i="16"/>
  <c r="H76" i="16"/>
  <c r="I76" i="16"/>
  <c r="J76" i="16"/>
  <c r="K76" i="16"/>
  <c r="L76" i="16"/>
  <c r="M76" i="16"/>
  <c r="N76" i="16"/>
  <c r="C76" i="16"/>
  <c r="D70" i="16"/>
  <c r="E70" i="16"/>
  <c r="F70" i="16"/>
  <c r="G70" i="16"/>
  <c r="H70" i="16"/>
  <c r="I70" i="16"/>
  <c r="J70" i="16"/>
  <c r="K70" i="16"/>
  <c r="L70" i="16"/>
  <c r="M70" i="16"/>
  <c r="N70" i="16"/>
  <c r="C70" i="16"/>
  <c r="D67" i="16"/>
  <c r="E67" i="16"/>
  <c r="F67" i="16"/>
  <c r="G67" i="16"/>
  <c r="H67" i="16"/>
  <c r="H66" i="16" s="1"/>
  <c r="H65" i="16" s="1"/>
  <c r="I67" i="16"/>
  <c r="I66" i="16" s="1"/>
  <c r="I65" i="16" s="1"/>
  <c r="J67" i="16"/>
  <c r="J66" i="16" s="1"/>
  <c r="J65" i="16" s="1"/>
  <c r="K67" i="16"/>
  <c r="K66" i="16" s="1"/>
  <c r="L67" i="16"/>
  <c r="M67" i="16"/>
  <c r="N67" i="16"/>
  <c r="C67" i="16"/>
  <c r="D60" i="16"/>
  <c r="E60" i="16"/>
  <c r="F60" i="16"/>
  <c r="G60" i="16"/>
  <c r="H60" i="16"/>
  <c r="I60" i="16"/>
  <c r="J60" i="16"/>
  <c r="K60" i="16"/>
  <c r="L60" i="16"/>
  <c r="M60" i="16"/>
  <c r="N60" i="16"/>
  <c r="C60" i="16"/>
  <c r="D57" i="16"/>
  <c r="E57" i="16"/>
  <c r="F57" i="16"/>
  <c r="G57" i="16"/>
  <c r="H57" i="16"/>
  <c r="I57" i="16"/>
  <c r="J57" i="16"/>
  <c r="K57" i="16"/>
  <c r="L57" i="16"/>
  <c r="M57" i="16"/>
  <c r="N57" i="16"/>
  <c r="C57" i="16"/>
  <c r="D49" i="16"/>
  <c r="D47" i="16" s="1"/>
  <c r="E49" i="16"/>
  <c r="E47" i="16" s="1"/>
  <c r="F49" i="16"/>
  <c r="F47" i="16" s="1"/>
  <c r="G49" i="16"/>
  <c r="H49" i="16"/>
  <c r="I49" i="16"/>
  <c r="J49" i="16"/>
  <c r="K49" i="16"/>
  <c r="L49" i="16"/>
  <c r="L47" i="16" s="1"/>
  <c r="M49" i="16"/>
  <c r="M47" i="16" s="1"/>
  <c r="N49" i="16"/>
  <c r="N47" i="16" s="1"/>
  <c r="C49" i="16"/>
  <c r="C47" i="16" s="1"/>
  <c r="D33" i="16"/>
  <c r="E33" i="16"/>
  <c r="F33" i="16"/>
  <c r="G33" i="16"/>
  <c r="H33" i="16"/>
  <c r="I33" i="16"/>
  <c r="J33" i="16"/>
  <c r="K33" i="16"/>
  <c r="L33" i="16"/>
  <c r="M33" i="16"/>
  <c r="N33" i="16"/>
  <c r="C33" i="16"/>
  <c r="D29" i="16"/>
  <c r="E29" i="16"/>
  <c r="F29" i="16"/>
  <c r="G29" i="16"/>
  <c r="H29" i="16"/>
  <c r="I29" i="16"/>
  <c r="J29" i="16"/>
  <c r="K29" i="16"/>
  <c r="L29" i="16"/>
  <c r="M29" i="16"/>
  <c r="N29" i="16"/>
  <c r="C29" i="16"/>
  <c r="D26" i="16"/>
  <c r="E26" i="16"/>
  <c r="F26" i="16"/>
  <c r="G26" i="16"/>
  <c r="H26" i="16"/>
  <c r="I26" i="16"/>
  <c r="J26" i="16"/>
  <c r="K26" i="16"/>
  <c r="L26" i="16"/>
  <c r="M26" i="16"/>
  <c r="N26" i="16"/>
  <c r="C26" i="16"/>
  <c r="D22" i="16"/>
  <c r="E22" i="16"/>
  <c r="F22" i="16"/>
  <c r="G22" i="16"/>
  <c r="H22" i="16"/>
  <c r="I22" i="16"/>
  <c r="J22" i="16"/>
  <c r="K22" i="16"/>
  <c r="L22" i="16"/>
  <c r="M22" i="16"/>
  <c r="N22" i="16"/>
  <c r="D6" i="16"/>
  <c r="D5" i="16" s="1"/>
  <c r="E6" i="16"/>
  <c r="E5" i="16" s="1"/>
  <c r="F6" i="16"/>
  <c r="F5" i="16" s="1"/>
  <c r="G6" i="16"/>
  <c r="G5" i="16" s="1"/>
  <c r="H6" i="16"/>
  <c r="H5" i="16" s="1"/>
  <c r="I6" i="16"/>
  <c r="I5" i="16" s="1"/>
  <c r="J6" i="16"/>
  <c r="J5" i="16" s="1"/>
  <c r="K6" i="16"/>
  <c r="K5" i="16" s="1"/>
  <c r="L6" i="16"/>
  <c r="L5" i="16" s="1"/>
  <c r="L4" i="16" s="1"/>
  <c r="M6" i="16"/>
  <c r="M5" i="16" s="1"/>
  <c r="N6" i="16"/>
  <c r="N5" i="16" s="1"/>
  <c r="C6" i="16"/>
  <c r="C5" i="16" s="1"/>
  <c r="D69" i="1"/>
  <c r="E69" i="1"/>
  <c r="F69" i="1"/>
  <c r="G69" i="1"/>
  <c r="H69" i="1"/>
  <c r="I69" i="1"/>
  <c r="J69" i="1"/>
  <c r="K69" i="1"/>
  <c r="L69" i="1"/>
  <c r="M69" i="1"/>
  <c r="N69" i="1"/>
  <c r="C69" i="1"/>
  <c r="D64" i="1"/>
  <c r="E64" i="1"/>
  <c r="F64" i="1"/>
  <c r="G64" i="1"/>
  <c r="H64" i="1"/>
  <c r="I64" i="1"/>
  <c r="J64" i="1"/>
  <c r="K64" i="1"/>
  <c r="L64" i="1"/>
  <c r="M64" i="1"/>
  <c r="N64" i="1"/>
  <c r="C64" i="1"/>
  <c r="D61" i="1"/>
  <c r="E61" i="1"/>
  <c r="E60" i="1" s="1"/>
  <c r="E59" i="1" s="1"/>
  <c r="F61" i="1"/>
  <c r="F60" i="1" s="1"/>
  <c r="F59" i="1" s="1"/>
  <c r="G61" i="1"/>
  <c r="G60" i="1" s="1"/>
  <c r="G59" i="1" s="1"/>
  <c r="H61" i="1"/>
  <c r="H60" i="1" s="1"/>
  <c r="H59" i="1" s="1"/>
  <c r="I61" i="1"/>
  <c r="J61" i="1"/>
  <c r="K61" i="1"/>
  <c r="L61" i="1"/>
  <c r="M61" i="1"/>
  <c r="M60" i="1" s="1"/>
  <c r="M59" i="1" s="1"/>
  <c r="N61" i="1"/>
  <c r="N60" i="1" s="1"/>
  <c r="N59" i="1" s="1"/>
  <c r="C61" i="1"/>
  <c r="C60" i="1" s="1"/>
  <c r="C59" i="1" s="1"/>
  <c r="D55" i="1"/>
  <c r="E55" i="1"/>
  <c r="F55" i="1"/>
  <c r="G55" i="1"/>
  <c r="H55" i="1"/>
  <c r="I55" i="1"/>
  <c r="J55" i="1"/>
  <c r="K55" i="1"/>
  <c r="L55" i="1"/>
  <c r="M55" i="1"/>
  <c r="N55" i="1"/>
  <c r="C55" i="1"/>
  <c r="D52" i="1"/>
  <c r="E52" i="1"/>
  <c r="F52" i="1"/>
  <c r="G52" i="1"/>
  <c r="H52" i="1"/>
  <c r="I52" i="1"/>
  <c r="J52" i="1"/>
  <c r="K52" i="1"/>
  <c r="L52" i="1"/>
  <c r="M52" i="1"/>
  <c r="N52" i="1"/>
  <c r="C52" i="1"/>
  <c r="D45" i="1"/>
  <c r="E45" i="1"/>
  <c r="F45" i="1"/>
  <c r="G45" i="1"/>
  <c r="H45" i="1"/>
  <c r="I45" i="1"/>
  <c r="I43" i="1" s="1"/>
  <c r="J45" i="1"/>
  <c r="J43" i="1" s="1"/>
  <c r="K45" i="1"/>
  <c r="K43" i="1" s="1"/>
  <c r="L45" i="1"/>
  <c r="L43" i="1" s="1"/>
  <c r="M45" i="1"/>
  <c r="N45" i="1"/>
  <c r="E30" i="1"/>
  <c r="F30" i="1"/>
  <c r="G30" i="1"/>
  <c r="H30" i="1"/>
  <c r="I30" i="1"/>
  <c r="J30" i="1"/>
  <c r="K30" i="1"/>
  <c r="L30" i="1"/>
  <c r="M30" i="1"/>
  <c r="N30" i="1"/>
  <c r="E27" i="1"/>
  <c r="F27" i="1"/>
  <c r="G27" i="1"/>
  <c r="H27" i="1"/>
  <c r="I27" i="1"/>
  <c r="J27" i="1"/>
  <c r="K27" i="1"/>
  <c r="L27" i="1"/>
  <c r="M27" i="1"/>
  <c r="N27" i="1"/>
  <c r="D6" i="1"/>
  <c r="D5" i="1" s="1"/>
  <c r="E6" i="1"/>
  <c r="E5" i="1" s="1"/>
  <c r="F6" i="1"/>
  <c r="F5" i="1" s="1"/>
  <c r="G6" i="1"/>
  <c r="G5" i="1" s="1"/>
  <c r="H6" i="1"/>
  <c r="H5" i="1" s="1"/>
  <c r="I6" i="1"/>
  <c r="I5" i="1" s="1"/>
  <c r="J6" i="1"/>
  <c r="J5" i="1" s="1"/>
  <c r="K6" i="1"/>
  <c r="K5" i="1" s="1"/>
  <c r="L6" i="1"/>
  <c r="L5" i="1" s="1"/>
  <c r="M6" i="1"/>
  <c r="M5" i="1" s="1"/>
  <c r="N6" i="1"/>
  <c r="N5" i="1" s="1"/>
  <c r="G56" i="30"/>
  <c r="G55" i="30"/>
  <c r="G54" i="30"/>
  <c r="G53" i="30"/>
  <c r="G52" i="30"/>
  <c r="G51" i="30"/>
  <c r="G50" i="30"/>
  <c r="G49" i="30"/>
  <c r="G48" i="30"/>
  <c r="G47" i="30"/>
  <c r="G46" i="30"/>
  <c r="G45" i="30"/>
  <c r="G44" i="30"/>
  <c r="G43" i="30"/>
  <c r="G42" i="30"/>
  <c r="G41" i="30"/>
  <c r="G40" i="30"/>
  <c r="G39" i="30"/>
  <c r="G38" i="30"/>
  <c r="G37" i="30"/>
  <c r="G36" i="30"/>
  <c r="G35" i="30"/>
  <c r="G34" i="30"/>
  <c r="G33" i="30"/>
  <c r="G32" i="30"/>
  <c r="G31" i="30"/>
  <c r="G30" i="30"/>
  <c r="G29" i="30"/>
  <c r="G28" i="30"/>
  <c r="G27" i="30"/>
  <c r="G26" i="30"/>
  <c r="G25" i="30"/>
  <c r="G24" i="30"/>
  <c r="G23" i="30"/>
  <c r="G22" i="30"/>
  <c r="G21" i="30"/>
  <c r="G20" i="30"/>
  <c r="G19" i="30"/>
  <c r="G18" i="30"/>
  <c r="G17" i="30"/>
  <c r="G16" i="30"/>
  <c r="G15" i="30"/>
  <c r="G14" i="30"/>
  <c r="G13" i="30"/>
  <c r="G47" i="16" l="1"/>
  <c r="K65" i="16"/>
  <c r="K47" i="16"/>
  <c r="C66" i="16"/>
  <c r="C65" i="16" s="1"/>
  <c r="G66" i="16"/>
  <c r="G65" i="16" s="1"/>
  <c r="K4" i="17"/>
  <c r="C47" i="17"/>
  <c r="K66" i="17"/>
  <c r="K65" i="17" s="1"/>
  <c r="K83" i="17" s="1"/>
  <c r="K6" i="8" s="1"/>
  <c r="D43" i="1"/>
  <c r="J47" i="16"/>
  <c r="F66" i="16"/>
  <c r="F65" i="16" s="1"/>
  <c r="J4" i="17"/>
  <c r="N47" i="17"/>
  <c r="I4" i="17"/>
  <c r="H4" i="17"/>
  <c r="K60" i="1"/>
  <c r="K59" i="1" s="1"/>
  <c r="C43" i="1"/>
  <c r="D4" i="16"/>
  <c r="C5" i="17"/>
  <c r="C4" i="17" s="1"/>
  <c r="F83" i="17"/>
  <c r="F6" i="8" s="1"/>
  <c r="H43" i="1"/>
  <c r="L60" i="1"/>
  <c r="L59" i="1" s="1"/>
  <c r="D60" i="1"/>
  <c r="D59" i="1" s="1"/>
  <c r="H4" i="16"/>
  <c r="G47" i="17"/>
  <c r="G83" i="17" s="1"/>
  <c r="G6" i="8" s="1"/>
  <c r="C4" i="5"/>
  <c r="C42" i="5" s="1"/>
  <c r="G43" i="1"/>
  <c r="F47" i="17"/>
  <c r="J66" i="17"/>
  <c r="J65" i="17" s="1"/>
  <c r="J83" i="17" s="1"/>
  <c r="J6" i="8" s="1"/>
  <c r="N43" i="1"/>
  <c r="F43" i="1"/>
  <c r="J60" i="1"/>
  <c r="J59" i="1" s="1"/>
  <c r="I47" i="16"/>
  <c r="E66" i="16"/>
  <c r="E65" i="16" s="1"/>
  <c r="M47" i="17"/>
  <c r="M83" i="17" s="1"/>
  <c r="M6" i="8" s="1"/>
  <c r="E47" i="17"/>
  <c r="E83" i="17" s="1"/>
  <c r="E6" i="8" s="1"/>
  <c r="I66" i="17"/>
  <c r="I65" i="17" s="1"/>
  <c r="I83" i="17" s="1"/>
  <c r="I6" i="8" s="1"/>
  <c r="M43" i="1"/>
  <c r="E43" i="1"/>
  <c r="I60" i="1"/>
  <c r="I59" i="1" s="1"/>
  <c r="H47" i="16"/>
  <c r="L66" i="16"/>
  <c r="L65" i="16" s="1"/>
  <c r="L83" i="16" s="1"/>
  <c r="L5" i="8" s="1"/>
  <c r="D66" i="16"/>
  <c r="D65" i="16" s="1"/>
  <c r="L47" i="17"/>
  <c r="L83" i="17" s="1"/>
  <c r="L6" i="8" s="1"/>
  <c r="D47" i="17"/>
  <c r="D83" i="17" s="1"/>
  <c r="D6" i="8" s="1"/>
  <c r="H66" i="17"/>
  <c r="H65" i="17" s="1"/>
  <c r="H83" i="17" s="1"/>
  <c r="H6" i="8" s="1"/>
  <c r="N66" i="17"/>
  <c r="N66" i="16"/>
  <c r="N65" i="16" s="1"/>
  <c r="M66" i="16"/>
  <c r="M65" i="16" s="1"/>
  <c r="M4" i="16"/>
  <c r="I4" i="16"/>
  <c r="E4" i="16"/>
  <c r="E83" i="16" s="1"/>
  <c r="E5" i="8" s="1"/>
  <c r="C4" i="16"/>
  <c r="C83" i="16" s="1"/>
  <c r="C5" i="8" s="1"/>
  <c r="K4" i="16"/>
  <c r="K83" i="16" s="1"/>
  <c r="K5" i="8" s="1"/>
  <c r="G4" i="16"/>
  <c r="G83" i="16" s="1"/>
  <c r="G5" i="8" s="1"/>
  <c r="N4" i="16"/>
  <c r="N83" i="16" s="1"/>
  <c r="N5" i="8" s="1"/>
  <c r="J4" i="16"/>
  <c r="J83" i="16" s="1"/>
  <c r="J5" i="8" s="1"/>
  <c r="F4" i="16"/>
  <c r="F83" i="16" s="1"/>
  <c r="F5" i="8" s="1"/>
  <c r="G56" i="29"/>
  <c r="G55" i="29"/>
  <c r="G54" i="29"/>
  <c r="G53" i="29"/>
  <c r="G52" i="29"/>
  <c r="G51" i="29"/>
  <c r="G50" i="29"/>
  <c r="G49" i="29"/>
  <c r="G48" i="29"/>
  <c r="G47" i="29"/>
  <c r="G46" i="29"/>
  <c r="G45" i="29"/>
  <c r="G44" i="29"/>
  <c r="G43" i="29"/>
  <c r="G42" i="29"/>
  <c r="G41" i="29"/>
  <c r="G40" i="29"/>
  <c r="G39" i="29"/>
  <c r="G38" i="29"/>
  <c r="G37" i="29"/>
  <c r="G36" i="29"/>
  <c r="G35" i="29"/>
  <c r="G34" i="29"/>
  <c r="G33" i="29"/>
  <c r="G32" i="29"/>
  <c r="G31" i="29"/>
  <c r="G30" i="29"/>
  <c r="G29" i="29"/>
  <c r="G28" i="29"/>
  <c r="G27" i="29"/>
  <c r="G26" i="29"/>
  <c r="G25" i="29"/>
  <c r="G24" i="29"/>
  <c r="G23" i="29"/>
  <c r="G22" i="29"/>
  <c r="G21" i="29"/>
  <c r="G20" i="29"/>
  <c r="G19" i="29"/>
  <c r="G18" i="29"/>
  <c r="G17" i="29"/>
  <c r="G16" i="29"/>
  <c r="G15" i="29"/>
  <c r="G14" i="29"/>
  <c r="G13" i="29"/>
  <c r="G21" i="24"/>
  <c r="G23" i="24"/>
  <c r="G18" i="24"/>
  <c r="G20" i="24"/>
  <c r="G14" i="24"/>
  <c r="G22" i="24"/>
  <c r="G16" i="24"/>
  <c r="G13" i="24"/>
  <c r="G15" i="24"/>
  <c r="G17" i="24"/>
  <c r="G12" i="24"/>
  <c r="G19" i="24"/>
  <c r="I83" i="16" l="1"/>
  <c r="I5" i="8" s="1"/>
  <c r="M83" i="16"/>
  <c r="M5" i="8" s="1"/>
  <c r="C83" i="17"/>
  <c r="C6" i="8" s="1"/>
  <c r="H83" i="16"/>
  <c r="H5" i="8" s="1"/>
  <c r="D83" i="16"/>
  <c r="D5" i="8" s="1"/>
  <c r="N65" i="17"/>
  <c r="N83" i="17" s="1"/>
  <c r="N6" i="8" s="1"/>
  <c r="C12" i="23"/>
  <c r="C13" i="23"/>
  <c r="C14" i="23"/>
  <c r="C15" i="23"/>
  <c r="C31" i="23"/>
  <c r="C30" i="23"/>
  <c r="C29" i="23"/>
  <c r="C28" i="23"/>
  <c r="C27" i="23"/>
  <c r="C26" i="23"/>
  <c r="C25" i="23"/>
  <c r="C24" i="23"/>
  <c r="C23" i="23"/>
  <c r="C22" i="23"/>
  <c r="C21" i="23"/>
  <c r="N32" i="22"/>
  <c r="M32" i="22"/>
  <c r="N27" i="22"/>
  <c r="M27" i="22"/>
  <c r="N22" i="22"/>
  <c r="M22" i="22"/>
  <c r="M23" i="22" s="1"/>
  <c r="N17" i="22"/>
  <c r="M17" i="22"/>
  <c r="N12" i="22"/>
  <c r="M12" i="22"/>
  <c r="O32" i="20"/>
  <c r="N32" i="20"/>
  <c r="N33" i="20" s="1"/>
  <c r="O27" i="20"/>
  <c r="N27" i="20"/>
  <c r="N28" i="20" s="1"/>
  <c r="O22" i="20"/>
  <c r="N22" i="20"/>
  <c r="O17" i="20"/>
  <c r="N17" i="20"/>
  <c r="O12" i="20"/>
  <c r="N12" i="20"/>
  <c r="N13" i="20" s="1"/>
  <c r="N18" i="20" l="1"/>
  <c r="M13" i="22"/>
  <c r="N23" i="20"/>
  <c r="M18" i="22"/>
  <c r="O33" i="20"/>
  <c r="M33" i="22"/>
  <c r="O28" i="20"/>
  <c r="O13" i="20"/>
  <c r="O23" i="20"/>
  <c r="N18" i="22"/>
  <c r="N28" i="22"/>
  <c r="N13" i="22"/>
  <c r="N23" i="22"/>
  <c r="N33" i="22"/>
  <c r="M28" i="22"/>
  <c r="O18" i="20"/>
  <c r="A37" i="19" l="1"/>
  <c r="A38" i="19"/>
  <c r="A39" i="19"/>
  <c r="A40" i="19"/>
  <c r="A41" i="19"/>
  <c r="A42" i="19"/>
  <c r="A43" i="19"/>
  <c r="A44" i="19"/>
  <c r="A45" i="19"/>
  <c r="A46" i="19"/>
  <c r="A47" i="19"/>
  <c r="A48" i="19"/>
  <c r="A49" i="19"/>
  <c r="A50" i="19"/>
  <c r="A36" i="19"/>
  <c r="L13" i="19" l="1"/>
  <c r="K26" i="1" s="1"/>
  <c r="D13" i="19"/>
  <c r="C26" i="1" s="1"/>
  <c r="H13" i="19"/>
  <c r="G26" i="1" s="1"/>
  <c r="J13" i="19"/>
  <c r="I26" i="1" s="1"/>
  <c r="M13" i="19"/>
  <c r="L26" i="1" s="1"/>
  <c r="E13" i="19"/>
  <c r="D26" i="1" s="1"/>
  <c r="I13" i="19"/>
  <c r="H26" i="1" s="1"/>
  <c r="O13" i="19"/>
  <c r="N26" i="1" s="1"/>
  <c r="G13" i="19"/>
  <c r="F26" i="1" s="1"/>
  <c r="K13" i="19"/>
  <c r="J26" i="1" s="1"/>
  <c r="N13" i="19"/>
  <c r="M26" i="1" s="1"/>
  <c r="F13" i="19"/>
  <c r="E26" i="1" s="1"/>
  <c r="O75" i="18"/>
  <c r="O76" i="18"/>
  <c r="O77" i="18"/>
  <c r="O78" i="18"/>
  <c r="O79" i="18"/>
  <c r="O80" i="18"/>
  <c r="O81" i="18"/>
  <c r="O82" i="18"/>
  <c r="O83" i="18"/>
  <c r="O84" i="18"/>
  <c r="O85" i="18"/>
  <c r="O86" i="18"/>
  <c r="O87" i="18"/>
  <c r="O88" i="18"/>
  <c r="O89" i="18"/>
  <c r="O37" i="18"/>
  <c r="O38" i="18"/>
  <c r="O39" i="18"/>
  <c r="O40" i="18"/>
  <c r="O41" i="18"/>
  <c r="O42" i="18"/>
  <c r="O43" i="18"/>
  <c r="O44" i="18"/>
  <c r="O45" i="18"/>
  <c r="O46" i="18"/>
  <c r="O47" i="18"/>
  <c r="O48" i="18"/>
  <c r="O49" i="18"/>
  <c r="O50" i="18"/>
  <c r="O51" i="18"/>
  <c r="A38" i="18"/>
  <c r="A39" i="18"/>
  <c r="A40" i="18"/>
  <c r="A41" i="18"/>
  <c r="A42" i="18"/>
  <c r="A43" i="18"/>
  <c r="A44" i="18"/>
  <c r="A45" i="18"/>
  <c r="A46" i="18"/>
  <c r="A47" i="18"/>
  <c r="A48" i="18"/>
  <c r="A49" i="18"/>
  <c r="A50" i="18"/>
  <c r="A51" i="18"/>
  <c r="A37" i="18"/>
  <c r="D38" i="18"/>
  <c r="E38" i="18"/>
  <c r="F38" i="18"/>
  <c r="H38" i="18"/>
  <c r="I38" i="18"/>
  <c r="J38" i="18"/>
  <c r="K38" i="18"/>
  <c r="L38" i="18"/>
  <c r="M38" i="18"/>
  <c r="N38" i="18"/>
  <c r="D39" i="18"/>
  <c r="E39" i="18"/>
  <c r="F39" i="18"/>
  <c r="H39" i="18"/>
  <c r="I39" i="18"/>
  <c r="J39" i="18"/>
  <c r="K39" i="18"/>
  <c r="L39" i="18"/>
  <c r="M39" i="18"/>
  <c r="N39" i="18"/>
  <c r="D40" i="18"/>
  <c r="E40" i="18"/>
  <c r="F40" i="18"/>
  <c r="G40" i="18"/>
  <c r="H40" i="18"/>
  <c r="I40" i="18"/>
  <c r="J40" i="18"/>
  <c r="K40" i="18"/>
  <c r="L40" i="18"/>
  <c r="M40" i="18"/>
  <c r="N40" i="18"/>
  <c r="D41" i="18"/>
  <c r="E41" i="18"/>
  <c r="F41" i="18"/>
  <c r="G41" i="18"/>
  <c r="H41" i="18"/>
  <c r="I41" i="18"/>
  <c r="J41" i="18"/>
  <c r="K41" i="18"/>
  <c r="L41" i="18"/>
  <c r="M41" i="18"/>
  <c r="N41" i="18"/>
  <c r="D42" i="18"/>
  <c r="E42" i="18"/>
  <c r="F42" i="18"/>
  <c r="G42" i="18"/>
  <c r="H42" i="18"/>
  <c r="I42" i="18"/>
  <c r="J42" i="18"/>
  <c r="K42" i="18"/>
  <c r="L42" i="18"/>
  <c r="M42" i="18"/>
  <c r="N42" i="18"/>
  <c r="D43" i="18"/>
  <c r="E43" i="18"/>
  <c r="F43" i="18"/>
  <c r="G43" i="18"/>
  <c r="H43" i="18"/>
  <c r="I43" i="18"/>
  <c r="J43" i="18"/>
  <c r="K43" i="18"/>
  <c r="L43" i="18"/>
  <c r="M43" i="18"/>
  <c r="N43" i="18"/>
  <c r="D44" i="18"/>
  <c r="E44" i="18"/>
  <c r="F44" i="18"/>
  <c r="G44" i="18"/>
  <c r="H44" i="18"/>
  <c r="I44" i="18"/>
  <c r="J44" i="18"/>
  <c r="K44" i="18"/>
  <c r="L44" i="18"/>
  <c r="M44" i="18"/>
  <c r="N44" i="18"/>
  <c r="D45" i="18"/>
  <c r="E45" i="18"/>
  <c r="F45" i="18"/>
  <c r="G45" i="18"/>
  <c r="H45" i="18"/>
  <c r="I45" i="18"/>
  <c r="J45" i="18"/>
  <c r="K45" i="18"/>
  <c r="L45" i="18"/>
  <c r="M45" i="18"/>
  <c r="N45" i="18"/>
  <c r="D46" i="18"/>
  <c r="E46" i="18"/>
  <c r="F46" i="18"/>
  <c r="G46" i="18"/>
  <c r="H46" i="18"/>
  <c r="I46" i="18"/>
  <c r="J46" i="18"/>
  <c r="K46" i="18"/>
  <c r="L46" i="18"/>
  <c r="M46" i="18"/>
  <c r="N46" i="18"/>
  <c r="D47" i="18"/>
  <c r="E47" i="18"/>
  <c r="F47" i="18"/>
  <c r="G47" i="18"/>
  <c r="H47" i="18"/>
  <c r="I47" i="18"/>
  <c r="J47" i="18"/>
  <c r="K47" i="18"/>
  <c r="L47" i="18"/>
  <c r="M47" i="18"/>
  <c r="N47" i="18"/>
  <c r="D48" i="18"/>
  <c r="E48" i="18"/>
  <c r="F48" i="18"/>
  <c r="G48" i="18"/>
  <c r="H48" i="18"/>
  <c r="I48" i="18"/>
  <c r="J48" i="18"/>
  <c r="K48" i="18"/>
  <c r="L48" i="18"/>
  <c r="M48" i="18"/>
  <c r="N48" i="18"/>
  <c r="D49" i="18"/>
  <c r="E49" i="18"/>
  <c r="F49" i="18"/>
  <c r="G49" i="18"/>
  <c r="H49" i="18"/>
  <c r="I49" i="18"/>
  <c r="J49" i="18"/>
  <c r="K49" i="18"/>
  <c r="L49" i="18"/>
  <c r="M49" i="18"/>
  <c r="N49" i="18"/>
  <c r="D50" i="18"/>
  <c r="E50" i="18"/>
  <c r="F50" i="18"/>
  <c r="G50" i="18"/>
  <c r="H50" i="18"/>
  <c r="I50" i="18"/>
  <c r="J50" i="18"/>
  <c r="K50" i="18"/>
  <c r="L50" i="18"/>
  <c r="M50" i="18"/>
  <c r="N50" i="18"/>
  <c r="D51" i="18"/>
  <c r="E51" i="18"/>
  <c r="F51" i="18"/>
  <c r="G51" i="18"/>
  <c r="H51" i="18"/>
  <c r="I51" i="18"/>
  <c r="J51" i="18"/>
  <c r="K51" i="18"/>
  <c r="L51" i="18"/>
  <c r="M51" i="18"/>
  <c r="N51" i="18"/>
  <c r="E37" i="18"/>
  <c r="F37" i="18"/>
  <c r="H37" i="18"/>
  <c r="I37" i="18"/>
  <c r="J37" i="18"/>
  <c r="K37" i="18"/>
  <c r="L37" i="18"/>
  <c r="M37" i="18"/>
  <c r="N37" i="18"/>
  <c r="N89" i="18"/>
  <c r="M89" i="18"/>
  <c r="L89" i="18"/>
  <c r="K89" i="18"/>
  <c r="J89" i="18"/>
  <c r="I89" i="18"/>
  <c r="H89" i="18"/>
  <c r="G89" i="18"/>
  <c r="F89" i="18"/>
  <c r="E89" i="18"/>
  <c r="D89" i="18"/>
  <c r="A89" i="18"/>
  <c r="N88" i="18"/>
  <c r="M88" i="18"/>
  <c r="L88" i="18"/>
  <c r="K88" i="18"/>
  <c r="J88" i="18"/>
  <c r="I88" i="18"/>
  <c r="H88" i="18"/>
  <c r="G88" i="18"/>
  <c r="F88" i="18"/>
  <c r="E88" i="18"/>
  <c r="D88" i="18"/>
  <c r="A88" i="18"/>
  <c r="N87" i="18"/>
  <c r="M87" i="18"/>
  <c r="L87" i="18"/>
  <c r="K87" i="18"/>
  <c r="J87" i="18"/>
  <c r="I87" i="18"/>
  <c r="H87" i="18"/>
  <c r="G87" i="18"/>
  <c r="F87" i="18"/>
  <c r="E87" i="18"/>
  <c r="D87" i="18"/>
  <c r="A87" i="18"/>
  <c r="N86" i="18"/>
  <c r="M86" i="18"/>
  <c r="L86" i="18"/>
  <c r="K86" i="18"/>
  <c r="J86" i="18"/>
  <c r="I86" i="18"/>
  <c r="H86" i="18"/>
  <c r="G86" i="18"/>
  <c r="F86" i="18"/>
  <c r="E86" i="18"/>
  <c r="D86" i="18"/>
  <c r="A86" i="18"/>
  <c r="N85" i="18"/>
  <c r="M85" i="18"/>
  <c r="L85" i="18"/>
  <c r="K85" i="18"/>
  <c r="J85" i="18"/>
  <c r="I85" i="18"/>
  <c r="H85" i="18"/>
  <c r="G85" i="18"/>
  <c r="F85" i="18"/>
  <c r="E85" i="18"/>
  <c r="D85" i="18"/>
  <c r="A85" i="18"/>
  <c r="N84" i="18"/>
  <c r="M84" i="18"/>
  <c r="L84" i="18"/>
  <c r="K84" i="18"/>
  <c r="J84" i="18"/>
  <c r="I84" i="18"/>
  <c r="H84" i="18"/>
  <c r="G84" i="18"/>
  <c r="F84" i="18"/>
  <c r="E84" i="18"/>
  <c r="D84" i="18"/>
  <c r="A84" i="18"/>
  <c r="N83" i="18"/>
  <c r="M83" i="18"/>
  <c r="L83" i="18"/>
  <c r="K83" i="18"/>
  <c r="J83" i="18"/>
  <c r="I83" i="18"/>
  <c r="H83" i="18"/>
  <c r="G83" i="18"/>
  <c r="F83" i="18"/>
  <c r="E83" i="18"/>
  <c r="D83" i="18"/>
  <c r="A83" i="18"/>
  <c r="N82" i="18"/>
  <c r="M82" i="18"/>
  <c r="L82" i="18"/>
  <c r="K82" i="18"/>
  <c r="J82" i="18"/>
  <c r="I82" i="18"/>
  <c r="H82" i="18"/>
  <c r="G82" i="18"/>
  <c r="F82" i="18"/>
  <c r="E82" i="18"/>
  <c r="D82" i="18"/>
  <c r="A82" i="18"/>
  <c r="N81" i="18"/>
  <c r="M81" i="18"/>
  <c r="L81" i="18"/>
  <c r="K81" i="18"/>
  <c r="J81" i="18"/>
  <c r="I81" i="18"/>
  <c r="H81" i="18"/>
  <c r="G81" i="18"/>
  <c r="F81" i="18"/>
  <c r="E81" i="18"/>
  <c r="D81" i="18"/>
  <c r="A81" i="18"/>
  <c r="N80" i="18"/>
  <c r="M80" i="18"/>
  <c r="L80" i="18"/>
  <c r="K80" i="18"/>
  <c r="J80" i="18"/>
  <c r="I80" i="18"/>
  <c r="H80" i="18"/>
  <c r="G80" i="18"/>
  <c r="F80" i="18"/>
  <c r="E80" i="18"/>
  <c r="D80" i="18"/>
  <c r="A80" i="18"/>
  <c r="N79" i="18"/>
  <c r="M79" i="18"/>
  <c r="L79" i="18"/>
  <c r="K79" i="18"/>
  <c r="J79" i="18"/>
  <c r="I79" i="18"/>
  <c r="H79" i="18"/>
  <c r="G79" i="18"/>
  <c r="F79" i="18"/>
  <c r="E79" i="18"/>
  <c r="D79" i="18"/>
  <c r="A79" i="18"/>
  <c r="N78" i="18"/>
  <c r="M78" i="18"/>
  <c r="L78" i="18"/>
  <c r="K78" i="18"/>
  <c r="J78" i="18"/>
  <c r="I78" i="18"/>
  <c r="H78" i="18"/>
  <c r="G78" i="18"/>
  <c r="F78" i="18"/>
  <c r="E78" i="18"/>
  <c r="D78" i="18"/>
  <c r="A78" i="18"/>
  <c r="N77" i="18"/>
  <c r="M77" i="18"/>
  <c r="L77" i="18"/>
  <c r="K77" i="18"/>
  <c r="J77" i="18"/>
  <c r="I77" i="18"/>
  <c r="H77" i="18"/>
  <c r="G77" i="18"/>
  <c r="F77" i="18"/>
  <c r="E77" i="18"/>
  <c r="D77" i="18"/>
  <c r="A77" i="18"/>
  <c r="N76" i="18"/>
  <c r="M76" i="18"/>
  <c r="L76" i="18"/>
  <c r="K76" i="18"/>
  <c r="J76" i="18"/>
  <c r="I76" i="18"/>
  <c r="H76" i="18"/>
  <c r="G76" i="18"/>
  <c r="F76" i="18"/>
  <c r="E76" i="18"/>
  <c r="D76" i="18"/>
  <c r="A76" i="18"/>
  <c r="N75" i="18"/>
  <c r="M75" i="18"/>
  <c r="L75" i="18"/>
  <c r="K75" i="18"/>
  <c r="J75" i="18"/>
  <c r="I75" i="18"/>
  <c r="H75" i="18"/>
  <c r="G75" i="18"/>
  <c r="F75" i="18"/>
  <c r="E75" i="18"/>
  <c r="D75" i="18"/>
  <c r="A75" i="18"/>
  <c r="O90" i="18" l="1"/>
  <c r="O14" i="18" s="1"/>
  <c r="N24" i="1" s="1"/>
  <c r="O52" i="18"/>
  <c r="O13" i="18" s="1"/>
  <c r="N23" i="1" s="1"/>
  <c r="M52" i="18"/>
  <c r="M13" i="18" s="1"/>
  <c r="L23" i="1" s="1"/>
  <c r="L52" i="18"/>
  <c r="L13" i="18" s="1"/>
  <c r="K23" i="1" s="1"/>
  <c r="N52" i="18"/>
  <c r="N13" i="18" s="1"/>
  <c r="M23" i="1" s="1"/>
  <c r="F52" i="18"/>
  <c r="F13" i="18" s="1"/>
  <c r="E23" i="1" s="1"/>
  <c r="E52" i="18"/>
  <c r="E13" i="18" s="1"/>
  <c r="D23" i="1" s="1"/>
  <c r="D52" i="18"/>
  <c r="D13" i="18" s="1"/>
  <c r="C23" i="1" s="1"/>
  <c r="C22" i="1" s="1"/>
  <c r="C4" i="1" s="1"/>
  <c r="C74" i="1" s="1"/>
  <c r="C4" i="8" s="1"/>
  <c r="K52" i="18"/>
  <c r="K13" i="18" s="1"/>
  <c r="J23" i="1" s="1"/>
  <c r="J52" i="18"/>
  <c r="J13" i="18" s="1"/>
  <c r="I23" i="1" s="1"/>
  <c r="I52" i="18"/>
  <c r="I13" i="18" s="1"/>
  <c r="H23" i="1" s="1"/>
  <c r="I90" i="18"/>
  <c r="I14" i="18" s="1"/>
  <c r="H24" i="1" s="1"/>
  <c r="H52" i="18"/>
  <c r="H13" i="18" s="1"/>
  <c r="G23" i="1" s="1"/>
  <c r="G52" i="18"/>
  <c r="G13" i="18" s="1"/>
  <c r="F23" i="1" s="1"/>
  <c r="J90" i="18"/>
  <c r="J14" i="18" s="1"/>
  <c r="I24" i="1" s="1"/>
  <c r="F90" i="18"/>
  <c r="F14" i="18" s="1"/>
  <c r="E24" i="1" s="1"/>
  <c r="N90" i="18"/>
  <c r="N14" i="18" s="1"/>
  <c r="M24" i="1" s="1"/>
  <c r="K90" i="18"/>
  <c r="K14" i="18" s="1"/>
  <c r="J24" i="1" s="1"/>
  <c r="D90" i="18"/>
  <c r="D14" i="18" s="1"/>
  <c r="C24" i="1" s="1"/>
  <c r="L90" i="18"/>
  <c r="L14" i="18" s="1"/>
  <c r="K24" i="1" s="1"/>
  <c r="E90" i="18"/>
  <c r="E14" i="18" s="1"/>
  <c r="D24" i="1" s="1"/>
  <c r="M90" i="18"/>
  <c r="M14" i="18" s="1"/>
  <c r="L24" i="1" s="1"/>
  <c r="G90" i="18"/>
  <c r="G14" i="18" s="1"/>
  <c r="F24" i="1" s="1"/>
  <c r="H90" i="18"/>
  <c r="H14" i="18" s="1"/>
  <c r="G24" i="1" s="1"/>
  <c r="M22" i="1" l="1"/>
  <c r="M4" i="1" s="1"/>
  <c r="N22" i="1"/>
  <c r="N4" i="1" s="1"/>
  <c r="D22" i="1"/>
  <c r="D4" i="1" s="1"/>
  <c r="E22" i="1"/>
  <c r="E4" i="1" s="1"/>
  <c r="F22" i="1"/>
  <c r="F4" i="1" s="1"/>
  <c r="K22" i="1"/>
  <c r="K4" i="1" s="1"/>
  <c r="H22" i="1"/>
  <c r="H4" i="1" s="1"/>
  <c r="L22" i="1"/>
  <c r="L4" i="1" s="1"/>
  <c r="I22" i="1"/>
  <c r="I4" i="1" s="1"/>
  <c r="G22" i="1"/>
  <c r="G4" i="1" s="1"/>
  <c r="J22" i="1"/>
  <c r="J4" i="1" s="1"/>
  <c r="M42" i="5"/>
  <c r="M10" i="8" s="1"/>
  <c r="N42" i="5"/>
  <c r="N10" i="8" s="1"/>
  <c r="M9" i="8" l="1"/>
  <c r="N9" i="8"/>
  <c r="M74" i="1"/>
  <c r="M4" i="8" s="1"/>
  <c r="M11" i="8" s="1"/>
  <c r="N74" i="1"/>
  <c r="N4" i="8" s="1"/>
  <c r="N11" i="8" s="1"/>
  <c r="M7" i="8" l="1"/>
  <c r="M8" i="8" s="1"/>
  <c r="N7" i="8"/>
  <c r="N8" i="8" s="1"/>
  <c r="L42" i="5" l="1"/>
  <c r="L10" i="8" s="1"/>
  <c r="K42" i="5"/>
  <c r="K10" i="8" s="1"/>
  <c r="J42" i="5"/>
  <c r="J10" i="8" s="1"/>
  <c r="I42" i="5"/>
  <c r="I10" i="8" s="1"/>
  <c r="H42" i="5"/>
  <c r="H10" i="8" s="1"/>
  <c r="G42" i="5"/>
  <c r="G10" i="8" s="1"/>
  <c r="F42" i="5"/>
  <c r="F10" i="8" s="1"/>
  <c r="E42" i="5"/>
  <c r="E10" i="8" s="1"/>
  <c r="D42" i="5"/>
  <c r="D10" i="8" s="1"/>
  <c r="C10" i="8"/>
  <c r="C11" i="8" s="1"/>
  <c r="L74" i="1" l="1"/>
  <c r="L4" i="8" s="1"/>
  <c r="L11" i="8" s="1"/>
  <c r="K74" i="1"/>
  <c r="K4" i="8" s="1"/>
  <c r="K11" i="8" s="1"/>
  <c r="J74" i="1"/>
  <c r="J4" i="8" s="1"/>
  <c r="J11" i="8" s="1"/>
  <c r="I74" i="1"/>
  <c r="I4" i="8" s="1"/>
  <c r="I11" i="8" s="1"/>
  <c r="H74" i="1"/>
  <c r="H4" i="8" s="1"/>
  <c r="H11" i="8" s="1"/>
  <c r="G74" i="1"/>
  <c r="G4" i="8" s="1"/>
  <c r="G11" i="8" s="1"/>
  <c r="F74" i="1"/>
  <c r="F4" i="8" s="1"/>
  <c r="F11" i="8" s="1"/>
  <c r="E74" i="1"/>
  <c r="E4" i="8" s="1"/>
  <c r="E11" i="8" s="1"/>
  <c r="D74" i="1"/>
  <c r="D4" i="8" s="1"/>
  <c r="D11" i="8" s="1"/>
  <c r="C7" i="8" l="1"/>
  <c r="C8" i="8" s="1"/>
  <c r="J9" i="8"/>
  <c r="K9" i="8"/>
  <c r="L9" i="8"/>
  <c r="C9" i="8"/>
  <c r="D9" i="8"/>
  <c r="E9" i="8"/>
  <c r="F9" i="8"/>
  <c r="G9" i="8"/>
  <c r="H9" i="8"/>
  <c r="I9" i="8"/>
  <c r="F7" i="8"/>
  <c r="F8" i="8" s="1"/>
  <c r="D7" i="8"/>
  <c r="D8" i="8" s="1"/>
  <c r="E7" i="8"/>
  <c r="E8" i="8" s="1"/>
  <c r="G7" i="8"/>
  <c r="G8" i="8" s="1"/>
  <c r="H7" i="8"/>
  <c r="H8" i="8" s="1"/>
  <c r="I7" i="8"/>
  <c r="I8" i="8" s="1"/>
  <c r="J7" i="8"/>
  <c r="J8" i="8" s="1"/>
  <c r="K7" i="8"/>
  <c r="K8" i="8" s="1"/>
  <c r="L7" i="8"/>
  <c r="L8" i="8" s="1"/>
</calcChain>
</file>

<file path=xl/sharedStrings.xml><?xml version="1.0" encoding="utf-8"?>
<sst xmlns="http://schemas.openxmlformats.org/spreadsheetml/2006/main" count="64645" uniqueCount="21589">
  <si>
    <t>United Nations Environment Programme</t>
  </si>
  <si>
    <t>Country:</t>
  </si>
  <si>
    <t xml:space="preserve"> If you have any questions, please contact us at the following email address:</t>
  </si>
  <si>
    <t>unep-science-sdgs@un.org</t>
  </si>
  <si>
    <t>TABLE OF CONTENTS</t>
  </si>
  <si>
    <t>Sheet</t>
  </si>
  <si>
    <t>Title</t>
  </si>
  <si>
    <t>Status</t>
  </si>
  <si>
    <t>Contents</t>
  </si>
  <si>
    <t xml:space="preserve">Table of contents </t>
  </si>
  <si>
    <t>for information</t>
  </si>
  <si>
    <t>Intro</t>
  </si>
  <si>
    <t>Introduction and methodology</t>
  </si>
  <si>
    <t>Description &amp; Definitions</t>
  </si>
  <si>
    <t>Description of tables and Definitions</t>
  </si>
  <si>
    <t>Table_A</t>
  </si>
  <si>
    <t>to fill in</t>
  </si>
  <si>
    <t>Table_B</t>
  </si>
  <si>
    <t>Table_C</t>
  </si>
  <si>
    <t>Table_D</t>
  </si>
  <si>
    <t>Table_E</t>
  </si>
  <si>
    <t>Table_F</t>
  </si>
  <si>
    <t>to be filled in automatically</t>
  </si>
  <si>
    <t>can be used for estimation of selected items</t>
  </si>
  <si>
    <t>Calculated totals for Metal Ores - Mined Ores</t>
  </si>
  <si>
    <t>Fossil Fuels Tool_DE</t>
  </si>
  <si>
    <t>Fossil Fuels Tool_Imp</t>
  </si>
  <si>
    <t>Calculated totals for Fossil Fuels - Imports</t>
  </si>
  <si>
    <t>Fossil Fuels Tool_Exp</t>
  </si>
  <si>
    <t>Calculated totals for Fossil Fuels - Exports</t>
  </si>
  <si>
    <t>Introduction</t>
  </si>
  <si>
    <t>Methodology</t>
  </si>
  <si>
    <t>Material categories</t>
  </si>
  <si>
    <t>DESCRIPTION OF TABLES</t>
  </si>
  <si>
    <t>The most consistent international source of data on biomass extraction is the statistical database provided by the United Nations Food and Agricultural Organization (FAOSTAT). FAOSTAT covers a huge range of data concerning agriculture, forestry, and fishery, and the land use and food system in general at the level of nation states and in time series from 1961 onwards.</t>
  </si>
  <si>
    <r>
      <rPr>
        <b/>
        <sz val="11"/>
        <color theme="1"/>
        <rFont val="Calibri"/>
        <family val="2"/>
        <scheme val="minor"/>
      </rPr>
      <t>A.2 Metal ores:</t>
    </r>
    <r>
      <rPr>
        <sz val="11"/>
        <color theme="1"/>
        <rFont val="Calibri"/>
        <family val="2"/>
        <scheme val="minor"/>
      </rPr>
      <t xml:space="preserve"> For EW-MFA purposes, only that portion of the excavated rock which is to be processed in some way, to obtain the desired metals, should be counted. This means that any soil or rock which is simply excavated and moved, to gain access to the metal ore itself, should not be counted as ore.</t>
    </r>
  </si>
  <si>
    <r>
      <rPr>
        <b/>
        <sz val="11"/>
        <color theme="1"/>
        <rFont val="Calibri"/>
        <family val="2"/>
        <scheme val="minor"/>
      </rPr>
      <t>A.4 Fossil fuels:</t>
    </r>
    <r>
      <rPr>
        <sz val="11"/>
        <color theme="1"/>
        <rFont val="Calibri"/>
        <family val="2"/>
        <scheme val="minor"/>
      </rPr>
      <t xml:space="preserve"> Fossil fuels are materials formed from biomass in the geological past and comprise solid, liquid and gaseous materials: coal and peat, crude oil and natural gas, oil shale and tar sands.</t>
    </r>
  </si>
  <si>
    <t>Table_D - Material outflows</t>
  </si>
  <si>
    <r>
      <t xml:space="preserve">In EW-MFA, outputs to the environment are summarized as domestic processed output (DPO) and include five major categories: </t>
    </r>
    <r>
      <rPr>
        <b/>
        <sz val="11"/>
        <color theme="1"/>
        <rFont val="Calibri"/>
        <family val="2"/>
        <scheme val="minor"/>
      </rPr>
      <t>D.1. Emissions to air; D.2. Waste landfilled (uncontrolled); D.3. Emissions to water; D.4. Dissipative use of products; D.5. Dissipative losses</t>
    </r>
    <r>
      <rPr>
        <sz val="11"/>
        <color theme="1"/>
        <rFont val="Calibri"/>
        <family val="2"/>
        <scheme val="minor"/>
      </rPr>
      <t>.</t>
    </r>
  </si>
  <si>
    <r>
      <rPr>
        <b/>
        <sz val="11"/>
        <color theme="1"/>
        <rFont val="Calibri"/>
        <family val="2"/>
        <scheme val="minor"/>
      </rPr>
      <t>D.2. Waste landfilled (uncontrolled)</t>
    </r>
    <r>
      <rPr>
        <sz val="11"/>
        <color theme="1"/>
        <rFont val="Calibri"/>
        <family val="2"/>
        <scheme val="minor"/>
      </rPr>
      <t>: Only waste disposed of outside of controlled sites should be accounted for, i.e. uncontrolled land deposits or “wild” dumping. However, while the distinction between controlled and uncontrolled landfills is accepted on conceptual grounds, there are reasons to take account of controlled landfills as a memorandum item.</t>
    </r>
  </si>
  <si>
    <r>
      <rPr>
        <b/>
        <sz val="11"/>
        <color theme="1"/>
        <rFont val="Calibri"/>
        <family val="2"/>
        <scheme val="minor"/>
      </rPr>
      <t>D.3. Emissions to water</t>
    </r>
    <r>
      <rPr>
        <sz val="11"/>
        <color theme="1"/>
        <rFont val="Calibri"/>
        <family val="2"/>
        <scheme val="minor"/>
      </rPr>
      <t xml:space="preserve"> include substances and materials released to natural waters by human activities after or without passing wastewater treatment. This category more or less includes outflows from municipal or industrial sewage treatment plants. The only exception is category D.3.5. “dumping of materials at sea”. Material flows comprised as “dumping at sea” can be differentiated into land-based and sea-based litter.</t>
    </r>
  </si>
  <si>
    <r>
      <rPr>
        <b/>
        <sz val="11"/>
        <color theme="1"/>
        <rFont val="Calibri"/>
        <family val="2"/>
        <scheme val="minor"/>
      </rPr>
      <t>D.4. Dissipative use of products</t>
    </r>
    <r>
      <rPr>
        <sz val="11"/>
        <color theme="1"/>
        <rFont val="Calibri"/>
        <family val="2"/>
        <scheme val="minor"/>
      </rPr>
      <t xml:space="preserve"> is related to some materials that are deliberately dissipated into the environment because dispersal is an inherent quality of product use or quality and cannot be avoided: fertilizer, sewage sludge, compost, pesticides, seeds, etc. Organic fertilizer (manure) spread on agricultural land should be reported in dry weight. Hence, data with water content should be converted to dry matter. The same holds true for sewage sludge and compost.</t>
    </r>
  </si>
  <si>
    <r>
      <rPr>
        <b/>
        <sz val="11"/>
        <color theme="1"/>
        <rFont val="Calibri"/>
        <family val="2"/>
        <scheme val="minor"/>
      </rPr>
      <t>D.5. Dissipative losses</t>
    </r>
    <r>
      <rPr>
        <sz val="11"/>
        <color theme="1"/>
        <rFont val="Calibri"/>
        <family val="2"/>
        <scheme val="minor"/>
      </rPr>
      <t xml:space="preserve"> are unintentional outputs of materials to the environment resulting from abrasion, corrosion, and erosion at mobile and stationary sources, and from leakages or accidents during the transport of goods. Many of these flows have never been quantified. It is recommended that only those data that can be provided with justifiable effort be completed. The air emission submissions to the UNECE Convention on Long Range Transboundary Air Pollutants (CLRTAP) are the most significant data source for this item. The database includes information on emissions in road transport from automobile tyre and brake wear (NFR code: 1A3bvi) and from automobile road abrasion (NFR code: 1A3bvii).</t>
    </r>
  </si>
  <si>
    <t>Table_E - Balancing items</t>
  </si>
  <si>
    <t>Table_F - Headline indicators</t>
  </si>
  <si>
    <t>DE = DE (A.1 Biomass) + DE (A.2 Metal ores) + DE (A.3 Non-metallic minerals) + DE (A.4 Fossil fuels)</t>
  </si>
  <si>
    <t>DEFINITIONS</t>
  </si>
  <si>
    <r>
      <rPr>
        <b/>
        <sz val="11"/>
        <color theme="1"/>
        <rFont val="Calibri"/>
        <family val="2"/>
        <scheme val="minor"/>
      </rPr>
      <t xml:space="preserve">Domestic Material Consumption (DMC) </t>
    </r>
    <r>
      <rPr>
        <sz val="11"/>
        <color theme="1"/>
        <rFont val="Calibri"/>
        <family val="2"/>
        <scheme val="minor"/>
      </rPr>
      <t>measures the total amount of material directly used in an economy (i.e. excluding indirect flows). DMC is defined in the same way as other key physical indictors such as gross inland energy consumption. DMC equals DMI minus exports.</t>
    </r>
  </si>
  <si>
    <r>
      <rPr>
        <b/>
        <sz val="11"/>
        <color theme="1"/>
        <rFont val="Calibri"/>
        <family val="2"/>
        <scheme val="minor"/>
      </rPr>
      <t>Material Intensity</t>
    </r>
    <r>
      <rPr>
        <sz val="11"/>
        <color theme="1"/>
        <rFont val="Calibri"/>
        <family val="2"/>
        <scheme val="minor"/>
      </rPr>
      <t xml:space="preserve"> is calculated as DMC/GDP, illustrating the material consumption required to produce one unit of GDP.</t>
    </r>
  </si>
  <si>
    <r>
      <rPr>
        <b/>
        <sz val="11"/>
        <color theme="1"/>
        <rFont val="Calibri"/>
        <family val="2"/>
        <scheme val="minor"/>
      </rPr>
      <t>Material Productivity</t>
    </r>
    <r>
      <rPr>
        <sz val="11"/>
        <color theme="1"/>
        <rFont val="Calibri"/>
        <family val="2"/>
        <scheme val="minor"/>
      </rPr>
      <t xml:space="preserve"> is defined as the ratio between GDP and DMC. It indicates the economic value generated per unit of material consumption. Over time, the indicator illustrates whether decoupling of material use from economic growth is achieved. This indicator is also called resource efficiency, e.g. in the European policy context.</t>
    </r>
  </si>
  <si>
    <r>
      <rPr>
        <b/>
        <sz val="11"/>
        <color theme="1"/>
        <rFont val="Calibri"/>
        <family val="2"/>
        <scheme val="minor"/>
      </rPr>
      <t>Physical Trade Balance (PTB)</t>
    </r>
    <r>
      <rPr>
        <sz val="11"/>
        <color theme="1"/>
        <rFont val="Calibri"/>
        <family val="2"/>
        <scheme val="minor"/>
      </rPr>
      <t xml:space="preserve"> reflects the physical trade surplus or deficit of an economy. It is defined as imports minus exports.</t>
    </r>
  </si>
  <si>
    <t>(tonnes)</t>
  </si>
  <si>
    <t>Material category</t>
  </si>
  <si>
    <t>Description</t>
  </si>
  <si>
    <t>A.1</t>
  </si>
  <si>
    <t>BIOMASS</t>
  </si>
  <si>
    <t>A.1.1</t>
  </si>
  <si>
    <t>Crops</t>
  </si>
  <si>
    <t>A.1.1.1</t>
  </si>
  <si>
    <t>Cereals</t>
  </si>
  <si>
    <t>A.1.1.1.1</t>
  </si>
  <si>
    <t>Rice</t>
  </si>
  <si>
    <t>A.1.1.1.2</t>
  </si>
  <si>
    <t>Wheat</t>
  </si>
  <si>
    <t>A.1.1.1.3</t>
  </si>
  <si>
    <t>Maize</t>
  </si>
  <si>
    <t>A.1.1.1.4</t>
  </si>
  <si>
    <t>Cereals n.e.c.</t>
  </si>
  <si>
    <t>A.1.1.2</t>
  </si>
  <si>
    <t>Roots, tubers</t>
  </si>
  <si>
    <t>A.1.1.3</t>
  </si>
  <si>
    <t>Sugar crops</t>
  </si>
  <si>
    <t>A.1.1.4</t>
  </si>
  <si>
    <t>Pulses</t>
  </si>
  <si>
    <t>A.1.1.5</t>
  </si>
  <si>
    <t>Nuts</t>
  </si>
  <si>
    <t>A.1.1.6</t>
  </si>
  <si>
    <t>Oil bearing crops</t>
  </si>
  <si>
    <t>A.1.1.7</t>
  </si>
  <si>
    <t>Vegetables</t>
  </si>
  <si>
    <t>A.1.1.8</t>
  </si>
  <si>
    <t>Fruits</t>
  </si>
  <si>
    <t>A.1.1.9</t>
  </si>
  <si>
    <t>Fibres</t>
  </si>
  <si>
    <t>A.1.1.10</t>
  </si>
  <si>
    <t>Spice, beverage, pharmaceutical crops</t>
  </si>
  <si>
    <t>A.1.1.11</t>
  </si>
  <si>
    <t>Tobacco</t>
  </si>
  <si>
    <t>A.1.1.12</t>
  </si>
  <si>
    <t>Other crops n.e.c.</t>
  </si>
  <si>
    <t>A.1.2</t>
  </si>
  <si>
    <t>Crop residues (used), fodder crops, grazed biomass</t>
  </si>
  <si>
    <t>A.1.2.1</t>
  </si>
  <si>
    <t>Straw</t>
  </si>
  <si>
    <t>A.1.2.2</t>
  </si>
  <si>
    <t>Other crop residues (sugar and fodder beet leaves, other)</t>
  </si>
  <si>
    <t>A.1.2.3</t>
  </si>
  <si>
    <t>Fodder crops (including biomass harvest from grassland)</t>
  </si>
  <si>
    <t>A.1.2.4</t>
  </si>
  <si>
    <t>Grazed biomass</t>
  </si>
  <si>
    <t>A.1.3</t>
  </si>
  <si>
    <t>Wood</t>
  </si>
  <si>
    <t>A.1.3.1</t>
  </si>
  <si>
    <t>Timber (Industrial roundwood)</t>
  </si>
  <si>
    <t>A.1.3.2</t>
  </si>
  <si>
    <t>Wood fuel and other extraction</t>
  </si>
  <si>
    <t>A.1.4</t>
  </si>
  <si>
    <t xml:space="preserve">Wild harvest n.e.c. </t>
  </si>
  <si>
    <t>A.1.4.1</t>
  </si>
  <si>
    <t>Wild fish catch</t>
  </si>
  <si>
    <t>A.1.4.2</t>
  </si>
  <si>
    <t>All other wild aquatic animals catch</t>
  </si>
  <si>
    <t>A.1.4.3</t>
  </si>
  <si>
    <t>Wild aquatic plant harvest</t>
  </si>
  <si>
    <t>A.1.4.4</t>
  </si>
  <si>
    <t>Wild terrestrial plant harvest n.e.c. (incl. gathering)</t>
  </si>
  <si>
    <t>A.1.4.5</t>
  </si>
  <si>
    <t>Wild terrestrial animal catch (incl. hunting)</t>
  </si>
  <si>
    <t>A.2</t>
  </si>
  <si>
    <t>METAL ORES</t>
  </si>
  <si>
    <t>Iron ores</t>
  </si>
  <si>
    <t>Aluminium ores</t>
  </si>
  <si>
    <t>A.3</t>
  </si>
  <si>
    <t>NON-METALLIC MINERALS</t>
  </si>
  <si>
    <t>A.3.1</t>
  </si>
  <si>
    <t xml:space="preserve">Ornamental or building stone </t>
  </si>
  <si>
    <t>A.3.2</t>
  </si>
  <si>
    <t>A.3.2.1</t>
  </si>
  <si>
    <t>Chalk</t>
  </si>
  <si>
    <t>A.3.2.2</t>
  </si>
  <si>
    <t>Dolomite</t>
  </si>
  <si>
    <t>A.3.2.3</t>
  </si>
  <si>
    <t>Limestone</t>
  </si>
  <si>
    <t>A.3.4</t>
  </si>
  <si>
    <t>A.3.5</t>
  </si>
  <si>
    <t>Salt</t>
  </si>
  <si>
    <t>A.3.6</t>
  </si>
  <si>
    <t>Gypsum</t>
  </si>
  <si>
    <t>A.3.7</t>
  </si>
  <si>
    <t>Clays</t>
  </si>
  <si>
    <t>A.3.7.1</t>
  </si>
  <si>
    <t>Structural clays</t>
  </si>
  <si>
    <t>A.3.7.2</t>
  </si>
  <si>
    <t>Specialty clays</t>
  </si>
  <si>
    <t>A.3.8</t>
  </si>
  <si>
    <t>A.3.8.1</t>
  </si>
  <si>
    <t>Industrial sand and gravel</t>
  </si>
  <si>
    <t>A.3.8.2</t>
  </si>
  <si>
    <t>A.3.9</t>
  </si>
  <si>
    <t>Other non-metallic minerals n.e.c.</t>
  </si>
  <si>
    <t>A.4</t>
  </si>
  <si>
    <t>FOSSIL FUELS</t>
  </si>
  <si>
    <t>A.4.1</t>
  </si>
  <si>
    <t>Coal and peat</t>
  </si>
  <si>
    <t>A.4.1.1</t>
  </si>
  <si>
    <t>Brown coal</t>
  </si>
  <si>
    <t>A.4.1.1.1</t>
  </si>
  <si>
    <t>Lignite (brown coal)</t>
  </si>
  <si>
    <t>A.4.1.1.2</t>
  </si>
  <si>
    <t>Other sub-bituminous coal</t>
  </si>
  <si>
    <t>A.4.1.2</t>
  </si>
  <si>
    <t>Hard coal</t>
  </si>
  <si>
    <t>A.4.1.2.1</t>
  </si>
  <si>
    <t>Anthracite</t>
  </si>
  <si>
    <t>A.4.1.2.2</t>
  </si>
  <si>
    <t>Coking coal</t>
  </si>
  <si>
    <t>A.4.1.2.3</t>
  </si>
  <si>
    <t>Other bituminous coal</t>
  </si>
  <si>
    <t>A.4.1.3</t>
  </si>
  <si>
    <t>Peat</t>
  </si>
  <si>
    <t>A.4.2</t>
  </si>
  <si>
    <t>A.4.2.1</t>
  </si>
  <si>
    <t>Crude oil</t>
  </si>
  <si>
    <t>A.4.2.2</t>
  </si>
  <si>
    <t>Natural gas</t>
  </si>
  <si>
    <t>A.4.2.3</t>
  </si>
  <si>
    <t>Natural gas liquids</t>
  </si>
  <si>
    <t>A.4.3</t>
  </si>
  <si>
    <t>Oil shale and tar sands</t>
  </si>
  <si>
    <t xml:space="preserve">Table_B - Imports of materials </t>
  </si>
  <si>
    <t>B.1</t>
  </si>
  <si>
    <t>B.1.1</t>
  </si>
  <si>
    <t>Crops, raw and processed</t>
  </si>
  <si>
    <t>B.1.1.1</t>
  </si>
  <si>
    <t>B.1.1.1.1</t>
  </si>
  <si>
    <t>B.1.1.1.2</t>
  </si>
  <si>
    <t>B.1.1.1.3</t>
  </si>
  <si>
    <t>B.1.1.1.4</t>
  </si>
  <si>
    <t>B.1.1.2</t>
  </si>
  <si>
    <t>B.1.1.3</t>
  </si>
  <si>
    <t>B.1.1.4</t>
  </si>
  <si>
    <t>B.1.1.5</t>
  </si>
  <si>
    <t>B.1.1.6</t>
  </si>
  <si>
    <t>B.1.1.7</t>
  </si>
  <si>
    <t>B.1.1.8</t>
  </si>
  <si>
    <t>B.1.1.9</t>
  </si>
  <si>
    <t>B.1.1.10</t>
  </si>
  <si>
    <t>B.1.1.11</t>
  </si>
  <si>
    <t>B.1.1.12</t>
  </si>
  <si>
    <t>B.1.2</t>
  </si>
  <si>
    <t>Crop residues (used) and fodder crops</t>
  </si>
  <si>
    <t>B.1.2.1</t>
  </si>
  <si>
    <t>B.1.2.2</t>
  </si>
  <si>
    <t>B.1.2.3</t>
  </si>
  <si>
    <t>B.1.3</t>
  </si>
  <si>
    <t>B.1.3.1</t>
  </si>
  <si>
    <t>B.1.3.2</t>
  </si>
  <si>
    <t>B.1.4</t>
  </si>
  <si>
    <t>Wild fish, aquatic animals and plants</t>
  </si>
  <si>
    <t>B.1.4.1</t>
  </si>
  <si>
    <t>B.1.4.2</t>
  </si>
  <si>
    <t>All other wild aquatic animals</t>
  </si>
  <si>
    <t>B.1.4.3</t>
  </si>
  <si>
    <t>Aquatic plants</t>
  </si>
  <si>
    <t>B.1.5</t>
  </si>
  <si>
    <t>Live animals and products (exluding wild fish, aquatic animals and plants)</t>
  </si>
  <si>
    <t>B.1.5.1</t>
  </si>
  <si>
    <t>Live animals (exluding wild fish and animals)</t>
  </si>
  <si>
    <t>B.1.5.2</t>
  </si>
  <si>
    <t>Meat and meat preparations</t>
  </si>
  <si>
    <t>B.1.5.3</t>
  </si>
  <si>
    <t>Dairy products, birds eggs, and honey</t>
  </si>
  <si>
    <t>B.1.5.4</t>
  </si>
  <si>
    <t>Other products from animals</t>
  </si>
  <si>
    <t>B.1.compound</t>
  </si>
  <si>
    <t xml:space="preserve">Mixed / compounded products mainly from biomass </t>
  </si>
  <si>
    <t>B.2</t>
  </si>
  <si>
    <t>B.2.Fe</t>
  </si>
  <si>
    <t>Iron ores and concentrates, iron and steel, products dominated by iron content</t>
  </si>
  <si>
    <t>B.2.Al</t>
  </si>
  <si>
    <t>Aluminium ores and concentrates, aluminium metal, products dominated by aluminium content</t>
  </si>
  <si>
    <t>B.2.x</t>
  </si>
  <si>
    <t>X ores and concentrates, X metal, products dominated by X (where X is a specific metallic element other than iron or aluminium)</t>
  </si>
  <si>
    <t>B.2.compound</t>
  </si>
  <si>
    <t>B.3</t>
  </si>
  <si>
    <t>B.3.1</t>
  </si>
  <si>
    <t>B.3.2</t>
  </si>
  <si>
    <t>Carbonate minerals important in cement</t>
  </si>
  <si>
    <t>B.3.2.1</t>
  </si>
  <si>
    <t>B.3.2.2</t>
  </si>
  <si>
    <t>B.3.2.3</t>
  </si>
  <si>
    <t>B.3.2.4</t>
  </si>
  <si>
    <t>Cement and its products</t>
  </si>
  <si>
    <t>B.3.4</t>
  </si>
  <si>
    <t>B.3.5</t>
  </si>
  <si>
    <t>B.3.6</t>
  </si>
  <si>
    <t>Gypsum and its products</t>
  </si>
  <si>
    <t>B.3.7</t>
  </si>
  <si>
    <t>B.3.7.1</t>
  </si>
  <si>
    <t>Structural clays and their products</t>
  </si>
  <si>
    <t>B.3.7.2</t>
  </si>
  <si>
    <t>B.3.8</t>
  </si>
  <si>
    <t>B.3.8.1</t>
  </si>
  <si>
    <t>B.3.8.2</t>
  </si>
  <si>
    <t>B.3.9</t>
  </si>
  <si>
    <t>B.3.compound</t>
  </si>
  <si>
    <t>B.4</t>
  </si>
  <si>
    <t>B.4.1</t>
  </si>
  <si>
    <t>B.4.1.1</t>
  </si>
  <si>
    <t>B.4.1.1.1</t>
  </si>
  <si>
    <t>B.4.1.1.2</t>
  </si>
  <si>
    <t>B.4.1.2</t>
  </si>
  <si>
    <t>B.4.1.2.1</t>
  </si>
  <si>
    <t>B.4.1.2.2</t>
  </si>
  <si>
    <t>B.4.1.2.3</t>
  </si>
  <si>
    <t>B.4.1.3</t>
  </si>
  <si>
    <t>B.4.1.4</t>
  </si>
  <si>
    <t>B.4.2</t>
  </si>
  <si>
    <t>Conventional petroleum and gas</t>
  </si>
  <si>
    <t>B.4.2.1</t>
  </si>
  <si>
    <t>Crude oil and liquid petroleum products</t>
  </si>
  <si>
    <t>B.4.2.2</t>
  </si>
  <si>
    <t>Natural gas and gaseous petroleum products</t>
  </si>
  <si>
    <t>B.4.3</t>
  </si>
  <si>
    <t>B.4.compound</t>
  </si>
  <si>
    <t>B.5</t>
  </si>
  <si>
    <t>B.6</t>
  </si>
  <si>
    <t>WASTE FOR FINAL TREATMENT AND DISPOSAL</t>
  </si>
  <si>
    <t>TOTAL IMPORTS OF MATERIALS</t>
  </si>
  <si>
    <t xml:space="preserve">Table_C - Exports of materials </t>
  </si>
  <si>
    <t>C.1</t>
  </si>
  <si>
    <t>C.1.1</t>
  </si>
  <si>
    <t>C.1.1.1</t>
  </si>
  <si>
    <t>C.1.1.1.1</t>
  </si>
  <si>
    <t>C.1.1.1.2</t>
  </si>
  <si>
    <t>C.1.1.1.3</t>
  </si>
  <si>
    <t>C.1.1.1.4</t>
  </si>
  <si>
    <t>C.1.1.2</t>
  </si>
  <si>
    <t>C.1.1.3</t>
  </si>
  <si>
    <t>C.1.1.4</t>
  </si>
  <si>
    <t>C.1.1.5</t>
  </si>
  <si>
    <t>C.1.1.6</t>
  </si>
  <si>
    <t>C.1.1.7</t>
  </si>
  <si>
    <t>C.1.1.8</t>
  </si>
  <si>
    <t>C.1.1.9</t>
  </si>
  <si>
    <t>C.1.1.10</t>
  </si>
  <si>
    <t>C.1.1.11</t>
  </si>
  <si>
    <t>C.1.1.12</t>
  </si>
  <si>
    <t>C.1.2</t>
  </si>
  <si>
    <t>C.1.2.1</t>
  </si>
  <si>
    <t>C.1.2.2</t>
  </si>
  <si>
    <t>C.1.2.3</t>
  </si>
  <si>
    <t>C.1.3</t>
  </si>
  <si>
    <t>C.1.3.1</t>
  </si>
  <si>
    <t>C.1.3.2</t>
  </si>
  <si>
    <t>C.1.4</t>
  </si>
  <si>
    <t>C.1.4.1</t>
  </si>
  <si>
    <t>C.1.4.2</t>
  </si>
  <si>
    <t>C.1.4.3</t>
  </si>
  <si>
    <t>C.1.5</t>
  </si>
  <si>
    <t>C.1.5.1</t>
  </si>
  <si>
    <t>C.1.5.2</t>
  </si>
  <si>
    <t>C.1.5.3</t>
  </si>
  <si>
    <t>C.1.5.4</t>
  </si>
  <si>
    <t>C.1.compound</t>
  </si>
  <si>
    <t>C.2</t>
  </si>
  <si>
    <t>C.2.Fe</t>
  </si>
  <si>
    <t>C.2.Al</t>
  </si>
  <si>
    <t>C.2.x</t>
  </si>
  <si>
    <t>C.2.compound</t>
  </si>
  <si>
    <t>C.3</t>
  </si>
  <si>
    <t>C.3.1</t>
  </si>
  <si>
    <t>C.3.2</t>
  </si>
  <si>
    <t>C.3.2.1</t>
  </si>
  <si>
    <t>C.3.2.2</t>
  </si>
  <si>
    <t>C.3.2.3</t>
  </si>
  <si>
    <t>C.3.2.4</t>
  </si>
  <si>
    <t>C.3.4</t>
  </si>
  <si>
    <t>C.3.5</t>
  </si>
  <si>
    <t>C.3.6</t>
  </si>
  <si>
    <t>C.3.7</t>
  </si>
  <si>
    <t>C.3.7.1</t>
  </si>
  <si>
    <t>C.3.7.2</t>
  </si>
  <si>
    <t>C.3.8</t>
  </si>
  <si>
    <t>C.3.8.1</t>
  </si>
  <si>
    <t>C.3.8.2</t>
  </si>
  <si>
    <t>C.3.9</t>
  </si>
  <si>
    <t>C.3.compound</t>
  </si>
  <si>
    <t>C.4</t>
  </si>
  <si>
    <t>C.4.1</t>
  </si>
  <si>
    <t>C.4.1.1</t>
  </si>
  <si>
    <t>C.4.1.1.1</t>
  </si>
  <si>
    <t>C.4.1.1.2</t>
  </si>
  <si>
    <t>C.4.1.2</t>
  </si>
  <si>
    <t>C.4.1.2.1</t>
  </si>
  <si>
    <t>C.4.1.2.2</t>
  </si>
  <si>
    <t>C.4.1.2.3</t>
  </si>
  <si>
    <t>C.4.1.3</t>
  </si>
  <si>
    <t>C.4.1.4</t>
  </si>
  <si>
    <t>C.4.2</t>
  </si>
  <si>
    <t>C.4.2.1</t>
  </si>
  <si>
    <t>C.4.2.2</t>
  </si>
  <si>
    <t>C.4.3</t>
  </si>
  <si>
    <t>C.4.compound</t>
  </si>
  <si>
    <t>C.5</t>
  </si>
  <si>
    <t>C.6</t>
  </si>
  <si>
    <t>TOTAL EXPORTS OF MATERIALS</t>
  </si>
  <si>
    <t>D.1</t>
  </si>
  <si>
    <t>EMISSIONS TO AIR</t>
  </si>
  <si>
    <t>D.1.1</t>
  </si>
  <si>
    <t>Carbon dioxide (CO2)</t>
  </si>
  <si>
    <t>D.1.1.1</t>
  </si>
  <si>
    <t>Carbon dioxide (CO2) from biomass combustion</t>
  </si>
  <si>
    <t>D.1.1.2</t>
  </si>
  <si>
    <t>Carbon dioxide (CO2) excluding biomass combustion</t>
  </si>
  <si>
    <t>D.1.2</t>
  </si>
  <si>
    <t>Methane (CH4)</t>
  </si>
  <si>
    <t>D.1.3</t>
  </si>
  <si>
    <t>Dinitrogen oxide (N2O)</t>
  </si>
  <si>
    <t>D.1.4</t>
  </si>
  <si>
    <t>Nitrous oxides (NOx)</t>
  </si>
  <si>
    <t>D.1.5</t>
  </si>
  <si>
    <t>Hydroflourcarbons (HFCs)</t>
  </si>
  <si>
    <t>D.1.6</t>
  </si>
  <si>
    <t>Perflourocarbons (PFCs)</t>
  </si>
  <si>
    <t>D.1.7</t>
  </si>
  <si>
    <t>Sulphur hexafluoride (SF6)</t>
  </si>
  <si>
    <t>D.1.8</t>
  </si>
  <si>
    <t>Carbon monoxide (CO)</t>
  </si>
  <si>
    <t>D.1.9</t>
  </si>
  <si>
    <t>Non-methane volatile organic compounds (NMVOC)</t>
  </si>
  <si>
    <t>D.1.10</t>
  </si>
  <si>
    <t>Sulfur dioxide (SO2)</t>
  </si>
  <si>
    <t>D.1.11</t>
  </si>
  <si>
    <t>Ammonia (NH3)</t>
  </si>
  <si>
    <t>D.1.12</t>
  </si>
  <si>
    <t>Heavy metals</t>
  </si>
  <si>
    <t>D.1.13</t>
  </si>
  <si>
    <t>Persistent organic pollutants (POPs)</t>
  </si>
  <si>
    <t>D.1.14</t>
  </si>
  <si>
    <t>Particles (e.g. PM10, Dust)</t>
  </si>
  <si>
    <t>Other emissions to air</t>
  </si>
  <si>
    <t xml:space="preserve">D.2 </t>
  </si>
  <si>
    <t>D.2.1</t>
  </si>
  <si>
    <t>Municipal waste (uncontrolled)</t>
  </si>
  <si>
    <t>D.2.2</t>
  </si>
  <si>
    <t>Industrial waste (uncontrolled)</t>
  </si>
  <si>
    <t>Waste disposal to controlled landfills (memo item)</t>
  </si>
  <si>
    <t>D.3</t>
  </si>
  <si>
    <t>EMISSIONS TO WATER</t>
  </si>
  <si>
    <t>D.3.1</t>
  </si>
  <si>
    <t>Nitrogen (N)</t>
  </si>
  <si>
    <t>D.3.2</t>
  </si>
  <si>
    <t>Phosphorus (P)</t>
  </si>
  <si>
    <t>D.3.3</t>
  </si>
  <si>
    <t>D.3.4</t>
  </si>
  <si>
    <t>Other substances and (organic) materials</t>
  </si>
  <si>
    <t>D.3.5</t>
  </si>
  <si>
    <t>Dumping of materials at sea</t>
  </si>
  <si>
    <t>D.4</t>
  </si>
  <si>
    <t>DISSIPATIVE USE OF PRODUCTS</t>
  </si>
  <si>
    <t>D.4.1</t>
  </si>
  <si>
    <t>Organic fertilizer (manure)</t>
  </si>
  <si>
    <t>D.4.2</t>
  </si>
  <si>
    <t>Mineral fertilizer</t>
  </si>
  <si>
    <t>D.4.3</t>
  </si>
  <si>
    <t>Sewage sludge</t>
  </si>
  <si>
    <t>D.4.4</t>
  </si>
  <si>
    <t>Compost</t>
  </si>
  <si>
    <t>D.4.5</t>
  </si>
  <si>
    <t>Pesticides</t>
  </si>
  <si>
    <t>D.4.6</t>
  </si>
  <si>
    <t>Seeds</t>
  </si>
  <si>
    <t>D.4.7</t>
  </si>
  <si>
    <t>Salt and other thawing materials spread on roads</t>
  </si>
  <si>
    <t>D.4.8</t>
  </si>
  <si>
    <t>Solvents, laughing gas and other</t>
  </si>
  <si>
    <t>D.5</t>
  </si>
  <si>
    <t>DISSIPATIVE LOSSES</t>
  </si>
  <si>
    <t>DOMESTIC PROCESSED OUTPUT</t>
  </si>
  <si>
    <t>Balancing items: input side</t>
  </si>
  <si>
    <t>Balancing items: output side</t>
  </si>
  <si>
    <t>Imports</t>
  </si>
  <si>
    <t>Exports</t>
  </si>
  <si>
    <t>Direct material input (DMI)</t>
  </si>
  <si>
    <t>Domestic material consumption (DMC)</t>
  </si>
  <si>
    <t>Physical trade balance (PTB)</t>
  </si>
  <si>
    <t>Domestic processed output (DPO)</t>
  </si>
  <si>
    <t xml:space="preserve">Net additions to stock (NAS)         </t>
  </si>
  <si>
    <t>Hints:</t>
  </si>
  <si>
    <t>Final results; it will be filled in automatically.</t>
  </si>
  <si>
    <t>Intermediate results; it will be filled in automatically.</t>
  </si>
  <si>
    <t>*</t>
  </si>
  <si>
    <t>It should be filled in manually.</t>
  </si>
  <si>
    <t>**</t>
  </si>
  <si>
    <t>SUMMARY</t>
  </si>
  <si>
    <t>Unit</t>
  </si>
  <si>
    <t>tonnes</t>
  </si>
  <si>
    <t>Crop</t>
  </si>
  <si>
    <t>Harvest Factor*</t>
  </si>
  <si>
    <t>E.g. Straw Crop 4</t>
  </si>
  <si>
    <t>E.g. Straw Crop 5</t>
  </si>
  <si>
    <t>E.g. Straw Crop 6</t>
  </si>
  <si>
    <t>E.g. Straw Crop 7</t>
  </si>
  <si>
    <t>E.g. Straw Crop 8</t>
  </si>
  <si>
    <t>E.g. Straw Crop 9</t>
  </si>
  <si>
    <t>E.g. Straw Crop 10</t>
  </si>
  <si>
    <t>E.g. Straw Crop 11</t>
  </si>
  <si>
    <t>E.g. Straw Crop 12</t>
  </si>
  <si>
    <t>E.g. Straw Crop 13</t>
  </si>
  <si>
    <t>E.g. Straw Crop 14</t>
  </si>
  <si>
    <t>...E.g. non-straw Crop x</t>
  </si>
  <si>
    <t>Total for Straw</t>
  </si>
  <si>
    <t>E.g. non-straw Crop 1</t>
  </si>
  <si>
    <t>E.g. non-straw Crop 2</t>
  </si>
  <si>
    <t>E.g. non-straw Crop 3</t>
  </si>
  <si>
    <t>E.g. non-straw Crop 4</t>
  </si>
  <si>
    <t>E.g. non-straw Crop 5</t>
  </si>
  <si>
    <t>E.g. non-straw Crop 6</t>
  </si>
  <si>
    <t>E.g. non-straw Crop 7</t>
  </si>
  <si>
    <t>E.g. non-straw Crop 8</t>
  </si>
  <si>
    <t>E.g. non-straw Crop 9</t>
  </si>
  <si>
    <t>E.g. non-straw Crop 10</t>
  </si>
  <si>
    <t>E.g. non-straw Crop 11</t>
  </si>
  <si>
    <t>E.g. non-straw Crop 12</t>
  </si>
  <si>
    <t>E.g. non-straw Crop 13</t>
  </si>
  <si>
    <t>E.g. non-straw Crop 14</t>
  </si>
  <si>
    <t>REFERENCE TABLES</t>
  </si>
  <si>
    <t>East Asia</t>
  </si>
  <si>
    <t>East Europe</t>
  </si>
  <si>
    <t>North Africa &amp; West Asia</t>
  </si>
  <si>
    <t>North America &amp; Oceania</t>
  </si>
  <si>
    <t>South and Central Asia</t>
  </si>
  <si>
    <t>West Europe</t>
  </si>
  <si>
    <t>Wheat, other cereals</t>
  </si>
  <si>
    <t>Rice, Paddy</t>
  </si>
  <si>
    <t>Millet</t>
  </si>
  <si>
    <t>Sorghum</t>
  </si>
  <si>
    <t>Roots and Tubers</t>
  </si>
  <si>
    <t>Sugar Cane</t>
  </si>
  <si>
    <t>Sugar Beets</t>
  </si>
  <si>
    <t>Soybeans</t>
  </si>
  <si>
    <t>Groundnuts in Shell</t>
  </si>
  <si>
    <t>Canola seed, oil crops</t>
  </si>
  <si>
    <t xml:space="preserve">Cereals incl. rice and maize </t>
  </si>
  <si>
    <t>Sugar Crops n.e.c.</t>
  </si>
  <si>
    <t>Beans, Dry</t>
  </si>
  <si>
    <t>Other pulses</t>
  </si>
  <si>
    <t>Other oil crops</t>
  </si>
  <si>
    <t>Sunflower Seed</t>
  </si>
  <si>
    <t>Canola seed</t>
  </si>
  <si>
    <t>Country</t>
  </si>
  <si>
    <t>Region</t>
  </si>
  <si>
    <t>Afghanistan</t>
  </si>
  <si>
    <t>SthAndCentAsia</t>
  </si>
  <si>
    <t>Albania</t>
  </si>
  <si>
    <t>EastEurope</t>
  </si>
  <si>
    <t>Algeria</t>
  </si>
  <si>
    <t>NthAfricaWestAsia</t>
  </si>
  <si>
    <t>American Samoa</t>
  </si>
  <si>
    <t>NthAmerOceania</t>
  </si>
  <si>
    <t>Andorra</t>
  </si>
  <si>
    <t>WestEurope</t>
  </si>
  <si>
    <t>Angola</t>
  </si>
  <si>
    <t>SubSahAfrica</t>
  </si>
  <si>
    <t>Anguilla</t>
  </si>
  <si>
    <t>LAmerCarib</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</si>
  <si>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</si>
  <si>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</si>
  <si>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</si>
  <si>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</si>
  <si>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</si>
  <si>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</si>
  <si>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</si>
  <si>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</si>
  <si>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</si>
  <si>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</si>
  <si>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</si>
  <si>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</si>
  <si>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</si>
  <si>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</si>
  <si>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</si>
  <si>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</si>
  <si>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</si>
  <si>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Bosnia and Herzegovina</t>
  </si>
  <si>
    <t>Botswana</t>
  </si>
  <si>
    <t>Brazil</t>
  </si>
  <si>
    <t>British Indian Ocean Territory</t>
  </si>
  <si>
    <t>British Virgin Islands</t>
  </si>
  <si>
    <t>Brunei Darussalam</t>
  </si>
  <si>
    <t>EastAsia</t>
  </si>
  <si>
    <t>Bulgaria</t>
  </si>
  <si>
    <t>Burkina Faso</t>
  </si>
  <si>
    <t>Burundi</t>
  </si>
  <si>
    <t>Cambodia</t>
  </si>
  <si>
    <t>Cameroon</t>
  </si>
  <si>
    <t>Canada</t>
  </si>
  <si>
    <t>Cayman Islands</t>
  </si>
  <si>
    <t>Central African Republic</t>
  </si>
  <si>
    <t>Chad</t>
  </si>
  <si>
    <t>Chile</t>
  </si>
  <si>
    <t>China</t>
  </si>
  <si>
    <t>Christmas Island</t>
  </si>
  <si>
    <t>Cocos (Keeling) Islands</t>
  </si>
  <si>
    <t>Colombia</t>
  </si>
  <si>
    <t>Comoros</t>
  </si>
  <si>
    <t>Cook Islands</t>
  </si>
  <si>
    <t>Costa Rica</t>
  </si>
  <si>
    <t>Croatia</t>
  </si>
  <si>
    <t>Cuba</t>
  </si>
  <si>
    <t>Cyprus</t>
  </si>
  <si>
    <t>Denmark</t>
  </si>
  <si>
    <t>Djibouti</t>
  </si>
  <si>
    <t>Dominica</t>
  </si>
  <si>
    <t>Dominican Republic</t>
  </si>
  <si>
    <t>Ecuador</t>
  </si>
  <si>
    <t>Egypt</t>
  </si>
  <si>
    <t>El Salvador</t>
  </si>
  <si>
    <t>Equatorial Guinea</t>
  </si>
  <si>
    <t>Eritrea</t>
  </si>
  <si>
    <t>Estonia</t>
  </si>
  <si>
    <t>Ethiopia</t>
  </si>
  <si>
    <t>Falkland Islands (Malvinas)</t>
  </si>
  <si>
    <t>Faroe Islands</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</si>
  <si>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</si>
  <si>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</si>
  <si>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</si>
  <si>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</si>
  <si>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</si>
  <si>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</si>
  <si>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</si>
  <si>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</si>
  <si>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</si>
  <si>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</si>
  <si>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</si>
  <si>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</si>
  <si>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</si>
  <si>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</si>
  <si>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</si>
  <si>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</si>
  <si>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Guinea</t>
  </si>
  <si>
    <t>Guinea-Bissau</t>
  </si>
  <si>
    <t>Guyana</t>
  </si>
  <si>
    <t>Haiti</t>
  </si>
  <si>
    <t>Honduras</t>
  </si>
  <si>
    <t>Hungary</t>
  </si>
  <si>
    <t>Iceland</t>
  </si>
  <si>
    <t>India</t>
  </si>
  <si>
    <t>Indonesia</t>
  </si>
  <si>
    <t>Iraq</t>
  </si>
  <si>
    <t>Ireland</t>
  </si>
  <si>
    <t>Israel</t>
  </si>
  <si>
    <t>Italy</t>
  </si>
  <si>
    <t>Jamaica</t>
  </si>
  <si>
    <t>Japan</t>
  </si>
  <si>
    <t>Jordan</t>
  </si>
  <si>
    <t>Kazakhstan</t>
  </si>
  <si>
    <t>Kenya</t>
  </si>
  <si>
    <t>Kiribati</t>
  </si>
  <si>
    <t>Kuwait</t>
  </si>
  <si>
    <t>Kyrgyzstan</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</si>
  <si>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</si>
  <si>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</si>
  <si>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</si>
  <si>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</si>
  <si>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</si>
  <si>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</si>
  <si>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</si>
  <si>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</si>
  <si>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</si>
  <si>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</si>
  <si>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</si>
  <si>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</si>
  <si>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</si>
  <si>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</si>
  <si>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</si>
  <si>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</si>
  <si>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</si>
  <si>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</si>
  <si>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</si>
  <si>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</si>
  <si>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</si>
  <si>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</si>
  <si>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</si>
  <si>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</si>
  <si>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</si>
  <si>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</si>
  <si>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</si>
  <si>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</si>
  <si>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</si>
  <si>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</si>
  <si>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</si>
  <si>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</si>
  <si>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</si>
  <si>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</si>
  <si>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</si>
  <si>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</si>
  <si>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</si>
  <si>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</si>
  <si>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</si>
  <si>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</si>
  <si>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</si>
  <si>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</si>
  <si>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</si>
  <si>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</si>
  <si>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</si>
  <si>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</si>
  <si>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</si>
  <si>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</si>
  <si>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Poland</t>
  </si>
  <si>
    <t>Portugal</t>
  </si>
  <si>
    <t>Puerto Rico</t>
  </si>
  <si>
    <t>Qatar</t>
  </si>
  <si>
    <t>Romania</t>
  </si>
  <si>
    <t>Russian Federation</t>
  </si>
  <si>
    <t>Rwanda</t>
  </si>
  <si>
    <t>Saint Helena</t>
  </si>
  <si>
    <t>Saint Kitts and Nevis</t>
  </si>
  <si>
    <t>Saint Lucia</t>
  </si>
  <si>
    <t>Saint Pierre and Miquelon</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</si>
  <si>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</si>
  <si>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</si>
  <si>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</si>
  <si>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</si>
  <si>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</si>
  <si>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</si>
  <si>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</si>
  <si>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</si>
  <si>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</si>
  <si>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</si>
  <si>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</si>
  <si>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</si>
  <si>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</si>
  <si>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</si>
  <si>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Sudan</t>
  </si>
  <si>
    <t>Spain</t>
  </si>
  <si>
    <t>Sri Lanka</t>
  </si>
  <si>
    <t>Sudan</t>
  </si>
  <si>
    <t>Suriname</t>
  </si>
  <si>
    <t>Sweden</t>
  </si>
  <si>
    <t>Switzerland</t>
  </si>
  <si>
    <t>Tajikistan</t>
  </si>
  <si>
    <t>Thailand</t>
  </si>
  <si>
    <t>Timor-Leste</t>
  </si>
  <si>
    <t>Togo</t>
  </si>
  <si>
    <t>Tokelau</t>
  </si>
  <si>
    <t>Tonga</t>
  </si>
  <si>
    <t>Trinidad and Tobago</t>
  </si>
  <si>
    <t>Tunisia</t>
  </si>
  <si>
    <t>Turkmenistan</t>
  </si>
  <si>
    <t>Turks and Caicos Islands</t>
  </si>
  <si>
    <t>Tuvalu</t>
  </si>
  <si>
    <t>Uganda</t>
  </si>
  <si>
    <t>Ukraine</t>
  </si>
  <si>
    <t>United Arab Emirates</t>
  </si>
  <si>
    <t>United States of America</t>
  </si>
  <si>
    <t>Uruguay</t>
  </si>
  <si>
    <t>Uzbekistan</t>
  </si>
  <si>
    <t>Vanuatu</t>
  </si>
  <si>
    <t>Viet Nam</t>
  </si>
  <si>
    <t>Wallis and Futuna Islands</t>
  </si>
  <si>
    <t>Western Sahara</t>
  </si>
  <si>
    <t>Yemen</t>
  </si>
  <si>
    <t>Zambia</t>
  </si>
  <si>
    <t>Zimbabwe</t>
  </si>
  <si>
    <t>Animal type</t>
  </si>
  <si>
    <t>E.g. Animal type 1</t>
  </si>
  <si>
    <t>E.g. Animal type 2</t>
  </si>
  <si>
    <t>E.g. Animal type 3</t>
  </si>
  <si>
    <t>E.g. Animal type 4</t>
  </si>
  <si>
    <t>E.g. Animal type 5</t>
  </si>
  <si>
    <t>E.g. Animal type 6</t>
  </si>
  <si>
    <t>E.g. Animal type 7</t>
  </si>
  <si>
    <t>E.g. Animal type 8</t>
  </si>
  <si>
    <t>E.g. Animal type 9</t>
  </si>
  <si>
    <t>E.g. Animal type 10</t>
  </si>
  <si>
    <t>E.g. Animal type 11</t>
  </si>
  <si>
    <t>E.g. Animal type 12</t>
  </si>
  <si>
    <t>E.g. Animal type 13</t>
  </si>
  <si>
    <t>E.g. Animal type 14</t>
  </si>
  <si>
    <t>...E.g. Animal type x</t>
  </si>
  <si>
    <t>Total for Grazed biomass</t>
  </si>
  <si>
    <t>Cattle, buffalo</t>
  </si>
  <si>
    <t>Sheep, goats</t>
  </si>
  <si>
    <t>Horses</t>
  </si>
  <si>
    <t>Mules, asses</t>
  </si>
  <si>
    <t>Reference tables.</t>
  </si>
  <si>
    <t>Mined ore data: EXAMPLE</t>
  </si>
  <si>
    <t>MINED ORES</t>
  </si>
  <si>
    <t>Ore_Stream_ID</t>
  </si>
  <si>
    <t>Year</t>
  </si>
  <si>
    <t>Ore type</t>
  </si>
  <si>
    <t>Metal</t>
  </si>
  <si>
    <t>Waste rock (tonnes)</t>
  </si>
  <si>
    <t>Element 1</t>
  </si>
  <si>
    <t>Element 2</t>
  </si>
  <si>
    <t>Iron Mine A</t>
  </si>
  <si>
    <t xml:space="preserve">This is simply an identifier field used to identify individual ore streams. In the simplest and most common cases, the Ore_Stream_ID should correspond to one mine or individual ore deposit’s output for a year, however where the output from several mines cannot be separated, one Ore_Stream_ID may be used to cover all. Alternatively,  where one mine has multiple significantly different ore streams, different Ore_Stream_ID names should be used to identify each, especially where their processing or stockpiling fate differs. </t>
  </si>
  <si>
    <t>Al</t>
  </si>
  <si>
    <t>O</t>
  </si>
  <si>
    <t>Desert Mine A1</t>
  </si>
  <si>
    <r>
      <t>Al</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3</t>
    </r>
  </si>
  <si>
    <t>Atomic Weight</t>
  </si>
  <si>
    <t>Desert Mine A2</t>
  </si>
  <si>
    <t>This is the year for which the recorded data applies.</t>
  </si>
  <si>
    <t>Atoms</t>
  </si>
  <si>
    <t>Weipa A</t>
  </si>
  <si>
    <t>Total Wt.</t>
  </si>
  <si>
    <t>AlMine</t>
  </si>
  <si>
    <t>Weight fraction</t>
  </si>
  <si>
    <t>Bonanza A</t>
  </si>
  <si>
    <t>Cr</t>
  </si>
  <si>
    <r>
      <t>Cr</t>
    </r>
    <r>
      <rPr>
        <b/>
        <vertAlign val="subscript"/>
        <sz val="11"/>
        <color theme="1"/>
        <rFont val="Calibri"/>
        <family val="2"/>
        <scheme val="minor"/>
      </rPr>
      <t>2</t>
    </r>
    <r>
      <rPr>
        <b/>
        <sz val="11"/>
        <color theme="1"/>
        <rFont val="Calibri"/>
        <family val="2"/>
        <scheme val="minor"/>
      </rPr>
      <t>O</t>
    </r>
    <r>
      <rPr>
        <b/>
        <vertAlign val="subscript"/>
        <sz val="11"/>
        <color theme="1"/>
        <rFont val="Calibri"/>
        <family val="2"/>
        <scheme val="minor"/>
      </rPr>
      <t>3</t>
    </r>
  </si>
  <si>
    <t>Bonanza B</t>
  </si>
  <si>
    <t xml:space="preserve">This is the estimated average concentration for one of the metals in an ore stream, averaged over the relevant year. There should be a value for each of the targeted metals, however if there is also data for incidental metals, especially if they are of potential future economic interest, or are particularly environmentally sensitive, this should also be recorded. The number of such individual metals for which there is data ultimately determines the number of individual lines entered under one Ore_Stream_ID for one year. </t>
  </si>
  <si>
    <t>Ti</t>
  </si>
  <si>
    <t>Miscmines group A</t>
  </si>
  <si>
    <r>
      <t>TiO</t>
    </r>
    <r>
      <rPr>
        <b/>
        <vertAlign val="subscript"/>
        <sz val="11"/>
        <color theme="1"/>
        <rFont val="Calibri"/>
        <family val="2"/>
        <scheme val="minor"/>
      </rPr>
      <t>2</t>
    </r>
  </si>
  <si>
    <t>U</t>
  </si>
  <si>
    <t>Mined ore data</t>
  </si>
  <si>
    <r>
      <t>U</t>
    </r>
    <r>
      <rPr>
        <b/>
        <vertAlign val="subscript"/>
        <sz val="11"/>
        <color theme="1"/>
        <rFont val="Calibri"/>
        <family val="2"/>
        <scheme val="minor"/>
      </rPr>
      <t>3</t>
    </r>
    <r>
      <rPr>
        <b/>
        <sz val="11"/>
        <color theme="1"/>
        <rFont val="Calibri"/>
        <family val="2"/>
        <scheme val="minor"/>
      </rPr>
      <t>O</t>
    </r>
    <r>
      <rPr>
        <b/>
        <vertAlign val="subscript"/>
        <sz val="11"/>
        <color theme="1"/>
        <rFont val="Calibri"/>
        <family val="2"/>
        <scheme val="minor"/>
      </rPr>
      <t>8</t>
    </r>
  </si>
  <si>
    <t>ROM Grade (ppm)</t>
  </si>
  <si>
    <t>X</t>
  </si>
  <si>
    <t>Y</t>
  </si>
  <si>
    <r>
      <t>X</t>
    </r>
    <r>
      <rPr>
        <b/>
        <vertAlign val="subscript"/>
        <sz val="11"/>
        <color theme="1"/>
        <rFont val="Calibri"/>
        <family val="2"/>
        <scheme val="minor"/>
      </rPr>
      <t>2</t>
    </r>
    <r>
      <rPr>
        <b/>
        <sz val="11"/>
        <color theme="1"/>
        <rFont val="Calibri"/>
        <family val="2"/>
        <scheme val="minor"/>
      </rPr>
      <t>Y</t>
    </r>
    <r>
      <rPr>
        <b/>
        <vertAlign val="subscript"/>
        <sz val="11"/>
        <color theme="1"/>
        <rFont val="Calibri"/>
        <family val="2"/>
        <scheme val="minor"/>
      </rPr>
      <t>5</t>
    </r>
  </si>
  <si>
    <t>Input (tonnes)</t>
  </si>
  <si>
    <t>Input Grade (ppm)</t>
  </si>
  <si>
    <t>Recovery factor</t>
  </si>
  <si>
    <t>Sold</t>
  </si>
  <si>
    <t>Eastern</t>
  </si>
  <si>
    <t>Back-calculation tool for metal ores from known domestic metal extraction</t>
  </si>
  <si>
    <t>Main product ore type</t>
  </si>
  <si>
    <t>Back calculated ore tonnage</t>
  </si>
  <si>
    <t>Ore grade for main product mines (ppm)</t>
  </si>
  <si>
    <t>Assumed recovery factor %</t>
  </si>
  <si>
    <t>Example</t>
  </si>
  <si>
    <t>Iron Ores</t>
  </si>
  <si>
    <t>Copper ores</t>
  </si>
  <si>
    <t>Gold Ores</t>
  </si>
  <si>
    <t>Nickel ores</t>
  </si>
  <si>
    <t>Zinc Ores</t>
  </si>
  <si>
    <t>Silver Ores</t>
  </si>
  <si>
    <t>NA</t>
  </si>
  <si>
    <r>
      <rPr>
        <b/>
        <sz val="11"/>
        <color theme="1"/>
        <rFont val="Calibri"/>
        <family val="2"/>
        <scheme val="minor"/>
      </rPr>
      <t>Note:</t>
    </r>
    <r>
      <rPr>
        <sz val="11"/>
        <color theme="1"/>
        <rFont val="Calibri"/>
        <family val="2"/>
        <scheme val="minor"/>
      </rPr>
      <t xml:space="preserve"> NA entered for grade of gold in 2016 indicates that no gold was produced as main product for that year (possibly all gold was a minor by-product of copper production). In this case the relevant ore tonnage has already been attributed to copper.</t>
    </r>
  </si>
  <si>
    <r>
      <rPr>
        <b/>
        <sz val="11"/>
        <color theme="1"/>
        <rFont val="Calibri"/>
        <family val="2"/>
        <scheme val="minor"/>
      </rPr>
      <t>Notes:</t>
    </r>
    <r>
      <rPr>
        <sz val="11"/>
        <color theme="1"/>
        <rFont val="Calibri"/>
        <family val="2"/>
        <scheme val="minor"/>
      </rPr>
      <t xml:space="preserve"> This is a concordance for use when compiling EW-MFA data on fossil fuels from data formatted for the UNSD Energy questionnaire. </t>
    </r>
  </si>
  <si>
    <t>Where no MFA Description or Code is given, this means that this account is ignored for the fossil fuel account, perhaps because it is likely to include components from other categories which can't be accurately excluded, or even materials like added water or atmospheric gases which should not be included under any EW-MFA category.</t>
  </si>
  <si>
    <t>UNSD Questionnaire</t>
  </si>
  <si>
    <t>UNSD Code</t>
  </si>
  <si>
    <t>MFA description</t>
  </si>
  <si>
    <t>MFA Code</t>
  </si>
  <si>
    <t>ConvFactor</t>
  </si>
  <si>
    <t>Input (UNSD Data)</t>
  </si>
  <si>
    <t>Lignite (LN); Metric tons,  thousand (WSR)</t>
  </si>
  <si>
    <t>LN</t>
  </si>
  <si>
    <t>Brown Coal (LB); Metric tons,  thousand (WSR)</t>
  </si>
  <si>
    <t>LB</t>
  </si>
  <si>
    <t>Sub-bituminous coal (SB); Metric tons,  thousand (WSR)</t>
  </si>
  <si>
    <t>SB</t>
  </si>
  <si>
    <t>Other Sub-Bituminous Coal</t>
  </si>
  <si>
    <t>Anthracite (AT); Metric tons,  thousand (WSR)</t>
  </si>
  <si>
    <t>AT</t>
  </si>
  <si>
    <t>Coking coal (CC); Metric tons,  thousand (WSR)</t>
  </si>
  <si>
    <t>CC</t>
  </si>
  <si>
    <t>Coking Coal</t>
  </si>
  <si>
    <t>Hard Coal (CL); Metric tons,  thousand (WSR)</t>
  </si>
  <si>
    <t>CL</t>
  </si>
  <si>
    <t>Other Bituminous Coal</t>
  </si>
  <si>
    <t>Other bituminous coal (OB); Metric tons,  thousand (WSR)</t>
  </si>
  <si>
    <t>OB</t>
  </si>
  <si>
    <t>Peat (PT); Metric tons,  thousand (WSR)</t>
  </si>
  <si>
    <t>PT</t>
  </si>
  <si>
    <t>Natural Gas Liquids (GL); Metric tons,  thousand (WSR)</t>
  </si>
  <si>
    <t>GL</t>
  </si>
  <si>
    <t>Conventional crude oil (CR); Metric tons,  thousand (WSR)</t>
  </si>
  <si>
    <t>CR</t>
  </si>
  <si>
    <t>Natural Gas (including LNG) (NG); Terajoules (HSO)</t>
  </si>
  <si>
    <t>NG</t>
  </si>
  <si>
    <t>Oil Shale / Oil Sands (OS); Metric tons,  thousand (WSR)</t>
  </si>
  <si>
    <t>OS</t>
  </si>
  <si>
    <t xml:space="preserve"> </t>
  </si>
  <si>
    <r>
      <rPr>
        <b/>
        <sz val="11"/>
        <color theme="1"/>
        <rFont val="Calibri"/>
        <family val="2"/>
        <scheme val="minor"/>
      </rPr>
      <t>Notes</t>
    </r>
    <r>
      <rPr>
        <sz val="11"/>
        <color theme="1"/>
        <rFont val="Calibri"/>
        <family val="2"/>
        <scheme val="minor"/>
      </rPr>
      <t xml:space="preserve">: This is a concordance for use when compiling EW-MFA data on fossil fuels from data formatted for the UNSD Energy questionnaire. </t>
    </r>
  </si>
  <si>
    <t>For this sheet, the input data should be that compiled for entry into the "import" fields on the UNSD energy questionnaire, for the material listed. These materials represent only part of the total number of energy sources given on the "Coal and Peat", "Oil", and "Gases" worksheets of that questionnaire, as not all of  the materials fit under fossil fuels. In some cases biomass items might need to be addressed so that they can be subtracted from inclusive material categories, notably biofuels such as biodiesel.</t>
  </si>
  <si>
    <t>Brown Coal Briquettes (BB); Metric tons,  thousand (WSR)</t>
  </si>
  <si>
    <t>BB</t>
  </si>
  <si>
    <t>Peat Products (BP); Metric tons,  thousand (WSR)</t>
  </si>
  <si>
    <t>BP</t>
  </si>
  <si>
    <t>Patent fuel (BC); Metric tons,  thousand (WSR)</t>
  </si>
  <si>
    <t>BC</t>
  </si>
  <si>
    <t>Other coal products (CP); Metric tons,  thousand (WSR)</t>
  </si>
  <si>
    <t>CP</t>
  </si>
  <si>
    <t>Coal Tar (CT); Metric tons,  thousand (WSR)</t>
  </si>
  <si>
    <t>CT</t>
  </si>
  <si>
    <t>Gasworks Gas (GG); Terajoules (HSO)</t>
  </si>
  <si>
    <t>GG</t>
  </si>
  <si>
    <t>Gas Coke (GK); Metric tons,  thousand (WSR)</t>
  </si>
  <si>
    <t>GK</t>
  </si>
  <si>
    <t>Coke Oven Gas (OG); Terajoules (HSO)</t>
  </si>
  <si>
    <t>OG</t>
  </si>
  <si>
    <t>Additives and Oxygenates (AO); Metric tons,  thousand (WSR)</t>
  </si>
  <si>
    <t>AO</t>
  </si>
  <si>
    <t>Aviation Gasoline (AV); Metric tons,  thousand (WSR)</t>
  </si>
  <si>
    <t>AV</t>
  </si>
  <si>
    <t>Bitumen (BT); Metric tons,  thousand (WSR)</t>
  </si>
  <si>
    <t>BT</t>
  </si>
  <si>
    <t>Gas Oil/ Diesel Oil (DL); Metric tons,  thousand (WSR)</t>
  </si>
  <si>
    <t>DL</t>
  </si>
  <si>
    <t>Refinery Feedstocks (FS); Metric tons,  thousand (WSR)</t>
  </si>
  <si>
    <t>FS</t>
  </si>
  <si>
    <t>Gasoline-type jet fuel (GJ); Metric tons,  thousand (WSR)</t>
  </si>
  <si>
    <t>GJ</t>
  </si>
  <si>
    <t>Kerosene-type Jet Fuel (JF); Metric tons,  thousand (WSR)</t>
  </si>
  <si>
    <t>JF</t>
  </si>
  <si>
    <t>Other kerosene (KR); Metric tons,  thousand (WSR)</t>
  </si>
  <si>
    <t>KR</t>
  </si>
  <si>
    <t>Liquified Petroleum Gas (LP); Metric tons,  thousand (WSR)</t>
  </si>
  <si>
    <t>LP</t>
  </si>
  <si>
    <t>Lubricants (LU); Metric tons,  thousand (WSR)</t>
  </si>
  <si>
    <t>LU</t>
  </si>
  <si>
    <t>Motor Gasoline (MO); Metric tons,  thousand (WSR)</t>
  </si>
  <si>
    <t>MO</t>
  </si>
  <si>
    <t>Naphtha (NP); Metric tons,  thousand (WSR)</t>
  </si>
  <si>
    <t>NP</t>
  </si>
  <si>
    <t>Other hydrocarbons (OH); Metric tons,  thousand (WSR)</t>
  </si>
  <si>
    <t>OH</t>
  </si>
  <si>
    <t>Coke Oven Coke (OK); Metric tons,  thousand (WSR)</t>
  </si>
  <si>
    <t>OK</t>
  </si>
  <si>
    <t>Petroleum Coke (PK); Metric tons,  thousand (WSR)</t>
  </si>
  <si>
    <t>PK</t>
  </si>
  <si>
    <t>Other oil products n.e.c. (PP); Metric tons,  thousand (WSR)</t>
  </si>
  <si>
    <t>PP</t>
  </si>
  <si>
    <t>Paraffin waxes (PW); Metric tons,  thousand (WSR)</t>
  </si>
  <si>
    <t>PW</t>
  </si>
  <si>
    <t>Fuel Oil (RF); Metric tons,  thousand (WSR)</t>
  </si>
  <si>
    <t>RF</t>
  </si>
  <si>
    <t>White spirit and special boiling point industrial spirits (WS); Metric tons,  thousand (WSR)</t>
  </si>
  <si>
    <t>WS</t>
  </si>
  <si>
    <t>Of which: biodiesel (ZD); Metric tons,  thousand (WSR)</t>
  </si>
  <si>
    <t>ZD</t>
  </si>
  <si>
    <t>Of which: biogasoline (ZG); Metric tons,  thousand (WSR)</t>
  </si>
  <si>
    <t>ZG</t>
  </si>
  <si>
    <t>Of which: bio jet kerosene (ZJ); Metric tons,  thousand (WSR)</t>
  </si>
  <si>
    <t>ZJ</t>
  </si>
  <si>
    <t>Ethane (EA); Metric tons,  thousand (WSR)</t>
  </si>
  <si>
    <t>EA</t>
  </si>
  <si>
    <t>Refinery Gas (RG); Metric tons,  thousand (WSR)</t>
  </si>
  <si>
    <t>RG</t>
  </si>
  <si>
    <t>Blast Furnace Gas (BG); Terajoules (HSO)</t>
  </si>
  <si>
    <t>BG</t>
  </si>
  <si>
    <t>N/A</t>
  </si>
  <si>
    <t>Other recovered gases (BO); Terajoules (HSO)</t>
  </si>
  <si>
    <t>BO</t>
  </si>
  <si>
    <t>Total Refinery Output (GR); Metric tons,  thousand (WSR)</t>
  </si>
  <si>
    <t>GR</t>
  </si>
  <si>
    <t>MFA Description</t>
  </si>
  <si>
    <t>https://wedocs.unep.org/bitstream/handle/20.500.11822/36253/UNRE.pdf?sequence=3&amp;isAllowed=y</t>
  </si>
  <si>
    <t xml:space="preserve">Material flow accounts belong to environmental-economic accounts and apply the accounting concepts, structures, rules and principles of the System of Environmental-Economic Accounting 2012 - Central Framework (SEEA-CF). </t>
  </si>
  <si>
    <t>The most consistent international source of data is the UN Comtrade (includes statistics from about 200 national statistical agencies). For biomass and fossil fuels, in many cases the local National Statistical Office (NSO) or another government agency may be reporting separate trade data to the FAO (biomass), or to the IEA (fossil fuels), in response to questionnaires.</t>
  </si>
  <si>
    <r>
      <rPr>
        <b/>
        <sz val="11"/>
        <color theme="1"/>
        <rFont val="Calibri"/>
        <family val="2"/>
        <scheme val="minor"/>
      </rPr>
      <t>D.1. Emissions to air</t>
    </r>
    <r>
      <rPr>
        <sz val="11"/>
        <color theme="1"/>
        <rFont val="Calibri"/>
        <family val="2"/>
        <scheme val="minor"/>
      </rPr>
      <t xml:space="preserve"> are gaseous or particulate materials released to the atmosphere from production or consumption processes in the economy. In general, for the compilation of EW-MFA, national data sources should be used. Three significant inventories for emissions to air are: National greenhouse gas inventories in the common framework of the Intergovernmental Panel on Climate Change (IPCC); the United Nations Economic Commission for Europe (UNECE) Convention on long-range transboundary air pollutants (CLRTAP); and Air emission accounts. </t>
    </r>
  </si>
  <si>
    <t>Imports = Imports (B.1 Biomass) + Imports (B.2 Metal ores) + Imports (B.3 Non-metallic minerals) + Imports (B.4 Fossil fuels) + Imports (B.5 Mixed / complex products n.e.c.) + Imports (B.6 Waste for final treatment and disposal)</t>
  </si>
  <si>
    <t>Exports = Exports (C.1 Biomass) + Exports (C.2 Metal ores) + Exports (C.3 Non-metallic minerals) + Exports (C.4 Fossil fuels) + Exports (C.5 Mixed / complex products n.e.c.) + Exports (C.6 Waste for final treatment and disposal)</t>
  </si>
  <si>
    <t>DMI = DE + Imports</t>
  </si>
  <si>
    <t>DMC = DMI - Exports</t>
  </si>
  <si>
    <t>PTB = Imports - Exports</t>
  </si>
  <si>
    <t>DPO = Emissions to air + Waste landfilled (uncontrolled) + Emissions to water + Dissipative use of products + Dissipative losses</t>
  </si>
  <si>
    <t>NAS = DE + Imports + Balancing items (input side) - Exports - DPO - Balancing items (output side)</t>
  </si>
  <si>
    <r>
      <rPr>
        <b/>
        <sz val="11"/>
        <color theme="1"/>
        <rFont val="Calibri"/>
        <family val="2"/>
        <scheme val="minor"/>
      </rPr>
      <t>Domestic Processed Output (DPO)</t>
    </r>
    <r>
      <rPr>
        <sz val="11"/>
        <color theme="1"/>
        <rFont val="Calibri"/>
        <family val="2"/>
        <scheme val="minor"/>
      </rPr>
      <t xml:space="preserve"> measures the total weight of materials extracted from the domestic environment or imported, which after use in the economy flow back to the environment. These flows occur at the processing, manufacturing, use, and final disposal stages of the production-consumption chain. Included are emissions to air, waste landfilled (uncontrolled), emissions to water, dissipative use of products and dissipative losses.</t>
    </r>
  </si>
  <si>
    <t xml:space="preserve">COMPILER FOR ECONOMY-WIDE MATERIAL FLOW ACCOUNTS </t>
  </si>
  <si>
    <r>
      <rPr>
        <b/>
        <sz val="11"/>
        <color theme="1"/>
        <rFont val="Calibri"/>
        <family val="2"/>
        <scheme val="minor"/>
      </rPr>
      <t>Economy-Wide Material Flow Accounts (EW-MFA)</t>
    </r>
    <r>
      <rPr>
        <sz val="11"/>
        <color theme="1"/>
        <rFont val="Calibri"/>
        <family val="2"/>
        <scheme val="minor"/>
      </rPr>
      <t xml:space="preserve"> represents a framework for describing the interaction of a domestic economy with the natural environment and the economy of the rest of the world in terms of flows of materials, waste and emissions.</t>
    </r>
  </si>
  <si>
    <t>Table_B - Imports of materials &amp; Table_C - Exports of materials</t>
  </si>
  <si>
    <t>D.1.15</t>
  </si>
  <si>
    <r>
      <rPr>
        <b/>
        <sz val="11"/>
        <color theme="1"/>
        <rFont val="Calibri"/>
        <family val="2"/>
        <scheme val="minor"/>
      </rPr>
      <t>There should normally be no need to touch anything in the areas in colors except gray</t>
    </r>
    <r>
      <rPr>
        <sz val="11"/>
        <color theme="1"/>
        <rFont val="Calibri"/>
        <family val="2"/>
        <scheme val="minor"/>
      </rPr>
      <t>. The final numbers you need for crop residues will be calculated and reported in the Summary section at the top, when the relevant gray fields have been filled out appropriately.</t>
    </r>
  </si>
  <si>
    <r>
      <rPr>
        <b/>
        <sz val="11"/>
        <color theme="1"/>
        <rFont val="Calibri"/>
        <family val="2"/>
        <scheme val="minor"/>
      </rPr>
      <t>There should normally be no need to touch anything in the areas in colors except</t>
    </r>
    <r>
      <rPr>
        <b/>
        <sz val="11"/>
        <color rgb="FFFF0000"/>
        <rFont val="Calibri"/>
        <family val="2"/>
        <scheme val="minor"/>
      </rPr>
      <t xml:space="preserve"> </t>
    </r>
    <r>
      <rPr>
        <b/>
        <sz val="11"/>
        <color theme="1"/>
        <rFont val="Calibri"/>
        <family val="2"/>
        <scheme val="minor"/>
      </rPr>
      <t>gray.</t>
    </r>
    <r>
      <rPr>
        <sz val="11"/>
        <color theme="1"/>
        <rFont val="Calibri"/>
        <family val="2"/>
        <scheme val="minor"/>
      </rPr>
      <t xml:space="preserve"> The final numbers you need for grazed biomass will be calculated and reported in the </t>
    </r>
    <r>
      <rPr>
        <b/>
        <i/>
        <sz val="11"/>
        <color theme="1"/>
        <rFont val="Calibri"/>
        <family val="2"/>
        <scheme val="minor"/>
      </rPr>
      <t xml:space="preserve">Summary </t>
    </r>
    <r>
      <rPr>
        <sz val="11"/>
        <color theme="1"/>
        <rFont val="Calibri"/>
        <family val="2"/>
        <scheme val="minor"/>
      </rPr>
      <t>section at the top, when the relevant gray fields have been filled out appropriately.</t>
    </r>
  </si>
  <si>
    <r>
      <t>The grade given should be the volume weighted average (not arithmetic mean) over the year if aggregating up from short (less than yearly) time periods. Where data on the concentration</t>
    </r>
    <r>
      <rPr>
        <sz val="11"/>
        <color rgb="FFFF0000"/>
        <rFont val="Calibri"/>
        <family val="2"/>
        <scheme val="minor"/>
      </rPr>
      <t xml:space="preserve"> </t>
    </r>
    <r>
      <rPr>
        <sz val="11"/>
        <color theme="1"/>
        <rFont val="Calibri"/>
        <family val="2"/>
        <scheme val="minor"/>
      </rPr>
      <t xml:space="preserve">of one or more of the contained metals is sporadic, </t>
    </r>
    <r>
      <rPr>
        <b/>
        <sz val="11"/>
        <color theme="1"/>
        <rFont val="Calibri"/>
        <family val="2"/>
        <scheme val="minor"/>
      </rPr>
      <t>care should be taken not to count missing grade data as a 0 for grade averaging purposes.</t>
    </r>
    <r>
      <rPr>
        <sz val="11"/>
        <color theme="1"/>
        <rFont val="Calibri"/>
        <family val="2"/>
        <scheme val="minor"/>
      </rPr>
      <t xml:space="preserve">  </t>
    </r>
  </si>
  <si>
    <t>Coal derived products n.e.c.</t>
  </si>
  <si>
    <t>Total metal production from domestic mines</t>
  </si>
  <si>
    <t>MIXED / COMPLEX PRODUCTS n.e.c.</t>
  </si>
  <si>
    <t>Wood and wood products</t>
  </si>
  <si>
    <t>Chemical and fertilizer minerals</t>
  </si>
  <si>
    <r>
      <rPr>
        <b/>
        <sz val="11"/>
        <color theme="1"/>
        <rFont val="Calibri"/>
        <family val="2"/>
        <scheme val="minor"/>
      </rPr>
      <t>A.3 Non-metallic minerals:</t>
    </r>
    <r>
      <rPr>
        <sz val="11"/>
        <color theme="1"/>
        <rFont val="Calibri"/>
        <family val="2"/>
        <scheme val="minor"/>
      </rPr>
      <t xml:space="preserve"> If accounted by mass, the vast majority of the materials of this category are sand, gravel, and clay used for construction, while the remainders are used either as decorative stones or for chemicals and fertilizers. Certain materials can be used for either industrial or construction purposes, since there is no clear and distinct differentiation between the two.</t>
    </r>
  </si>
  <si>
    <t>Iron ores metal content (memo item)</t>
  </si>
  <si>
    <t>Aluminium ores metal content (memo item)</t>
  </si>
  <si>
    <t>...E.g. Straw Crop x</t>
  </si>
  <si>
    <t>STRAW PRIMARY CROP HARVEST BY YEAR (tonnes)</t>
  </si>
  <si>
    <t>STRAW USED CROP RESIDUES BY YEAR (tonnes)</t>
  </si>
  <si>
    <t>NON-STRAW PRIMARY CROP HARVEST BY YEAR (tonnes)</t>
  </si>
  <si>
    <t>NON-STRAW USED CROP RESIDUES BY YEAR (tonnes)</t>
  </si>
  <si>
    <t>Total for Other crop residues (sugar and fodder beet leaves, other)</t>
  </si>
  <si>
    <t>Sub-Saharan Africa</t>
  </si>
  <si>
    <t>Latin America &amp; the Caribbean</t>
  </si>
  <si>
    <t>Åland Islands</t>
  </si>
  <si>
    <t>Bolivia (Plurinational State of)</t>
  </si>
  <si>
    <t>Bonaire, Sint Eustatius and Saba</t>
  </si>
  <si>
    <t>Cabo Verde</t>
  </si>
  <si>
    <t>Channel Islands</t>
  </si>
  <si>
    <t>China, Hong Kong Special Administrative Region</t>
  </si>
  <si>
    <t>China, Macao Special Administrative Region</t>
  </si>
  <si>
    <t>Congo</t>
  </si>
  <si>
    <t>Côte d'Ivoire</t>
  </si>
  <si>
    <t>Curaçao</t>
  </si>
  <si>
    <t>Czechia</t>
  </si>
  <si>
    <t>Democratic People's Republic of Korea</t>
  </si>
  <si>
    <t>Democratic Republic of the Congo</t>
  </si>
  <si>
    <t>Fiji</t>
  </si>
  <si>
    <t>French Southern and Antarctic Territories</t>
  </si>
  <si>
    <t>Guernsey</t>
  </si>
  <si>
    <t>Heard Island and McDonald Islands</t>
  </si>
  <si>
    <t>Holy See</t>
  </si>
  <si>
    <t>Iran (Islamic Republic of)</t>
  </si>
  <si>
    <t>Isle of Man</t>
  </si>
  <si>
    <t>Jersey</t>
  </si>
  <si>
    <t>Lao People's Democratic Republic</t>
  </si>
  <si>
    <t>Micronesia (Federated States of)</t>
  </si>
  <si>
    <t>Pitcairn</t>
  </si>
  <si>
    <t>Republic of Korea</t>
  </si>
  <si>
    <t>Republic of Moldova</t>
  </si>
  <si>
    <t>Réunion</t>
  </si>
  <si>
    <t>Saint Barthélemy</t>
  </si>
  <si>
    <t>Saint Martin (French Part)</t>
  </si>
  <si>
    <t>Saint Vincent and the Grenadines</t>
  </si>
  <si>
    <t>Sint Maarten (Dutch part)</t>
  </si>
  <si>
    <t>South Georgia and the South Sandwich Islands</t>
  </si>
  <si>
    <t>State of Palestine</t>
  </si>
  <si>
    <t>Svalbard and Jan Mayen Islands</t>
  </si>
  <si>
    <t>Eswatini</t>
  </si>
  <si>
    <t>Syrian Arab Republic</t>
  </si>
  <si>
    <t>Republic of North Macedonia</t>
  </si>
  <si>
    <t>United Kingdom of Great Britain and Northern Ireland</t>
  </si>
  <si>
    <t>United Republic of Tanzania</t>
  </si>
  <si>
    <t>United States minor outlying islands</t>
  </si>
  <si>
    <t>United States Virgin Islands</t>
  </si>
  <si>
    <t>Venezuela (Bolivarian Republic of)</t>
  </si>
  <si>
    <t>Türkiye</t>
  </si>
  <si>
    <t>Reference table with suggested Roughage intake by region.</t>
  </si>
  <si>
    <t>Find the suggested Roughage intake below, in pink.</t>
  </si>
  <si>
    <t>GRAZING LIVESTOCK (NUMBER OF ANIMALS)</t>
  </si>
  <si>
    <t>DEMAND FOR GRAZED BIOMASS BY ANIMAL TYPE (t at 15% mc)</t>
  </si>
  <si>
    <t>Estimate of annual roughage intake by grazing animals. Data refer to 2010; roughage intake includes grazed biomass, hay and forage crops, values are given in t (at 15% mc)/head/year. Intake of market feed and crop residues is already discounted for.</t>
  </si>
  <si>
    <r>
      <rPr>
        <i/>
        <sz val="8"/>
        <color theme="1"/>
        <rFont val="Calibri"/>
        <family val="2"/>
        <scheme val="minor"/>
      </rPr>
      <t>Source</t>
    </r>
    <r>
      <rPr>
        <sz val="8"/>
        <color theme="1"/>
        <rFont val="Calibri"/>
        <family val="2"/>
        <scheme val="minor"/>
      </rPr>
      <t>: Derived from Krausmann et al. (2013). mc: moisture content.</t>
    </r>
  </si>
  <si>
    <t>COUNTRY TO ROUGHAGE INTAKE REGION</t>
  </si>
  <si>
    <t>Roughage intake (t/head/y)*</t>
  </si>
  <si>
    <t>If available, data on the quantity of waste rock and overburden excavated over the year to access the metal ores associated with each Ore_Stream_ID should be recorded here. This flow is not central to EW-MFA, and so is optional. This quantity is of importance in some other reporting schemes for material flows, and does have environmental implications in its own right.</t>
  </si>
  <si>
    <t>Conversion factors for metal compound grades to a metal-only basis (examples)</t>
  </si>
  <si>
    <t>Calculated totals for Metal Ores - Processed/Shipped Ores</t>
  </si>
  <si>
    <t>Processed/Shipped ore data: EXAMPLE</t>
  </si>
  <si>
    <t>Processed/Shipped ore data</t>
  </si>
  <si>
    <t>PROCESSED/SHIPPED ORES</t>
  </si>
  <si>
    <t>B.2.Fe.m</t>
  </si>
  <si>
    <t>B.2.Al.m</t>
  </si>
  <si>
    <t>B.2.x.m</t>
  </si>
  <si>
    <t>C.2.Fe.m</t>
  </si>
  <si>
    <t>C.2.Al.m</t>
  </si>
  <si>
    <t>C.2.x.m</t>
  </si>
  <si>
    <t>Calculated totals for Metal Ores - SMS Back Calculation</t>
  </si>
  <si>
    <t>Back calculated contained metal tonnage</t>
  </si>
  <si>
    <r>
      <rPr>
        <b/>
        <sz val="11"/>
        <color theme="1"/>
        <rFont val="Calibri"/>
        <family val="2"/>
        <scheme val="minor"/>
      </rPr>
      <t>Note:</t>
    </r>
    <r>
      <rPr>
        <sz val="11"/>
        <color theme="1"/>
        <rFont val="Calibri"/>
        <family val="2"/>
        <scheme val="minor"/>
      </rPr>
      <t xml:space="preserve"> NA entered for grade of silver in both 2015 and 2016 indicates that no silver was produced from a mine where silver was the most economically important product (i.e. all silver produced was a by-product / subordinate co-product). This in turn means that no ore tonnage is attributed to silver.</t>
    </r>
  </si>
  <si>
    <t>Total metal production from domestic  mines</t>
  </si>
  <si>
    <r>
      <rPr>
        <b/>
        <sz val="11"/>
        <color theme="1"/>
        <rFont val="Calibri"/>
        <family val="2"/>
        <scheme val="minor"/>
      </rPr>
      <t>Note:</t>
    </r>
    <r>
      <rPr>
        <sz val="11"/>
        <color theme="1"/>
        <rFont val="Calibri"/>
        <family val="2"/>
        <scheme val="minor"/>
      </rPr>
      <t xml:space="preserve"> Recovery rates are often less than 80%, especially for secondary co-product metals in metallurgically complex ores. This will lead to under-estimation of ore extraction. If metals production is dominated by a few major mines, and information on recovery factors can be sourced for the main metal product for these mines, it may be worth adjusting (i.e. increasing) the backcalculated ore in the light of this information. The recovery factor of relevance here is the recovery of metal from ore processed (e.g. in concentrates from flotation, crude metals recovered via heap leaching etc.). For ores that are shipped directly, the relevant recovery factor can be assumed to be effectively 100%.</t>
    </r>
  </si>
  <si>
    <r>
      <t>To calculate the fossil fuel flow for one year using the conversion factors, a user should just enter the real value</t>
    </r>
    <r>
      <rPr>
        <sz val="11"/>
        <color rgb="FFFF0000"/>
        <rFont val="Calibri"/>
        <family val="2"/>
        <scheme val="minor"/>
      </rPr>
      <t xml:space="preserve"> </t>
    </r>
    <r>
      <rPr>
        <sz val="11"/>
        <color theme="1"/>
        <rFont val="Calibri"/>
        <family val="2"/>
        <scheme val="minor"/>
      </rPr>
      <t>for the year they wish to calculate under the "Input (UNSD Data)" column. The appropriate conversions will be shown under the "Output (MFA; tonnes)" column. The user should not have any reason to alter any columns in the existing table apart from the input column.</t>
    </r>
  </si>
  <si>
    <t>For this sheet, the input data should be that compiled for entry into the "export" fields on the UNSD energy questionnaire, for the material listed. These materials represent only part of the total number of energy sources given on the "Coal and Peat", "Oil", and "Gases" worksheets of that questionnaire, as not all of  the materials fit under fossil fuels. In some cases biomass items need to be addressed so that they can be subtracted from inclusive material categories, notably biofuels such as biodiesel.</t>
  </si>
  <si>
    <t>A few of the ConvFactor values are negative. These apply to the biomass derived fuels. These should not be counted as fossil fuels, however categories like "Gas Oil/ Diesel Oil (DL)" are specified as inclusive of biodiesel. This means the biodiesel component, if known, should then be subtracted from the  EW-MFA  fossil fuel account. The biofuels should already have been indentified elsewhere, and counted under the biomass accounts.</t>
  </si>
  <si>
    <t>Coniferous</t>
  </si>
  <si>
    <t>Non-coniferous</t>
  </si>
  <si>
    <t>EU25 average (80% coniferous)</t>
  </si>
  <si>
    <t>Input (scm)</t>
  </si>
  <si>
    <t>Density [t at 15% mc/scm]</t>
  </si>
  <si>
    <t>Output (t at 15% mc)</t>
  </si>
  <si>
    <t>To calculate the weight of wood in tonnes at 15% moisture content (t at 15% mc) using the conversion factors for coniferous and non-coniferous wood, a user should just enter the real value in solid cubic metres under the "Input (scm)" column. The appropriate conversions will be shown under the "Output (t at 15% mc)" column. The user should not have any reason to alter any columns in the existing table apart from the input column.</t>
  </si>
  <si>
    <t>Wood is usually reported in terms of volume rather than weight. Units used are stacked (or piled) cubic metres and solid cubic metres (scm). One stacked cubic metre is considered equal 0.70 solid cubic metres. The extraction of wood is reported in forestry statistics
which usually differentiate between coniferous and non-coniferous wood.</t>
  </si>
  <si>
    <t>Product</t>
  </si>
  <si>
    <t>Non-refractory clay building bricks (excluding siliceous fossil meals or earths)</t>
  </si>
  <si>
    <t>Non-refractory clay flooring blocks, support of filler tiles and the like (excluding siliceous fossil meals or earths)</t>
  </si>
  <si>
    <t>Non-refractory clay roofing tiles</t>
  </si>
  <si>
    <t>Ceramic pipes, conduits, guttering and pipe fittings: drain pipes and guttering with fittings</t>
  </si>
  <si>
    <t>Output (t of raw clay)</t>
  </si>
  <si>
    <t>m3</t>
  </si>
  <si>
    <t>kg</t>
  </si>
  <si>
    <t>p/st (number of items)</t>
  </si>
  <si>
    <t>To calculate the tonnage of raw clay using the conversion factors for different products, a user should just enter the real value in the respective unit under the "Input (product)" column. The appropriate conversions will be shown under the "Output (t of raw clay)" column. The user should not have any reason to alter any columns in the existing table apart from the input column.</t>
  </si>
  <si>
    <t>Material</t>
  </si>
  <si>
    <t>Marble, solid</t>
  </si>
  <si>
    <t>Granite, solid</t>
  </si>
  <si>
    <t>Sandstone, solid</t>
  </si>
  <si>
    <t>Porphyry, solid</t>
  </si>
  <si>
    <t>Basalt, solid</t>
  </si>
  <si>
    <t>Stone (default value if no other specifications are available)</t>
  </si>
  <si>
    <t>Chalk and Dolomite</t>
  </si>
  <si>
    <t>Ornamental and Building Stone</t>
  </si>
  <si>
    <t>Chalk, lumpy</t>
  </si>
  <si>
    <t>Dolomite, lumpy</t>
  </si>
  <si>
    <t>Chalk and dolomite (default value if no other specifications are available)</t>
  </si>
  <si>
    <t>Slate</t>
  </si>
  <si>
    <t>Slate, solid</t>
  </si>
  <si>
    <t>Slate, pulverized</t>
  </si>
  <si>
    <t>Slate (default value if no other specifications are available)</t>
  </si>
  <si>
    <t>Limestone and Gypsum</t>
  </si>
  <si>
    <t>Gypsum, crushed</t>
  </si>
  <si>
    <t>Limestone, broken</t>
  </si>
  <si>
    <t>Limestone (default value if no other specifications are available)</t>
  </si>
  <si>
    <t>Clay</t>
  </si>
  <si>
    <t>Clay, dry excavated</t>
  </si>
  <si>
    <t>Clay, wet excavated</t>
  </si>
  <si>
    <t>Clay, dry lump</t>
  </si>
  <si>
    <t>Clay, fire</t>
  </si>
  <si>
    <t>Clay, wet lump</t>
  </si>
  <si>
    <t>Clay, compacted</t>
  </si>
  <si>
    <t>Clay (default value if no other specifications are available)</t>
  </si>
  <si>
    <t>Sand and Gravel</t>
  </si>
  <si>
    <t>Gravel, loose, dry</t>
  </si>
  <si>
    <t>Gravel, with sand, natural</t>
  </si>
  <si>
    <t>Gravel, dry 1.3 to 5.1 cm</t>
  </si>
  <si>
    <t>Gravel, wet 1.3 to 5.1 cm</t>
  </si>
  <si>
    <t>Sand, wet</t>
  </si>
  <si>
    <t>Sand, wet, packed</t>
  </si>
  <si>
    <t>Sand, dry</t>
  </si>
  <si>
    <t>Sand, loose</t>
  </si>
  <si>
    <t>Sand, rammed</t>
  </si>
  <si>
    <t>Sand, water filled</t>
  </si>
  <si>
    <t>Sand with gravel, dry</t>
  </si>
  <si>
    <t>Sand with gravel, wet</t>
  </si>
  <si>
    <t>Sand and gravel (default value if no other specifications are available)</t>
  </si>
  <si>
    <t>Density [t/m3]</t>
  </si>
  <si>
    <t>Non-refractory clay constructional products (including chimneypots, cowls, chimney liners and flue-blocks, architectural ornaments, ventilator grills, clay-lath; excluding pipes, guttering and the like)</t>
  </si>
  <si>
    <t>Slate, broken*</t>
  </si>
  <si>
    <t>To calculate the tonnage of different non-metallic minerals using the conversion factors, a user should just enter the real value in cubic metres under the "Input (m3 of material)" column. The appropriate conversions will be shown under the "Output (t of material)" column. The user should not have any reason to alter any columns in the existing table apart from the input column (one exception is marked with an asterix).</t>
  </si>
  <si>
    <t>Source: Based on factors used in IPCC greenhouse gas inventories (IPCC, 2003).</t>
  </si>
  <si>
    <t>Source: Eurostat (2013)</t>
  </si>
  <si>
    <t>Source: United Nations (1987)</t>
  </si>
  <si>
    <t>To calculate the tonnage of dry peat using the conversion factor, a user should just enter the real value in cubic metres under the "Input (m3 of peat)" column. The appropriate conversion will be shown under the "Output (t of peat)" column. The user should not have any reason to alter any column in the existing table apart from the input column.</t>
  </si>
  <si>
    <t>Final result; it will be filled in automatically.</t>
  </si>
  <si>
    <t>Density [t/MJ]</t>
  </si>
  <si>
    <t>To calculate the tonnage of natural gas using the conversion factors, a user should just enter the real value under the "Input" column. The appropriate conversions will be shown under the "Output" column. The user should not have any reason to alter any columns in the existing table apart from the input column.</t>
  </si>
  <si>
    <t>Conversion Factors Natural Gas</t>
  </si>
  <si>
    <t>Conversion Factor Peat</t>
  </si>
  <si>
    <t>Conversion Factors Non-Metallic Minerals</t>
  </si>
  <si>
    <t>The reference table shows the estimated average conversion factors to tonnes of crude clay for clay products as typically listed in statistical reports. The conversion factors were obtained from the existing EW-MFA guidelines used in Europe (Eurostat, 2013). According to these guidelines, 1.349 tonnes of clay are required to produce 1 tonne of clay product.</t>
  </si>
  <si>
    <t>Crop Residues Tool_DE</t>
  </si>
  <si>
    <t>Grazed Biomass Tool_DE</t>
  </si>
  <si>
    <t>Metal Ores Tool 1_DE</t>
  </si>
  <si>
    <t>Metal Ores Tool 2_DE</t>
  </si>
  <si>
    <t>Metal Ores Tool 3_DE</t>
  </si>
  <si>
    <t>Headline Indicators</t>
  </si>
  <si>
    <t>Balancing Items</t>
  </si>
  <si>
    <t>Imports of Materials</t>
  </si>
  <si>
    <t>Exports of Materials</t>
  </si>
  <si>
    <t>Material Outflows</t>
  </si>
  <si>
    <t>HS 2017 Codes</t>
  </si>
  <si>
    <t>SITC Rev. 4 Codes</t>
  </si>
  <si>
    <t>EW-MFA Codes</t>
  </si>
  <si>
    <t>Code</t>
  </si>
  <si>
    <t>Level 1</t>
  </si>
  <si>
    <t>Level 2</t>
  </si>
  <si>
    <t>Level 3</t>
  </si>
  <si>
    <t>Level 4</t>
  </si>
  <si>
    <t>Level 5</t>
  </si>
  <si>
    <t>I</t>
  </si>
  <si>
    <t>SECTION I - LIVE ANIMALS; ANIMAL PRODUCTS</t>
  </si>
  <si>
    <t>01</t>
  </si>
  <si>
    <t>CHAPTER 1 - LIVE ANIMALS</t>
  </si>
  <si>
    <t>01.01</t>
  </si>
  <si>
    <t>Live horses, asses, mules and hinnies</t>
  </si>
  <si>
    <t/>
  </si>
  <si>
    <t>- Horses</t>
  </si>
  <si>
    <t>0101.21</t>
  </si>
  <si>
    <t>-- Pure-bred breeding animals</t>
  </si>
  <si>
    <t>0015</t>
  </si>
  <si>
    <t>0101.29</t>
  </si>
  <si>
    <t>-- Other</t>
  </si>
  <si>
    <t>0101.30</t>
  </si>
  <si>
    <t>- Asses</t>
  </si>
  <si>
    <t>0101.90</t>
  </si>
  <si>
    <t>- Other</t>
  </si>
  <si>
    <t>01.02</t>
  </si>
  <si>
    <t>Live bovine animals</t>
  </si>
  <si>
    <t>- Cattle</t>
  </si>
  <si>
    <t>0102.21</t>
  </si>
  <si>
    <t>00111</t>
  </si>
  <si>
    <t>0102.29</t>
  </si>
  <si>
    <t>00119</t>
  </si>
  <si>
    <t>- Buffalo</t>
  </si>
  <si>
    <t>0102.31</t>
  </si>
  <si>
    <t>0102.39</t>
  </si>
  <si>
    <t>0102.90</t>
  </si>
  <si>
    <t>01.03</t>
  </si>
  <si>
    <t>Live swine</t>
  </si>
  <si>
    <t>0103.10</t>
  </si>
  <si>
    <t>- Pure-bred breeding animals</t>
  </si>
  <si>
    <t>00131</t>
  </si>
  <si>
    <t>0103.91</t>
  </si>
  <si>
    <t>-- Weighing less than 50 kg</t>
  </si>
  <si>
    <t>00139</t>
  </si>
  <si>
    <t>0103.92</t>
  </si>
  <si>
    <t>-- Weighing 50 kg or more</t>
  </si>
  <si>
    <t>01.04</t>
  </si>
  <si>
    <t>Live sheep and goats</t>
  </si>
  <si>
    <t>0104.10</t>
  </si>
  <si>
    <t>- Sheep</t>
  </si>
  <si>
    <t>00121</t>
  </si>
  <si>
    <t>0104.20</t>
  </si>
  <si>
    <t>- Goats</t>
  </si>
  <si>
    <t>00122</t>
  </si>
  <si>
    <t>01.05</t>
  </si>
  <si>
    <t>Live poultry, that is to say, fowls of the species Gallus domesticus, ducks, geese, turkeys and guinea fowls</t>
  </si>
  <si>
    <t>- Weighing not more than 185 g</t>
  </si>
  <si>
    <t>0105.11</t>
  </si>
  <si>
    <t>-- Fowls of the species Gallus domesticus</t>
  </si>
  <si>
    <t>00141</t>
  </si>
  <si>
    <t>0105.12</t>
  </si>
  <si>
    <t>-- Turkeys</t>
  </si>
  <si>
    <t>0105.13</t>
  </si>
  <si>
    <t>-- Ducks</t>
  </si>
  <si>
    <t>0105.14</t>
  </si>
  <si>
    <t>-- Geese</t>
  </si>
  <si>
    <t>0105.15</t>
  </si>
  <si>
    <t>-- Guinea fowls</t>
  </si>
  <si>
    <t>0105.94</t>
  </si>
  <si>
    <t>00149</t>
  </si>
  <si>
    <t>0105.99</t>
  </si>
  <si>
    <t>01.06</t>
  </si>
  <si>
    <t>Other live animals</t>
  </si>
  <si>
    <t>- Mammals</t>
  </si>
  <si>
    <t>0106.11</t>
  </si>
  <si>
    <t>-- Primates</t>
  </si>
  <si>
    <t>0019</t>
  </si>
  <si>
    <t>0106.12</t>
  </si>
  <si>
    <t>-- Whales, dolphins and porpoises (mammals of the order Cetacea); manatees and dugongs (mammals of the order Sirenia); seals, sea lions and walruses (mammals of the suborder Pinnipedia)</t>
  </si>
  <si>
    <t>0106.13</t>
  </si>
  <si>
    <t>-- Camels and other camelids (Camelidae)</t>
  </si>
  <si>
    <t>0106.14</t>
  </si>
  <si>
    <t>-- Rabbits and hares</t>
  </si>
  <si>
    <t>0106.19</t>
  </si>
  <si>
    <t>0106.20</t>
  </si>
  <si>
    <t>- Reptiles (including snakes and turtles)</t>
  </si>
  <si>
    <t>- Birds</t>
  </si>
  <si>
    <t>0106.31</t>
  </si>
  <si>
    <t>-- Birds of prey</t>
  </si>
  <si>
    <t>0106.32</t>
  </si>
  <si>
    <t>-- Psittaciformes (including parrots, parakeets, macaws and cockatoos)</t>
  </si>
  <si>
    <t>0106.33</t>
  </si>
  <si>
    <t>-- Ostriches; emus (Dromaius novaehollandiae)</t>
  </si>
  <si>
    <t>0106.39</t>
  </si>
  <si>
    <t>- Insects</t>
  </si>
  <si>
    <t>0106.41</t>
  </si>
  <si>
    <t>-- Bees</t>
  </si>
  <si>
    <t>0106.49</t>
  </si>
  <si>
    <t>0106.90</t>
  </si>
  <si>
    <t>02</t>
  </si>
  <si>
    <t>CHAPTER 2 - MEAT AND EDIBLE MEAT OFFAL</t>
  </si>
  <si>
    <t>02.01</t>
  </si>
  <si>
    <t>Meat of bovine animals, fresh or chilled</t>
  </si>
  <si>
    <t>0201.10</t>
  </si>
  <si>
    <t>- Carcases and half-carcases</t>
  </si>
  <si>
    <t>01111</t>
  </si>
  <si>
    <t>0201.20</t>
  </si>
  <si>
    <t>- Other cuts with bone in</t>
  </si>
  <si>
    <t>0201.30</t>
  </si>
  <si>
    <t>- Boneless</t>
  </si>
  <si>
    <t>01112</t>
  </si>
  <si>
    <t>02.02</t>
  </si>
  <si>
    <t>Meat of bovine animals, frozen</t>
  </si>
  <si>
    <t>0202.10</t>
  </si>
  <si>
    <t>01121</t>
  </si>
  <si>
    <t>0202.20</t>
  </si>
  <si>
    <t>0202.30</t>
  </si>
  <si>
    <t>01122</t>
  </si>
  <si>
    <t>02.03</t>
  </si>
  <si>
    <t>Meat of swine, fresh, chilled or frozen</t>
  </si>
  <si>
    <t>- Fresh or chilled</t>
  </si>
  <si>
    <t>0203.11</t>
  </si>
  <si>
    <t>-- Carcases and half-carcases</t>
  </si>
  <si>
    <t>01221</t>
  </si>
  <si>
    <t>0203.12</t>
  </si>
  <si>
    <t>-- Hams, shoulders and cuts thereof, with bone in</t>
  </si>
  <si>
    <t>0203.19</t>
  </si>
  <si>
    <t>- Frozen</t>
  </si>
  <si>
    <t>0203.21</t>
  </si>
  <si>
    <t>01222</t>
  </si>
  <si>
    <t>0203.22</t>
  </si>
  <si>
    <t>0203.29</t>
  </si>
  <si>
    <t>02.04</t>
  </si>
  <si>
    <t>Meat of sheep or goats, fresh, chilled or frozen</t>
  </si>
  <si>
    <t>0204.10</t>
  </si>
  <si>
    <t>- Carcases and half-carcases of lamb, fresh or chilled</t>
  </si>
  <si>
    <t>01211</t>
  </si>
  <si>
    <t>- Other meat of sheep, fresh or chilled</t>
  </si>
  <si>
    <t>0204.21</t>
  </si>
  <si>
    <t>0204.22</t>
  </si>
  <si>
    <t>-- Other cuts with bone in</t>
  </si>
  <si>
    <t>0204.23</t>
  </si>
  <si>
    <t>-- Boneless</t>
  </si>
  <si>
    <t>0204.30</t>
  </si>
  <si>
    <t>- Carcases and half-carcases of lamb, frozen</t>
  </si>
  <si>
    <t>01212</t>
  </si>
  <si>
    <t>- Other meat of sheep, frozen</t>
  </si>
  <si>
    <t>0204.41</t>
  </si>
  <si>
    <t>0204.42</t>
  </si>
  <si>
    <t>0204.43</t>
  </si>
  <si>
    <t>0204.50</t>
  </si>
  <si>
    <t>- Meat of goats</t>
  </si>
  <si>
    <t>01213</t>
  </si>
  <si>
    <t>0205.00</t>
  </si>
  <si>
    <t>Meat of horses, asses, mules or hinnies, fresh, chilled or frozen</t>
  </si>
  <si>
    <t>0124</t>
  </si>
  <si>
    <t>02.06</t>
  </si>
  <si>
    <t>Edible offal of bovine animals, swine, sheep, goats, horses, asses, mules or hinnies, fresh, chilled or frozen</t>
  </si>
  <si>
    <t>0206.10</t>
  </si>
  <si>
    <t>- Of bovine animals, fresh or chilled</t>
  </si>
  <si>
    <t>01251</t>
  </si>
  <si>
    <t>- Of bovine animals, frozen</t>
  </si>
  <si>
    <t>0206.21</t>
  </si>
  <si>
    <t>-- Tongues</t>
  </si>
  <si>
    <t>01252</t>
  </si>
  <si>
    <t>0206.22</t>
  </si>
  <si>
    <t>-- Livers</t>
  </si>
  <si>
    <t>0206.29</t>
  </si>
  <si>
    <t>0206.30</t>
  </si>
  <si>
    <t>- Of swine, fresh or chilled</t>
  </si>
  <si>
    <t>01253</t>
  </si>
  <si>
    <t>- Of swine, frozen</t>
  </si>
  <si>
    <t>0206.41</t>
  </si>
  <si>
    <t>01254</t>
  </si>
  <si>
    <t>0206.49</t>
  </si>
  <si>
    <t>0206.80</t>
  </si>
  <si>
    <t>- Other, fresh or chilled</t>
  </si>
  <si>
    <t>01255</t>
  </si>
  <si>
    <t>0206.90</t>
  </si>
  <si>
    <t>- Other, frozen</t>
  </si>
  <si>
    <t>01256</t>
  </si>
  <si>
    <t>02.07</t>
  </si>
  <si>
    <t>Meat and edible offal, of the poultry of heading 0105, fresh, chilled or frozen</t>
  </si>
  <si>
    <t>- Of fowls of the species Gallus domesticus</t>
  </si>
  <si>
    <t>0207.11</t>
  </si>
  <si>
    <t>-- Not cut in pieces, fresh or chilled</t>
  </si>
  <si>
    <t>01231</t>
  </si>
  <si>
    <t>0207.12</t>
  </si>
  <si>
    <t>-- Not cut in pieces, frozen</t>
  </si>
  <si>
    <t>01232</t>
  </si>
  <si>
    <t>0207.13</t>
  </si>
  <si>
    <t>-- Cuts and offal, fresh or chilled</t>
  </si>
  <si>
    <t>01234</t>
  </si>
  <si>
    <t>0207.14</t>
  </si>
  <si>
    <t>-- Cuts and offal, frozen</t>
  </si>
  <si>
    <t>01235</t>
  </si>
  <si>
    <t>- Of turkeys</t>
  </si>
  <si>
    <t>0207.24</t>
  </si>
  <si>
    <t>0207.25</t>
  </si>
  <si>
    <t>0207.26</t>
  </si>
  <si>
    <t>0207.27</t>
  </si>
  <si>
    <t>- Of ducks</t>
  </si>
  <si>
    <t>0207.41</t>
  </si>
  <si>
    <t>0207.42</t>
  </si>
  <si>
    <t>0207.43</t>
  </si>
  <si>
    <t>-- Fatty livers, fresh or chilled</t>
  </si>
  <si>
    <t>01233</t>
  </si>
  <si>
    <t>0207.44</t>
  </si>
  <si>
    <t>-- Other, fresh or chilled</t>
  </si>
  <si>
    <t>0207.45</t>
  </si>
  <si>
    <t>-- Other, frozen</t>
  </si>
  <si>
    <t>- Of geese</t>
  </si>
  <si>
    <t>0207.51</t>
  </si>
  <si>
    <t>0207.52</t>
  </si>
  <si>
    <t>0207.53</t>
  </si>
  <si>
    <t>0207.54</t>
  </si>
  <si>
    <t>0207.55</t>
  </si>
  <si>
    <t>0207.60</t>
  </si>
  <si>
    <t>- Of guinea fowls</t>
  </si>
  <si>
    <t>0123</t>
  </si>
  <si>
    <t>02.08</t>
  </si>
  <si>
    <t>Other meat and edible meat offal, fresh, chilled or frozen</t>
  </si>
  <si>
    <t>0208.10</t>
  </si>
  <si>
    <t>- Of rabbits or hares</t>
  </si>
  <si>
    <t>01291</t>
  </si>
  <si>
    <t>0208.30</t>
  </si>
  <si>
    <t>- Of primates</t>
  </si>
  <si>
    <t>01299</t>
  </si>
  <si>
    <t>0208.40</t>
  </si>
  <si>
    <t>- Of whales, dolphins and porpoises (mammals of the order Cetacea); of manatees and dugongs (mammals of the order Sirenia); of seals, sea lions and walruses (mammals of the suborder Pinnipedia)</t>
  </si>
  <si>
    <t>0208.50</t>
  </si>
  <si>
    <t>- Of reptiles (including snakes and turtles)</t>
  </si>
  <si>
    <t>0208.60</t>
  </si>
  <si>
    <t>- Of camels and other camelids (Camelidae)</t>
  </si>
  <si>
    <t>0208.90</t>
  </si>
  <si>
    <t>02.09</t>
  </si>
  <si>
    <t>Pig fat, free of lean meat, and poultry fat, not rendered or otherwise extracted, fresh, chilled, frozen, salted, in brine, dried or smoked</t>
  </si>
  <si>
    <t>0209.10</t>
  </si>
  <si>
    <t>- Of pigs</t>
  </si>
  <si>
    <t>41131</t>
  </si>
  <si>
    <t>0209.90</t>
  </si>
  <si>
    <t>02.10</t>
  </si>
  <si>
    <t>Meat and edible meat offal, salted, in brine, dried or smoked; edible flours and meals of meat or meat offal</t>
  </si>
  <si>
    <t>- Meat of swine</t>
  </si>
  <si>
    <t>0210.11</t>
  </si>
  <si>
    <t>01611</t>
  </si>
  <si>
    <t>0210.12</t>
  </si>
  <si>
    <t>-- Bellies (streaky) and cuts thereof</t>
  </si>
  <si>
    <t>01612</t>
  </si>
  <si>
    <t>0210.19</t>
  </si>
  <si>
    <t>01619</t>
  </si>
  <si>
    <t>0210.20</t>
  </si>
  <si>
    <t>- Meat of bovine animals</t>
  </si>
  <si>
    <t>01681</t>
  </si>
  <si>
    <t>- Other, including edible flours and meals of meat or meat offal</t>
  </si>
  <si>
    <t>0210.91</t>
  </si>
  <si>
    <t>-- Of primates</t>
  </si>
  <si>
    <t>01689</t>
  </si>
  <si>
    <t>0210.92</t>
  </si>
  <si>
    <t>-- Of whales, dolphins and porpoises (mammals of the order Cetacea); of manatees and dugongs (mammals of the order Sirenia); of seals, sea lions and walruses (mammals of the suborder Pinnipedia)</t>
  </si>
  <si>
    <t>0210.93</t>
  </si>
  <si>
    <t>-- Of reptiles (including snakes and turtles)</t>
  </si>
  <si>
    <t>0210.99</t>
  </si>
  <si>
    <t>03</t>
  </si>
  <si>
    <t>CHAPTER 3 - FISH AND CRUSTACEANS, MOLLUSCS AND OTHER AQUATIC INVERTEBRATES</t>
  </si>
  <si>
    <t>03.01</t>
  </si>
  <si>
    <t>Live fish</t>
  </si>
  <si>
    <t>- Ornamental fish</t>
  </si>
  <si>
    <t>0301.11</t>
  </si>
  <si>
    <t>-- Freshwater fish</t>
  </si>
  <si>
    <t>03411</t>
  </si>
  <si>
    <t>0301.19</t>
  </si>
  <si>
    <t>- Other live fish</t>
  </si>
  <si>
    <t>0301.91</t>
  </si>
  <si>
    <t>-- Trout (Salmo trutta, Oncorhynchus mykiss, Oncorhynchus clarki, Oncorhynchus aguabonita, Oncorhynchus gilae, Oncorhynchus apache and Oncorhynchus chrysogaster)</t>
  </si>
  <si>
    <t>0301.92</t>
  </si>
  <si>
    <t>-- Eels (Anguilla spp.)</t>
  </si>
  <si>
    <t>0301.93</t>
  </si>
  <si>
    <t>-- Carp (Cyprinus spp., Carassius spp., Ctenopharyngodon idellus, Hypophthalmichthys spp., Cirrhinus spp., Mylopharyngodon piceus, Catla catla, Labeo spp., Osteochilus hasselti, Leptobarbus hoeveni, Megalobrama spp.)</t>
  </si>
  <si>
    <t>0301.94</t>
  </si>
  <si>
    <t>-- Atlantic and Pacific bluefin tuna (Thunnus thynnus, Thunnus orientalis)</t>
  </si>
  <si>
    <t>0301.95</t>
  </si>
  <si>
    <t>-- Southern bluefin tuna (Thunnus maccoyii)</t>
  </si>
  <si>
    <t>0301.99</t>
  </si>
  <si>
    <t>03.02</t>
  </si>
  <si>
    <t>Fish, fresh or chilled, excluding fish fillets and other fish meat of heading 0304</t>
  </si>
  <si>
    <t>- Salmonidae, excluding edible fish offal of subheadings 030291 to 030299</t>
  </si>
  <si>
    <t>0302.11</t>
  </si>
  <si>
    <t>03412</t>
  </si>
  <si>
    <t>0302.13</t>
  </si>
  <si>
    <t>-- Pacific salmon (Oncorhynchus nerka, Oncorhynchus gorbuscha, Oncorhynchus keta, Oncorhynchus tschawytscha, Oncorhynchus kisutch, Oncorhynchus masou and Oncorhynchus rhodurus)</t>
  </si>
  <si>
    <t>0302.14</t>
  </si>
  <si>
    <t>-- Atlantic salmon (Salmo salar) and Danube salmon (Hucho hucho)</t>
  </si>
  <si>
    <t>0302.19</t>
  </si>
  <si>
    <t>- Flat fish (Pleuronectidae, Bothidae, Cynoglossidae, Soleidae, Scophthalmidae and Citharidae), excluding edible fish offal of subheadings 030291 to 030299</t>
  </si>
  <si>
    <t>0302.21</t>
  </si>
  <si>
    <t>-- Halibut (Reinhardtius hippoglossoides, Hippoglossus hippoglossus, Hippoglossus stenolepis)</t>
  </si>
  <si>
    <t>03413</t>
  </si>
  <si>
    <t>0302.22</t>
  </si>
  <si>
    <t>-- Plaice (Pleuronectes platessa)</t>
  </si>
  <si>
    <t>0302.23</t>
  </si>
  <si>
    <t>-- Sole (Solea spp.)</t>
  </si>
  <si>
    <t>0302.24</t>
  </si>
  <si>
    <t>-- Turbots (Psetta maxima)</t>
  </si>
  <si>
    <t>0302.29</t>
  </si>
  <si>
    <t>- Tunas (of the genus Thunnus), skipjack or stripe-bellied bonito (Euthynnus (Katsuwonus) pelamis), excluding edible fish offal of subheadings 030291 to 030299</t>
  </si>
  <si>
    <t>0302.31</t>
  </si>
  <si>
    <t>-- Albacore or longfinned tuna (Thunnus alalunga)</t>
  </si>
  <si>
    <t>03414</t>
  </si>
  <si>
    <t>0302.32</t>
  </si>
  <si>
    <t>-- Yellowfin tuna (Thunnus albacares)</t>
  </si>
  <si>
    <t>0302.33</t>
  </si>
  <si>
    <t>-- Skipjack or stripe-bellied bonito</t>
  </si>
  <si>
    <t>0302.34</t>
  </si>
  <si>
    <t>-- Bigeye tuna (Thunnus obesus)</t>
  </si>
  <si>
    <t>0302.35</t>
  </si>
  <si>
    <t>0302.36</t>
  </si>
  <si>
    <t>0302.39</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</si>
  <si>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030291 to 030299</t>
  </si>
  <si>
    <t>0302.41</t>
  </si>
  <si>
    <t>-- Herrings (Clupea harengus, Clupea pallasii)</t>
  </si>
  <si>
    <t>03415</t>
  </si>
  <si>
    <t>0302.42</t>
  </si>
  <si>
    <t>-- Anchovies (Engraulis spp.)</t>
  </si>
  <si>
    <t>03418</t>
  </si>
  <si>
    <t>0302.43</t>
  </si>
  <si>
    <t>-- Sardines (Sardina pilchardus, Sardinops spp.), sardinella (Sardinella spp.), brisling or sprats (Sprattus sprattus)</t>
  </si>
  <si>
    <t>0302.44</t>
  </si>
  <si>
    <t>-- Mackerel (Scomber scombrus, Scomber australasicus, Scomber japonicus)</t>
  </si>
  <si>
    <t>03417</t>
  </si>
  <si>
    <t>0302.45</t>
  </si>
  <si>
    <t>-- Jack and horse mackerel (Trachurus spp.)</t>
  </si>
  <si>
    <t>0302.46</t>
  </si>
  <si>
    <t>-- Cobia (Rachycentron canadum)</t>
  </si>
  <si>
    <t>0302.47</t>
  </si>
  <si>
    <t>-- Swordfish (Xiphias gladius)</t>
  </si>
  <si>
    <t>0302.49</t>
  </si>
  <si>
    <t>- Fish of the families Bregmacerotidae, Euclichthyidae, Gadidae, Macrouridae, Melanonidae, Merlucciidae, Moridae and Muraenolepididae, excluding edible fish offal of subheadings 030291 to 030299</t>
  </si>
  <si>
    <t>0302.51</t>
  </si>
  <si>
    <t>-- Cod (Gadus morhua, Gadus ogac, Gadus macrocephalus)</t>
  </si>
  <si>
    <t>03416</t>
  </si>
  <si>
    <t>0302.52</t>
  </si>
  <si>
    <t>-- Haddock (Melanogrammus aeglefinus)</t>
  </si>
  <si>
    <t>0302.53</t>
  </si>
  <si>
    <t>-- Coalfish (Pollachius virens)</t>
  </si>
  <si>
    <t>0302.54</t>
  </si>
  <si>
    <t>-- Hake (Merluccius spp., Urophycis spp.)</t>
  </si>
  <si>
    <t>0302.55</t>
  </si>
  <si>
    <t>-- Alaska pollock (Theragra chalcogramma)</t>
  </si>
  <si>
    <t>0302.56</t>
  </si>
  <si>
    <t>-- Blue whiting (Micromesistius poutassou, Micromesistius australis)</t>
  </si>
  <si>
    <t>0302.59</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</si>
  <si>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030291 to 030299</t>
  </si>
  <si>
    <t>0302.71</t>
  </si>
  <si>
    <t>-- Tilapias (Oreochromis spp.)</t>
  </si>
  <si>
    <t>0302.72</t>
  </si>
  <si>
    <t>-- Catfish (Pangasius spp., Silurus spp., Clarias spp., Ictalurus spp.)</t>
  </si>
  <si>
    <t>0302.73</t>
  </si>
  <si>
    <t>0302.74</t>
  </si>
  <si>
    <t>0302.79</t>
  </si>
  <si>
    <t>- Other fish, excluding edible fish offal of subheadings 0302 91 to 0302 99</t>
  </si>
  <si>
    <t>0302.81</t>
  </si>
  <si>
    <t>-- Dogfish and other sharks</t>
  </si>
  <si>
    <t>0302.82</t>
  </si>
  <si>
    <t>-- Rays and skates (Rajidae)</t>
  </si>
  <si>
    <t>0302.83</t>
  </si>
  <si>
    <t>-- Toothfish (Dissostichus spp.)</t>
  </si>
  <si>
    <t>0302.84</t>
  </si>
  <si>
    <t>-- Sea bass (Dicentrarchus spp.)</t>
  </si>
  <si>
    <t>0302.85</t>
  </si>
  <si>
    <t>-- Sea bream (Sparidae)</t>
  </si>
  <si>
    <t>0302.89</t>
  </si>
  <si>
    <t>- Livers, roes, milt, fish fins, heads, tails, maws and other edible fish offal</t>
  </si>
  <si>
    <t>0302.91</t>
  </si>
  <si>
    <t>-- Livers, roes and milt</t>
  </si>
  <si>
    <t>03419</t>
  </si>
  <si>
    <t>0302.92</t>
  </si>
  <si>
    <t>-- Shark fins</t>
  </si>
  <si>
    <t>0302.99</t>
  </si>
  <si>
    <t>0341</t>
  </si>
  <si>
    <t>03.03</t>
  </si>
  <si>
    <t>Fish, frozen, excluding fish fillets and other fish meat of heading 0304</t>
  </si>
  <si>
    <t>- Salmonidae, excluding edible fish offal of subheadings 030391 to 030399</t>
  </si>
  <si>
    <t>0303.11</t>
  </si>
  <si>
    <t>-- Sockeye salmon (red salmon) (Oncorhynchus nerka)</t>
  </si>
  <si>
    <t>03421</t>
  </si>
  <si>
    <t>0303.12</t>
  </si>
  <si>
    <t>-- Other Pacific salmon (Oncorhynchus gorbuscha, Oncorhynchus keta, Oncorhynchus tschawytscha, Oncorhynchus kisutch, Oncorhynchus masou and Oncorhynchus rhodurus)</t>
  </si>
  <si>
    <t>0303.13</t>
  </si>
  <si>
    <t>0303.14</t>
  </si>
  <si>
    <t>0303.19</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</si>
  <si>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excluding edible fish offal of subheadings 030391 to 030399</t>
  </si>
  <si>
    <t>0303.23</t>
  </si>
  <si>
    <t>03428</t>
  </si>
  <si>
    <t>0303.24</t>
  </si>
  <si>
    <t>0303.25</t>
  </si>
  <si>
    <t>0303.26</t>
  </si>
  <si>
    <t>0303.29</t>
  </si>
  <si>
    <t>- Flat fish (Pleuronectidae, Bothidae, Cynoglossidae, Soleidae, Scophthalmidae and Citharidae), excluding edible fish offal of subheadings 030391 to 030399</t>
  </si>
  <si>
    <t>0303.31</t>
  </si>
  <si>
    <t>03422</t>
  </si>
  <si>
    <t>0303.32</t>
  </si>
  <si>
    <t>0303.33</t>
  </si>
  <si>
    <t>0303.34</t>
  </si>
  <si>
    <t>0303.39</t>
  </si>
  <si>
    <t>- Tunas (of the genus Thunnus), skipjack or stripe-bellied bonito (Euthynnus (Katsuwonus) pelamis), excluding edible fish offal of subheadings 030391 to 030399</t>
  </si>
  <si>
    <t>0303.41</t>
  </si>
  <si>
    <t>03423</t>
  </si>
  <si>
    <t>0303.42</t>
  </si>
  <si>
    <t>0303.43</t>
  </si>
  <si>
    <t>0303.44</t>
  </si>
  <si>
    <t>0303.45</t>
  </si>
  <si>
    <t>0303.46</t>
  </si>
  <si>
    <t>0303.49</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</si>
  <si>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 excluding edible fish offal of subheadings 030391 to 030399</t>
  </si>
  <si>
    <t>0303.51</t>
  </si>
  <si>
    <t>03424</t>
  </si>
  <si>
    <t>0303.53</t>
  </si>
  <si>
    <t>0303.54</t>
  </si>
  <si>
    <t>03426</t>
  </si>
  <si>
    <t>0303.55</t>
  </si>
  <si>
    <t>0303.56</t>
  </si>
  <si>
    <t>0303.57</t>
  </si>
  <si>
    <t>0303.59</t>
  </si>
  <si>
    <t>- Fish of the families Bregmacerotidae, Euclichthyidae, Gadidae, Macrouridae, Melanonidae, Merlucciidae, Moridae and Muraenolepididae, excluding edible fish offal of subheadings 030391 to 030399</t>
  </si>
  <si>
    <t>0303.63</t>
  </si>
  <si>
    <t>03425</t>
  </si>
  <si>
    <t>0303.64</t>
  </si>
  <si>
    <t>0303.65</t>
  </si>
  <si>
    <t>0303.66</t>
  </si>
  <si>
    <t>03427</t>
  </si>
  <si>
    <t>0303.67</t>
  </si>
  <si>
    <t>0303.68</t>
  </si>
  <si>
    <t>0303.69</t>
  </si>
  <si>
    <t>- Other fish, excluding edible fish offal of subheadings 030391 to 030399</t>
  </si>
  <si>
    <t>0303.81</t>
  </si>
  <si>
    <t>0303.82</t>
  </si>
  <si>
    <t>0303.83</t>
  </si>
  <si>
    <t>0303.84</t>
  </si>
  <si>
    <t>0303.89</t>
  </si>
  <si>
    <t>0303.91</t>
  </si>
  <si>
    <t>03429</t>
  </si>
  <si>
    <t>0303.92</t>
  </si>
  <si>
    <t>0303.99</t>
  </si>
  <si>
    <t>0342</t>
  </si>
  <si>
    <t>03.04</t>
  </si>
  <si>
    <t>Fish fillets and other fish meat (whether or not minced), fresh, chilled or frozen</t>
  </si>
  <si>
    <t>- Fresh or chilled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</si>
  <si>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0304.31</t>
  </si>
  <si>
    <t>03451</t>
  </si>
  <si>
    <t>0304.32</t>
  </si>
  <si>
    <t>0304.33</t>
  </si>
  <si>
    <t>-- Nile perch (Lates niloticus)</t>
  </si>
  <si>
    <t>0304.39</t>
  </si>
  <si>
    <t>- Fresh or chilled fillets of other fish</t>
  </si>
  <si>
    <t>0304.41</t>
  </si>
  <si>
    <t>-- Pacific salmon (Oncorhynchus nerka, Oncorhynchus gorbuscha, Oncorhynchus keta, Oncorhynchus tschawytscha, Oncorhynchus kisutch, Oncorhynchus masou and Oncorhynchus rhodurus), Atlantic salmon (Salmo salar) and Danube salmon (Hucho hucho)</t>
  </si>
  <si>
    <t>0304.42</t>
  </si>
  <si>
    <t>0304.43</t>
  </si>
  <si>
    <t>-- Flat fish (Pleuronectidae, Bothidae, Cynoglossidae, Soleidae, Scophthalmidae and Citharidae)</t>
  </si>
  <si>
    <t>0304.44</t>
  </si>
  <si>
    <t>-- Fish of the families Bregmacerotidae, Euclichthyidae, Gadidae, Macrouridae, Melanonidae, Merlucciidae, Moridae and Muraenolepididae</t>
  </si>
  <si>
    <t>0304.45</t>
  </si>
  <si>
    <t>0304.46</t>
  </si>
  <si>
    <t>0304.47</t>
  </si>
  <si>
    <t>0304.48</t>
  </si>
  <si>
    <t>0304.49</t>
  </si>
  <si>
    <t>0304.51</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</si>
  <si>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</si>
  <si>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t>
  </si>
  <si>
    <t>-- Salmonidae</t>
  </si>
  <si>
    <t>0304.53</t>
  </si>
  <si>
    <t>0304.54</t>
  </si>
  <si>
    <t>0304.55</t>
  </si>
  <si>
    <t>0304.56</t>
  </si>
  <si>
    <t>0304.57</t>
  </si>
  <si>
    <t>0304.59</t>
  </si>
  <si>
    <t>- 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</si>
  <si>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0304.61</t>
  </si>
  <si>
    <t>0344</t>
  </si>
  <si>
    <t>0304.62</t>
  </si>
  <si>
    <t>0304.63</t>
  </si>
  <si>
    <t>0304.69</t>
  </si>
  <si>
    <t>- Frozen fillets of fish of the families Bregmacerotidae, Euclichthyidae, Gadidae, Macrouridae, Melanonidae, Merlucciidae, Moridae and Muraenolepididae</t>
  </si>
  <si>
    <t>0304.71</t>
  </si>
  <si>
    <t>0304.72</t>
  </si>
  <si>
    <t>0304.73</t>
  </si>
  <si>
    <t>0304.74</t>
  </si>
  <si>
    <t>0304.75</t>
  </si>
  <si>
    <t>0304.79</t>
  </si>
  <si>
    <t>- Frozen fillets of other fish</t>
  </si>
  <si>
    <t>0304.81</t>
  </si>
  <si>
    <t>0304.82</t>
  </si>
  <si>
    <t>0304.83</t>
  </si>
  <si>
    <t>0304.84</t>
  </si>
  <si>
    <t>0304.85</t>
  </si>
  <si>
    <t>0304.86</t>
  </si>
  <si>
    <t>0304.87</t>
  </si>
  <si>
    <t>-- Tuna (of the genus Thunnus), skipjack or stripe-bellied bonito (Euthynnus (Katsuwonus) pelamis)</t>
  </si>
  <si>
    <t>0304.88</t>
  </si>
  <si>
    <t>-- Dogfish, other sharks, rays and skates (Rajidae)</t>
  </si>
  <si>
    <t>0304.89</t>
  </si>
  <si>
    <t>0304.91</t>
  </si>
  <si>
    <t>03455</t>
  </si>
  <si>
    <t>0304.92</t>
  </si>
  <si>
    <t>0304.93</t>
  </si>
  <si>
    <t>0304.94</t>
  </si>
  <si>
    <t>0304.95</t>
  </si>
  <si>
    <t>-- Fish of the families Bregmacerotidae, Euclichthyidae, Gadidae, Macrouridae, Melanonidae, Merlucciidae, Moridae and Muraenolepididae, other than Alaska pollock (Theragra chalcogramma)</t>
  </si>
  <si>
    <t>0304.96</t>
  </si>
  <si>
    <t>0304.97</t>
  </si>
  <si>
    <t>0304.99</t>
  </si>
  <si>
    <t>03.05</t>
  </si>
  <si>
    <t>Fish, dried, salted or in brine; smoked fish, whether or not cooked before or during the smoking process; flours, meals and pellets of fish, fit for human consumption</t>
  </si>
  <si>
    <t>0305.10</t>
  </si>
  <si>
    <t>- Flours, meals and pellets of fish, fit for human consumption</t>
  </si>
  <si>
    <t>0355</t>
  </si>
  <si>
    <t>0305.20</t>
  </si>
  <si>
    <t>- Livers, roes and milt of fish, dried, smoked, salted or in brine</t>
  </si>
  <si>
    <t>0354</t>
  </si>
  <si>
    <t>- Fish fillets, dried, salted or in brine, but not smoked</t>
  </si>
  <si>
    <t>0305.31</t>
  </si>
  <si>
    <t>03512</t>
  </si>
  <si>
    <t>0305.32</t>
  </si>
  <si>
    <t>0305.39</t>
  </si>
  <si>
    <t>- Smoked fish, including fillets, other than edible fish offal</t>
  </si>
  <si>
    <t>0305.41</t>
  </si>
  <si>
    <t>0353</t>
  </si>
  <si>
    <t>0305.42</t>
  </si>
  <si>
    <t>0305.43</t>
  </si>
  <si>
    <t>0305.44</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</si>
  <si>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</si>
  <si>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0305.49</t>
  </si>
  <si>
    <t>- Dried fish, other than edible fish offal, whether or not salted but not smoked</t>
  </si>
  <si>
    <t>0305.51</t>
  </si>
  <si>
    <t>03511</t>
  </si>
  <si>
    <t>0305.52</t>
  </si>
  <si>
    <t>--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</si>
  <si>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03513</t>
  </si>
  <si>
    <t>0305.53</t>
  </si>
  <si>
    <t>-- Fish of the families Bregmacerotidae, Euclichthyidae, Gadidae, Macrouridae, Melanonidae, Merlucciidae, Moridae and Muraenolepididae, other than cod (Gadus morhua, Gadus ogac, Gadus macrocephalus)</t>
  </si>
  <si>
    <t>0305.54</t>
  </si>
  <si>
    <t>--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</si>
  <si>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t>
  </si>
  <si>
    <t>- Fish, salted but not dried or smoked and fish in brine, other than edible fish offal</t>
  </si>
  <si>
    <t>0305.61</t>
  </si>
  <si>
    <t>03529</t>
  </si>
  <si>
    <t>0305.62</t>
  </si>
  <si>
    <t>03521</t>
  </si>
  <si>
    <t>0305.63</t>
  </si>
  <si>
    <t>03522</t>
  </si>
  <si>
    <t>0305.64</t>
  </si>
  <si>
    <t>0305.69</t>
  </si>
  <si>
    <t>- Fish fins, heads, tails, maws and other edible fish offal</t>
  </si>
  <si>
    <t>0305.71</t>
  </si>
  <si>
    <t>035</t>
  </si>
  <si>
    <t>0305.72</t>
  </si>
  <si>
    <t>-- Fish heads, tails and maws</t>
  </si>
  <si>
    <t>0305.79</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</si>
  <si>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</si>
  <si>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 flours, meals and pellets of crustaceans, fit for human consumption</t>
  </si>
  <si>
    <t>0306.11</t>
  </si>
  <si>
    <t>-- Rock lobster and other sea crawfish (Palinurus spp., Panulirus spp., Jasus spp.)</t>
  </si>
  <si>
    <t>037</t>
  </si>
  <si>
    <t>0306.12</t>
  </si>
  <si>
    <t>-- Lobsters (Homarus spp.)</t>
  </si>
  <si>
    <t>0306.14</t>
  </si>
  <si>
    <t>-- Crabs</t>
  </si>
  <si>
    <t>0306.15</t>
  </si>
  <si>
    <t>-- Norway lobsters (Nephrops norvegicus)</t>
  </si>
  <si>
    <t>0306.16</t>
  </si>
  <si>
    <t>-- Cold-water shrimps and prawns (Pandalus spp., Crangon crangon)</t>
  </si>
  <si>
    <t>036</t>
  </si>
  <si>
    <t>0306.17</t>
  </si>
  <si>
    <t>-- Other shrimps and prawns</t>
  </si>
  <si>
    <t>0306.19</t>
  </si>
  <si>
    <t>-- Other, including flours, meals and pellets of crustaceans, fit for human consumption</t>
  </si>
  <si>
    <t>- Live, fresh or chilled</t>
  </si>
  <si>
    <t>0306.31</t>
  </si>
  <si>
    <t>0306.32</t>
  </si>
  <si>
    <t>0306.33</t>
  </si>
  <si>
    <t>0306.34</t>
  </si>
  <si>
    <t>0306.35</t>
  </si>
  <si>
    <t>0306.36</t>
  </si>
  <si>
    <t>0306.39</t>
  </si>
  <si>
    <t>0306.91</t>
  </si>
  <si>
    <t>0306.92</t>
  </si>
  <si>
    <t>0306.93</t>
  </si>
  <si>
    <t>0306.94</t>
  </si>
  <si>
    <t>0306.95</t>
  </si>
  <si>
    <t>-- Shrimps and prawns</t>
  </si>
  <si>
    <t>0306.99</t>
  </si>
  <si>
    <t>03.07</t>
  </si>
  <si>
    <t>Molluscs, whether in shell or not, live, fresh, chilled, frozen, dried, salted or in brine; smoked molluscs, whether in shell or not, whether or not cooked before or during the smoking process; flours, meals and pellets of molluscs, fit for human consumption</t>
  </si>
  <si>
    <t>- Oysters</t>
  </si>
  <si>
    <t>0307.11</t>
  </si>
  <si>
    <t>-- Live, fresh or chilled</t>
  </si>
  <si>
    <t>03631</t>
  </si>
  <si>
    <t>0307.12</t>
  </si>
  <si>
    <t>-- Frozen</t>
  </si>
  <si>
    <t>03722</t>
  </si>
  <si>
    <t>0307.19</t>
  </si>
  <si>
    <t>- Scallops, including queen scallops, of the genera Pecten, Chlamys or Placopecten</t>
  </si>
  <si>
    <t>0307.21</t>
  </si>
  <si>
    <t>03635</t>
  </si>
  <si>
    <t>0307.22</t>
  </si>
  <si>
    <t>0307.29</t>
  </si>
  <si>
    <t>- Mussels (Mytilus spp., Perna spp.)</t>
  </si>
  <si>
    <t>0307.31</t>
  </si>
  <si>
    <t>0307.32</t>
  </si>
  <si>
    <t>0307.39</t>
  </si>
  <si>
    <t>- Cuttle fish and squid</t>
  </si>
  <si>
    <t>0307.42</t>
  </si>
  <si>
    <t>0307.43</t>
  </si>
  <si>
    <t>0363</t>
  </si>
  <si>
    <t>0307.49</t>
  </si>
  <si>
    <t>- Octopus (Octopus spp.)</t>
  </si>
  <si>
    <t>0307.51</t>
  </si>
  <si>
    <t>03633</t>
  </si>
  <si>
    <t>0307.52</t>
  </si>
  <si>
    <t>0307.59</t>
  </si>
  <si>
    <t>0307.60</t>
  </si>
  <si>
    <t>- Snails, other than sea snails</t>
  </si>
  <si>
    <t>- Clams, cockles and ark shells (families Arcidae, Arcticidae, Cardiidae, Donacidae, Hiatellidae, Mactridae, Mesodesmatidae, Myidae, Semelidae, Solecurtidae, Solenidae, Tridacnidae and Veneridae)</t>
  </si>
  <si>
    <t>0307.71</t>
  </si>
  <si>
    <t>0307.72</t>
  </si>
  <si>
    <t>0307.79</t>
  </si>
  <si>
    <t>- Abalone (Haliotis spp.) and stromboid conchs (Strombus spp.)</t>
  </si>
  <si>
    <t>0307.81</t>
  </si>
  <si>
    <t>-- Live, fresh or chilled abalone (Haliotis spp.)</t>
  </si>
  <si>
    <t>0307.82</t>
  </si>
  <si>
    <t>-- Live, fresh or chilled stromboid conchs (Strombus spp.)</t>
  </si>
  <si>
    <t>0307.83</t>
  </si>
  <si>
    <t>-- Frozen abalone (Haliotis spp.)</t>
  </si>
  <si>
    <t>0307.84</t>
  </si>
  <si>
    <t>-- Frozen stromboid conchs (Strombus spp.)</t>
  </si>
  <si>
    <t>0307.87</t>
  </si>
  <si>
    <t>-- Other abalone (Haliotis spp.)</t>
  </si>
  <si>
    <t>0307.88</t>
  </si>
  <si>
    <t>-- Other stromboid conchs (Strombus spp.)</t>
  </si>
  <si>
    <t>- Other, including flours, meals and pellets, fit for human consumption </t>
  </si>
  <si>
    <t>0307.91</t>
  </si>
  <si>
    <t>0307.92</t>
  </si>
  <si>
    <t>0307.99</t>
  </si>
  <si>
    <t>03.08</t>
  </si>
  <si>
    <t>Aquatic invertebrates other than crustaceans and molluscs, live, fresh, chilled, frozen, dried, salted or in brine; smoked aquatic invertebrates other than crustaceans and molluscs, whether or not cooked before or during the smoking process; flours, meals and pellets of aquatic invertebrates other than crustaceans and molluscs, fit for human consumption</t>
  </si>
  <si>
    <t>- Sea cucumbers (Stichopus japonicus, Holothuroidea)</t>
  </si>
  <si>
    <t>0308.11</t>
  </si>
  <si>
    <t>0308.12</t>
  </si>
  <si>
    <t>0308.19</t>
  </si>
  <si>
    <t>- Sea urchins (Strongylocentrotus spp., Paracentrotus lividus, Loxechinus albus, Echinus esculentus)</t>
  </si>
  <si>
    <t>0308.21</t>
  </si>
  <si>
    <t>0308.22</t>
  </si>
  <si>
    <t>0308.29</t>
  </si>
  <si>
    <t>0308.30</t>
  </si>
  <si>
    <t>- Jellyfish (Rhopilema spp.)</t>
  </si>
  <si>
    <t>0308.90</t>
  </si>
  <si>
    <t>04</t>
  </si>
  <si>
    <t>CHAPTER 4 - DAIRY PRODUCE; BIRDS' EGGS; NATURAL HONEY; EDIBLE PRODUCTS OF ANIMAL ORIGIN, NOT ELSEWHERE SPECIFIED OR INCLUDED</t>
  </si>
  <si>
    <t>04.01</t>
  </si>
  <si>
    <t>Milk and cream, not concentrated nor containing added sugar or other sweetening matter</t>
  </si>
  <si>
    <t>0401.10</t>
  </si>
  <si>
    <t>- Of a fat content, by weight, not exceeding 1 %</t>
  </si>
  <si>
    <t>02211</t>
  </si>
  <si>
    <t>0401.20</t>
  </si>
  <si>
    <t>- Of a fat content, by weight, exceeding 1 % but not exceeding 6 %</t>
  </si>
  <si>
    <t>02212</t>
  </si>
  <si>
    <t>0401.40</t>
  </si>
  <si>
    <t>- Of a fat content, by weight, exceeding 6 % but not exceeding 10 %</t>
  </si>
  <si>
    <t>02213</t>
  </si>
  <si>
    <t>0401.50</t>
  </si>
  <si>
    <t>- Of a fat content, by weight, exceeding 10 %</t>
  </si>
  <si>
    <t>04.02</t>
  </si>
  <si>
    <t>Milk and cream, concentrated or containing added sugar or other sweetening matter</t>
  </si>
  <si>
    <t>0402.10</t>
  </si>
  <si>
    <t>- In powder, granules or other solid forms, of a fat content, by weight, not exceeding 1,5 %</t>
  </si>
  <si>
    <t>02221</t>
  </si>
  <si>
    <t>- In powder, granules or other solid forms, of a fat content, by weight, exceeding 1,5 %</t>
  </si>
  <si>
    <t>0402.21</t>
  </si>
  <si>
    <t>-- Not containing added sugar or other sweetening matter</t>
  </si>
  <si>
    <t>02222</t>
  </si>
  <si>
    <t>0402.29</t>
  </si>
  <si>
    <t>0402.91</t>
  </si>
  <si>
    <t>02223</t>
  </si>
  <si>
    <t>0402.99</t>
  </si>
  <si>
    <t>02224</t>
  </si>
  <si>
    <t>04.03</t>
  </si>
  <si>
    <t>Buttermilk, curdled milk and cream, yogurt, kephir and other fermented or acidified milk and cream, whether or not concentrated or containing added sugar or other sweetening matter or flavoured or containing added fruit, nuts or cocoa</t>
  </si>
  <si>
    <t>0403.10</t>
  </si>
  <si>
    <t>- Yogurt</t>
  </si>
  <si>
    <t>02231</t>
  </si>
  <si>
    <t>0403.90</t>
  </si>
  <si>
    <t>02232</t>
  </si>
  <si>
    <t>04.04</t>
  </si>
  <si>
    <t>Whey, whether or not concentrated or containing added sugar or other sweetening matter; products consisting of natural milk constituents, whether or not containing added sugar or other sweetening matter, not elsewhere specified or included</t>
  </si>
  <si>
    <t>0404.10</t>
  </si>
  <si>
    <t>- Whey and modified whey, whether or not concentrated or containing added sugar or other sweetening matter</t>
  </si>
  <si>
    <t>02241</t>
  </si>
  <si>
    <t>0404.90</t>
  </si>
  <si>
    <t>02249</t>
  </si>
  <si>
    <t>04.05</t>
  </si>
  <si>
    <t>Butter and other fats and oils derived from milk; dairy spreads</t>
  </si>
  <si>
    <t>0405.10</t>
  </si>
  <si>
    <t>- Butter</t>
  </si>
  <si>
    <t>0230</t>
  </si>
  <si>
    <t>0405.20</t>
  </si>
  <si>
    <t>- Dairy spreads</t>
  </si>
  <si>
    <t>0405.90</t>
  </si>
  <si>
    <t>04.06</t>
  </si>
  <si>
    <t>Cheese and curd</t>
  </si>
  <si>
    <t>0406.10</t>
  </si>
  <si>
    <t>- Fresh (unripened or uncured) cheese, including whey cheese, and curd</t>
  </si>
  <si>
    <t>02491</t>
  </si>
  <si>
    <t>0406.20</t>
  </si>
  <si>
    <t>- Grated or powdered cheese, of all kinds</t>
  </si>
  <si>
    <t>0241</t>
  </si>
  <si>
    <t>0406.30</t>
  </si>
  <si>
    <t>- Processed cheese, not grated or powdered</t>
  </si>
  <si>
    <t>0242</t>
  </si>
  <si>
    <t>0406.40</t>
  </si>
  <si>
    <t>- Blue-veined cheese and other cheese containing veins produced by Penicillium roqueforti</t>
  </si>
  <si>
    <t>0243</t>
  </si>
  <si>
    <t>0406.90</t>
  </si>
  <si>
    <t>- Other cheese</t>
  </si>
  <si>
    <t>02499</t>
  </si>
  <si>
    <t>04.07</t>
  </si>
  <si>
    <t>Birds' eggs, in shell, fresh, preserved or cooked</t>
  </si>
  <si>
    <t>- Fertilised eggs for incubation</t>
  </si>
  <si>
    <t>0407.11</t>
  </si>
  <si>
    <t>-- Of fowls of the species Gallus domesticus</t>
  </si>
  <si>
    <t>0251</t>
  </si>
  <si>
    <t>0407.19</t>
  </si>
  <si>
    <t>- Other fresh eggs</t>
  </si>
  <si>
    <t>0407.21</t>
  </si>
  <si>
    <t>0407.29</t>
  </si>
  <si>
    <t>0407.90</t>
  </si>
  <si>
    <t>04.08</t>
  </si>
  <si>
    <t>Birds' eggs, not in shell, and egg yolks, fresh, dried, cooked by steaming or by boiling in water, moulded, frozen or otherwise preserved, whether or not containing added sugar or other sweetening matter</t>
  </si>
  <si>
    <t>- Egg yolks</t>
  </si>
  <si>
    <t>0408.11</t>
  </si>
  <si>
    <t>-- Dried</t>
  </si>
  <si>
    <t>02521</t>
  </si>
  <si>
    <t>0408.19</t>
  </si>
  <si>
    <t>02522</t>
  </si>
  <si>
    <t>0408.91</t>
  </si>
  <si>
    <t>0408.99</t>
  </si>
  <si>
    <t>0409.00</t>
  </si>
  <si>
    <t>Natural honey</t>
  </si>
  <si>
    <t>0616</t>
  </si>
  <si>
    <t>0410.00</t>
  </si>
  <si>
    <t>Edible products of animal origin, not elsewhere specified or included</t>
  </si>
  <si>
    <t>09892</t>
  </si>
  <si>
    <t>05</t>
  </si>
  <si>
    <t>CHAPTER 5 - PRODUCTS OF ANIMAL ORIGIN, NOT ELSEWHERE SPECIFIED OR INCLUDED</t>
  </si>
  <si>
    <t>0501.00</t>
  </si>
  <si>
    <t>Human hair, unworked, whether or not washed or scoured; waste of human hair</t>
  </si>
  <si>
    <t>29191</t>
  </si>
  <si>
    <t>05.02</t>
  </si>
  <si>
    <t>Pigs', hogs' or boars' bristles and hair; badger hair and other brush making hair; waste of such bristles or hair</t>
  </si>
  <si>
    <t>0502.10</t>
  </si>
  <si>
    <t>- Pigs', hogs' or boars' bristles and hair and waste thereof</t>
  </si>
  <si>
    <t>29192</t>
  </si>
  <si>
    <t>0502.90</t>
  </si>
  <si>
    <t>0504.00</t>
  </si>
  <si>
    <t>Guts, bladders and stomachs of animals (other than fish), whole and pieces thereof, fresh, chilled, frozen, salted, in brine, dried or smoked</t>
  </si>
  <si>
    <t>29193</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</si>
  <si>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</si>
  <si>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</si>
  <si>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</si>
  <si>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 Feathers of a kind used for stuffing; down</t>
  </si>
  <si>
    <t>29195</t>
  </si>
  <si>
    <t>0505.90</t>
  </si>
  <si>
    <t>05.06</t>
  </si>
  <si>
    <t>Bones and horn-cores, unworked, defatted, simply prepared (but not cut to shape), treated with acid or degelatinised; powder and waste of these products</t>
  </si>
  <si>
    <t>0506.10</t>
  </si>
  <si>
    <t>- Ossein and bones treated with acid</t>
  </si>
  <si>
    <t>29111</t>
  </si>
  <si>
    <t>0506.90</t>
  </si>
  <si>
    <t>05.07</t>
  </si>
  <si>
    <t>Ivory, tortoiseshell, whalebone and whalebone hair, horns, antlers, hooves, nails, claws and beaks, unworked or simply prepared but not cut to shape; powder and waste of these products</t>
  </si>
  <si>
    <t>0507.10</t>
  </si>
  <si>
    <t>- Ivory; ivory powder and waste</t>
  </si>
  <si>
    <t>29116</t>
  </si>
  <si>
    <t>0507.90</t>
  </si>
  <si>
    <t>0508.00</t>
  </si>
  <si>
    <t>Coral and similar materials, unworked or simply prepared but not otherwise worked; shells of molluscs, crustaceans or echinoderms and cuttle-bone, unworked or simply prepared but not cut to shape, powder and waste thereof</t>
  </si>
  <si>
    <t>29115</t>
  </si>
  <si>
    <t>0510.00</t>
  </si>
  <si>
    <t>Ambergris, castoreum, civet and musk; cantharides; bile, whether or not dried; glands and other animal products used in the preparation of pharmaceutical products, fresh, chilled, frozen or otherwise provisionally preserved</t>
  </si>
  <si>
    <t>29198</t>
  </si>
  <si>
    <t>05.11</t>
  </si>
  <si>
    <t>Animal products not elsewhere specified or included; dead animals of Chapter 1 or 3, unfit for human consumption</t>
  </si>
  <si>
    <t>0511.10</t>
  </si>
  <si>
    <t>- Bovine semen</t>
  </si>
  <si>
    <t>29194</t>
  </si>
  <si>
    <t>0511.91</t>
  </si>
  <si>
    <t>-- Products of fish or crustaceans, molluscs or other aquatic invertebrates; dead animals of Chapter 3</t>
  </si>
  <si>
    <t>29196</t>
  </si>
  <si>
    <t>0511.99</t>
  </si>
  <si>
    <t>29199</t>
  </si>
  <si>
    <t>II</t>
  </si>
  <si>
    <t>SECTION II - VEGETABLE PRODUCTS</t>
  </si>
  <si>
    <t>06</t>
  </si>
  <si>
    <t>CHAPTER 6 - LIVE TREES AND OTHER PLANTS; BULBS, ROOTS AND THE LIKE; CUT FLOWERS AND ORNAMENTAL FOLIAGE</t>
  </si>
  <si>
    <t>06.01</t>
  </si>
  <si>
    <t>Bulbs, tubers, tuberous roots, corms, crowns and rhizomes, dormant, in growth or in flower; chicory plants and roots other than roots of heading 1212</t>
  </si>
  <si>
    <t>0601.10</t>
  </si>
  <si>
    <t>- Bulbs, tubers, tuberous roots, corms, crowns and rhizomes, dormant</t>
  </si>
  <si>
    <t>29261</t>
  </si>
  <si>
    <t>0601.20</t>
  </si>
  <si>
    <t>- Bulbs, tubers, tuberous roots, corms, crowns and rhizomes, in growth or in flower; chicory plants and roots</t>
  </si>
  <si>
    <t>06.02</t>
  </si>
  <si>
    <t>Other live plants (including their roots), cuttings and slips; mushroom spawn</t>
  </si>
  <si>
    <t>0602.10</t>
  </si>
  <si>
    <t>- Unrooted cuttings and slips</t>
  </si>
  <si>
    <t>29269</t>
  </si>
  <si>
    <t>0602.20</t>
  </si>
  <si>
    <t>- Trees, shrubs and bushes, grafted or not, of kinds which bear edible fruit or nuts</t>
  </si>
  <si>
    <t>0602.30</t>
  </si>
  <si>
    <t>- Rhododendrons and azaleas, grafted or not</t>
  </si>
  <si>
    <t>0602.40</t>
  </si>
  <si>
    <t>- Roses, grafted or not</t>
  </si>
  <si>
    <t>0602.90</t>
  </si>
  <si>
    <t>06.03</t>
  </si>
  <si>
    <t>Cut flowers and flower buds of a kind suitable for bouquets or for ornamental purposes, fresh, dried, dyed, bleached, impregnated or otherwise prepared</t>
  </si>
  <si>
    <t>- Fresh</t>
  </si>
  <si>
    <t>0603.11</t>
  </si>
  <si>
    <t>-- Roses</t>
  </si>
  <si>
    <t>29271</t>
  </si>
  <si>
    <t>0603.12</t>
  </si>
  <si>
    <t>-- Carnations</t>
  </si>
  <si>
    <t>0603.13</t>
  </si>
  <si>
    <t>-- Orchids</t>
  </si>
  <si>
    <t>0603.14</t>
  </si>
  <si>
    <t>-- Chrysanthemums</t>
  </si>
  <si>
    <t>0603.15</t>
  </si>
  <si>
    <t>-- Lilies (Lilium spp.)</t>
  </si>
  <si>
    <t>0603.19</t>
  </si>
  <si>
    <t>0603.90</t>
  </si>
  <si>
    <t>06.04</t>
  </si>
  <si>
    <t>Foliage, branches and other parts of plants, without flowers or flower buds, and grasses, mosses and lichens, being goods of a kind suitable for bouquets or for ornamental purposes, fresh, dried, dyed, bleached, impregnated or otherwise prepared</t>
  </si>
  <si>
    <t>0604.20</t>
  </si>
  <si>
    <t>29272</t>
  </si>
  <si>
    <t>0604.90</t>
  </si>
  <si>
    <t>07</t>
  </si>
  <si>
    <t>CHAPTER 7 - EDIBLE VEGETABLES AND CERTAIN ROOTS AND TUBERS</t>
  </si>
  <si>
    <t>07.01</t>
  </si>
  <si>
    <t>Potatoes, fresh or chilled</t>
  </si>
  <si>
    <t>0701.10</t>
  </si>
  <si>
    <t>- Seed</t>
  </si>
  <si>
    <t>0541</t>
  </si>
  <si>
    <t>0701.90</t>
  </si>
  <si>
    <t>0702.00</t>
  </si>
  <si>
    <t>Tomatoes, fresh or chilled</t>
  </si>
  <si>
    <t>0544</t>
  </si>
  <si>
    <t>07.03</t>
  </si>
  <si>
    <t>Onions, shallots, garlic, leeks and other alliaceous vegetables, fresh or chilled</t>
  </si>
  <si>
    <t>0703.10</t>
  </si>
  <si>
    <t>- Onions and shallots</t>
  </si>
  <si>
    <t>05451</t>
  </si>
  <si>
    <t>0703.20</t>
  </si>
  <si>
    <t>- Garlic</t>
  </si>
  <si>
    <t>05452</t>
  </si>
  <si>
    <t>0703.90</t>
  </si>
  <si>
    <t>- Leeks and other alliaceous vegetables</t>
  </si>
  <si>
    <t>07.04</t>
  </si>
  <si>
    <t>Cabbages, cauliflowers, kohlrabi, kale and similar edible brassicas, fresh or chilled</t>
  </si>
  <si>
    <t>0704.10</t>
  </si>
  <si>
    <t>- Cauliflowers and headed broccoli</t>
  </si>
  <si>
    <t>05453</t>
  </si>
  <si>
    <t>0704.20</t>
  </si>
  <si>
    <t>- Brussels sprouts</t>
  </si>
  <si>
    <t>0704.90</t>
  </si>
  <si>
    <t>07.05</t>
  </si>
  <si>
    <t>Lettuce (Lactuca sativa) and chicory (Cichorium spp.), fresh or chilled</t>
  </si>
  <si>
    <t>- Lettuce</t>
  </si>
  <si>
    <t>0705.11</t>
  </si>
  <si>
    <t>-- Cabbage lettuce (head lettuce)</t>
  </si>
  <si>
    <t>05454</t>
  </si>
  <si>
    <t>0705.19</t>
  </si>
  <si>
    <t>- Chicory</t>
  </si>
  <si>
    <t>0705.21</t>
  </si>
  <si>
    <t>-- Witloof chicory (Cichorium intybus var. foliosum)</t>
  </si>
  <si>
    <t>0705.29</t>
  </si>
  <si>
    <t>07.06</t>
  </si>
  <si>
    <t>Carrots, turnips, salad beetroot, salsify, celeriac, radishes and similar edible roots, fresh or chilled</t>
  </si>
  <si>
    <t>0706.10</t>
  </si>
  <si>
    <t>- Carrots and turnips</t>
  </si>
  <si>
    <t>05455</t>
  </si>
  <si>
    <t>0706.90</t>
  </si>
  <si>
    <t>0707.00</t>
  </si>
  <si>
    <t>Cucumbers and gherkins, fresh or chilled</t>
  </si>
  <si>
    <t>05456</t>
  </si>
  <si>
    <t>07.08</t>
  </si>
  <si>
    <t>Leguminous vegetables, shelled or unshelled, fresh or chilled</t>
  </si>
  <si>
    <t>0708.10</t>
  </si>
  <si>
    <t>- Peas (Pisum sativum)</t>
  </si>
  <si>
    <t>05457</t>
  </si>
  <si>
    <t>0708.20</t>
  </si>
  <si>
    <t>- Beans (Vigna spp., Phaseolus spp.)</t>
  </si>
  <si>
    <t>0708.90</t>
  </si>
  <si>
    <t>- Other leguminous vegetables</t>
  </si>
  <si>
    <t>07.09</t>
  </si>
  <si>
    <t>Other vegetables, fresh or chilled</t>
  </si>
  <si>
    <t>0709.20</t>
  </si>
  <si>
    <t>- Asparagus</t>
  </si>
  <si>
    <t>05459</t>
  </si>
  <si>
    <t>0709.30</t>
  </si>
  <si>
    <t>- Aubergines (eggplants)</t>
  </si>
  <si>
    <t>0709.40</t>
  </si>
  <si>
    <t>- Celery other than celeriac</t>
  </si>
  <si>
    <t>- Mushrooms and truffles</t>
  </si>
  <si>
    <t>0709.51</t>
  </si>
  <si>
    <t>-- Mushrooms of the genus Agaricus</t>
  </si>
  <si>
    <t>05458</t>
  </si>
  <si>
    <t>0709.59</t>
  </si>
  <si>
    <t>0709.60</t>
  </si>
  <si>
    <t>- Fruits of the genus Capsicum or of the genus Pimenta</t>
  </si>
  <si>
    <t>0709.70</t>
  </si>
  <si>
    <t>- Spinach, New Zealand spinach and orache spinach (garden spinach)</t>
  </si>
  <si>
    <t>0709.91</t>
  </si>
  <si>
    <t>-- Globe artichokes</t>
  </si>
  <si>
    <t>0709.92</t>
  </si>
  <si>
    <t>-- Olives</t>
  </si>
  <si>
    <t>0709.93</t>
  </si>
  <si>
    <t>-- Pumpkins, squash and gourds (Cucurbita spp.)</t>
  </si>
  <si>
    <t>0709.99</t>
  </si>
  <si>
    <t>07.10</t>
  </si>
  <si>
    <t>Vegetables (uncooked or cooked by steaming or boiling in water), frozen</t>
  </si>
  <si>
    <t>0710.10</t>
  </si>
  <si>
    <t>- Potatoes</t>
  </si>
  <si>
    <t>05469</t>
  </si>
  <si>
    <t>- Leguminous vegetables, shelled or unshelled</t>
  </si>
  <si>
    <t>0710.21</t>
  </si>
  <si>
    <t>-- Peas (Pisum sativum)</t>
  </si>
  <si>
    <t>0710.22</t>
  </si>
  <si>
    <t>-- Beans (Vigna spp., Phaseolus spp.)</t>
  </si>
  <si>
    <t>0710.29</t>
  </si>
  <si>
    <t>0710.30</t>
  </si>
  <si>
    <t>0710.40</t>
  </si>
  <si>
    <t>- Sweetcorn</t>
  </si>
  <si>
    <t>05461</t>
  </si>
  <si>
    <t>0710.80</t>
  </si>
  <si>
    <t>- Other vegetables</t>
  </si>
  <si>
    <t>0710.90</t>
  </si>
  <si>
    <t>- Mixtures of vegetables</t>
  </si>
  <si>
    <t>07.11</t>
  </si>
  <si>
    <t>Vegetables provisionally preserved (for example, by sulphur dioxide gas, in brine, in sulphur water or in other preservative solutions), but unsuitable in that state for immediate consumption</t>
  </si>
  <si>
    <t>0711.20</t>
  </si>
  <si>
    <t>- Olives</t>
  </si>
  <si>
    <t>0547</t>
  </si>
  <si>
    <t>0711.40</t>
  </si>
  <si>
    <t>- Cucumbers and gherkins</t>
  </si>
  <si>
    <t>0711.51</t>
  </si>
  <si>
    <t>0711.59</t>
  </si>
  <si>
    <t>0711.90</t>
  </si>
  <si>
    <t>- Other vegetables; mixtures of vegetables</t>
  </si>
  <si>
    <t>07.12</t>
  </si>
  <si>
    <t>Dried vegetables, whole, cut, sliced, broken or in powder, but not further prepared</t>
  </si>
  <si>
    <t>0712.20</t>
  </si>
  <si>
    <t>- Onions</t>
  </si>
  <si>
    <t>05612</t>
  </si>
  <si>
    <t>- Mushrooms, wood ears (Auricularia spp.), jelly fungi (Tremella spp.) and truffles</t>
  </si>
  <si>
    <t>0712.31</t>
  </si>
  <si>
    <t>05613</t>
  </si>
  <si>
    <t>0712.32</t>
  </si>
  <si>
    <t>-- Wood ears (Auricularia spp.)</t>
  </si>
  <si>
    <t>0712.33</t>
  </si>
  <si>
    <t>-- Jelly fungi (Tremella spp.)</t>
  </si>
  <si>
    <t>0712.39</t>
  </si>
  <si>
    <t>0712.90</t>
  </si>
  <si>
    <t>05619</t>
  </si>
  <si>
    <t>07.13</t>
  </si>
  <si>
    <t>Dried leguminous vegetables, shelled, whether or not skinned or split</t>
  </si>
  <si>
    <t>0713.10</t>
  </si>
  <si>
    <t>05421</t>
  </si>
  <si>
    <t>0713.20</t>
  </si>
  <si>
    <t>- Chickpeas (garbanzos)</t>
  </si>
  <si>
    <t>05422</t>
  </si>
  <si>
    <t>0713.31</t>
  </si>
  <si>
    <t>-- Beans of the species Vigna mungo (L.) Hepper or Vigna radiata (L.) Wilczek</t>
  </si>
  <si>
    <t>05423</t>
  </si>
  <si>
    <t>0713.32</t>
  </si>
  <si>
    <t>-- Small red (Adzuki) beans (Phaseolus or Vigna angularis)</t>
  </si>
  <si>
    <t>0713.33</t>
  </si>
  <si>
    <t>-- Kidney beans, including white pea beans (Phaseolus vulgaris)</t>
  </si>
  <si>
    <t>0713.34</t>
  </si>
  <si>
    <t>-- Bambara beans (Vigna subterranea or Voandzeia subterranea)</t>
  </si>
  <si>
    <t>0713.35</t>
  </si>
  <si>
    <t>-- Cow peas (Vigna unguiculata)</t>
  </si>
  <si>
    <t>0713.39</t>
  </si>
  <si>
    <t>0713.40</t>
  </si>
  <si>
    <t>- Lentils</t>
  </si>
  <si>
    <t>05424</t>
  </si>
  <si>
    <t>0713.50</t>
  </si>
  <si>
    <t>- Broad beans (Vicia faba var. major) and horse beans (Vicia faba var. equina, Vicia faba var. minor)</t>
  </si>
  <si>
    <t>05425</t>
  </si>
  <si>
    <t>0713.60</t>
  </si>
  <si>
    <t>- Pigeon peas (Cajanus cajan)</t>
  </si>
  <si>
    <t>05429</t>
  </si>
  <si>
    <t>0713.90</t>
  </si>
  <si>
    <t>07.14</t>
  </si>
  <si>
    <t>Manioc, arrowroot, salep, Jerusalem artichokes, sweet potatoes and similar roots and tubers with high starch or inulin content, fresh, chilled, frozen or dried, whether or not sliced or in the form of pellets; sago pith</t>
  </si>
  <si>
    <t>0714.10</t>
  </si>
  <si>
    <t>- Manioc (cassava)</t>
  </si>
  <si>
    <t>05481</t>
  </si>
  <si>
    <t>0714.20</t>
  </si>
  <si>
    <t>- Sweet potatoes</t>
  </si>
  <si>
    <t>05483</t>
  </si>
  <si>
    <t>0714.30</t>
  </si>
  <si>
    <t>- Yams (Dioscorea spp.)</t>
  </si>
  <si>
    <t>0714.40</t>
  </si>
  <si>
    <t>- Taro (Colocasia spp.)</t>
  </si>
  <si>
    <t>0714.50</t>
  </si>
  <si>
    <t>- Yautia (Xanthosoma spp.)</t>
  </si>
  <si>
    <t>0714.90</t>
  </si>
  <si>
    <t>08</t>
  </si>
  <si>
    <t>CHAPTER 8 - EDIBLE FRUIT AND NUTS; PEEL OF CITRUS FRUIT OR MELONS</t>
  </si>
  <si>
    <t>08.01</t>
  </si>
  <si>
    <t>Coconuts, Brazil nuts and cashew nuts, fresh or dried, whether or not shelled or peeled</t>
  </si>
  <si>
    <t>- Coconuts</t>
  </si>
  <si>
    <t>0801.11</t>
  </si>
  <si>
    <t>-- Desiccated</t>
  </si>
  <si>
    <t>05771</t>
  </si>
  <si>
    <t>0801.12</t>
  </si>
  <si>
    <t>-- In the inner shell (endocarp)</t>
  </si>
  <si>
    <t>0801.19</t>
  </si>
  <si>
    <t>- Brazil nuts</t>
  </si>
  <si>
    <t>0801.21</t>
  </si>
  <si>
    <t>-- In shell</t>
  </si>
  <si>
    <t>05772</t>
  </si>
  <si>
    <t>0801.22</t>
  </si>
  <si>
    <t>-- Shelled</t>
  </si>
  <si>
    <t>- Cashew nuts</t>
  </si>
  <si>
    <t>0801.31</t>
  </si>
  <si>
    <t>05773</t>
  </si>
  <si>
    <t>0801.32</t>
  </si>
  <si>
    <t>08.02</t>
  </si>
  <si>
    <t>Other nuts, fresh or dried, whether or not shelled or peeled</t>
  </si>
  <si>
    <t>- Almonds</t>
  </si>
  <si>
    <t>0802.11</t>
  </si>
  <si>
    <t>05774</t>
  </si>
  <si>
    <t>0802.12</t>
  </si>
  <si>
    <t>- Hazelnuts or filberts (Corylus spp.)</t>
  </si>
  <si>
    <t>0802.21</t>
  </si>
  <si>
    <t>05775</t>
  </si>
  <si>
    <t>0802.22</t>
  </si>
  <si>
    <t>- Walnuts</t>
  </si>
  <si>
    <t>0802.31</t>
  </si>
  <si>
    <t>05776</t>
  </si>
  <si>
    <t>0802.32</t>
  </si>
  <si>
    <t>- Chestnuts (Castanea spp.)</t>
  </si>
  <si>
    <t>0802.41</t>
  </si>
  <si>
    <t>05777</t>
  </si>
  <si>
    <t>0802.42</t>
  </si>
  <si>
    <t>- Pistachios</t>
  </si>
  <si>
    <t>0802.51</t>
  </si>
  <si>
    <t>05778</t>
  </si>
  <si>
    <t>0802.52</t>
  </si>
  <si>
    <t>- Macadamia nuts</t>
  </si>
  <si>
    <t>0802.61</t>
  </si>
  <si>
    <t>05779</t>
  </si>
  <si>
    <t>0802.62</t>
  </si>
  <si>
    <t>0802.70</t>
  </si>
  <si>
    <t>- Kola nuts (Cola spp.)</t>
  </si>
  <si>
    <t>0802.80</t>
  </si>
  <si>
    <t>- Areca nuts</t>
  </si>
  <si>
    <t>0802.90</t>
  </si>
  <si>
    <t>08.03</t>
  </si>
  <si>
    <t>Bananas, including plantains, fresh or dried</t>
  </si>
  <si>
    <t>0803.10</t>
  </si>
  <si>
    <t>- Plantains</t>
  </si>
  <si>
    <t>0573</t>
  </si>
  <si>
    <t>0803.90</t>
  </si>
  <si>
    <t>08.04</t>
  </si>
  <si>
    <t>Dates, figs, pineapples, avocados, guavas, mangoes and mangosteens, fresh or dried</t>
  </si>
  <si>
    <t>0804.10</t>
  </si>
  <si>
    <t>- Dates</t>
  </si>
  <si>
    <t>05796</t>
  </si>
  <si>
    <t>0804.20</t>
  </si>
  <si>
    <t>- Figs</t>
  </si>
  <si>
    <t>0576</t>
  </si>
  <si>
    <t>0804.30</t>
  </si>
  <si>
    <t>- Pineapples</t>
  </si>
  <si>
    <t>05795</t>
  </si>
  <si>
    <t>0804.40</t>
  </si>
  <si>
    <t>- Avocados</t>
  </si>
  <si>
    <t>05797</t>
  </si>
  <si>
    <t>0804.50</t>
  </si>
  <si>
    <t>- Guavas, mangoes and mangosteens</t>
  </si>
  <si>
    <t>08.05</t>
  </si>
  <si>
    <t>Citrus fruit, fresh or dried</t>
  </si>
  <si>
    <t>0805.10</t>
  </si>
  <si>
    <t>- Oranges</t>
  </si>
  <si>
    <t>05711</t>
  </si>
  <si>
    <t>- Mandarins (including tangerines and satsumas); clementines, wilkings and similar citrus hybrids</t>
  </si>
  <si>
    <t>0805.21</t>
  </si>
  <si>
    <t>-- Mandarins (including tangerines and satsumas)</t>
  </si>
  <si>
    <t>05712</t>
  </si>
  <si>
    <t>0805.22</t>
  </si>
  <si>
    <t>-- Clementines</t>
  </si>
  <si>
    <t>0805.29</t>
  </si>
  <si>
    <t>0805.40</t>
  </si>
  <si>
    <t>- Grapefruit, including pomelos</t>
  </si>
  <si>
    <t>05722</t>
  </si>
  <si>
    <t>0805.50</t>
  </si>
  <si>
    <t>- Lemons (Citrus limon, Citrus limonum) and limes (Citrus aurantifolia, Citrus latifolia)</t>
  </si>
  <si>
    <t>05721</t>
  </si>
  <si>
    <t>0805.90</t>
  </si>
  <si>
    <t>05729</t>
  </si>
  <si>
    <t>08.06</t>
  </si>
  <si>
    <t>Grapes, fresh or dried</t>
  </si>
  <si>
    <t>0806.10</t>
  </si>
  <si>
    <t>05751</t>
  </si>
  <si>
    <t>0806.20</t>
  </si>
  <si>
    <t>- Dried</t>
  </si>
  <si>
    <t>05752</t>
  </si>
  <si>
    <t>08.07</t>
  </si>
  <si>
    <t>Melons (including watermelons) and papaws (papayas), fresh</t>
  </si>
  <si>
    <t>- Melons (including watermelons)</t>
  </si>
  <si>
    <t>0807.11</t>
  </si>
  <si>
    <t>-- Watermelons</t>
  </si>
  <si>
    <t>05791</t>
  </si>
  <si>
    <t>0807.19</t>
  </si>
  <si>
    <t>0807.20</t>
  </si>
  <si>
    <t>- Papaws (papayas)</t>
  </si>
  <si>
    <t>08.08</t>
  </si>
  <si>
    <t>Apples, pears and quinces, fresh</t>
  </si>
  <si>
    <t>0808.10</t>
  </si>
  <si>
    <t>- Apples</t>
  </si>
  <si>
    <t>0574</t>
  </si>
  <si>
    <t>0808.30</t>
  </si>
  <si>
    <t>- Pears</t>
  </si>
  <si>
    <t>05792</t>
  </si>
  <si>
    <t>0808.40</t>
  </si>
  <si>
    <t>- Quinces</t>
  </si>
  <si>
    <t>08.09</t>
  </si>
  <si>
    <t>Apricots, cherries, peaches (including nectarines), plums and sloes, fresh</t>
  </si>
  <si>
    <t>0809.10</t>
  </si>
  <si>
    <t>- Apricots</t>
  </si>
  <si>
    <t>05793</t>
  </si>
  <si>
    <t>- Cherries</t>
  </si>
  <si>
    <t>0809.21</t>
  </si>
  <si>
    <t>-- Sour cherries (Prunus cerasus)</t>
  </si>
  <si>
    <t>0809.29</t>
  </si>
  <si>
    <t>0809.30</t>
  </si>
  <si>
    <t>- Peaches, including nectarines</t>
  </si>
  <si>
    <t>0809.40</t>
  </si>
  <si>
    <t>- Plums and sloes</t>
  </si>
  <si>
    <t>08.10</t>
  </si>
  <si>
    <t>Other fruit, fresh</t>
  </si>
  <si>
    <t>0810.10</t>
  </si>
  <si>
    <t>- Strawberries</t>
  </si>
  <si>
    <t>05794</t>
  </si>
  <si>
    <t>0810.20</t>
  </si>
  <si>
    <t>- Raspberries, blackberries, mulberries and loganberries</t>
  </si>
  <si>
    <t>0810.30</t>
  </si>
  <si>
    <t>- Black-, white- or redcurrants and gooseberries</t>
  </si>
  <si>
    <t>05798</t>
  </si>
  <si>
    <t>0810.40</t>
  </si>
  <si>
    <t>- Cranberries, bilberries and other fruit of the genus Vaccinium</t>
  </si>
  <si>
    <t>0810.50</t>
  </si>
  <si>
    <t>- Kiwifruit</t>
  </si>
  <si>
    <t>0810.60</t>
  </si>
  <si>
    <t>- Durians</t>
  </si>
  <si>
    <t>0810.70</t>
  </si>
  <si>
    <t>- Persimmons</t>
  </si>
  <si>
    <t>0810.90</t>
  </si>
  <si>
    <t>08.11</t>
  </si>
  <si>
    <t>Fruit and nuts, uncooked or cooked by steaming or boiling in water, frozen, whether or not containing added sugar or other sweetening matter</t>
  </si>
  <si>
    <t>0811.10</t>
  </si>
  <si>
    <t>05831</t>
  </si>
  <si>
    <t>0811.20</t>
  </si>
  <si>
    <t>- Raspberries, blackberries, mulberries, loganberries, black-, white- or redcurrants and gooseberries</t>
  </si>
  <si>
    <t>05832</t>
  </si>
  <si>
    <t>0811.90</t>
  </si>
  <si>
    <t>05839</t>
  </si>
  <si>
    <t>08.12</t>
  </si>
  <si>
    <t>Fruit and nuts, provisionally preserved (for example, by sulphur dioxide gas, in brine, in sulphur water or in other preservative solutions), but unsuitable in that state for immediate consumption</t>
  </si>
  <si>
    <t>0812.10</t>
  </si>
  <si>
    <t>05821</t>
  </si>
  <si>
    <t>0812.90</t>
  </si>
  <si>
    <t>08.13</t>
  </si>
  <si>
    <t>Fruit, dried, other than that of headings 0801 to 0806; mixtures of nuts or dried fruits of this chapter</t>
  </si>
  <si>
    <t>0813.10</t>
  </si>
  <si>
    <t>05799</t>
  </si>
  <si>
    <t>0813.20</t>
  </si>
  <si>
    <t>- Prunes</t>
  </si>
  <si>
    <t>0813.30</t>
  </si>
  <si>
    <t>0813.40</t>
  </si>
  <si>
    <t>- Other fruit</t>
  </si>
  <si>
    <t>0813.50</t>
  </si>
  <si>
    <t>- Mixtures of nuts or dried fruits of this chapter</t>
  </si>
  <si>
    <t>0814.00</t>
  </si>
  <si>
    <t>Peel of citrus fruit or melons (including watermelons), fresh, frozen, dried or provisionally preserved in brine, in sulphur water or in other preservative solutions</t>
  </si>
  <si>
    <t>05822</t>
  </si>
  <si>
    <t>09</t>
  </si>
  <si>
    <t>CHAPTER 9 - COFFEE, TEA, MATÉ AND SPICES</t>
  </si>
  <si>
    <t>09.01</t>
  </si>
  <si>
    <t>Coffee, whether or not roasted or decaffeinated; coffee husks and skins; coffee substitutes containing coffee in any proportion</t>
  </si>
  <si>
    <t>- Coffee, not roasted</t>
  </si>
  <si>
    <t>0901.11</t>
  </si>
  <si>
    <t>-- Not decaffeinated</t>
  </si>
  <si>
    <t>07111</t>
  </si>
  <si>
    <t>0901.12</t>
  </si>
  <si>
    <t>-- Decaffeinated</t>
  </si>
  <si>
    <t>07112</t>
  </si>
  <si>
    <t>- Coffee, roasted</t>
  </si>
  <si>
    <t>0901.21</t>
  </si>
  <si>
    <t>0712</t>
  </si>
  <si>
    <t>0901.22</t>
  </si>
  <si>
    <t>0901.90</t>
  </si>
  <si>
    <t>07132</t>
  </si>
  <si>
    <t>Mixed / compounded products mainly from biomass</t>
  </si>
  <si>
    <t>09.02</t>
  </si>
  <si>
    <t>Tea, whether or not flavoured</t>
  </si>
  <si>
    <t>0902.10</t>
  </si>
  <si>
    <t>- Green tea (not fermented) in immediate packings of a content not exceeding 3 kg</t>
  </si>
  <si>
    <t>07411</t>
  </si>
  <si>
    <t>0902.20</t>
  </si>
  <si>
    <t>- Other green tea (not fermented)</t>
  </si>
  <si>
    <t>07412</t>
  </si>
  <si>
    <t>0902.30</t>
  </si>
  <si>
    <t>- Black tea (fermented) and partly fermented tea, in immediate packings of a content not exceeding 3 kg</t>
  </si>
  <si>
    <t>07413</t>
  </si>
  <si>
    <t>0902.40</t>
  </si>
  <si>
    <t>- Other black tea (fermented) and other partly fermented tea</t>
  </si>
  <si>
    <t>07414</t>
  </si>
  <si>
    <t>0903.00</t>
  </si>
  <si>
    <t>Maté</t>
  </si>
  <si>
    <t>07431</t>
  </si>
  <si>
    <t>09.04</t>
  </si>
  <si>
    <t>Pepper of the genus Piper; dried or crushed or ground fruit of the genus Capsicum or of the genus Pimenta</t>
  </si>
  <si>
    <t>- Pepper</t>
  </si>
  <si>
    <t>0904.11</t>
  </si>
  <si>
    <t>-- Neither crushed nor ground</t>
  </si>
  <si>
    <t>07511</t>
  </si>
  <si>
    <t>0904.12</t>
  </si>
  <si>
    <t>-- Crushed or ground</t>
  </si>
  <si>
    <t>07512</t>
  </si>
  <si>
    <t>- Fruit of the genus Capsicum or of the genus Pimenta</t>
  </si>
  <si>
    <t>0904.21</t>
  </si>
  <si>
    <t>-- Dried, neither crushed nor ground</t>
  </si>
  <si>
    <t>07513</t>
  </si>
  <si>
    <t>0904.22</t>
  </si>
  <si>
    <t>09.05</t>
  </si>
  <si>
    <t>Vanilla</t>
  </si>
  <si>
    <t>0905.10</t>
  </si>
  <si>
    <t>- Neither crushed nor ground</t>
  </si>
  <si>
    <t>07521</t>
  </si>
  <si>
    <t>0905.20</t>
  </si>
  <si>
    <t>- Crushed or ground</t>
  </si>
  <si>
    <t>09.06</t>
  </si>
  <si>
    <t>Cinnamon and cinnamon-tree flowers</t>
  </si>
  <si>
    <t>0906.11</t>
  </si>
  <si>
    <t>-- Cinnamon (Cinnamomum zeylanicum Blume)</t>
  </si>
  <si>
    <t>07522</t>
  </si>
  <si>
    <t>0906.19</t>
  </si>
  <si>
    <t>0906.20</t>
  </si>
  <si>
    <t>07523</t>
  </si>
  <si>
    <t>09.07</t>
  </si>
  <si>
    <t>Cloves (whole fruit, cloves and stems)</t>
  </si>
  <si>
    <t>0907.10</t>
  </si>
  <si>
    <t>07524</t>
  </si>
  <si>
    <t>0907.20</t>
  </si>
  <si>
    <t>09.08</t>
  </si>
  <si>
    <t>Nutmeg, mace and cardamoms</t>
  </si>
  <si>
    <t>- Nutmeg</t>
  </si>
  <si>
    <t>0908.11</t>
  </si>
  <si>
    <t>07525</t>
  </si>
  <si>
    <t>0908.12</t>
  </si>
  <si>
    <t>- Mace</t>
  </si>
  <si>
    <t>0908.21</t>
  </si>
  <si>
    <t>0908.22</t>
  </si>
  <si>
    <t>- Cardamoms</t>
  </si>
  <si>
    <t>0908.31</t>
  </si>
  <si>
    <t>0908.32</t>
  </si>
  <si>
    <t>09.09</t>
  </si>
  <si>
    <t>Seeds of anise, badian, fennel, coriander, cumin or caraway; juniper berries</t>
  </si>
  <si>
    <t>- Seeds of coriander</t>
  </si>
  <si>
    <t>0909.21</t>
  </si>
  <si>
    <t>07526</t>
  </si>
  <si>
    <t>0909.22</t>
  </si>
  <si>
    <t>- Seeds of cumin</t>
  </si>
  <si>
    <t>0909.31</t>
  </si>
  <si>
    <t>0909.32</t>
  </si>
  <si>
    <t>- Seeds of anise, badian, caraway or fennel; juniper berries</t>
  </si>
  <si>
    <t>0909.61</t>
  </si>
  <si>
    <t>0909.62</t>
  </si>
  <si>
    <t>09.10</t>
  </si>
  <si>
    <t>Ginger, saffron, turmeric (curcuma), thyme, bay leaves, curry and other spices</t>
  </si>
  <si>
    <t>- Ginger</t>
  </si>
  <si>
    <t>0910.11</t>
  </si>
  <si>
    <t>07527</t>
  </si>
  <si>
    <t>0910.12</t>
  </si>
  <si>
    <t>0910.20</t>
  </si>
  <si>
    <t>- Saffron</t>
  </si>
  <si>
    <t>07528</t>
  </si>
  <si>
    <t>0910.30</t>
  </si>
  <si>
    <t>- Turmeric (curcuma)</t>
  </si>
  <si>
    <t>07529</t>
  </si>
  <si>
    <t>- Other spices</t>
  </si>
  <si>
    <t>0910.91</t>
  </si>
  <si>
    <t>-- Mixtures referred to in note 1(b) to this chapter</t>
  </si>
  <si>
    <t>0910.99</t>
  </si>
  <si>
    <t>10</t>
  </si>
  <si>
    <t>CHAPTER 10 - CEREALS</t>
  </si>
  <si>
    <t>10.01</t>
  </si>
  <si>
    <t>Wheat and meslin</t>
  </si>
  <si>
    <t>- Durum wheat</t>
  </si>
  <si>
    <t>1001.11</t>
  </si>
  <si>
    <t>-- Seed</t>
  </si>
  <si>
    <t>0411</t>
  </si>
  <si>
    <t>1001.19</t>
  </si>
  <si>
    <t>1001.91</t>
  </si>
  <si>
    <t>0412</t>
  </si>
  <si>
    <t>1001.99</t>
  </si>
  <si>
    <t>10.02</t>
  </si>
  <si>
    <t>Rye</t>
  </si>
  <si>
    <t>1002.10</t>
  </si>
  <si>
    <t>0451</t>
  </si>
  <si>
    <t>1002.90</t>
  </si>
  <si>
    <t>10.03</t>
  </si>
  <si>
    <t>Barley</t>
  </si>
  <si>
    <t>1003.10</t>
  </si>
  <si>
    <t>0430</t>
  </si>
  <si>
    <t>1003.90</t>
  </si>
  <si>
    <t>10.04</t>
  </si>
  <si>
    <t>Oats</t>
  </si>
  <si>
    <t>1004.10</t>
  </si>
  <si>
    <t>0452</t>
  </si>
  <si>
    <t>1004.90</t>
  </si>
  <si>
    <t>10.05</t>
  </si>
  <si>
    <t>Maize (corn)</t>
  </si>
  <si>
    <t>1005.10</t>
  </si>
  <si>
    <t>0441</t>
  </si>
  <si>
    <t>1005.90</t>
  </si>
  <si>
    <t>0449</t>
  </si>
  <si>
    <t>10.06</t>
  </si>
  <si>
    <t>1006.10</t>
  </si>
  <si>
    <t>- Rice in the husk (paddy or rough)</t>
  </si>
  <si>
    <t>0421</t>
  </si>
  <si>
    <t>1006.20</t>
  </si>
  <si>
    <t>- Husked (brown) rice</t>
  </si>
  <si>
    <t>0422</t>
  </si>
  <si>
    <t>1006.30</t>
  </si>
  <si>
    <t>- Semi-milled or wholly milled rice, whether or not polished or glazed</t>
  </si>
  <si>
    <t>04231</t>
  </si>
  <si>
    <t>1006.40</t>
  </si>
  <si>
    <t>- Broken rice</t>
  </si>
  <si>
    <t>04232</t>
  </si>
  <si>
    <t>10.07</t>
  </si>
  <si>
    <t>Grain sorghum</t>
  </si>
  <si>
    <t>1007.10</t>
  </si>
  <si>
    <t>0453</t>
  </si>
  <si>
    <t>1007.90</t>
  </si>
  <si>
    <t>10.08</t>
  </si>
  <si>
    <t>Buckwheat, millet and canary seed; other cereals</t>
  </si>
  <si>
    <t>1008.10</t>
  </si>
  <si>
    <t>- Buckwheat</t>
  </si>
  <si>
    <t>04592</t>
  </si>
  <si>
    <t>- Millet</t>
  </si>
  <si>
    <t>1008.21</t>
  </si>
  <si>
    <t>04591</t>
  </si>
  <si>
    <t>1008.29</t>
  </si>
  <si>
    <t>1008.30</t>
  </si>
  <si>
    <t>- Canary seed</t>
  </si>
  <si>
    <t>04593</t>
  </si>
  <si>
    <t>1008.40</t>
  </si>
  <si>
    <t>- Fonio (Digitaria spp.)</t>
  </si>
  <si>
    <t>04599</t>
  </si>
  <si>
    <t>1008.50</t>
  </si>
  <si>
    <t>- Quinoa (Chenopodium quinoa)</t>
  </si>
  <si>
    <t>1008.60</t>
  </si>
  <si>
    <t>- Triticale</t>
  </si>
  <si>
    <t>1008.90</t>
  </si>
  <si>
    <t>- Other cereals</t>
  </si>
  <si>
    <t>11</t>
  </si>
  <si>
    <t>CHAPTER 11 - PRODUCTS OF THE MILLING INDUSTRY; MALT; STARCHES; INULIN; WHEAT GLUTEN</t>
  </si>
  <si>
    <t>1101.00</t>
  </si>
  <si>
    <t>Wheat or meslin flour</t>
  </si>
  <si>
    <t>0461</t>
  </si>
  <si>
    <t>11.02</t>
  </si>
  <si>
    <t>Cereal flours other than of wheat or meslin</t>
  </si>
  <si>
    <t>1102.20</t>
  </si>
  <si>
    <t>- Maize (corn) flour</t>
  </si>
  <si>
    <t>04711</t>
  </si>
  <si>
    <t>1102.90</t>
  </si>
  <si>
    <t>04719</t>
  </si>
  <si>
    <t>11.03</t>
  </si>
  <si>
    <t>Cereal groats, meal and pellets</t>
  </si>
  <si>
    <t>- Groats and meal</t>
  </si>
  <si>
    <t>1103.11</t>
  </si>
  <si>
    <t>-- Of wheat</t>
  </si>
  <si>
    <t>0462</t>
  </si>
  <si>
    <t>1103.13</t>
  </si>
  <si>
    <t>-- Of maize (corn)</t>
  </si>
  <si>
    <t>04721</t>
  </si>
  <si>
    <t>1103.19</t>
  </si>
  <si>
    <t>-- Of other cereals</t>
  </si>
  <si>
    <t>04722</t>
  </si>
  <si>
    <t>1103.20</t>
  </si>
  <si>
    <t>- Pellets</t>
  </si>
  <si>
    <t>04723</t>
  </si>
  <si>
    <t>11.04</t>
  </si>
  <si>
    <t>Cereal grains otherwise worked (for example, hulled, rolled, flaked, pearled, sliced or kibbled), except rice of heading 1006; germ of cereals, whole, rolled, flaked or ground</t>
  </si>
  <si>
    <t>- Rolled or flaked grains</t>
  </si>
  <si>
    <t>1104.12</t>
  </si>
  <si>
    <t>-- Of oats</t>
  </si>
  <si>
    <t>04813</t>
  </si>
  <si>
    <t>1104.19</t>
  </si>
  <si>
    <t>- Other worked grains (for example, hulled, pearled, sliced or kibbled)</t>
  </si>
  <si>
    <t>1104.22</t>
  </si>
  <si>
    <t>04814</t>
  </si>
  <si>
    <t>1104.23</t>
  </si>
  <si>
    <t>1104.29</t>
  </si>
  <si>
    <t>1104.30</t>
  </si>
  <si>
    <t>- Germ of cereals, whole, rolled, flaked or ground</t>
  </si>
  <si>
    <t>04815</t>
  </si>
  <si>
    <t>11.05</t>
  </si>
  <si>
    <t>Flour, meal, powder, flakes, granules and pellets of potatoes</t>
  </si>
  <si>
    <t>1105.10</t>
  </si>
  <si>
    <t>- Flour, meal and powder</t>
  </si>
  <si>
    <t>05641</t>
  </si>
  <si>
    <t>1105.20</t>
  </si>
  <si>
    <t>- Flakes, granules and pellets</t>
  </si>
  <si>
    <t>05642</t>
  </si>
  <si>
    <t>11.06</t>
  </si>
  <si>
    <t>Flour, meal and powder of the dried leguminous vegetables of heading 0713, of sago or of roots or tubers of heading 0714 or of the products of Chapter 8</t>
  </si>
  <si>
    <t>1106.10</t>
  </si>
  <si>
    <t>- Of the dried leguminous vegetables of heading 0713</t>
  </si>
  <si>
    <t>05646</t>
  </si>
  <si>
    <t>1106.20</t>
  </si>
  <si>
    <t>- Of sago or of roots or tubers of heading 0714</t>
  </si>
  <si>
    <t>05647</t>
  </si>
  <si>
    <t>1106.30</t>
  </si>
  <si>
    <t>- Of the products of Chapter 8</t>
  </si>
  <si>
    <t>05648</t>
  </si>
  <si>
    <t>11.07</t>
  </si>
  <si>
    <t>Malt, whether or not roasted</t>
  </si>
  <si>
    <t>1107.10</t>
  </si>
  <si>
    <t>- Not roasted</t>
  </si>
  <si>
    <t>0482</t>
  </si>
  <si>
    <t>1107.20</t>
  </si>
  <si>
    <t>- Roasted</t>
  </si>
  <si>
    <t>11.08</t>
  </si>
  <si>
    <t>Starches; inulin</t>
  </si>
  <si>
    <t>- Starches</t>
  </si>
  <si>
    <t>1108.11</t>
  </si>
  <si>
    <t>-- Wheat starch</t>
  </si>
  <si>
    <t>59211</t>
  </si>
  <si>
    <t>1108.12</t>
  </si>
  <si>
    <t>-- Maize (corn) starch</t>
  </si>
  <si>
    <t>59212</t>
  </si>
  <si>
    <t>1108.13</t>
  </si>
  <si>
    <t>-- Potato starch</t>
  </si>
  <si>
    <t>59213</t>
  </si>
  <si>
    <t>1108.14</t>
  </si>
  <si>
    <t>-- Manioc (cassava) starch</t>
  </si>
  <si>
    <t>59214</t>
  </si>
  <si>
    <t>1108.19</t>
  </si>
  <si>
    <t>-- Other starches</t>
  </si>
  <si>
    <t>59215</t>
  </si>
  <si>
    <t>1108.20</t>
  </si>
  <si>
    <t>- Inulin</t>
  </si>
  <si>
    <t>59216</t>
  </si>
  <si>
    <t>1109.00</t>
  </si>
  <si>
    <t>Wheat gluten, whether or not dried</t>
  </si>
  <si>
    <t>59217</t>
  </si>
  <si>
    <t>12</t>
  </si>
  <si>
    <t>CHAPTER 12 - OIL SEEDS AND OLEAGINOUS FRUITS; MISCELLANEOUS GRAINS, SEEDS AND FRUIT; INDUSTRIAL OR MEDICINAL PLANTS; STRAW AND FODDER</t>
  </si>
  <si>
    <t>12.01</t>
  </si>
  <si>
    <t>Soya beans, whether or not broken</t>
  </si>
  <si>
    <t>1201.10</t>
  </si>
  <si>
    <t>2222</t>
  </si>
  <si>
    <t>1201.90</t>
  </si>
  <si>
    <t>12.02</t>
  </si>
  <si>
    <t>Groundnuts, not roasted or otherwise cooked, whether or not shelled or broken</t>
  </si>
  <si>
    <t>1202.30</t>
  </si>
  <si>
    <t>22212</t>
  </si>
  <si>
    <t>1202.41</t>
  </si>
  <si>
    <t>22211</t>
  </si>
  <si>
    <t>1202.42</t>
  </si>
  <si>
    <t>-- Shelled, whether or not broken</t>
  </si>
  <si>
    <t>1203.00</t>
  </si>
  <si>
    <t>Copra</t>
  </si>
  <si>
    <t>2231</t>
  </si>
  <si>
    <t>1204.00</t>
  </si>
  <si>
    <t>Linseed, whether or not broken</t>
  </si>
  <si>
    <t>2234</t>
  </si>
  <si>
    <t>12.05</t>
  </si>
  <si>
    <t>Rape or colza seeds, whether or not broken</t>
  </si>
  <si>
    <t>1205.10</t>
  </si>
  <si>
    <t>- Low erucic acid rape or colza seeds</t>
  </si>
  <si>
    <t>22261</t>
  </si>
  <si>
    <t>1205.90</t>
  </si>
  <si>
    <t>1206.00</t>
  </si>
  <si>
    <t>Sunflower seeds, whether or not broken</t>
  </si>
  <si>
    <t>2224</t>
  </si>
  <si>
    <t>12.07</t>
  </si>
  <si>
    <t>Other oil seeds and oleaginous fruits, whether or not broken</t>
  </si>
  <si>
    <t>1207.10</t>
  </si>
  <si>
    <t>- Palm nuts and kernels</t>
  </si>
  <si>
    <t>2237</t>
  </si>
  <si>
    <t>- Cotton seeds</t>
  </si>
  <si>
    <t>1207.21</t>
  </si>
  <si>
    <t>2223</t>
  </si>
  <si>
    <t>1207.29</t>
  </si>
  <si>
    <t>1207.30</t>
  </si>
  <si>
    <t>- Castor oil seeds</t>
  </si>
  <si>
    <t>1207.40</t>
  </si>
  <si>
    <t>- Sesamum seeds</t>
  </si>
  <si>
    <t>2225</t>
  </si>
  <si>
    <t>1207.50</t>
  </si>
  <si>
    <t>- Mustard seeds</t>
  </si>
  <si>
    <t>22262</t>
  </si>
  <si>
    <t>1207.60</t>
  </si>
  <si>
    <t>- Safflower (Carthamus tinctorius) seeds</t>
  </si>
  <si>
    <t>1207.70</t>
  </si>
  <si>
    <t>- Melon seeds</t>
  </si>
  <si>
    <t>1207.91</t>
  </si>
  <si>
    <t>-- Poppy seeds</t>
  </si>
  <si>
    <t>1207.99</t>
  </si>
  <si>
    <t>12.08</t>
  </si>
  <si>
    <t>Flours and meals of oil seeds or oleaginous fruits, other than those of mustard</t>
  </si>
  <si>
    <t>1208.10</t>
  </si>
  <si>
    <t>- Of soya beans</t>
  </si>
  <si>
    <t>2239</t>
  </si>
  <si>
    <t>1208.90</t>
  </si>
  <si>
    <t>12.09</t>
  </si>
  <si>
    <t>Seeds, fruit and spores, of a kind used for sowing</t>
  </si>
  <si>
    <t>1209.10</t>
  </si>
  <si>
    <t>- Sugar beet seeds</t>
  </si>
  <si>
    <t>29251</t>
  </si>
  <si>
    <t>- Seeds of forage plants</t>
  </si>
  <si>
    <t>1209.21</t>
  </si>
  <si>
    <t>-- Lucerne (alfalfa) seeds</t>
  </si>
  <si>
    <t>29252</t>
  </si>
  <si>
    <t>1209.22</t>
  </si>
  <si>
    <t>-- Clover (Trifolium spp.) seeds</t>
  </si>
  <si>
    <t>1209.23</t>
  </si>
  <si>
    <t>-- Fescue seeds</t>
  </si>
  <si>
    <t>1209.24</t>
  </si>
  <si>
    <t>-- Kentucky blue grass (Poa pratensis L.) seeds</t>
  </si>
  <si>
    <t>1209.25</t>
  </si>
  <si>
    <t>-- Ryegrass (Lolium multiflorum Lam., Lolium perenne L.) seeds</t>
  </si>
  <si>
    <t>1209.29</t>
  </si>
  <si>
    <t>1209.30</t>
  </si>
  <si>
    <t>- Seeds of herbaceous plants cultivated principally for their flowers</t>
  </si>
  <si>
    <t>29253</t>
  </si>
  <si>
    <t>1209.91</t>
  </si>
  <si>
    <t>-- Vegetable seeds</t>
  </si>
  <si>
    <t>29254</t>
  </si>
  <si>
    <t>1209.99</t>
  </si>
  <si>
    <t>29259</t>
  </si>
  <si>
    <t>12.10</t>
  </si>
  <si>
    <t>Hop cones, fresh or dried, whether or not ground, powdered or in the form of pellets; lupulin</t>
  </si>
  <si>
    <t>1210.10</t>
  </si>
  <si>
    <t>- Hop cones, neither ground nor powdered nor in the form of pellets</t>
  </si>
  <si>
    <t>05484</t>
  </si>
  <si>
    <t>1210.20</t>
  </si>
  <si>
    <t>- Hop cones, ground, powdered or in the form of pellets; lupulin</t>
  </si>
  <si>
    <t>12.11</t>
  </si>
  <si>
    <t>Plants and parts of plants (including seeds and fruits), of a kind used primarily in perfumery, in pharmacy or for insecticidal, fungicidal or similar purposes, fresh, chilled, frozen or dried, whether or not cut, crushed or powdered</t>
  </si>
  <si>
    <t>1211.20</t>
  </si>
  <si>
    <t>- Ginseng roots</t>
  </si>
  <si>
    <t>05896</t>
  </si>
  <si>
    <t>1211.30</t>
  </si>
  <si>
    <t>- Coca leaf</t>
  </si>
  <si>
    <t>29249</t>
  </si>
  <si>
    <t>1211.40</t>
  </si>
  <si>
    <t>- Poppy straw</t>
  </si>
  <si>
    <t>1211.50</t>
  </si>
  <si>
    <t>- Ephedra</t>
  </si>
  <si>
    <t>1211.90</t>
  </si>
  <si>
    <t>058</t>
  </si>
  <si>
    <t>12.12</t>
  </si>
  <si>
    <t>Locust beans, seaweeds and other algae, sugar beet and sugar cane, fresh, chilled, frozen or dried, whether or not ground; fruit stones and kernels and other vegetable products (including unroasted chicory roots of the variety Cichorium intybus sativum) of a kind used primarily for human consumption, not elsewhere specified or included</t>
  </si>
  <si>
    <t>- Seaweeds and other algae</t>
  </si>
  <si>
    <t>1212.21</t>
  </si>
  <si>
    <t>-- Fit for human consumption</t>
  </si>
  <si>
    <t>29297</t>
  </si>
  <si>
    <t>1212.29</t>
  </si>
  <si>
    <t>1212.91</t>
  </si>
  <si>
    <t>-- Sugar beet</t>
  </si>
  <si>
    <t>05487</t>
  </si>
  <si>
    <t>1212.92</t>
  </si>
  <si>
    <t>-- Locust beans (carob)</t>
  </si>
  <si>
    <t>05489</t>
  </si>
  <si>
    <t>1212.93</t>
  </si>
  <si>
    <t>-- Sugar cane</t>
  </si>
  <si>
    <t>1212.94</t>
  </si>
  <si>
    <t>-- Chicory roots</t>
  </si>
  <si>
    <t>1212.99</t>
  </si>
  <si>
    <t>1213.00</t>
  </si>
  <si>
    <t>Cereal straw and husks, unprepared, whether or not chopped, ground, pressed or in the form of pellets</t>
  </si>
  <si>
    <t>08111</t>
  </si>
  <si>
    <t>12.14</t>
  </si>
  <si>
    <t>Swedes, mangolds, fodder roots, hay, lucerne (alfalfa), clover, sainfoin, forage kale, lupines, vetches and similar forage products, whether or not in the form of pellets</t>
  </si>
  <si>
    <t>1214.10</t>
  </si>
  <si>
    <t>- Lucerne (alfalfa) meal and pellets</t>
  </si>
  <si>
    <t>08112</t>
  </si>
  <si>
    <t>1214.90</t>
  </si>
  <si>
    <t>08113</t>
  </si>
  <si>
    <t>13</t>
  </si>
  <si>
    <t>CHAPTER 13 - LAC; GUMS, RESINS AND OTHER VEGETABLE SAPS AND EXTRACTS</t>
  </si>
  <si>
    <t>13.01</t>
  </si>
  <si>
    <t>Lac; natural gums, resins, gum-resins and oleoresins (for example, balsams)</t>
  </si>
  <si>
    <t>1301.20</t>
  </si>
  <si>
    <t>- Gum Arabic</t>
  </si>
  <si>
    <t>29222</t>
  </si>
  <si>
    <t>1301.90</t>
  </si>
  <si>
    <t>29229</t>
  </si>
  <si>
    <t>13.02</t>
  </si>
  <si>
    <t>Vegetable saps and extracts; pectic substances, pectinates and pectates; agar-agar and other mucilages and thickeners, whether or not modified, derived from vegetable products</t>
  </si>
  <si>
    <t>- Vegetable saps and extracts</t>
  </si>
  <si>
    <t>1302.11</t>
  </si>
  <si>
    <t>-- Opium</t>
  </si>
  <si>
    <t>29294</t>
  </si>
  <si>
    <t>1302.12</t>
  </si>
  <si>
    <t>-- Of liquorice</t>
  </si>
  <si>
    <t>1302.13</t>
  </si>
  <si>
    <t>-- Of hops</t>
  </si>
  <si>
    <t>1302.14</t>
  </si>
  <si>
    <t>-- Of ephedra</t>
  </si>
  <si>
    <t>1302.19</t>
  </si>
  <si>
    <t>1302.20</t>
  </si>
  <si>
    <t>- Pectic substances, pectinates and pectates</t>
  </si>
  <si>
    <t>29295</t>
  </si>
  <si>
    <t>- Mucilages and thickeners, whether or not modified, derived from vegetable products</t>
  </si>
  <si>
    <t>1302.31</t>
  </si>
  <si>
    <t>-- Agar-agar</t>
  </si>
  <si>
    <t>29296</t>
  </si>
  <si>
    <t>1302.32</t>
  </si>
  <si>
    <t>-- Mucilages and thickeners, whether or not modified, derived from locust beans, locust bean seeds or guar seeds</t>
  </si>
  <si>
    <t>1302.39</t>
  </si>
  <si>
    <t>14</t>
  </si>
  <si>
    <t>CHAPTER 14 - VEGETABLE PLAITING MATERIALS; VEGETABLE PRODUCTS NOT ELSEWHERE SPECIFIED OR INCLUDED</t>
  </si>
  <si>
    <t>14.01</t>
  </si>
  <si>
    <t>Vegetable materials of a kind used primarily for plaiting (for example, bamboos, rattans, reeds, rushes, osier, raffia, cleaned, bleached or dyed cereal straw, and lime bark)</t>
  </si>
  <si>
    <t>1401.10</t>
  </si>
  <si>
    <t>- Bamboos</t>
  </si>
  <si>
    <t>29231</t>
  </si>
  <si>
    <t>1401.20</t>
  </si>
  <si>
    <t>- Rattans</t>
  </si>
  <si>
    <t>29232</t>
  </si>
  <si>
    <t>1401.90</t>
  </si>
  <si>
    <t>29239</t>
  </si>
  <si>
    <t>14.04</t>
  </si>
  <si>
    <t>Vegetable products not elsewhere specified or included</t>
  </si>
  <si>
    <t>1404.20</t>
  </si>
  <si>
    <t>- Cotton linters</t>
  </si>
  <si>
    <t>2632</t>
  </si>
  <si>
    <t>1404.90</t>
  </si>
  <si>
    <t>29299</t>
  </si>
  <si>
    <t>III</t>
  </si>
  <si>
    <t>SECTION III - ANIMAL OR VEGETABLE FATS AND OILS AND THEIR CLEAVAGE PRODUCTS; PREPARED EDIBLE FATS; ANIMAL OR VEGETABLE WAXES</t>
  </si>
  <si>
    <t>15</t>
  </si>
  <si>
    <t>CHAPTER 15 - ANIMAL OR VEGETABLE FATS AND OILS AND THEIR CLEAVAGE PRODUCTS; PREPARED EDIBLE FATS; ANIMAL OR VEGETABLE WAXES</t>
  </si>
  <si>
    <t>15.01</t>
  </si>
  <si>
    <t>Pig fat (including lard) and poultry fat, other than that of heading 0209 or 1503</t>
  </si>
  <si>
    <t>1501.10</t>
  </si>
  <si>
    <t>- Lard</t>
  </si>
  <si>
    <t>4112</t>
  </si>
  <si>
    <t>1501.20</t>
  </si>
  <si>
    <t>- Other pig fat</t>
  </si>
  <si>
    <t>1501.90</t>
  </si>
  <si>
    <t>15.02</t>
  </si>
  <si>
    <t>Fats of bovine animals, sheep or goats, other than those of heading 1503</t>
  </si>
  <si>
    <t>1502.10</t>
  </si>
  <si>
    <t>- Tallow</t>
  </si>
  <si>
    <t>41132</t>
  </si>
  <si>
    <t>1502.90</t>
  </si>
  <si>
    <t>1503.00</t>
  </si>
  <si>
    <t>Lard stearin, lard oil, oleostearin, oleo-oil and tallow oil, not emulsified or mixed or otherwise prepared</t>
  </si>
  <si>
    <t>41133</t>
  </si>
  <si>
    <t>15.04</t>
  </si>
  <si>
    <t>Fats and oils and their fractions, of fish or marine mammals, whether or not refined, but not chemically modified</t>
  </si>
  <si>
    <t>1504.10</t>
  </si>
  <si>
    <t>- Fish-liver oils and their fractions</t>
  </si>
  <si>
    <t>41111</t>
  </si>
  <si>
    <t>1504.20</t>
  </si>
  <si>
    <t>- Fats and oils and their fractions, of fish, other than liver oils</t>
  </si>
  <si>
    <t>41112</t>
  </si>
  <si>
    <t>1504.30</t>
  </si>
  <si>
    <t>- Fats and oils and their fractions, of marine mammals</t>
  </si>
  <si>
    <t>41113</t>
  </si>
  <si>
    <t>1505.00</t>
  </si>
  <si>
    <t>Wool grease and fatty substances derived therefrom (including lanolin)</t>
  </si>
  <si>
    <t>41135</t>
  </si>
  <si>
    <t>1506.00</t>
  </si>
  <si>
    <t>Other animal fats and oils and their fractions, whether or not refined, but not chemically modified</t>
  </si>
  <si>
    <t>41139</t>
  </si>
  <si>
    <t>15.07</t>
  </si>
  <si>
    <t>Soya-bean oil and its fractions, whether or not refined, but not chemically modified</t>
  </si>
  <si>
    <t>1507.10</t>
  </si>
  <si>
    <t>- Crude oil, whether or not degummed</t>
  </si>
  <si>
    <t>42111</t>
  </si>
  <si>
    <t>1507.90</t>
  </si>
  <si>
    <t>42119</t>
  </si>
  <si>
    <t>15.08</t>
  </si>
  <si>
    <t>Groundnut oil and its fractions, whether or not refined, but not chemically modified</t>
  </si>
  <si>
    <t>1508.10</t>
  </si>
  <si>
    <t>- Crude oil</t>
  </si>
  <si>
    <t>42131</t>
  </si>
  <si>
    <t>1508.90</t>
  </si>
  <si>
    <t>42139</t>
  </si>
  <si>
    <t>15.09</t>
  </si>
  <si>
    <t>Olive oil and its fractions, whether or not refined, but not chemically modified</t>
  </si>
  <si>
    <t>1509.10</t>
  </si>
  <si>
    <t>- Virgin</t>
  </si>
  <si>
    <t>42141</t>
  </si>
  <si>
    <t>1509.90</t>
  </si>
  <si>
    <t>42142</t>
  </si>
  <si>
    <t>1510.00</t>
  </si>
  <si>
    <t>Other oils and their fractions, obtained solely from olives, whether or not refined, but not chemically modified, including blends of these oils or fractions with oils or fractions of heading 1509</t>
  </si>
  <si>
    <t>42149</t>
  </si>
  <si>
    <t>15.11</t>
  </si>
  <si>
    <t>Palm oil and its fractions, whether or not refined, but not chemically modified</t>
  </si>
  <si>
    <t>1511.10</t>
  </si>
  <si>
    <t>42221</t>
  </si>
  <si>
    <t>1511.90</t>
  </si>
  <si>
    <t>42229</t>
  </si>
  <si>
    <t>15.12</t>
  </si>
  <si>
    <t>Sunflower-seed, safflower or cotton-seed oil and fractions thereof, whether or not refined, but not chemically modified</t>
  </si>
  <si>
    <t>- Sunflower-seed or safflower oil and fractions thereof</t>
  </si>
  <si>
    <t>1512.11</t>
  </si>
  <si>
    <t>-- Crude oil</t>
  </si>
  <si>
    <t>42151</t>
  </si>
  <si>
    <t>1512.19</t>
  </si>
  <si>
    <t>42159</t>
  </si>
  <si>
    <t>- Cotton-seed oil and its fractions</t>
  </si>
  <si>
    <t>1512.21</t>
  </si>
  <si>
    <t>-- Crude oil, whether or not gossypol has been removed</t>
  </si>
  <si>
    <t>42121</t>
  </si>
  <si>
    <t>1512.29</t>
  </si>
  <si>
    <t>42129</t>
  </si>
  <si>
    <t>15.13</t>
  </si>
  <si>
    <t>Coconut (copra), palm kernel or babassu oil and fractions thereof, whether or not refined, but not chemically modified</t>
  </si>
  <si>
    <t>- Coconut (copra) oil and its fractions</t>
  </si>
  <si>
    <t>1513.11</t>
  </si>
  <si>
    <t>42231</t>
  </si>
  <si>
    <t>1513.19</t>
  </si>
  <si>
    <t>42239</t>
  </si>
  <si>
    <t>- Palm kernel or babassu oil and fractions thereof</t>
  </si>
  <si>
    <t>1513.21</t>
  </si>
  <si>
    <t>42241</t>
  </si>
  <si>
    <t>1513.29</t>
  </si>
  <si>
    <t>42249</t>
  </si>
  <si>
    <t>15.14</t>
  </si>
  <si>
    <t>Rape, colza or mustard oil and fractions thereof, whether or not refined, but not chemically modified</t>
  </si>
  <si>
    <t>- Low-erucic-acid rape or colza oil and its fractions</t>
  </si>
  <si>
    <t>1514.11</t>
  </si>
  <si>
    <t>42171</t>
  </si>
  <si>
    <t>1514.19</t>
  </si>
  <si>
    <t>42179</t>
  </si>
  <si>
    <t>1514.91</t>
  </si>
  <si>
    <t>1514.99</t>
  </si>
  <si>
    <t>15.15</t>
  </si>
  <si>
    <t>Other fixed vegetable fats and oils (including jojoba oil) and their fractions, whether or not refined, but not chemically modified</t>
  </si>
  <si>
    <t>- Linseed oil and its fractions</t>
  </si>
  <si>
    <t>1515.11</t>
  </si>
  <si>
    <t>42211</t>
  </si>
  <si>
    <t>1515.19</t>
  </si>
  <si>
    <t>42219</t>
  </si>
  <si>
    <t>- Maize (corn) oil and its fractions</t>
  </si>
  <si>
    <t>1515.21</t>
  </si>
  <si>
    <t>42161</t>
  </si>
  <si>
    <t>1515.29</t>
  </si>
  <si>
    <t>42169</t>
  </si>
  <si>
    <t>1515.30</t>
  </si>
  <si>
    <t>- Castor oil and its fractions</t>
  </si>
  <si>
    <t>4225</t>
  </si>
  <si>
    <t>1515.50</t>
  </si>
  <si>
    <t>- Sesame oil and its fractions</t>
  </si>
  <si>
    <t>4218</t>
  </si>
  <si>
    <t>1515.90</t>
  </si>
  <si>
    <t>4229</t>
  </si>
  <si>
    <t>15.16</t>
  </si>
  <si>
    <t>Animal or vegetable fats and oils and their fractions, partly or wholly hydrogenated, inter-esterified, re-esterified or elaidinised, whether or not refined, but not further prepared</t>
  </si>
  <si>
    <t>1516.10</t>
  </si>
  <si>
    <t>- Animal fats and oils and their fractions</t>
  </si>
  <si>
    <t>43121</t>
  </si>
  <si>
    <t>1516.20</t>
  </si>
  <si>
    <t>- Vegetable fats and oils and their fractions</t>
  </si>
  <si>
    <t>43122</t>
  </si>
  <si>
    <t>15.17</t>
  </si>
  <si>
    <t>Margarine; edible mixtures or preparations of animal or vegetable fats or oils or of fractions of different fats or oils of this chapter, other than edible fats or oils or their fractions of heading 1516</t>
  </si>
  <si>
    <t>1517.10</t>
  </si>
  <si>
    <t>- Margarine, excluding liquid margarine</t>
  </si>
  <si>
    <t>09101</t>
  </si>
  <si>
    <t>1517.90</t>
  </si>
  <si>
    <t>09109</t>
  </si>
  <si>
    <t>1518.00</t>
  </si>
  <si>
    <t>Animal or vegetable fats and oils and their fractions, boiled, oxidised, dehydrated, sulphurised, blown, polymerised by heat in vacuum or in inert gas or otherwise chemically modified, excluding those of heading 1516; inedible mixtures or preparations of animal or vegetable fats or oils or of fractions of different fats or oils of this chapter, not elsewhere specified or included</t>
  </si>
  <si>
    <t>4311</t>
  </si>
  <si>
    <t>1520.00</t>
  </si>
  <si>
    <t>Glycerol, crude; glycerol waters and glycerol lyes</t>
  </si>
  <si>
    <t>51222</t>
  </si>
  <si>
    <t>15.21</t>
  </si>
  <si>
    <t>Vegetable waxes (other than triglycerides), beeswax, other insect waxes and spermaceti, whether or not refined or coloured</t>
  </si>
  <si>
    <t>1521.10</t>
  </si>
  <si>
    <t>- Vegetable waxes</t>
  </si>
  <si>
    <t>43141</t>
  </si>
  <si>
    <t>1521.90</t>
  </si>
  <si>
    <t>43142</t>
  </si>
  <si>
    <t>1522.00</t>
  </si>
  <si>
    <t>Degras; residues resulting from the treatment of fatty substances or animal or vegetable waxes</t>
  </si>
  <si>
    <t>4313</t>
  </si>
  <si>
    <t>IV</t>
  </si>
  <si>
    <t>SECTION IV - PREPARED FOODSTUFFS; BEVERAGES, SPIRITS AND VINEGAR; TOBACCO AND MANUFACTURED TOBACCO SUBSTITUTES</t>
  </si>
  <si>
    <t>16</t>
  </si>
  <si>
    <t>CHAPTER 16 - PREPARATIONS OF MEAT, OF FISH OR OF CRUSTACEANS, MOLLUSCS OR OTHER AQUATIC INVERTEBRATES</t>
  </si>
  <si>
    <t>1601.00</t>
  </si>
  <si>
    <t>Sausages and similar products, of meat, meat offal or blood; food preparations based on these products</t>
  </si>
  <si>
    <t>0172</t>
  </si>
  <si>
    <t>16.02</t>
  </si>
  <si>
    <t>Other prepared or preserved meat, meat offal or blood</t>
  </si>
  <si>
    <t>1602.10</t>
  </si>
  <si>
    <t>- Homogenised preparations</t>
  </si>
  <si>
    <t>09811</t>
  </si>
  <si>
    <t>1602.20</t>
  </si>
  <si>
    <t>- Of liver of any animal</t>
  </si>
  <si>
    <t>0173</t>
  </si>
  <si>
    <t>- Of poultry of heading 0105</t>
  </si>
  <si>
    <t>1602.31</t>
  </si>
  <si>
    <t>-- Of turkeys</t>
  </si>
  <si>
    <t>0174</t>
  </si>
  <si>
    <t>1602.32</t>
  </si>
  <si>
    <t>1602.39</t>
  </si>
  <si>
    <t>- Of swine</t>
  </si>
  <si>
    <t>1602.41</t>
  </si>
  <si>
    <t>-- Hams and cuts thereof</t>
  </si>
  <si>
    <t>0175</t>
  </si>
  <si>
    <t>1602.42</t>
  </si>
  <si>
    <t>-- Shoulders and cuts thereof</t>
  </si>
  <si>
    <t>1602.49</t>
  </si>
  <si>
    <t>-- Other, including mixtures</t>
  </si>
  <si>
    <t>1602.50</t>
  </si>
  <si>
    <t>- Of bovine animals</t>
  </si>
  <si>
    <t>0176</t>
  </si>
  <si>
    <t>1602.90</t>
  </si>
  <si>
    <t>- Other, including preparations of blood of any animal</t>
  </si>
  <si>
    <t>0179</t>
  </si>
  <si>
    <t>1603.00</t>
  </si>
  <si>
    <t>Extracts and juices of meat, fish or crustaceans, molluscs or other aquatic invertebrates</t>
  </si>
  <si>
    <t>0171</t>
  </si>
  <si>
    <t>16.04</t>
  </si>
  <si>
    <t>Prepared or preserved fish; caviar and caviar substitutes prepared from fish eggs</t>
  </si>
  <si>
    <t>- Fish, whole or in pieces, but not minced</t>
  </si>
  <si>
    <t>1604.11</t>
  </si>
  <si>
    <t>-- Salmon</t>
  </si>
  <si>
    <t>03711</t>
  </si>
  <si>
    <t>1604.12</t>
  </si>
  <si>
    <t>-- Herring</t>
  </si>
  <si>
    <t>03712</t>
  </si>
  <si>
    <t>1604.13</t>
  </si>
  <si>
    <t>-- Sardines, sardinella and brisling or sprats</t>
  </si>
  <si>
    <t>1604.14</t>
  </si>
  <si>
    <t>-- Tuna, skipjack and bonito (Sarda spp.)</t>
  </si>
  <si>
    <t>03713</t>
  </si>
  <si>
    <t>1604.15</t>
  </si>
  <si>
    <t>-- Mackerel</t>
  </si>
  <si>
    <t>03714</t>
  </si>
  <si>
    <t>1604.16</t>
  </si>
  <si>
    <t>-- Anchovies</t>
  </si>
  <si>
    <t>03715</t>
  </si>
  <si>
    <t>1604.17</t>
  </si>
  <si>
    <t>-- Eels</t>
  </si>
  <si>
    <t>1604.18</t>
  </si>
  <si>
    <t>1604.19</t>
  </si>
  <si>
    <t>1604.20</t>
  </si>
  <si>
    <t>- Other prepared or preserved fish</t>
  </si>
  <si>
    <t>03716</t>
  </si>
  <si>
    <t>- Caviar and caviar substitutes</t>
  </si>
  <si>
    <t>1604.31</t>
  </si>
  <si>
    <t>-- Caviar</t>
  </si>
  <si>
    <t>03717</t>
  </si>
  <si>
    <t>1604.32</t>
  </si>
  <si>
    <t>-- Caviar substitutes</t>
  </si>
  <si>
    <t>16.05</t>
  </si>
  <si>
    <t>Crustaceans, molluscs and other aquatic invertebrates, prepared or preserved</t>
  </si>
  <si>
    <t>1605.10</t>
  </si>
  <si>
    <t>- Crab</t>
  </si>
  <si>
    <t>03721</t>
  </si>
  <si>
    <t>- Shrimps and prawns</t>
  </si>
  <si>
    <t>1605.21</t>
  </si>
  <si>
    <t>-- Not in airtight containers</t>
  </si>
  <si>
    <t>1605.29</t>
  </si>
  <si>
    <t>1605.30</t>
  </si>
  <si>
    <t>- Lobster</t>
  </si>
  <si>
    <t>1605.40</t>
  </si>
  <si>
    <t>- Other crustaceans</t>
  </si>
  <si>
    <t>- Molluscs</t>
  </si>
  <si>
    <t>1605.51</t>
  </si>
  <si>
    <t>-- Oysters</t>
  </si>
  <si>
    <t>1605.52</t>
  </si>
  <si>
    <t>-- Scallops, including queen scallops</t>
  </si>
  <si>
    <t>1605.53</t>
  </si>
  <si>
    <t>-- Mussels</t>
  </si>
  <si>
    <t>1605.54</t>
  </si>
  <si>
    <t>-- Cuttlefish and squid</t>
  </si>
  <si>
    <t>1605.55</t>
  </si>
  <si>
    <t>-- Octopus</t>
  </si>
  <si>
    <t>1605.56</t>
  </si>
  <si>
    <t>-- Clams, cockles and arkshells</t>
  </si>
  <si>
    <t>1605.57</t>
  </si>
  <si>
    <t>-- Abalone</t>
  </si>
  <si>
    <t>1605.58</t>
  </si>
  <si>
    <t>-- Snails, other than sea snails</t>
  </si>
  <si>
    <t>1605.59</t>
  </si>
  <si>
    <t>- Other aquatic invertebrates</t>
  </si>
  <si>
    <t>1605.61</t>
  </si>
  <si>
    <t>-- Sea cucumbers</t>
  </si>
  <si>
    <t>1605.62</t>
  </si>
  <si>
    <t>-- Sea urchins</t>
  </si>
  <si>
    <t>1605.63</t>
  </si>
  <si>
    <t>-- Jellyfish</t>
  </si>
  <si>
    <t>1605.69</t>
  </si>
  <si>
    <t>17</t>
  </si>
  <si>
    <t>CHAPTER 17 - SUGARS AND SUGAR CONFECTIONERY</t>
  </si>
  <si>
    <t>17.01</t>
  </si>
  <si>
    <t>Cane or beet sugar and chemically pure sucrose, in solid form</t>
  </si>
  <si>
    <t>- Raw sugar not containing added flavouring or colouring matter</t>
  </si>
  <si>
    <t>1701.12</t>
  </si>
  <si>
    <t>-- Beet sugar</t>
  </si>
  <si>
    <t>06112</t>
  </si>
  <si>
    <t>1701.13</t>
  </si>
  <si>
    <t>-- Cane sugar specified in subheading note 2 to this chapter</t>
  </si>
  <si>
    <t>06111</t>
  </si>
  <si>
    <t>1701.14</t>
  </si>
  <si>
    <t>-- Other cane sugar</t>
  </si>
  <si>
    <t>1701.91</t>
  </si>
  <si>
    <t>-- Containing added flavouring or colouring matter</t>
  </si>
  <si>
    <t>06121</t>
  </si>
  <si>
    <t>1701.99</t>
  </si>
  <si>
    <t>06129</t>
  </si>
  <si>
    <t>17.02</t>
  </si>
  <si>
    <t>Other sugars, including chemically pure lactose, maltose, glucose and fructose, in solid form; sugar syrups not containing added flavouring or colouring matter; artificial honey, whether or not mixed with natural honey; caramel</t>
  </si>
  <si>
    <t>- Lactose and lactose syrup</t>
  </si>
  <si>
    <t>1702.11</t>
  </si>
  <si>
    <t>-- Containing by weight 99 % or more lactose, expressed as anhydrous lactose, calculated on the dry matter</t>
  </si>
  <si>
    <t>06191</t>
  </si>
  <si>
    <t>1702.19</t>
  </si>
  <si>
    <t>1702.20</t>
  </si>
  <si>
    <t>- Maple sugar and maple syrup</t>
  </si>
  <si>
    <t>06192</t>
  </si>
  <si>
    <t>1702.30</t>
  </si>
  <si>
    <t>- Glucose and glucose syrup, not containing fructose or containing in the dry state less than 20 % by weight of fructose</t>
  </si>
  <si>
    <t>06193</t>
  </si>
  <si>
    <t>1702.40</t>
  </si>
  <si>
    <t>- Glucose and glucose syrup, containing in the dry state at least 20 % but less than 50 % by weight of fructose, excluding invert sugar</t>
  </si>
  <si>
    <t>06194</t>
  </si>
  <si>
    <t>1702.50</t>
  </si>
  <si>
    <t>- Chemically pure fructose</t>
  </si>
  <si>
    <t>06195</t>
  </si>
  <si>
    <t>1702.60</t>
  </si>
  <si>
    <t>- Other fructose and fructose syrup, containing in the dry state more than 50 % by weight of fructose, excluding invert sugar</t>
  </si>
  <si>
    <t>06196</t>
  </si>
  <si>
    <t>1702.90</t>
  </si>
  <si>
    <t>- Other, including invert sugar and other sugar and sugar syrup blends containing in the dry state 50 % by weight of fructose</t>
  </si>
  <si>
    <t>06199</t>
  </si>
  <si>
    <t>17.03</t>
  </si>
  <si>
    <t>Molasses resulting from the extraction or refining of sugar</t>
  </si>
  <si>
    <t>1703.10</t>
  </si>
  <si>
    <t>- Cane molasses</t>
  </si>
  <si>
    <t>06151</t>
  </si>
  <si>
    <t>1703.90</t>
  </si>
  <si>
    <t>06159</t>
  </si>
  <si>
    <t>17.04</t>
  </si>
  <si>
    <t>Sugar confectionery (including white chocolate), not containing cocoa</t>
  </si>
  <si>
    <t>1704.10</t>
  </si>
  <si>
    <t>- Chewing gum, whether or not sugar-coated</t>
  </si>
  <si>
    <t>06221</t>
  </si>
  <si>
    <t>1704.90</t>
  </si>
  <si>
    <t>06229</t>
  </si>
  <si>
    <t>18</t>
  </si>
  <si>
    <t>CHAPTER 18 - COCOA AND COCOA PREPARATIONS</t>
  </si>
  <si>
    <t>1801.00</t>
  </si>
  <si>
    <t>Cocoa beans, whole or broken, raw or roasted</t>
  </si>
  <si>
    <t>0721</t>
  </si>
  <si>
    <t>1802.00</t>
  </si>
  <si>
    <t>Cocoa shells, husks, skins and other cocoa waste</t>
  </si>
  <si>
    <t>0725</t>
  </si>
  <si>
    <t xml:space="preserve">B.1.2.2 </t>
  </si>
  <si>
    <t>18.03</t>
  </si>
  <si>
    <t>Cocoa paste, whether or not defatted</t>
  </si>
  <si>
    <t>1803.10</t>
  </si>
  <si>
    <t>- Not defatted</t>
  </si>
  <si>
    <t>07231</t>
  </si>
  <si>
    <t>1803.20</t>
  </si>
  <si>
    <t>- Wholly or partly defatted</t>
  </si>
  <si>
    <t>07232</t>
  </si>
  <si>
    <t>1804.00</t>
  </si>
  <si>
    <t>Cocoa butter, fat and oil</t>
  </si>
  <si>
    <t>0724</t>
  </si>
  <si>
    <t>1805.00</t>
  </si>
  <si>
    <t>Cocoa powder, not containing added sugar or other sweetening matter</t>
  </si>
  <si>
    <t>0722</t>
  </si>
  <si>
    <t>18.06</t>
  </si>
  <si>
    <t>Chocolate and other food preparations containing cocoa</t>
  </si>
  <si>
    <t>1806.10</t>
  </si>
  <si>
    <t>- Cocoa powder, containing added sugar or other sweetening matter</t>
  </si>
  <si>
    <t>0731</t>
  </si>
  <si>
    <t>1806.20</t>
  </si>
  <si>
    <t>- Other preparations in blocks, slabs or bars weighing more than 2 kg or in liquid, paste, powder, granular or other bulk form in containers or immediate packings, of a content exceeding 2 kg</t>
  </si>
  <si>
    <t>0732</t>
  </si>
  <si>
    <t>- Other, in blocks, slabs or bars</t>
  </si>
  <si>
    <t>1806.31</t>
  </si>
  <si>
    <t>-- Filled</t>
  </si>
  <si>
    <t>0733</t>
  </si>
  <si>
    <t>1806.32</t>
  </si>
  <si>
    <t>-- Not filled</t>
  </si>
  <si>
    <t>1806.90</t>
  </si>
  <si>
    <t>0739</t>
  </si>
  <si>
    <t>19</t>
  </si>
  <si>
    <t>CHAPTER 19 - PREPARATIONS OF CEREALS, FLOUR, STARCH OR MILK; PASTRYCOOKS' PRODUCTS</t>
  </si>
  <si>
    <t>19.01</t>
  </si>
  <si>
    <t>Malt extract; food preparations of flour, groats, meal, starch or malt extract, not containing cocoa or containing less than 40 % by weight of cocoa calculated on a totally defatted basis, not elsewhere specified or included; food preparations of goods of headings 0401 to 0404, not containing cocoa or containing less than 5 % by weight of cocoa calculated on a totally defatted basis, not elsewhere specified or included</t>
  </si>
  <si>
    <t>1901.10</t>
  </si>
  <si>
    <t>- Preparations suitable for infants or young children, put up for retail sale</t>
  </si>
  <si>
    <t>09893</t>
  </si>
  <si>
    <t>1901.20</t>
  </si>
  <si>
    <t>- Mixes and doughs for the preparation of bakers' wares of heading 1905</t>
  </si>
  <si>
    <t>0485</t>
  </si>
  <si>
    <t>1901.90</t>
  </si>
  <si>
    <t>09894</t>
  </si>
  <si>
    <t>19.02</t>
  </si>
  <si>
    <t>Pasta, whether or not cooked or stuffed (with meat or other substances) or otherwise prepared, such as spaghetti, macaroni, noodles, lasagne, gnocchi, ravioli, cannelloni; couscous, whether or not prepared</t>
  </si>
  <si>
    <t>- Uncooked pasta, not stuffed or otherwise prepared</t>
  </si>
  <si>
    <t>1902.11</t>
  </si>
  <si>
    <t>-- Containing eggs</t>
  </si>
  <si>
    <t>0483</t>
  </si>
  <si>
    <t>1902.19</t>
  </si>
  <si>
    <t>1902.20</t>
  </si>
  <si>
    <t>- Stuffed pasta, whether or not cooked or otherwise prepared</t>
  </si>
  <si>
    <t>09891</t>
  </si>
  <si>
    <t>1902.30</t>
  </si>
  <si>
    <t>- Other pasta</t>
  </si>
  <si>
    <t>1902.40</t>
  </si>
  <si>
    <t>- Couscous</t>
  </si>
  <si>
    <t>1903.00</t>
  </si>
  <si>
    <t>Tapioca and substitutes therefor prepared from starch, in the form of flakes, grains, pearls, siftings or similar forms</t>
  </si>
  <si>
    <t>05645</t>
  </si>
  <si>
    <t>19.04</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</si>
  <si>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</si>
  <si>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1904.10</t>
  </si>
  <si>
    <t>- Prepared foods obtained by the swelling or roasting of cereals or cereal products</t>
  </si>
  <si>
    <t>04811</t>
  </si>
  <si>
    <t>1904.20</t>
  </si>
  <si>
    <t>- Prepared foods obtained from unroasted cereal flakes or from mixtures of unroasted cereal flakes and roasted cereal flakes or swelled cereals</t>
  </si>
  <si>
    <t>1904.30</t>
  </si>
  <si>
    <t>- Bulgur wheat</t>
  </si>
  <si>
    <t>04812</t>
  </si>
  <si>
    <t>1904.90</t>
  </si>
  <si>
    <t>19.05</t>
  </si>
  <si>
    <t>Bread, pastry, cakes, biscuits and other bakers' wares, whether or not containing cocoa; communion wafers, empty cachets of a kind suitable for pharmaceutical use, sealing wafers, rice paper and similar products</t>
  </si>
  <si>
    <t>1905.10</t>
  </si>
  <si>
    <t>- Crispbread</t>
  </si>
  <si>
    <t>04841</t>
  </si>
  <si>
    <t>1905.20</t>
  </si>
  <si>
    <t>- Gingerbread and the like</t>
  </si>
  <si>
    <t>04842</t>
  </si>
  <si>
    <t>- Sweet biscuits; waffles and wafers</t>
  </si>
  <si>
    <t>1905.31</t>
  </si>
  <si>
    <t>-- Sweet biscuits</t>
  </si>
  <si>
    <t>1905.32</t>
  </si>
  <si>
    <t>-- Waffles and wafers</t>
  </si>
  <si>
    <t>1905.40</t>
  </si>
  <si>
    <t>- Rusks, toasted bread and similar toasted products</t>
  </si>
  <si>
    <t>1905.90</t>
  </si>
  <si>
    <t>04849</t>
  </si>
  <si>
    <t>20</t>
  </si>
  <si>
    <t>CHAPTER 20 - PREPARATIONS OF VEGETABLES, FRUIT, NUTS OR OTHER PARTS OF PLANTS</t>
  </si>
  <si>
    <t>20.01</t>
  </si>
  <si>
    <t>Vegetables, fruit, nuts and other edible parts of plants, prepared or preserved by vinegar or acetic acid</t>
  </si>
  <si>
    <t>2001.10</t>
  </si>
  <si>
    <t>05671</t>
  </si>
  <si>
    <t>2001.90</t>
  </si>
  <si>
    <t>20.02</t>
  </si>
  <si>
    <t>Tomatoes prepared or preserved otherwise than by vinegar or acetic acid</t>
  </si>
  <si>
    <t>2002.10</t>
  </si>
  <si>
    <t>- Tomatoes, whole or in pieces</t>
  </si>
  <si>
    <t>05672</t>
  </si>
  <si>
    <t>2002.90</t>
  </si>
  <si>
    <t>05673</t>
  </si>
  <si>
    <t>20.03</t>
  </si>
  <si>
    <t>Mushrooms and truffles, prepared or preserved otherwise than by vinegar or acetic acid</t>
  </si>
  <si>
    <t>2003.10</t>
  </si>
  <si>
    <t>- Mushrooms of the genus Agaricus</t>
  </si>
  <si>
    <t>05674</t>
  </si>
  <si>
    <t>2003.90</t>
  </si>
  <si>
    <t>20.04</t>
  </si>
  <si>
    <t>Other vegetables prepared or preserved otherwise than by vinegar or acetic acid, frozen, other than products of heading 2006</t>
  </si>
  <si>
    <t>2004.10</t>
  </si>
  <si>
    <t>05661</t>
  </si>
  <si>
    <t>2004.90</t>
  </si>
  <si>
    <t>- Other vegetables and mixtures of vegetables</t>
  </si>
  <si>
    <t>05669</t>
  </si>
  <si>
    <t>20.05</t>
  </si>
  <si>
    <t>Other vegetables prepared or preserved otherwise than by vinegar or acetic acid, not frozen, other than products of heading 2006</t>
  </si>
  <si>
    <t>2005.10</t>
  </si>
  <si>
    <t>- Homogenised vegetables</t>
  </si>
  <si>
    <t>09812</t>
  </si>
  <si>
    <t>2005.20</t>
  </si>
  <si>
    <t>05676</t>
  </si>
  <si>
    <t>2005.40</t>
  </si>
  <si>
    <t>05679</t>
  </si>
  <si>
    <t>2005.51</t>
  </si>
  <si>
    <t>-- Beans, shelled</t>
  </si>
  <si>
    <t>2005.59</t>
  </si>
  <si>
    <t>2005.60</t>
  </si>
  <si>
    <t>2005.70</t>
  </si>
  <si>
    <t>2005.80</t>
  </si>
  <si>
    <t>- Sweetcorn (Zea mays var.saccharata)</t>
  </si>
  <si>
    <t>05677</t>
  </si>
  <si>
    <t>2005.91</t>
  </si>
  <si>
    <t>-- Bamboo shoots</t>
  </si>
  <si>
    <t>2005.99</t>
  </si>
  <si>
    <t>2006.00</t>
  </si>
  <si>
    <t>Vegetables, fruit, nuts, fruit-peel and other parts of plants, preserved by sugar (drained, glacé or crystallised)</t>
  </si>
  <si>
    <t>0621</t>
  </si>
  <si>
    <t>20.07</t>
  </si>
  <si>
    <t>2007.10</t>
  </si>
  <si>
    <t>09813</t>
  </si>
  <si>
    <t>2007.91</t>
  </si>
  <si>
    <t>0581</t>
  </si>
  <si>
    <t>2007.99</t>
  </si>
  <si>
    <t>20.08</t>
  </si>
  <si>
    <t>Fruit, nuts and other edible parts of plants, otherwise prepared or preserved, whether or not containing added sugar or other sweetening matter or spirit, not elsewhere specified or included</t>
  </si>
  <si>
    <t>- Nuts, groundnuts and other seeds, whether or not mixed together</t>
  </si>
  <si>
    <t>2008.11</t>
  </si>
  <si>
    <t>-- Groundnuts</t>
  </si>
  <si>
    <t>05892</t>
  </si>
  <si>
    <t>2008.19</t>
  </si>
  <si>
    <t>2008.20</t>
  </si>
  <si>
    <t>05893</t>
  </si>
  <si>
    <t>2008.30</t>
  </si>
  <si>
    <t>05894</t>
  </si>
  <si>
    <t>2008.40</t>
  </si>
  <si>
    <t>2008.50</t>
  </si>
  <si>
    <t>05895</t>
  </si>
  <si>
    <t>2008.60</t>
  </si>
  <si>
    <t>2008.70</t>
  </si>
  <si>
    <t>2008.80</t>
  </si>
  <si>
    <t>- Other, including mixtures other than those of subheading 200819</t>
  </si>
  <si>
    <t>2008.91</t>
  </si>
  <si>
    <t>-- Palm hearts</t>
  </si>
  <si>
    <t>2008.93</t>
  </si>
  <si>
    <t>-- Cranberries (Vaccinium macrocarpon,  Vaccinium oxycoccos, Vaccinium vitis-idaea)</t>
  </si>
  <si>
    <t>2008.97</t>
  </si>
  <si>
    <t>-- Mixtures</t>
  </si>
  <si>
    <t>05897</t>
  </si>
  <si>
    <t>2008.99</t>
  </si>
  <si>
    <t>20.09</t>
  </si>
  <si>
    <t>Fruit juices (including grape must) and vegetable juices, unfermented and not containing added spirit, whether or not containing added sugar or other sweetening matter</t>
  </si>
  <si>
    <t>- Orange juice</t>
  </si>
  <si>
    <t>2009.11</t>
  </si>
  <si>
    <t>0591</t>
  </si>
  <si>
    <t>2009.12</t>
  </si>
  <si>
    <t>-- Not frozen, of a Brix value not exceeding 20</t>
  </si>
  <si>
    <t>2009.19</t>
  </si>
  <si>
    <t>2009.21</t>
  </si>
  <si>
    <t>-- Of a Brix value not exceeding 20</t>
  </si>
  <si>
    <t>0592</t>
  </si>
  <si>
    <t>2009.29</t>
  </si>
  <si>
    <t>2009.31</t>
  </si>
  <si>
    <t>0593</t>
  </si>
  <si>
    <t>2009.39</t>
  </si>
  <si>
    <t>- Pineapple juice</t>
  </si>
  <si>
    <t>2009.41</t>
  </si>
  <si>
    <t>05991</t>
  </si>
  <si>
    <t>2009.49</t>
  </si>
  <si>
    <t>2009.50</t>
  </si>
  <si>
    <t>- Tomato juice</t>
  </si>
  <si>
    <t>05992</t>
  </si>
  <si>
    <t>- Grape juice (including grape must)</t>
  </si>
  <si>
    <t>2009.61</t>
  </si>
  <si>
    <t>-- Of a Brix value not exceeding 30</t>
  </si>
  <si>
    <t>05993</t>
  </si>
  <si>
    <t>2009.69</t>
  </si>
  <si>
    <t>- Apple juice</t>
  </si>
  <si>
    <t>2009.71</t>
  </si>
  <si>
    <t>05994</t>
  </si>
  <si>
    <t>2009.79</t>
  </si>
  <si>
    <t>2009.81</t>
  </si>
  <si>
    <t>-- Cranberry (Vaccinium macrocarpon, Vaccinium oxycoccos, Vaccinium vitis-idaea) juice</t>
  </si>
  <si>
    <t>05995</t>
  </si>
  <si>
    <t>2009.89</t>
  </si>
  <si>
    <t>2009.90</t>
  </si>
  <si>
    <t>- Mixtures of juices</t>
  </si>
  <si>
    <t>05996</t>
  </si>
  <si>
    <t>21</t>
  </si>
  <si>
    <t>CHAPTER 21 - MISCELLANEOUS EDIBLE PREPARATIONS</t>
  </si>
  <si>
    <t>21.01</t>
  </si>
  <si>
    <t>Extracts, essences and concentrates, of coffee, tea or maté and preparations with a basis of these products or with a basis of coffee, tea or maté; roasted chicory and other roasted coffee substitutes, and extracts, essences and concentrates thereof</t>
  </si>
  <si>
    <t>- Extracts, essences and concentrates, of coffee, and preparations with a basis of these extracts, essences or concentrates or with a basis of coffee</t>
  </si>
  <si>
    <t>2101.11</t>
  </si>
  <si>
    <t>-- Extracts, essences and concentrates</t>
  </si>
  <si>
    <t>07131</t>
  </si>
  <si>
    <t>2101.12</t>
  </si>
  <si>
    <t>-- Preparations with a basis of these extracts, essences or concentrates or with a basis of coffee</t>
  </si>
  <si>
    <t>2101.20</t>
  </si>
  <si>
    <t>- Extracts, essences and concentrates, of tea or maté, and preparations with a basis of these extracts, essences or concentrates, or with a basis of tea or maté</t>
  </si>
  <si>
    <t>07432</t>
  </si>
  <si>
    <t>2101.30</t>
  </si>
  <si>
    <t>- Roasted chicory and other roasted coffee substitutes, and extracts, essences and concentrates thereof</t>
  </si>
  <si>
    <t>07133</t>
  </si>
  <si>
    <t>21.02</t>
  </si>
  <si>
    <t>Yeasts (active or inactive); other single-cell micro-organisms, dead (but not including vaccines of heading 3002); prepared baking powders</t>
  </si>
  <si>
    <t>2102.10</t>
  </si>
  <si>
    <t>- Active yeasts</t>
  </si>
  <si>
    <t>0986</t>
  </si>
  <si>
    <t>2102.20</t>
  </si>
  <si>
    <t>- Inactive yeasts; other single-cell micro-organisms, dead</t>
  </si>
  <si>
    <t>2102.30</t>
  </si>
  <si>
    <t>- Prepared baking powders</t>
  </si>
  <si>
    <t>21.03</t>
  </si>
  <si>
    <t>Sauces and preparations therefor; mixed condiments and mixed seasonings; mustard flour and meal and prepared mustard</t>
  </si>
  <si>
    <t>2103.10</t>
  </si>
  <si>
    <t>- Soya sauce</t>
  </si>
  <si>
    <t>09841</t>
  </si>
  <si>
    <t>2103.20</t>
  </si>
  <si>
    <t>- Tomato ketchup and other tomato sauces</t>
  </si>
  <si>
    <t>09842</t>
  </si>
  <si>
    <t>2103.30</t>
  </si>
  <si>
    <t>- Mustard flour and meal and prepared mustard</t>
  </si>
  <si>
    <t>09843</t>
  </si>
  <si>
    <t>2103.90</t>
  </si>
  <si>
    <t>09849</t>
  </si>
  <si>
    <t>21.04</t>
  </si>
  <si>
    <t>Soups and broths and preparations therefor; homogenised composite food preparations</t>
  </si>
  <si>
    <t>2104.10</t>
  </si>
  <si>
    <t>- Soups and broths and preparations therefor</t>
  </si>
  <si>
    <t>0985</t>
  </si>
  <si>
    <t>2104.20</t>
  </si>
  <si>
    <t>- Homogenised composite food preparations</t>
  </si>
  <si>
    <t>09814</t>
  </si>
  <si>
    <t>2105.00</t>
  </si>
  <si>
    <t>Ice cream and other edible ice, whether or not containing cocoa</t>
  </si>
  <si>
    <t>02233</t>
  </si>
  <si>
    <t>21.06</t>
  </si>
  <si>
    <t>Food preparations not elsewhere specified or included</t>
  </si>
  <si>
    <t>2106.10</t>
  </si>
  <si>
    <t>- Protein concentrates and textured protein substances</t>
  </si>
  <si>
    <t>09899</t>
  </si>
  <si>
    <t>2106.90</t>
  </si>
  <si>
    <t>22</t>
  </si>
  <si>
    <t>CHAPTER 22 - BEVERAGES, SPIRITS AND VINEGAR</t>
  </si>
  <si>
    <t>22.01</t>
  </si>
  <si>
    <t>Waters, including natural or artificial mineral waters and aerated waters, not containing added sugar or other sweetening matter nor flavoured; ice and snow</t>
  </si>
  <si>
    <t>EXCLUDED</t>
  </si>
  <si>
    <t>2201.10</t>
  </si>
  <si>
    <t>- Mineral waters and aerated waters</t>
  </si>
  <si>
    <t>11101</t>
  </si>
  <si>
    <t>2201.90</t>
  </si>
  <si>
    <t>22.02</t>
  </si>
  <si>
    <t>Waters, including mineral waters and aerated waters, containing added sugar or other sweetening matter or flavoured, and other non-alcoholic beverages, not including fruit or vegetable juices of heading 2009</t>
  </si>
  <si>
    <t>2202.10</t>
  </si>
  <si>
    <t>- Waters, including mineral waters and aerated waters, containing added sugar or other sweetening matter or flavoured</t>
  </si>
  <si>
    <t>11102</t>
  </si>
  <si>
    <t>2202.91</t>
  </si>
  <si>
    <t>-- Non-alcoholic beer</t>
  </si>
  <si>
    <t>2202.99</t>
  </si>
  <si>
    <t>2203.00</t>
  </si>
  <si>
    <t>Beer made from malt</t>
  </si>
  <si>
    <t>1123</t>
  </si>
  <si>
    <t>22.04</t>
  </si>
  <si>
    <t>Wine of fresh grapes, including fortified wines; grape must other than that of heading 2009</t>
  </si>
  <si>
    <t>2204.10</t>
  </si>
  <si>
    <t>- Sparkling wine</t>
  </si>
  <si>
    <t>11215</t>
  </si>
  <si>
    <t>- Other wine; grape must with fermentation prevented or arrested by the addition of alcohol</t>
  </si>
  <si>
    <t>2204.21</t>
  </si>
  <si>
    <t>-- In containers holding 2 litres or less</t>
  </si>
  <si>
    <t>11217</t>
  </si>
  <si>
    <t>2204.22</t>
  </si>
  <si>
    <t>-- In containers holding more than 2 litres but not more than 10 litres</t>
  </si>
  <si>
    <t>2204.29</t>
  </si>
  <si>
    <t>2204.30</t>
  </si>
  <si>
    <t>- Other grape must</t>
  </si>
  <si>
    <t>11211</t>
  </si>
  <si>
    <t>22.05</t>
  </si>
  <si>
    <t>Vermouth and other wine of fresh grapes flavoured with plants or aromatic substances</t>
  </si>
  <si>
    <t>2205.10</t>
  </si>
  <si>
    <t>- In containers holding 2 litres or less</t>
  </si>
  <si>
    <t>11213</t>
  </si>
  <si>
    <t>2205.90</t>
  </si>
  <si>
    <t>2206.00</t>
  </si>
  <si>
    <t>Other fermented beverages (for example, cider, perry, mead, saké); mixtures of fermented beverages and mixtures of fermented beverages and non-alcoholic beverages, not elsewhere specified or included</t>
  </si>
  <si>
    <t>1122</t>
  </si>
  <si>
    <t>22.07</t>
  </si>
  <si>
    <t>Undenatured ethyl alcohol of an alcoholic strength by volume of 80 % vol or higher; ethyl alcohol and other spirits, denatured, of any strength</t>
  </si>
  <si>
    <t>2207.10</t>
  </si>
  <si>
    <t>- Undenatured ethyl alcohol of an alcoholic strength by volume of 80 % vol or higher</t>
  </si>
  <si>
    <t>51215</t>
  </si>
  <si>
    <t>2207.20</t>
  </si>
  <si>
    <t>- Ethyl alcohol and other spirits, denatured, of any strength</t>
  </si>
  <si>
    <t>51216</t>
  </si>
  <si>
    <t>22.08</t>
  </si>
  <si>
    <t>Undenatured ethyl alcohol of an alcoholic strength by volume of less than 80 % vol; spirits, liqueurs and other spirituous beverages</t>
  </si>
  <si>
    <t>2208.20</t>
  </si>
  <si>
    <t>- Spirits obtained by distilling grape wine or grape marc</t>
  </si>
  <si>
    <t>11242</t>
  </si>
  <si>
    <t>2208.30</t>
  </si>
  <si>
    <t>- Whiskies</t>
  </si>
  <si>
    <t>11241</t>
  </si>
  <si>
    <t>2208.40</t>
  </si>
  <si>
    <t>- Rum and other spirits obtained by distilling fermented sugar-cane products</t>
  </si>
  <si>
    <t>11244</t>
  </si>
  <si>
    <t>2208.50</t>
  </si>
  <si>
    <t>- Gin and Geneva</t>
  </si>
  <si>
    <t>11245</t>
  </si>
  <si>
    <t>2208.60</t>
  </si>
  <si>
    <t>- Vodka</t>
  </si>
  <si>
    <t>11249</t>
  </si>
  <si>
    <t>2208.70</t>
  </si>
  <si>
    <t>- Liqueurs and cordials</t>
  </si>
  <si>
    <t>2208.90</t>
  </si>
  <si>
    <t>2209.00</t>
  </si>
  <si>
    <t>Vinegar and substitutes for vinegar obtained from acetic acid</t>
  </si>
  <si>
    <t>09844</t>
  </si>
  <si>
    <t>23</t>
  </si>
  <si>
    <t>CHAPTER 23 - RESIDUES AND WASTE FROM THE FOOD INDUSTRIES; PREPARED ANIMAL FODDER</t>
  </si>
  <si>
    <t>23.01</t>
  </si>
  <si>
    <t>Flours, meals and pellets, of meat or meat offal, of fish or of crustaceans, molluscs or other aquatic invertebrates, unfit for human consumption; greaves</t>
  </si>
  <si>
    <t>2301.10</t>
  </si>
  <si>
    <t>- Flours, meals and pellets, of meat or meat offal; greaves</t>
  </si>
  <si>
    <t>08141</t>
  </si>
  <si>
    <t>2301.20</t>
  </si>
  <si>
    <t>- Flours, meals and pellets, of fish or of crustaceans, molluscs or other aquatic invertebrates</t>
  </si>
  <si>
    <t>08142</t>
  </si>
  <si>
    <t>23.02</t>
  </si>
  <si>
    <t>Bran, sharps and other residues, whether or not in the form of pellets, derived from the sifting, milling or other working of cereals or of leguminous plants</t>
  </si>
  <si>
    <t>2302.10</t>
  </si>
  <si>
    <t>- Of maize (corn)</t>
  </si>
  <si>
    <t>08124</t>
  </si>
  <si>
    <t>2302.30</t>
  </si>
  <si>
    <t>- Of wheat</t>
  </si>
  <si>
    <t>08126</t>
  </si>
  <si>
    <t>2302.40</t>
  </si>
  <si>
    <t>- Of other cereals</t>
  </si>
  <si>
    <t>08129</t>
  </si>
  <si>
    <t>2302.50</t>
  </si>
  <si>
    <t>- Of leguminous plants</t>
  </si>
  <si>
    <t>08123</t>
  </si>
  <si>
    <t>23.03</t>
  </si>
  <si>
    <t>Residues of starch manufacture and similar residues, beet-pulp, bagasse and other waste of sugar manufacture, brewing or distilling dregs and waste, whether or not in the form of pellets</t>
  </si>
  <si>
    <t>2303.10</t>
  </si>
  <si>
    <t>- Residues of starch manufacture and similar residues</t>
  </si>
  <si>
    <t>08151</t>
  </si>
  <si>
    <t>2303.20</t>
  </si>
  <si>
    <t>- Beet-pulp, bagasse and other waste of sugar manufacture</t>
  </si>
  <si>
    <t>08152</t>
  </si>
  <si>
    <t>2303.30</t>
  </si>
  <si>
    <t>- Brewing or distilling dregs and waste</t>
  </si>
  <si>
    <t>08153</t>
  </si>
  <si>
    <t>2304.00</t>
  </si>
  <si>
    <t>Oilcake and other solid residues, whether or not ground or in the form of pellets, resulting from the extraction of soya-bean oil</t>
  </si>
  <si>
    <t>08131</t>
  </si>
  <si>
    <t>2305.00</t>
  </si>
  <si>
    <t>Oilcake and other solid residues, whether or not ground or in the form of pellets, resulting from the extraction of groundnut oil</t>
  </si>
  <si>
    <t>08132</t>
  </si>
  <si>
    <t>23.06</t>
  </si>
  <si>
    <t>Oilcake and other solid residues, whether or not ground or in the form of pellets, resulting from the extraction of vegetable fats or oils, other than those of heading 2304 or 2305</t>
  </si>
  <si>
    <t>2306.10</t>
  </si>
  <si>
    <t>- Of cotton seeds</t>
  </si>
  <si>
    <t>08133</t>
  </si>
  <si>
    <t>2306.20</t>
  </si>
  <si>
    <t>- Of linseed</t>
  </si>
  <si>
    <t>08134</t>
  </si>
  <si>
    <t>2306.30</t>
  </si>
  <si>
    <t>- Of sunflower seeds</t>
  </si>
  <si>
    <t>08135</t>
  </si>
  <si>
    <t>- Of rape or colza seeds</t>
  </si>
  <si>
    <t>2306.41</t>
  </si>
  <si>
    <t>-- Of low erucic acid rape or colza seeds</t>
  </si>
  <si>
    <t>08136</t>
  </si>
  <si>
    <t>2306.49</t>
  </si>
  <si>
    <t>2306.50</t>
  </si>
  <si>
    <t>- Of coconut or copra</t>
  </si>
  <si>
    <t>08137</t>
  </si>
  <si>
    <t>2306.60</t>
  </si>
  <si>
    <t>- Of palm nuts or kernels</t>
  </si>
  <si>
    <t>08138</t>
  </si>
  <si>
    <t>2306.90</t>
  </si>
  <si>
    <t>08139</t>
  </si>
  <si>
    <t>2307.00</t>
  </si>
  <si>
    <t>Wine lees; argol</t>
  </si>
  <si>
    <t>08194</t>
  </si>
  <si>
    <t>2308.00</t>
  </si>
  <si>
    <t>Vegetable materials and vegetable waste, vegetable residues and by-products, whether or not in the form of pellets, of a kind used in animal feeding, not elsewhere specified or included</t>
  </si>
  <si>
    <t>08119</t>
  </si>
  <si>
    <t>23.09</t>
  </si>
  <si>
    <t>Preparations of a kind used in animal feeding</t>
  </si>
  <si>
    <t>2309.10</t>
  </si>
  <si>
    <t>- Dog or cat food, put up for retail sale</t>
  </si>
  <si>
    <t>08195</t>
  </si>
  <si>
    <t>2309.90</t>
  </si>
  <si>
    <t>08199</t>
  </si>
  <si>
    <t>24</t>
  </si>
  <si>
    <t>CHAPTER 24 - TOBACCO AND MANUFACTURED TOBACCO SUBSTITUTES</t>
  </si>
  <si>
    <t xml:space="preserve">Tobacco </t>
  </si>
  <si>
    <t>24.01</t>
  </si>
  <si>
    <t>Unmanufactured tobacco; tobacco refuse</t>
  </si>
  <si>
    <t>2401.10</t>
  </si>
  <si>
    <t>- Tobacco, not stemmed/stripped</t>
  </si>
  <si>
    <t>1211</t>
  </si>
  <si>
    <t>2401.20</t>
  </si>
  <si>
    <t>- Tobacco, partly or wholly stemmed/stripped</t>
  </si>
  <si>
    <t>1212</t>
  </si>
  <si>
    <t>2401.30</t>
  </si>
  <si>
    <t>- Tobacco refuse</t>
  </si>
  <si>
    <t>1213</t>
  </si>
  <si>
    <t>24.02</t>
  </si>
  <si>
    <t>Cigars, cheroots, cigarillos and cigarettes, of tobacco or of tobacco substitutes</t>
  </si>
  <si>
    <t>2402.10</t>
  </si>
  <si>
    <t>- Cigars, cheroots and cigarillos, containing tobacco</t>
  </si>
  <si>
    <t>1221</t>
  </si>
  <si>
    <t>2402.20</t>
  </si>
  <si>
    <t>- Cigarettes containing tobacco</t>
  </si>
  <si>
    <t>1222</t>
  </si>
  <si>
    <t>2402.90</t>
  </si>
  <si>
    <t>12231</t>
  </si>
  <si>
    <t>24.03</t>
  </si>
  <si>
    <t>Other manufactured tobacco and manufactured tobacco substitutes; ‘homogenised’ or ‘reconstituted’ tobacco; tobacco extracts and essences</t>
  </si>
  <si>
    <t>- Smoking tobacco, whether or not containing tobacco substitutes in any proportion</t>
  </si>
  <si>
    <t>2403.11</t>
  </si>
  <si>
    <t>-- Water-pipe tobacco specified in subheading note 1 to this chapter</t>
  </si>
  <si>
    <t>12232</t>
  </si>
  <si>
    <t>2403.19</t>
  </si>
  <si>
    <t>2403.91</t>
  </si>
  <si>
    <t>-- ‘Homogenised’ or ‘reconstituted’ tobacco</t>
  </si>
  <si>
    <t>12239</t>
  </si>
  <si>
    <t>2403.99</t>
  </si>
  <si>
    <t>V</t>
  </si>
  <si>
    <t>SECTION V - MINERAL PRODUCTS</t>
  </si>
  <si>
    <t>25</t>
  </si>
  <si>
    <t>CHAPTER 25 - SALT; SULPHUR; EARTHS AND STONE; PLASTERING MATERIALS, LIME AND CEMENT</t>
  </si>
  <si>
    <t>2501.00</t>
  </si>
  <si>
    <t>Salt (including table salt and denatured salt) and pure sodium chloride, whether or not in aqueous solution or containing added anti-caking or free-flowing agents; sea water</t>
  </si>
  <si>
    <t>2783</t>
  </si>
  <si>
    <t>2502.00</t>
  </si>
  <si>
    <t>Unroasted iron pyrites</t>
  </si>
  <si>
    <t>2742</t>
  </si>
  <si>
    <t>2503.00</t>
  </si>
  <si>
    <t>Sulphur of all kinds, other than sublimed sulphur, precipitated sulphur and colloidal sulphur</t>
  </si>
  <si>
    <t>2741</t>
  </si>
  <si>
    <t>25.04</t>
  </si>
  <si>
    <t>Natural graphite</t>
  </si>
  <si>
    <t>2504.10</t>
  </si>
  <si>
    <t>- In powder or in flakes</t>
  </si>
  <si>
    <t>27822</t>
  </si>
  <si>
    <t>2504.90</t>
  </si>
  <si>
    <t>25.05</t>
  </si>
  <si>
    <t>Natural sands of all kinds, whether or not coloured, other than metal-bearing sands of Chapter 26</t>
  </si>
  <si>
    <t>2505.10</t>
  </si>
  <si>
    <t>- Silica sands and quartz sands</t>
  </si>
  <si>
    <t>27331</t>
  </si>
  <si>
    <t>2505.90</t>
  </si>
  <si>
    <t>27339</t>
  </si>
  <si>
    <t>25.06</t>
  </si>
  <si>
    <t>Quartz (other than natural sands); quartzite, whether or not roughly trimmed or merely cut, by sawing or otherwise, into blocks or slabs of a rectangular (including square) shape</t>
  </si>
  <si>
    <t>2506.10</t>
  </si>
  <si>
    <t>- Quartz</t>
  </si>
  <si>
    <t>27851</t>
  </si>
  <si>
    <t>2506.20</t>
  </si>
  <si>
    <t>- Quartzite</t>
  </si>
  <si>
    <t>2507.00</t>
  </si>
  <si>
    <t>Kaolin and other kaolinic clays, whether or not calcined</t>
  </si>
  <si>
    <t>27826</t>
  </si>
  <si>
    <t>25.08</t>
  </si>
  <si>
    <t>Other clays (not including expanded clays of heading 6806), andalusite, kyanite and sillimanite, whether or not calcined; mullite; chamotte or dinas earths</t>
  </si>
  <si>
    <t>2508.10</t>
  </si>
  <si>
    <t>- Bentonite</t>
  </si>
  <si>
    <t>27827</t>
  </si>
  <si>
    <t>2508.30</t>
  </si>
  <si>
    <t>- Fireclay</t>
  </si>
  <si>
    <t>27829</t>
  </si>
  <si>
    <t>2508.40</t>
  </si>
  <si>
    <t>- Other clays</t>
  </si>
  <si>
    <t>2508.50</t>
  </si>
  <si>
    <t>- Andalusite, kyanite and sillimanite</t>
  </si>
  <si>
    <t>2508.60</t>
  </si>
  <si>
    <t>- Mullite</t>
  </si>
  <si>
    <t>2508.70</t>
  </si>
  <si>
    <t>- Chamotte or dinas earths</t>
  </si>
  <si>
    <t>2509.00</t>
  </si>
  <si>
    <t>27891</t>
  </si>
  <si>
    <t xml:space="preserve">Chalk </t>
  </si>
  <si>
    <t>25.10</t>
  </si>
  <si>
    <t>Natural calcium phosphates, natural aluminium calcium phosphates and phosphatic chalk</t>
  </si>
  <si>
    <t>2510.10</t>
  </si>
  <si>
    <t>- Unground</t>
  </si>
  <si>
    <t>27231</t>
  </si>
  <si>
    <t>2510.20</t>
  </si>
  <si>
    <t>- Ground</t>
  </si>
  <si>
    <t>27232</t>
  </si>
  <si>
    <t>25.11</t>
  </si>
  <si>
    <t>Natural barium sulphate (barytes); natural barium carbonate (witherite), whether or not calcined, other than barium oxide of heading 2816</t>
  </si>
  <si>
    <t>2511.10</t>
  </si>
  <si>
    <t>- Natural barium sulphate (barytes)</t>
  </si>
  <si>
    <t>27892</t>
  </si>
  <si>
    <t>2511.20</t>
  </si>
  <si>
    <t>- Natural barium carbonate (witherite)</t>
  </si>
  <si>
    <t>2512.00</t>
  </si>
  <si>
    <t>Siliceous fossil meals (for example, kieselguhr, tripolite and diatomite) and similar siliceous earths, whether or not calcined, of an apparent specific gravity of 1 or less</t>
  </si>
  <si>
    <t>27895</t>
  </si>
  <si>
    <t>25.13</t>
  </si>
  <si>
    <t>Pumice stone; emery; natural corundum, natural garnet and other natural abrasives, whether or not heat-treated</t>
  </si>
  <si>
    <t>2513.10</t>
  </si>
  <si>
    <t>- Pumice stone</t>
  </si>
  <si>
    <t>27723</t>
  </si>
  <si>
    <t>2513.20</t>
  </si>
  <si>
    <t>- Emery, natural corundum, natural garnet and other natural abrasives</t>
  </si>
  <si>
    <t>27722</t>
  </si>
  <si>
    <t>2514.00</t>
  </si>
  <si>
    <t>Slate, whether or not roughly trimmed or merely cut, by sawing or otherwise, into blocks or slabs of a rectangular (including square) shape</t>
  </si>
  <si>
    <t>27311</t>
  </si>
  <si>
    <t>Ornamental or building stone</t>
  </si>
  <si>
    <t>25.15</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</si>
  <si>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</si>
  <si>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 Marble and travertine</t>
  </si>
  <si>
    <t>2515.11</t>
  </si>
  <si>
    <t>-- Crude or roughly trimmed</t>
  </si>
  <si>
    <t>27312</t>
  </si>
  <si>
    <t>2515.12</t>
  </si>
  <si>
    <t>-- Merely cut, by sawing or otherwise, into blocks or slabs of a rectangular (including square) shape</t>
  </si>
  <si>
    <t>2515.20</t>
  </si>
  <si>
    <t>- Ecaussine and other calcareous monumental or building stone; alabaster</t>
  </si>
  <si>
    <t>25.16</t>
  </si>
  <si>
    <t>Granite, porphyry, basalt, sandstone and other monumental or building stone, whether or not roughly trimmed or merely cut, by sawing or otherwise, into blocks or slabs of a rectangular (including square) shape</t>
  </si>
  <si>
    <t>- Granite</t>
  </si>
  <si>
    <t>2516.11</t>
  </si>
  <si>
    <t>27313</t>
  </si>
  <si>
    <t>2516.12</t>
  </si>
  <si>
    <t>2516.20</t>
  </si>
  <si>
    <t>- Sandstone</t>
  </si>
  <si>
    <t>2516.90</t>
  </si>
  <si>
    <t>- Other monumental or building stone</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</si>
  <si>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</si>
  <si>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</si>
  <si>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t>
  </si>
  <si>
    <t>- Pebbles, gravel, broken or crushed stone, of a kind commonly used for concrete aggregates, for road metalling or for railway or other ballast, shingle and flint, whether or not heat-treated</t>
  </si>
  <si>
    <t>2734</t>
  </si>
  <si>
    <t>2517.20</t>
  </si>
  <si>
    <t>- Macadam of slag, dross or similar industrial waste, whether or not incorporating the materials cited in subheading 251710</t>
  </si>
  <si>
    <t>2517.30</t>
  </si>
  <si>
    <t>- Tarred macadam</t>
  </si>
  <si>
    <t>- Granules, chippings and powder, of stones of heading 2515 or 2516, whether or not heat-treated</t>
  </si>
  <si>
    <t>2517.41</t>
  </si>
  <si>
    <t>-- Of marble</t>
  </si>
  <si>
    <t>2517.49</t>
  </si>
  <si>
    <t>25.18</t>
  </si>
  <si>
    <t>Dolomite, whether or not calcined or sintered, including dolomite roughly trimmed or merely cut, by sawing or otherwise, into blocks or slabs of a rectangular (including square) shape; dolomite ramming mix</t>
  </si>
  <si>
    <t>2518.10</t>
  </si>
  <si>
    <t>- Dolomite, not calcined or sintered</t>
  </si>
  <si>
    <t>27823</t>
  </si>
  <si>
    <t>2518.20</t>
  </si>
  <si>
    <t>- Calcined or sintered dolomite</t>
  </si>
  <si>
    <t>2518.30</t>
  </si>
  <si>
    <t>- Dolomite ramming mix</t>
  </si>
  <si>
    <t>25.19</t>
  </si>
  <si>
    <t>Natural magnesium carbonate (magnesite); fused magnesia; dead-burned (sintered) magnesia, whether or not containing small quantities of other oxides added before sintering; other magnesium oxide, whether or not pure</t>
  </si>
  <si>
    <t>2519.10</t>
  </si>
  <si>
    <t>- Natural magnesium carbonate (magnesite)</t>
  </si>
  <si>
    <t>27824</t>
  </si>
  <si>
    <t>2519.90</t>
  </si>
  <si>
    <t>27825</t>
  </si>
  <si>
    <t>25.20</t>
  </si>
  <si>
    <t>Gypsum; anhydrite; plasters (consisting of calcined gypsum or calcium sulphate) whether or not coloured, with or without small quantities of accelerators or retarders</t>
  </si>
  <si>
    <t>2520.10</t>
  </si>
  <si>
    <t>- Gypsum; anhydrite</t>
  </si>
  <si>
    <t>27323</t>
  </si>
  <si>
    <t>2520.20</t>
  </si>
  <si>
    <t>- Plasters</t>
  </si>
  <si>
    <t>27324</t>
  </si>
  <si>
    <t>2521.00</t>
  </si>
  <si>
    <t>Limestone flux; limestone and other calcareous stone, of a kind used for the manufacture of lime or cement</t>
  </si>
  <si>
    <t>27322</t>
  </si>
  <si>
    <t>25.22</t>
  </si>
  <si>
    <t>Quicklime, slaked lime and hydraulic lime, other than calcium oxide and hydroxide of heading 2825</t>
  </si>
  <si>
    <t>2522.10</t>
  </si>
  <si>
    <t>- Quicklime</t>
  </si>
  <si>
    <t>66111</t>
  </si>
  <si>
    <t>2522.20</t>
  </si>
  <si>
    <t>- Slaked lime</t>
  </si>
  <si>
    <t>66112</t>
  </si>
  <si>
    <t>2522.30</t>
  </si>
  <si>
    <t>- Hydraulic lime</t>
  </si>
  <si>
    <t>66113</t>
  </si>
  <si>
    <t>25.23</t>
  </si>
  <si>
    <t>Portland cement, aluminous cement, slag cement, supersulphate cement and similar hydraulic cements, whether or not coloured or in the form of clinkers</t>
  </si>
  <si>
    <t>2523.10</t>
  </si>
  <si>
    <t>- Cement clinkers</t>
  </si>
  <si>
    <t>66121</t>
  </si>
  <si>
    <t>- Portland cement</t>
  </si>
  <si>
    <t>2523.21</t>
  </si>
  <si>
    <t>-- White cement, whether or not artificially coloured</t>
  </si>
  <si>
    <t>66122</t>
  </si>
  <si>
    <t>2523.29</t>
  </si>
  <si>
    <t>2523.30</t>
  </si>
  <si>
    <t>- Aluminous cement</t>
  </si>
  <si>
    <t>66123</t>
  </si>
  <si>
    <t>2523.90</t>
  </si>
  <si>
    <t>- Other hydraulic cements</t>
  </si>
  <si>
    <t>66129</t>
  </si>
  <si>
    <t>25.24</t>
  </si>
  <si>
    <t>Asbestos</t>
  </si>
  <si>
    <t>2524.10</t>
  </si>
  <si>
    <t>- Crocidolite</t>
  </si>
  <si>
    <t>2784</t>
  </si>
  <si>
    <t>2524.90</t>
  </si>
  <si>
    <t>25.25</t>
  </si>
  <si>
    <t>Mica, including splittings; mica waste</t>
  </si>
  <si>
    <t>2525.10</t>
  </si>
  <si>
    <t>- Crude mica and mica rifted into sheets or splittings</t>
  </si>
  <si>
    <t>27852</t>
  </si>
  <si>
    <t>2525.20</t>
  </si>
  <si>
    <t>- Mica powder</t>
  </si>
  <si>
    <t>2525.30</t>
  </si>
  <si>
    <t>- Mica waste</t>
  </si>
  <si>
    <t>25.26</t>
  </si>
  <si>
    <t>Natural steatite, whether or not roughly trimmed or merely cut, by sawing or otherwise, into blocks or slabs of a rectangular (including square) shape; talc</t>
  </si>
  <si>
    <t>2526.10</t>
  </si>
  <si>
    <t>- Not crushed, not powdered</t>
  </si>
  <si>
    <t>27893</t>
  </si>
  <si>
    <t>2526.20</t>
  </si>
  <si>
    <t>- Crushed or powdered</t>
  </si>
  <si>
    <t>2528.00</t>
  </si>
  <si>
    <t>Natural borates and concentrates thereof (whether or not calcined), but not including borates separated from natural brine; natural boric acid containing not more than 85 % of H3BO3 calculated on the dry weight</t>
  </si>
  <si>
    <t>27894</t>
  </si>
  <si>
    <t>25.29</t>
  </si>
  <si>
    <t>Feldspar; leucite; nepheline and nepheline syenite; fluorspar</t>
  </si>
  <si>
    <t>2529.10</t>
  </si>
  <si>
    <t>- Feldspar</t>
  </si>
  <si>
    <t>27853</t>
  </si>
  <si>
    <t>- Fluorspar</t>
  </si>
  <si>
    <t>2529.21</t>
  </si>
  <si>
    <t>-- Containing by weight 97 % or less of calcium fluoride</t>
  </si>
  <si>
    <t>27854</t>
  </si>
  <si>
    <t>2529.22</t>
  </si>
  <si>
    <t>-- Containing by weight more than 97 % of calcium fluoride</t>
  </si>
  <si>
    <t>2529.30</t>
  </si>
  <si>
    <t>- Leucite; nepheline and nepheline syenite</t>
  </si>
  <si>
    <t>25.30</t>
  </si>
  <si>
    <t>Mineral substances not elsewhere specified or included</t>
  </si>
  <si>
    <t>2530.10</t>
  </si>
  <si>
    <t>- Vermiculite, perlite and chlorites, unexpanded</t>
  </si>
  <si>
    <t>27898</t>
  </si>
  <si>
    <t>2530.20</t>
  </si>
  <si>
    <t>- Kieserite, epsomite (natural magnesium sulphates)</t>
  </si>
  <si>
    <t>27899</t>
  </si>
  <si>
    <t>2530.90</t>
  </si>
  <si>
    <t>26</t>
  </si>
  <si>
    <t>CHAPTER 26 - ORES, SLAG AND ASH</t>
  </si>
  <si>
    <t>26.01</t>
  </si>
  <si>
    <t>Iron ores and concentrates, including roasted iron pyrites</t>
  </si>
  <si>
    <t>- Iron ores and concentrates, other than roasted iron pyrites</t>
  </si>
  <si>
    <t>2601.11</t>
  </si>
  <si>
    <t>-- Non-agglomerated</t>
  </si>
  <si>
    <t>2815</t>
  </si>
  <si>
    <t>2601.12</t>
  </si>
  <si>
    <t>-- Agglomerated</t>
  </si>
  <si>
    <t>2816</t>
  </si>
  <si>
    <t>2601.20</t>
  </si>
  <si>
    <t>- Roasted iron pyrites</t>
  </si>
  <si>
    <t>2814</t>
  </si>
  <si>
    <t>2602.00</t>
  </si>
  <si>
    <t>Manganese ores and concentrates, including ferruginous manganese ores and concentrates with a manganese content of 20 % or more, calculated on the dry weight</t>
  </si>
  <si>
    <t>2877</t>
  </si>
  <si>
    <t>2603.00</t>
  </si>
  <si>
    <t>Copper ores and concentrates</t>
  </si>
  <si>
    <t>2831</t>
  </si>
  <si>
    <t>2604.00</t>
  </si>
  <si>
    <t>Nickel ores and concentrates</t>
  </si>
  <si>
    <t>2841</t>
  </si>
  <si>
    <t>2605.00</t>
  </si>
  <si>
    <t>Cobalt ores and concentrates</t>
  </si>
  <si>
    <t>28793</t>
  </si>
  <si>
    <t>2606.00</t>
  </si>
  <si>
    <t>Aluminium ores and concentrates</t>
  </si>
  <si>
    <t>2851</t>
  </si>
  <si>
    <t>Aluminium ores and concentrates, aluminium metal , products dominated by aluminium content</t>
  </si>
  <si>
    <t>2607.00</t>
  </si>
  <si>
    <t>Lead ores and concentrates</t>
  </si>
  <si>
    <t>2874</t>
  </si>
  <si>
    <t>2608.00</t>
  </si>
  <si>
    <t>Zinc ores and concentrates</t>
  </si>
  <si>
    <t>2875</t>
  </si>
  <si>
    <t>2609.00</t>
  </si>
  <si>
    <t>Tin ores and concentrates</t>
  </si>
  <si>
    <t>2876</t>
  </si>
  <si>
    <t>2610.00</t>
  </si>
  <si>
    <t>Chromium ores and concentrates</t>
  </si>
  <si>
    <t>28791</t>
  </si>
  <si>
    <t>2611.00</t>
  </si>
  <si>
    <t>Tungsten ores and concentrates</t>
  </si>
  <si>
    <t>28792</t>
  </si>
  <si>
    <t>26.12</t>
  </si>
  <si>
    <t>Uranium or thorium ores and concentrates</t>
  </si>
  <si>
    <t>2612.10</t>
  </si>
  <si>
    <t>- Uranium ores and concentrates</t>
  </si>
  <si>
    <t>2861</t>
  </si>
  <si>
    <t>2612.20</t>
  </si>
  <si>
    <t>- Thorium ores and concentrates</t>
  </si>
  <si>
    <t>2862</t>
  </si>
  <si>
    <t>26.13</t>
  </si>
  <si>
    <t>Molybdenum ores and concentrates</t>
  </si>
  <si>
    <t>2613.10</t>
  </si>
  <si>
    <t>28781</t>
  </si>
  <si>
    <t>2613.90</t>
  </si>
  <si>
    <t>28782</t>
  </si>
  <si>
    <t>2614.00</t>
  </si>
  <si>
    <t>Titanium ores and concentrates</t>
  </si>
  <si>
    <t>28783</t>
  </si>
  <si>
    <t>26.15</t>
  </si>
  <si>
    <t>Niobium, tantalum, vanadium or zirconium ores and concentrates</t>
  </si>
  <si>
    <t>2615.10</t>
  </si>
  <si>
    <t>- Zirconium ores and concentrates</t>
  </si>
  <si>
    <t>28784</t>
  </si>
  <si>
    <t>2615.90</t>
  </si>
  <si>
    <t>28785</t>
  </si>
  <si>
    <t>26.16</t>
  </si>
  <si>
    <t>Precious-metal ores and concentrates</t>
  </si>
  <si>
    <t>2616.10</t>
  </si>
  <si>
    <t>- Silver ores and concentrates</t>
  </si>
  <si>
    <t>28911</t>
  </si>
  <si>
    <t>2616.90</t>
  </si>
  <si>
    <t>28919</t>
  </si>
  <si>
    <t>26.17</t>
  </si>
  <si>
    <t>Other ores and concentrates</t>
  </si>
  <si>
    <t>2617.10</t>
  </si>
  <si>
    <t>- Antimony ores and concentrates</t>
  </si>
  <si>
    <t>28799</t>
  </si>
  <si>
    <t>2617.90</t>
  </si>
  <si>
    <t>2618.00</t>
  </si>
  <si>
    <t>Granulated slag (slag sand) from the manufacture of iron or steel</t>
  </si>
  <si>
    <t>27861</t>
  </si>
  <si>
    <t>2619.00</t>
  </si>
  <si>
    <t>Slag, dross (other than granulated slag), scalings and other waste from the manufacture of iron or steel</t>
  </si>
  <si>
    <t>27862</t>
  </si>
  <si>
    <t>26.20</t>
  </si>
  <si>
    <t>Slag, ash and residues (other than from the manufacture of iron or steel), containing metals, arsenic or their compounds</t>
  </si>
  <si>
    <t>- Containing mainly zinc</t>
  </si>
  <si>
    <t>2620.11</t>
  </si>
  <si>
    <t>-- Hard zinc spelter</t>
  </si>
  <si>
    <t>2881</t>
  </si>
  <si>
    <t>2620.19</t>
  </si>
  <si>
    <t>- Containing mainly lead</t>
  </si>
  <si>
    <t>2620.21</t>
  </si>
  <si>
    <t>-- Leaded gasoline sludges and leaded anti-knock compound sludges</t>
  </si>
  <si>
    <t>2620.29</t>
  </si>
  <si>
    <t>2620.30</t>
  </si>
  <si>
    <t>- Containing mainly copper</t>
  </si>
  <si>
    <t>2620.40</t>
  </si>
  <si>
    <t>- Containing mainly aluminium</t>
  </si>
  <si>
    <t>2620.60</t>
  </si>
  <si>
    <t>- Containing arsenic, mercury, thallium or their mixtures, of a kind used for the extraction of arsenic or those metals or for the manufacture of their chemical compounds</t>
  </si>
  <si>
    <t>2620.91</t>
  </si>
  <si>
    <t>-- Containing antimony, beryllium, cadmium, chromium or their mixtures</t>
  </si>
  <si>
    <t>2620.99</t>
  </si>
  <si>
    <t>26.21</t>
  </si>
  <si>
    <t>Other slag and ash, including seaweed ash (kelp); ash and residues from the incineration of municipal waste</t>
  </si>
  <si>
    <t>2621.10</t>
  </si>
  <si>
    <t>- Ash and residues from the incineration of municipal waste</t>
  </si>
  <si>
    <t>27869</t>
  </si>
  <si>
    <t>2621.90</t>
  </si>
  <si>
    <t>27</t>
  </si>
  <si>
    <t>CHAPTER 27 - MINERAL FUELS, MINERAL OILS AND PRODUCTS OF THEIR DISTILLATION; BITUMINOUS SUBSTANCES; MINERAL WAXES</t>
  </si>
  <si>
    <t>27.01</t>
  </si>
  <si>
    <t>Coal; briquettes, ovoids and similar solid fuels manufactured from coal</t>
  </si>
  <si>
    <t>- Coal, whether or not pulverised, but not agglomerated</t>
  </si>
  <si>
    <t>2701.11</t>
  </si>
  <si>
    <t>-- Anthracite</t>
  </si>
  <si>
    <t>3211</t>
  </si>
  <si>
    <t>2701.12</t>
  </si>
  <si>
    <t>-- Bituminous coal</t>
  </si>
  <si>
    <t>32121</t>
  </si>
  <si>
    <t>2701.19</t>
  </si>
  <si>
    <t>-- Other coal</t>
  </si>
  <si>
    <t>32122</t>
  </si>
  <si>
    <t>2701.20</t>
  </si>
  <si>
    <t>- Briquettes, ovoids and similar solid fuels manufactured from coal</t>
  </si>
  <si>
    <t>3221</t>
  </si>
  <si>
    <t>27.02</t>
  </si>
  <si>
    <t>Lignite, whether or not agglomerated, excluding jet</t>
  </si>
  <si>
    <t>2702.10</t>
  </si>
  <si>
    <t>- Lignite, whether or not pulverised, but not agglomerated</t>
  </si>
  <si>
    <t>32221</t>
  </si>
  <si>
    <t>2702.20</t>
  </si>
  <si>
    <t>- Agglomerated lignite</t>
  </si>
  <si>
    <t>32222</t>
  </si>
  <si>
    <t>2703.00</t>
  </si>
  <si>
    <t>Peat (including peat litter), whether or not agglomerated</t>
  </si>
  <si>
    <t>3223</t>
  </si>
  <si>
    <t>2704.00</t>
  </si>
  <si>
    <t>Coke and semi-coke of coal, of lignite or of peat, whether or not agglomerated; retort carbon</t>
  </si>
  <si>
    <t>3250</t>
  </si>
  <si>
    <t>2705.00</t>
  </si>
  <si>
    <t>Coal gas, water gas, producer gas and similar gases, other than petroleum gases and other gaseous hydrocarbons</t>
  </si>
  <si>
    <t>3450</t>
  </si>
  <si>
    <t>2706.00</t>
  </si>
  <si>
    <t>Tar distilled from coal, from lignite or from peat, and other mineral tars, whether or not dehydrated or partially distilled, including reconstituted tars</t>
  </si>
  <si>
    <t>33521</t>
  </si>
  <si>
    <t>27.07</t>
  </si>
  <si>
    <t>Oils and other products of the distillation of high temperature coal tar; similar products in which the weight of the aromatic constituents exceeds that of the non-aromatic constituents</t>
  </si>
  <si>
    <t>2707.10</t>
  </si>
  <si>
    <t>- Benzol (benzene)</t>
  </si>
  <si>
    <t>33522</t>
  </si>
  <si>
    <t>2707.20</t>
  </si>
  <si>
    <t>- Toluol (toluene)</t>
  </si>
  <si>
    <t>33523</t>
  </si>
  <si>
    <t>2707.30</t>
  </si>
  <si>
    <t>- Xylol (xylenes)</t>
  </si>
  <si>
    <t>33524</t>
  </si>
  <si>
    <t>2707.40</t>
  </si>
  <si>
    <t>- Naphthalene</t>
  </si>
  <si>
    <t>33525</t>
  </si>
  <si>
    <t>2707.50</t>
  </si>
  <si>
    <t>- Other aromatic hydrocarbon mixtures of which 65 % or more by volume (including losses) distils at 250 °C by the ISO 3405 method (equivalent to the ASTM D 86 method)</t>
  </si>
  <si>
    <t>2707.91</t>
  </si>
  <si>
    <t>-- Creosote oils</t>
  </si>
  <si>
    <t>2707.99</t>
  </si>
  <si>
    <t>27.08</t>
  </si>
  <si>
    <t>Pitch and pitch coke, obtained from coal tar or from other mineral tars</t>
  </si>
  <si>
    <t>2708.10</t>
  </si>
  <si>
    <t>- Pitch</t>
  </si>
  <si>
    <t>33531</t>
  </si>
  <si>
    <t>2708.20</t>
  </si>
  <si>
    <t>- Pitch coke</t>
  </si>
  <si>
    <t>33532</t>
  </si>
  <si>
    <t>2709.00</t>
  </si>
  <si>
    <t>Petroleum oils and oils obtained from bituminous minerals, crude</t>
  </si>
  <si>
    <t>3330</t>
  </si>
  <si>
    <t>27.10</t>
  </si>
  <si>
    <t>Petroleum oils and oils obtained from bituminous minerals, other than crude; preparations not elsewhere specified or included, containing by weight 70 % or more of petroleum oils or of oils obtained from bituminous minerals, these oils being the basic constituents of the preparations; waste oils</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</si>
  <si>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other than those containing biodiesel and other than waste oils</t>
  </si>
  <si>
    <t>2710.12</t>
  </si>
  <si>
    <t>-- Light oils and preparations</t>
  </si>
  <si>
    <t>3346</t>
  </si>
  <si>
    <t>2710.19</t>
  </si>
  <si>
    <t>2710.20</t>
  </si>
  <si>
    <t>- 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</si>
  <si>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 Waste oils</t>
  </si>
  <si>
    <t>2710.91</t>
  </si>
  <si>
    <t>-- Containing polychlorinated biphenyls (PCBs), polychlorinated terphenyls (PCTs) or polybrominated biphenyls (PBBs)</t>
  </si>
  <si>
    <t>3347</t>
  </si>
  <si>
    <t>2710.99</t>
  </si>
  <si>
    <t>27.11</t>
  </si>
  <si>
    <t>Petroleum gases and other gaseous hydrocarbons</t>
  </si>
  <si>
    <t>- Liquefied</t>
  </si>
  <si>
    <t>2711.11</t>
  </si>
  <si>
    <t>-- Natural gas</t>
  </si>
  <si>
    <t>3431</t>
  </si>
  <si>
    <t>2711.12</t>
  </si>
  <si>
    <t>-- Propane</t>
  </si>
  <si>
    <t>3421</t>
  </si>
  <si>
    <t>2711.13</t>
  </si>
  <si>
    <t>-- Butanes</t>
  </si>
  <si>
    <t>3425</t>
  </si>
  <si>
    <t>2711.14</t>
  </si>
  <si>
    <t>-- Ethylene, propylene, butylene and butadiene</t>
  </si>
  <si>
    <t>3441</t>
  </si>
  <si>
    <t>2711.19</t>
  </si>
  <si>
    <t>3442</t>
  </si>
  <si>
    <t>- In gaseous state</t>
  </si>
  <si>
    <t>2711.21</t>
  </si>
  <si>
    <t>3432</t>
  </si>
  <si>
    <t>2711.29</t>
  </si>
  <si>
    <t>3449</t>
  </si>
  <si>
    <t>27.12</t>
  </si>
  <si>
    <t>Petroleum jelly; paraffin wax, microcrystalline petroleum wax, slack wax, ozokerite, lignite wax, peat wax, other mineral waxes, and similar products obtained by synthesis or by other processes, whether or not coloured</t>
  </si>
  <si>
    <t>2712.10</t>
  </si>
  <si>
    <t>- Petroleum jelly</t>
  </si>
  <si>
    <t>33511</t>
  </si>
  <si>
    <t>2712.20</t>
  </si>
  <si>
    <t>- Paraffin wax containing by weight less than 0,75 % of oil</t>
  </si>
  <si>
    <t>33512</t>
  </si>
  <si>
    <t>2712.90</t>
  </si>
  <si>
    <t>27.13</t>
  </si>
  <si>
    <t>Petroleum coke, petroleum bitumen and other residues of petroleum oils or of oils obtained from bituminous minerals</t>
  </si>
  <si>
    <t>- Petroleum coke</t>
  </si>
  <si>
    <t>2713.11</t>
  </si>
  <si>
    <t>-- Not calcined</t>
  </si>
  <si>
    <t>33542</t>
  </si>
  <si>
    <t>2713.12</t>
  </si>
  <si>
    <t>-- Calcined</t>
  </si>
  <si>
    <t>2713.20</t>
  </si>
  <si>
    <t>- Petroleum bitumen</t>
  </si>
  <si>
    <t>33541</t>
  </si>
  <si>
    <t>2713.90</t>
  </si>
  <si>
    <t>- Other residues of petroleum oils or of oils obtained from bituminous minerals</t>
  </si>
  <si>
    <t>27.14</t>
  </si>
  <si>
    <t>Bitumen and asphalt, natural; bituminous or oil-shale and tar sands; asphaltites and asphaltic rocks</t>
  </si>
  <si>
    <t>2714.10</t>
  </si>
  <si>
    <t>- Bituminous or oil-shale and tar sands</t>
  </si>
  <si>
    <t>27896</t>
  </si>
  <si>
    <t>2714.90</t>
  </si>
  <si>
    <t>27897</t>
  </si>
  <si>
    <t>2715.00</t>
  </si>
  <si>
    <t>Bituminous mixtures based on natural asphalt, on natural bitumen, on petroleum bitumen, on mineral tar or on mineral tar pitch (for example, bituminous mastics, cut-backs)</t>
  </si>
  <si>
    <t>33543</t>
  </si>
  <si>
    <t>2716.00</t>
  </si>
  <si>
    <t>Electrical energy</t>
  </si>
  <si>
    <t>3510</t>
  </si>
  <si>
    <t>VI</t>
  </si>
  <si>
    <t>SECTION VI - PRODUCTS OF THE CHEMICAL OR ALLIED INDUSTRIES</t>
  </si>
  <si>
    <t>28</t>
  </si>
  <si>
    <t>CHAPTER 28 - INORGANIC CHEMICALS; ORGANIC OR INORGANIC COMPOUNDS OF PRECIOUS METALS, OF RARE-EARTH METALS, OF RADIOACTIVE ELEMENTS OR OF ISOTOPES</t>
  </si>
  <si>
    <t>I. CHEMICAL ELEMENTS</t>
  </si>
  <si>
    <t>28.01</t>
  </si>
  <si>
    <t>Fluorine, chlorine, bromine and iodine</t>
  </si>
  <si>
    <t>2801.10</t>
  </si>
  <si>
    <t>- Chlorine</t>
  </si>
  <si>
    <t>52224</t>
  </si>
  <si>
    <t>2801.20</t>
  </si>
  <si>
    <t>- Iodine</t>
  </si>
  <si>
    <t>52225</t>
  </si>
  <si>
    <t>2801.30</t>
  </si>
  <si>
    <t>- Fluorine; bromine</t>
  </si>
  <si>
    <t>2802.00</t>
  </si>
  <si>
    <t>Sulphur, sublimed or precipitated; colloidal sulphur</t>
  </si>
  <si>
    <t>52226</t>
  </si>
  <si>
    <t>2803.00</t>
  </si>
  <si>
    <t>Carbon (carbon blacks and other forms of carbon not elsewhere specified or included)</t>
  </si>
  <si>
    <t>5221</t>
  </si>
  <si>
    <t>28.04</t>
  </si>
  <si>
    <t>Hydrogen, rare gases and other non-metals</t>
  </si>
  <si>
    <t>2804.10</t>
  </si>
  <si>
    <t>- Hydrogen</t>
  </si>
  <si>
    <t>52221</t>
  </si>
  <si>
    <t>- Rare gases</t>
  </si>
  <si>
    <t>2804.21</t>
  </si>
  <si>
    <t>-- Argon</t>
  </si>
  <si>
    <t>2804.29</t>
  </si>
  <si>
    <t>2804.30</t>
  </si>
  <si>
    <t>- Nitrogen</t>
  </si>
  <si>
    <t>2804.40</t>
  </si>
  <si>
    <t>- Oxygen</t>
  </si>
  <si>
    <t>2804.50</t>
  </si>
  <si>
    <t>- Boron; tellurium</t>
  </si>
  <si>
    <t>52222</t>
  </si>
  <si>
    <t>- Silicon</t>
  </si>
  <si>
    <t>2804.61</t>
  </si>
  <si>
    <t>-- Containing by weight not less than 99,99 % of silicon</t>
  </si>
  <si>
    <t>52223</t>
  </si>
  <si>
    <t>2804.69</t>
  </si>
  <si>
    <t>2804.70</t>
  </si>
  <si>
    <t>- Phosphorus</t>
  </si>
  <si>
    <t>2804.80</t>
  </si>
  <si>
    <t>- Arsenic</t>
  </si>
  <si>
    <t>2804.90</t>
  </si>
  <si>
    <t>- Selenium</t>
  </si>
  <si>
    <t>28.05</t>
  </si>
  <si>
    <t>Alkali or alkaline-earth metals; rare-earth metals, scandium and yttrium, whether or not intermixed or interalloyed; mercury</t>
  </si>
  <si>
    <t>- Alkali or alkaline-earth metals</t>
  </si>
  <si>
    <t>2805.11</t>
  </si>
  <si>
    <t>-- Sodium</t>
  </si>
  <si>
    <t>52228</t>
  </si>
  <si>
    <t>2805.12</t>
  </si>
  <si>
    <t>-- Calcium</t>
  </si>
  <si>
    <t>52229</t>
  </si>
  <si>
    <t>2805.19</t>
  </si>
  <si>
    <t>2805.30</t>
  </si>
  <si>
    <t>- Rare-earth metals, scandium and yttrium, whether or not intermixed or interalloyed</t>
  </si>
  <si>
    <t>2805.40</t>
  </si>
  <si>
    <t>- Mercury</t>
  </si>
  <si>
    <t>52227</t>
  </si>
  <si>
    <t>II. INORGANIC ACIDS AND INORGANIC OXYGEN COMPOUNDS OF NON-METALS</t>
  </si>
  <si>
    <t>28.06</t>
  </si>
  <si>
    <t>Hydrogen chloride (hydrochloric acid); chlorosulphuric acid</t>
  </si>
  <si>
    <t>2806.10</t>
  </si>
  <si>
    <t>- Hydrogen chloride (hydrochloric acid)</t>
  </si>
  <si>
    <t>52231</t>
  </si>
  <si>
    <t>2806.20</t>
  </si>
  <si>
    <t>- Chlorosulphuric acid</t>
  </si>
  <si>
    <t>2807.00</t>
  </si>
  <si>
    <t>Sulphuric acid; oleum</t>
  </si>
  <si>
    <t>52232</t>
  </si>
  <si>
    <t>2808.00</t>
  </si>
  <si>
    <t>Nitric acid; sulphonitric acids</t>
  </si>
  <si>
    <t>52233</t>
  </si>
  <si>
    <t>28.09</t>
  </si>
  <si>
    <t>Diphosphorus pentaoxide; phosphoric acid; polyphosphoric acids, whether or not chemically defined</t>
  </si>
  <si>
    <t>2809.10</t>
  </si>
  <si>
    <t>- Diphosphorus pentaoxide</t>
  </si>
  <si>
    <t>52234</t>
  </si>
  <si>
    <t>2809.20</t>
  </si>
  <si>
    <t>- Phosphoric acid and polyphosphoric acids</t>
  </si>
  <si>
    <t>2810.00</t>
  </si>
  <si>
    <t>Oxides of boron; boric acids</t>
  </si>
  <si>
    <t>52235</t>
  </si>
  <si>
    <t>28.11</t>
  </si>
  <si>
    <t>Other inorganic acids and other inorganic oxygen compounds of non-metals</t>
  </si>
  <si>
    <t>- Other inorganic acids</t>
  </si>
  <si>
    <t>2811.11</t>
  </si>
  <si>
    <t>-- Hydrogen fluoride (hydrofluoric acid)</t>
  </si>
  <si>
    <t>52236</t>
  </si>
  <si>
    <t>2811.12</t>
  </si>
  <si>
    <t>-- Hydrogen cyanide (hydrocyanic acid)</t>
  </si>
  <si>
    <t>2811.19</t>
  </si>
  <si>
    <t>- Other inorganic oxygen compounds of non-metals</t>
  </si>
  <si>
    <t>2811.21</t>
  </si>
  <si>
    <t>-- Carbon dioxide</t>
  </si>
  <si>
    <t>52239</t>
  </si>
  <si>
    <t>2811.22</t>
  </si>
  <si>
    <t>-- Silicon dioxide</t>
  </si>
  <si>
    <t>52237</t>
  </si>
  <si>
    <t>2811.29</t>
  </si>
  <si>
    <t>III. HALOGEN OR SULPHUR COMPOUNDS OF NON-METALS</t>
  </si>
  <si>
    <t>28.12</t>
  </si>
  <si>
    <t>Halides and halide oxides of non-metals</t>
  </si>
  <si>
    <t>- Chlorides and chloride oxides</t>
  </si>
  <si>
    <t>2812.11</t>
  </si>
  <si>
    <t>-- Carbonyl dichloride (phosgene)</t>
  </si>
  <si>
    <t>52241</t>
  </si>
  <si>
    <t>2812.12</t>
  </si>
  <si>
    <t>-- Phosphorus oxychloride</t>
  </si>
  <si>
    <t>2812.13</t>
  </si>
  <si>
    <t>-- Phosphorus trichloride</t>
  </si>
  <si>
    <t>2812.14</t>
  </si>
  <si>
    <t>-- Phosphorus pentachloride</t>
  </si>
  <si>
    <t>2812.15</t>
  </si>
  <si>
    <t>-- Sulphur monochloride</t>
  </si>
  <si>
    <t>2812.16</t>
  </si>
  <si>
    <t>-- Sulphur dichloride</t>
  </si>
  <si>
    <t>2812.17</t>
  </si>
  <si>
    <t>-- Thionyl chloride</t>
  </si>
  <si>
    <t>2812.19</t>
  </si>
  <si>
    <t>2812.90</t>
  </si>
  <si>
    <t>28.13</t>
  </si>
  <si>
    <t>Sulphides of non-metals; commercial phosphorus trisulphide</t>
  </si>
  <si>
    <t>2813.10</t>
  </si>
  <si>
    <t>- Carbon disulphide</t>
  </si>
  <si>
    <t>52242</t>
  </si>
  <si>
    <t>2813.90</t>
  </si>
  <si>
    <t>IV. INORGANIC BASES AND OXIDES, HYDROXIDES AND PEROXIDES OF METALS</t>
  </si>
  <si>
    <t>28.14</t>
  </si>
  <si>
    <t>Ammonia, anhydrous or in aqueous solution</t>
  </si>
  <si>
    <t>2814.10</t>
  </si>
  <si>
    <t>- Anhydrous ammonia</t>
  </si>
  <si>
    <t>52261</t>
  </si>
  <si>
    <t>2814.20</t>
  </si>
  <si>
    <t>- Ammonia in aqueous solution</t>
  </si>
  <si>
    <t>28.15</t>
  </si>
  <si>
    <t>Sodium hydroxide (caustic soda); potassium hydroxide (caustic potash); peroxides of sodium or potassium</t>
  </si>
  <si>
    <t>- Sodium hydroxide (caustic soda)</t>
  </si>
  <si>
    <t>2815.11</t>
  </si>
  <si>
    <t>-- Solid</t>
  </si>
  <si>
    <t>52262</t>
  </si>
  <si>
    <t>2815.12</t>
  </si>
  <si>
    <t>-- In aqueous solution (soda lye or liquid soda)</t>
  </si>
  <si>
    <t>52263</t>
  </si>
  <si>
    <t>2815.20</t>
  </si>
  <si>
    <t>- Potassium hydroxide (caustic potash)</t>
  </si>
  <si>
    <t>52264</t>
  </si>
  <si>
    <t>2815.30</t>
  </si>
  <si>
    <t>- Peroxides of sodium or potassium</t>
  </si>
  <si>
    <t>28.16</t>
  </si>
  <si>
    <t>Hydroxide and peroxide of magnesium; oxides, hydroxides and peroxides, of strontium or barium</t>
  </si>
  <si>
    <t>2816.10</t>
  </si>
  <si>
    <t>- Hydroxide and peroxide of magnesium</t>
  </si>
  <si>
    <t>52265</t>
  </si>
  <si>
    <t>2816.40</t>
  </si>
  <si>
    <t>- Oxides, hydroxides and peroxides, of strontium or barium</t>
  </si>
  <si>
    <t>2817.00</t>
  </si>
  <si>
    <t>Zinc oxide; zinc peroxide</t>
  </si>
  <si>
    <t>52251</t>
  </si>
  <si>
    <t>28.18</t>
  </si>
  <si>
    <t>Artificial corundum, whether or not chemically defined; aluminium oxide; aluminium hydroxide</t>
  </si>
  <si>
    <t>2818.10</t>
  </si>
  <si>
    <t>- Artificial corundum, whether or not chemically defined</t>
  </si>
  <si>
    <t>52267</t>
  </si>
  <si>
    <t>2818.20</t>
  </si>
  <si>
    <t>- Aluminium oxide, other than artificial corundum</t>
  </si>
  <si>
    <t>2852</t>
  </si>
  <si>
    <t>2818.30</t>
  </si>
  <si>
    <t>- Aluminium hydroxide</t>
  </si>
  <si>
    <t>52266</t>
  </si>
  <si>
    <t>28.19</t>
  </si>
  <si>
    <t>Chromium oxides and hydroxides</t>
  </si>
  <si>
    <t>2819.10</t>
  </si>
  <si>
    <t>- Chromium trioxide</t>
  </si>
  <si>
    <t>52252</t>
  </si>
  <si>
    <t>2819.90</t>
  </si>
  <si>
    <t>28.20</t>
  </si>
  <si>
    <t>Manganese oxides</t>
  </si>
  <si>
    <t>2820.10</t>
  </si>
  <si>
    <t>- Manganese dioxide</t>
  </si>
  <si>
    <t>52253</t>
  </si>
  <si>
    <t>2820.90</t>
  </si>
  <si>
    <t>28.21</t>
  </si>
  <si>
    <t>Iron oxides and hydroxides; earth colours containing 70 % or more by weight of combined iron evaluated as Fe2O3</t>
  </si>
  <si>
    <t>2821.10</t>
  </si>
  <si>
    <t>- Iron oxides and hydroxides</t>
  </si>
  <si>
    <t>52254</t>
  </si>
  <si>
    <t>2821.20</t>
  </si>
  <si>
    <t>- Earth colours</t>
  </si>
  <si>
    <t>2822.00</t>
  </si>
  <si>
    <t>Cobalt oxides and hydroxides; commercial cobalt oxides</t>
  </si>
  <si>
    <t>52255</t>
  </si>
  <si>
    <t>2823.00</t>
  </si>
  <si>
    <t>Titanium oxides</t>
  </si>
  <si>
    <t>52256</t>
  </si>
  <si>
    <t>28.24</t>
  </si>
  <si>
    <t>Lead oxides; red lead and orange lead</t>
  </si>
  <si>
    <t>2824.10</t>
  </si>
  <si>
    <t>- Lead monoxide (litharge, massicot)</t>
  </si>
  <si>
    <t>52257</t>
  </si>
  <si>
    <t>2824.90</t>
  </si>
  <si>
    <t>28.25</t>
  </si>
  <si>
    <t>Hydrazine and hydroxylamine and their inorganic salts; other inorganic bases; other metal oxides, hydroxides and peroxides</t>
  </si>
  <si>
    <t>2825.10</t>
  </si>
  <si>
    <t>- Hydrazine and hydroxylamine and their inorganic salts</t>
  </si>
  <si>
    <t>52268</t>
  </si>
  <si>
    <t>2825.20</t>
  </si>
  <si>
    <t>- Lithium oxide and hydroxide</t>
  </si>
  <si>
    <t>52269</t>
  </si>
  <si>
    <t>2825.30</t>
  </si>
  <si>
    <t>- Vanadium oxides and hydroxides</t>
  </si>
  <si>
    <t>2825.40</t>
  </si>
  <si>
    <t>- Nickel oxides and hydroxides</t>
  </si>
  <si>
    <t>2825.50</t>
  </si>
  <si>
    <t>- Copper oxides and hydroxides</t>
  </si>
  <si>
    <t>2825.60</t>
  </si>
  <si>
    <t>- Germanium oxides and zirconium dioxide</t>
  </si>
  <si>
    <t>2825.70</t>
  </si>
  <si>
    <t>- Molybdenum oxides and hydroxides</t>
  </si>
  <si>
    <t>2825.80</t>
  </si>
  <si>
    <t>- Antimony oxides</t>
  </si>
  <si>
    <t>2825.90</t>
  </si>
  <si>
    <t>V. SALTS AND PEROXYSALTS, OF INORGANIC ACIDS AND METALS</t>
  </si>
  <si>
    <t>28.26</t>
  </si>
  <si>
    <t>Fluorides; fluorosilicates, fluoroaluminates and other complex fluorine salts</t>
  </si>
  <si>
    <t>- Fluorides</t>
  </si>
  <si>
    <t>2826.12</t>
  </si>
  <si>
    <t>-- Of aluminium</t>
  </si>
  <si>
    <t>5231</t>
  </si>
  <si>
    <t>2826.19</t>
  </si>
  <si>
    <t>2826.30</t>
  </si>
  <si>
    <t>- Sodium hexafluoroaluminate (synthetic cryolite)</t>
  </si>
  <si>
    <t>2826.90</t>
  </si>
  <si>
    <t>28.27</t>
  </si>
  <si>
    <t>Chlorides, chloride oxides and chloride hydroxides; bromides and bromide oxides; iodides and iodide oxides</t>
  </si>
  <si>
    <t>2827.10</t>
  </si>
  <si>
    <t>- Ammonium chloride</t>
  </si>
  <si>
    <t>52321</t>
  </si>
  <si>
    <t>2827.20</t>
  </si>
  <si>
    <t>- Calcium chloride</t>
  </si>
  <si>
    <t>52322</t>
  </si>
  <si>
    <t>- Other chlorides</t>
  </si>
  <si>
    <t>2827.31</t>
  </si>
  <si>
    <t>-- Of magnesium</t>
  </si>
  <si>
    <t>52329</t>
  </si>
  <si>
    <t>2827.32</t>
  </si>
  <si>
    <t>2827.35</t>
  </si>
  <si>
    <t>-- Of nickel</t>
  </si>
  <si>
    <t>2827.39</t>
  </si>
  <si>
    <t>- Chloride oxides and chloride hydroxides</t>
  </si>
  <si>
    <t>2827.41</t>
  </si>
  <si>
    <t>-- Of copper</t>
  </si>
  <si>
    <t>2827.49</t>
  </si>
  <si>
    <t>- Bromides and bromide oxides</t>
  </si>
  <si>
    <t>2827.51</t>
  </si>
  <si>
    <t>-- Bromides of sodium or of potassium</t>
  </si>
  <si>
    <t>2827.59</t>
  </si>
  <si>
    <t>2827.60</t>
  </si>
  <si>
    <t>- Iodides and iodide oxides</t>
  </si>
  <si>
    <t>28.28</t>
  </si>
  <si>
    <t>Hypochlorites; commercial calcium hypochlorite; chlorites; hypobromites</t>
  </si>
  <si>
    <t>2828.10</t>
  </si>
  <si>
    <t>- Commercial calcium hypochlorite and other calcium hypochlorites</t>
  </si>
  <si>
    <t>52331</t>
  </si>
  <si>
    <t>2828.90</t>
  </si>
  <si>
    <t>28.29</t>
  </si>
  <si>
    <t>Chlorates and perchlorates; bromates and perbromates; iodates and periodates</t>
  </si>
  <si>
    <t>- Chlorates</t>
  </si>
  <si>
    <t>2829.11</t>
  </si>
  <si>
    <t>-- Of sodium</t>
  </si>
  <si>
    <t>52332</t>
  </si>
  <si>
    <t>2829.19</t>
  </si>
  <si>
    <t>52339</t>
  </si>
  <si>
    <t>2829.90</t>
  </si>
  <si>
    <t>28.30</t>
  </si>
  <si>
    <t>Sulphides; polysulphides, whether or not chemically defined</t>
  </si>
  <si>
    <t>2830.10</t>
  </si>
  <si>
    <t>- Sodium sulphides</t>
  </si>
  <si>
    <t>52341</t>
  </si>
  <si>
    <t>2830.90</t>
  </si>
  <si>
    <t>52342</t>
  </si>
  <si>
    <t>28.31</t>
  </si>
  <si>
    <t>Dithionites and sulphoxylates</t>
  </si>
  <si>
    <t>2831.10</t>
  </si>
  <si>
    <t>- Of sodium</t>
  </si>
  <si>
    <t>52343</t>
  </si>
  <si>
    <t>2831.90</t>
  </si>
  <si>
    <t>28.32</t>
  </si>
  <si>
    <t>Sulphites; thiosulphates</t>
  </si>
  <si>
    <t>2832.10</t>
  </si>
  <si>
    <t>- Sodium sulphites</t>
  </si>
  <si>
    <t>52344</t>
  </si>
  <si>
    <t>2832.20</t>
  </si>
  <si>
    <t>- Other sulphites</t>
  </si>
  <si>
    <t>2832.30</t>
  </si>
  <si>
    <t>- Thiosulphates</t>
  </si>
  <si>
    <t>28.33</t>
  </si>
  <si>
    <t>Sulphates; alums; peroxosulphates (persulphates)</t>
  </si>
  <si>
    <t>- Sodium sulphates</t>
  </si>
  <si>
    <t>2833.11</t>
  </si>
  <si>
    <t>-- Disodium sulphate</t>
  </si>
  <si>
    <t>52345</t>
  </si>
  <si>
    <t>2833.19</t>
  </si>
  <si>
    <t>- Other sulphates</t>
  </si>
  <si>
    <t>2833.21</t>
  </si>
  <si>
    <t>52349</t>
  </si>
  <si>
    <t>2833.22</t>
  </si>
  <si>
    <t>2833.24</t>
  </si>
  <si>
    <t>2833.25</t>
  </si>
  <si>
    <t>2833.27</t>
  </si>
  <si>
    <t>-- Of barium</t>
  </si>
  <si>
    <t>2833.29</t>
  </si>
  <si>
    <t>2833.30</t>
  </si>
  <si>
    <t>- Alums</t>
  </si>
  <si>
    <t>2833.40</t>
  </si>
  <si>
    <t>- Peroxosulphates (persulphates)</t>
  </si>
  <si>
    <t>28.34</t>
  </si>
  <si>
    <t>Nitrites; nitrates</t>
  </si>
  <si>
    <t>2834.10</t>
  </si>
  <si>
    <t>- Nitrites</t>
  </si>
  <si>
    <t>52351</t>
  </si>
  <si>
    <t>- Nitrates</t>
  </si>
  <si>
    <t>2834.21</t>
  </si>
  <si>
    <t>-- Of potassium</t>
  </si>
  <si>
    <t>52352</t>
  </si>
  <si>
    <t>2834.29</t>
  </si>
  <si>
    <t>52359</t>
  </si>
  <si>
    <t>28.35</t>
  </si>
  <si>
    <t>Phosphinates (hypophosphites), phosphonates (phosphites) and phosphates; polyphosphates, whether or not chemically defined</t>
  </si>
  <si>
    <t>2835.10</t>
  </si>
  <si>
    <t>- Phosphinates (hypophosphites) and phosphonates (phosphites)</t>
  </si>
  <si>
    <t>52361</t>
  </si>
  <si>
    <t>- Phosphates</t>
  </si>
  <si>
    <t>2835.22</t>
  </si>
  <si>
    <t>-- Of mono- or disodium</t>
  </si>
  <si>
    <t>52363</t>
  </si>
  <si>
    <t>2835.24</t>
  </si>
  <si>
    <t>2835.25</t>
  </si>
  <si>
    <t>-- Calcium hydrogenorthophosphate (‘dicalcium phosphate’)</t>
  </si>
  <si>
    <t>2835.26</t>
  </si>
  <si>
    <t>-- Other phosphates of calcium</t>
  </si>
  <si>
    <t>2835.29</t>
  </si>
  <si>
    <t>- Polyphosphates</t>
  </si>
  <si>
    <t>2835.31</t>
  </si>
  <si>
    <t>-- Sodium triphosphate (sodium tripolyphosphate)</t>
  </si>
  <si>
    <t>52364</t>
  </si>
  <si>
    <t>2835.39</t>
  </si>
  <si>
    <t>52365</t>
  </si>
  <si>
    <t>28.36</t>
  </si>
  <si>
    <t>Carbonates; peroxocarbonates (percarbonates); commercial ammonium carbonate containing ammonium carbamate</t>
  </si>
  <si>
    <t>2836.20</t>
  </si>
  <si>
    <t>- Disodium carbonate</t>
  </si>
  <si>
    <t>52372</t>
  </si>
  <si>
    <t>2836.30</t>
  </si>
  <si>
    <t>- Sodium hydrogencarbonate (sodium bicarbonate)</t>
  </si>
  <si>
    <t>52373</t>
  </si>
  <si>
    <t>2836.40</t>
  </si>
  <si>
    <t>- Potassium carbonates</t>
  </si>
  <si>
    <t>52374</t>
  </si>
  <si>
    <t>2836.50</t>
  </si>
  <si>
    <t>- Calcium carbonate</t>
  </si>
  <si>
    <t>52379</t>
  </si>
  <si>
    <t>2836.60</t>
  </si>
  <si>
    <t>- Barium carbonate</t>
  </si>
  <si>
    <t>2836.91</t>
  </si>
  <si>
    <t>-- Lithium carbonates</t>
  </si>
  <si>
    <t>2836.92</t>
  </si>
  <si>
    <t>-- Strontium carbonate</t>
  </si>
  <si>
    <t>2836.99</t>
  </si>
  <si>
    <t>28.37</t>
  </si>
  <si>
    <t>Cyanides, cyanide oxides and complex cyanides</t>
  </si>
  <si>
    <t>- Cyanides and cyanide oxides</t>
  </si>
  <si>
    <t>2837.11</t>
  </si>
  <si>
    <t>52381</t>
  </si>
  <si>
    <t>2837.19</t>
  </si>
  <si>
    <t>2837.20</t>
  </si>
  <si>
    <t>- Complex cyanides</t>
  </si>
  <si>
    <t>28.39</t>
  </si>
  <si>
    <t>Silicates; commercial alkali metal silicates</t>
  </si>
  <si>
    <t>2839.11</t>
  </si>
  <si>
    <t>-- Sodium metasilicates</t>
  </si>
  <si>
    <t>52383</t>
  </si>
  <si>
    <t>2839.19</t>
  </si>
  <si>
    <t>2839.90</t>
  </si>
  <si>
    <t>28.40</t>
  </si>
  <si>
    <t>Borates; peroxoborates (perborates)</t>
  </si>
  <si>
    <t>- Disodium tetraborate (refined borax)</t>
  </si>
  <si>
    <t>2840.11</t>
  </si>
  <si>
    <t>-- Anhydrous</t>
  </si>
  <si>
    <t>52384</t>
  </si>
  <si>
    <t>2840.19</t>
  </si>
  <si>
    <t>2840.20</t>
  </si>
  <si>
    <t>- Other borates</t>
  </si>
  <si>
    <t>2840.30</t>
  </si>
  <si>
    <t>- Peroxoborates (perborates)</t>
  </si>
  <si>
    <t>28.41</t>
  </si>
  <si>
    <t>Salts of oxometallic or peroxometallic acids</t>
  </si>
  <si>
    <t>2841.30</t>
  </si>
  <si>
    <t>- Sodium dichromate</t>
  </si>
  <si>
    <t>52431</t>
  </si>
  <si>
    <t>2841.50</t>
  </si>
  <si>
    <t>- Other chromates and dichromates; peroxochromates</t>
  </si>
  <si>
    <t>- Manganites, manganates and permanganates</t>
  </si>
  <si>
    <t>2841.61</t>
  </si>
  <si>
    <t>-- Potassium permanganate</t>
  </si>
  <si>
    <t>2841.69</t>
  </si>
  <si>
    <t>2841.70</t>
  </si>
  <si>
    <t>- Molybdates</t>
  </si>
  <si>
    <t>2841.80</t>
  </si>
  <si>
    <t>- Tungstates (wolframates)</t>
  </si>
  <si>
    <t>2841.90</t>
  </si>
  <si>
    <t>28.42</t>
  </si>
  <si>
    <t>Other salts of inorganic acids or peroxoacids (including aluminosilicates whether or not chemically defined), other than azides</t>
  </si>
  <si>
    <t>2842.10</t>
  </si>
  <si>
    <t>- Double or complex silicates, including aluminosilicates whether or not chemically defined</t>
  </si>
  <si>
    <t>52389</t>
  </si>
  <si>
    <t>2842.90</t>
  </si>
  <si>
    <t>VI. MISCELLANEOUS</t>
  </si>
  <si>
    <t>28.43</t>
  </si>
  <si>
    <t>Colloidal precious metals; inorganic or organic compounds of precious metals, whether or not chemically defined; amalgams of precious metals</t>
  </si>
  <si>
    <t>2843.10</t>
  </si>
  <si>
    <t>- Colloidal precious metals</t>
  </si>
  <si>
    <t>52432</t>
  </si>
  <si>
    <t>- Silver compounds</t>
  </si>
  <si>
    <t>2843.21</t>
  </si>
  <si>
    <t>-- Silver nitrate</t>
  </si>
  <si>
    <t>2843.29</t>
  </si>
  <si>
    <t>2843.30</t>
  </si>
  <si>
    <t>- Gold compounds</t>
  </si>
  <si>
    <t>2843.90</t>
  </si>
  <si>
    <t>- Other compounds; amalgams</t>
  </si>
  <si>
    <t>28.44</t>
  </si>
  <si>
    <t>Radioactive chemical elements and radioactive isotopes (including the fissile or fertile chemical elements and isotopes) and their compounds; mixtures and residues containing these products</t>
  </si>
  <si>
    <t>2844.10</t>
  </si>
  <si>
    <t>- Natural uranium and its compounds; alloys, dispersions (including cermets), ceramic products and mixtures containing natural uranium or natural uranium compounds</t>
  </si>
  <si>
    <t>52511</t>
  </si>
  <si>
    <t>2844.20</t>
  </si>
  <si>
    <t>- Uranium enriched in U 235 and its compounds; plutonium and its compounds; alloys, dispersions (including cermets), ceramic products and mixtures containing uranium enriched in U 235, plutonium or compounds of these products</t>
  </si>
  <si>
    <t>52513</t>
  </si>
  <si>
    <t>2844.30</t>
  </si>
  <si>
    <t>- Uranium depleted in U 235 and its compounds; thorium and its compounds; alloys, dispersions (including cermets), ceramic products and mixtures containing uranium depleted in U 235, thorium or compounds of these products</t>
  </si>
  <si>
    <t>52515</t>
  </si>
  <si>
    <t>2844.40</t>
  </si>
  <si>
    <t>- Radioactive elements and isotopes and compounds other than those of subheading 284410, 284420 or 284430; alloys, dispersions (including cermets), ceramic products and mixtures containing these elements, isotopes or compounds; radioactive residues</t>
  </si>
  <si>
    <t>52519</t>
  </si>
  <si>
    <t>2844.50</t>
  </si>
  <si>
    <t>- Spent (irradiated) fuel elements (cartridges) of nuclear reactors (Euratom)</t>
  </si>
  <si>
    <t>52517</t>
  </si>
  <si>
    <t>28.45</t>
  </si>
  <si>
    <t>Isotopes other than those of heading 2844; compounds, inorganic or organic, of such isotopes, whether or not chemically defined</t>
  </si>
  <si>
    <t>2845.10</t>
  </si>
  <si>
    <t>- Heavy water (deuterium oxide) (Euratom)</t>
  </si>
  <si>
    <t>52591</t>
  </si>
  <si>
    <t>2845.90</t>
  </si>
  <si>
    <t>28.46</t>
  </si>
  <si>
    <t>Compounds, inorganic or organic, of rare-earth metals, of yttrium or of scandium or of mixtures of these metals</t>
  </si>
  <si>
    <t>2846.10</t>
  </si>
  <si>
    <t>- Cerium compounds</t>
  </si>
  <si>
    <t>52595</t>
  </si>
  <si>
    <t>2846.90</t>
  </si>
  <si>
    <t>2847.00</t>
  </si>
  <si>
    <t>Hydrogen peroxide, whether or not solidified with urea</t>
  </si>
  <si>
    <t>52491</t>
  </si>
  <si>
    <t>28.49</t>
  </si>
  <si>
    <t>Carbides, whether or not chemically defined</t>
  </si>
  <si>
    <t>2849.10</t>
  </si>
  <si>
    <t>- Of calcium</t>
  </si>
  <si>
    <t>52493</t>
  </si>
  <si>
    <t>2849.20</t>
  </si>
  <si>
    <t>- Of silicon</t>
  </si>
  <si>
    <t>52494</t>
  </si>
  <si>
    <t>2849.90</t>
  </si>
  <si>
    <t>2850.00</t>
  </si>
  <si>
    <t>Hydrides, nitrides, azides, silicides and borides, whether or not chemically defined, other than compounds which are also carbides of heading 2849</t>
  </si>
  <si>
    <t>52495</t>
  </si>
  <si>
    <t>28.52</t>
  </si>
  <si>
    <t>Inorganic or organic compounds of mercury, whether or not chemically defined, excluding amalgams</t>
  </si>
  <si>
    <t>2852.10</t>
  </si>
  <si>
    <t>- Chemically defined</t>
  </si>
  <si>
    <t>52496</t>
  </si>
  <si>
    <t>2852.90</t>
  </si>
  <si>
    <t>598</t>
  </si>
  <si>
    <t>28.53</t>
  </si>
  <si>
    <t>Phosphides, whether or not chemically defined, excluding ferrophosphorus; other inorganic compounds (including distilled or conductivity water and water of similar purity); liquid air (whether or not rare gases have been removed); compressed air; amalgams, other than amalgams of precious metals</t>
  </si>
  <si>
    <t>2853.10</t>
  </si>
  <si>
    <t>- Cyanogen chloride (chlorcyan)</t>
  </si>
  <si>
    <t>52499</t>
  </si>
  <si>
    <t>2853.90</t>
  </si>
  <si>
    <t>29</t>
  </si>
  <si>
    <t>CHAPTER 29 - ORGANIC CHEMICALS</t>
  </si>
  <si>
    <t>I. HYDROCARBONS AND THEIR HALOGENATED, SULPHONATED, NITRATED OR NITROSATED DERIVATIVES</t>
  </si>
  <si>
    <t>29.01</t>
  </si>
  <si>
    <t>Acyclic hydrocarbons</t>
  </si>
  <si>
    <t>2901.10</t>
  </si>
  <si>
    <t>- Saturated</t>
  </si>
  <si>
    <t>51114</t>
  </si>
  <si>
    <t>- Unsaturated</t>
  </si>
  <si>
    <t>2901.21</t>
  </si>
  <si>
    <t>-- Ethylene</t>
  </si>
  <si>
    <t>51111</t>
  </si>
  <si>
    <t>2901.22</t>
  </si>
  <si>
    <t>-- Propene (propylene)</t>
  </si>
  <si>
    <t>51112</t>
  </si>
  <si>
    <t>2901.23</t>
  </si>
  <si>
    <t>-- Butene (butylene) and isomers thereof</t>
  </si>
  <si>
    <t>51113</t>
  </si>
  <si>
    <t>2901.24</t>
  </si>
  <si>
    <t>-- Buta-1,3-diene and isoprene</t>
  </si>
  <si>
    <t>2901.29</t>
  </si>
  <si>
    <t>51119</t>
  </si>
  <si>
    <t>29.02</t>
  </si>
  <si>
    <t>Cyclic hydrocarbons</t>
  </si>
  <si>
    <t>- Cyclanes, cyclenes and cycloterpenes</t>
  </si>
  <si>
    <t>2902.11</t>
  </si>
  <si>
    <t>-- Cyclohexane</t>
  </si>
  <si>
    <t>51121</t>
  </si>
  <si>
    <t>2902.19</t>
  </si>
  <si>
    <t>51129</t>
  </si>
  <si>
    <t>2902.20</t>
  </si>
  <si>
    <t>- Benzene</t>
  </si>
  <si>
    <t>51122</t>
  </si>
  <si>
    <t>2902.30</t>
  </si>
  <si>
    <t>- Toluene</t>
  </si>
  <si>
    <t>51123</t>
  </si>
  <si>
    <t>- Xylenes</t>
  </si>
  <si>
    <t>2902.41</t>
  </si>
  <si>
    <t>-- o-Xylene</t>
  </si>
  <si>
    <t>51124</t>
  </si>
  <si>
    <t>2902.42</t>
  </si>
  <si>
    <t>-- m-Xylene</t>
  </si>
  <si>
    <t>2902.43</t>
  </si>
  <si>
    <t>-- p-Xylene</t>
  </si>
  <si>
    <t>2902.44</t>
  </si>
  <si>
    <t>-- Mixed xylene isomers</t>
  </si>
  <si>
    <t>2902.50</t>
  </si>
  <si>
    <t>- Styrene</t>
  </si>
  <si>
    <t>51125</t>
  </si>
  <si>
    <t>2902.60</t>
  </si>
  <si>
    <t>- Ethylbenzene</t>
  </si>
  <si>
    <t>51126</t>
  </si>
  <si>
    <t>2902.70</t>
  </si>
  <si>
    <t>- Cumene</t>
  </si>
  <si>
    <t>51127</t>
  </si>
  <si>
    <t>2902.90</t>
  </si>
  <si>
    <t>29.03</t>
  </si>
  <si>
    <t>Halogenated derivatives of hydrocarbons</t>
  </si>
  <si>
    <t>- Saturated chlorinated derivatives of acyclic hydrocarbons</t>
  </si>
  <si>
    <t>2903.11</t>
  </si>
  <si>
    <t>-- Chloromethane (methyl chloride) and chloroethane (ethyl chloride)</t>
  </si>
  <si>
    <t>51136</t>
  </si>
  <si>
    <t>2903.12</t>
  </si>
  <si>
    <t>-- Dichloromethane (methylene chloride)</t>
  </si>
  <si>
    <t>2903.13</t>
  </si>
  <si>
    <t>-- Chloroform (trichloromethane)</t>
  </si>
  <si>
    <t>2903.14</t>
  </si>
  <si>
    <t>-- Carbon tetrachloride</t>
  </si>
  <si>
    <t>2903.15</t>
  </si>
  <si>
    <t>-- Ethylene dichloride (ISO) (1,2-dichloroethane)</t>
  </si>
  <si>
    <t>51135</t>
  </si>
  <si>
    <t>2903.19</t>
  </si>
  <si>
    <t>- Unsaturated chlorinated derivatives of acyclic hydrocarbons</t>
  </si>
  <si>
    <t>2903.21</t>
  </si>
  <si>
    <t>-- Vinyl chloride (chloroethylene)</t>
  </si>
  <si>
    <t>51131</t>
  </si>
  <si>
    <t>2903.22</t>
  </si>
  <si>
    <t>-- Trichloroethylene</t>
  </si>
  <si>
    <t>51132</t>
  </si>
  <si>
    <t>2903.23</t>
  </si>
  <si>
    <t>-- Tetrachloroethylene (perchloroethylene)</t>
  </si>
  <si>
    <t>51133</t>
  </si>
  <si>
    <t>2903.29</t>
  </si>
  <si>
    <t>51134</t>
  </si>
  <si>
    <t>- Fluorinated, brominated or iodinated derivatives of acyclic hydrocarbons</t>
  </si>
  <si>
    <t>2903.31</t>
  </si>
  <si>
    <t>-- Ethylene dibromide (ISO) (1,2-dibromoethane)</t>
  </si>
  <si>
    <t>51137</t>
  </si>
  <si>
    <t>2903.39</t>
  </si>
  <si>
    <t>- Halogenated derivatives of acyclic hydrocarbons containing two or more different halogens</t>
  </si>
  <si>
    <t>2903.71</t>
  </si>
  <si>
    <t>-- Chlorodifluoromethane</t>
  </si>
  <si>
    <t>51138</t>
  </si>
  <si>
    <t>2903.72</t>
  </si>
  <si>
    <t>-- Dichlorotrifluoroethanes</t>
  </si>
  <si>
    <t>2903.73</t>
  </si>
  <si>
    <t>-- Dichlorofluoroethanes</t>
  </si>
  <si>
    <t>2903.74</t>
  </si>
  <si>
    <t>-- Chlorodifluoroethanes</t>
  </si>
  <si>
    <t>2903.75</t>
  </si>
  <si>
    <t>-- Dichloropentafluoropropanes</t>
  </si>
  <si>
    <t>2903.76</t>
  </si>
  <si>
    <t>-- Bromochlorodifluoromethane, bromotrifluoromethane and dibromotetrafluoroethanes</t>
  </si>
  <si>
    <t>2903.77</t>
  </si>
  <si>
    <t>-- Other, perhalogenated only with fluorine and chlorine</t>
  </si>
  <si>
    <t>2903.78</t>
  </si>
  <si>
    <t>-- Other perhalogenated derivatives</t>
  </si>
  <si>
    <t>2903.79</t>
  </si>
  <si>
    <t>- Halogenated derivatives of cyclanic, cyclenic or cycloterpenic hydrocarbons</t>
  </si>
  <si>
    <t>2903.81</t>
  </si>
  <si>
    <t>-- 1,2,3,4,5,6-Hexachlorocyclohexane (HCH (ISO)), including lindane (ISO, INN)</t>
  </si>
  <si>
    <t>51139</t>
  </si>
  <si>
    <t>2903.82</t>
  </si>
  <si>
    <t>-- Aldrin (ISO), chlordane (ISO) and heptachlor (ISO)</t>
  </si>
  <si>
    <t>2903.83</t>
  </si>
  <si>
    <t>-- Mirex (ISO)</t>
  </si>
  <si>
    <t>2903.89</t>
  </si>
  <si>
    <t>- Halogenated derivatives of aromatic hydrocarbons</t>
  </si>
  <si>
    <t>2903.91</t>
  </si>
  <si>
    <t>-- Chlorobenzene, o-dichlorobenzene and p-dichlorobenzene</t>
  </si>
  <si>
    <t>2903.92</t>
  </si>
  <si>
    <t>-- Hexachlorobenzene (ISO) and DDT (ISO) (clofenotane (INN), 1,1,1-trichloro-2,2-bis(p-chlorophenyl)ethane)</t>
  </si>
  <si>
    <t>2903.93</t>
  </si>
  <si>
    <t>-- Pentachlorobenzene (ISO)</t>
  </si>
  <si>
    <t>2903.94</t>
  </si>
  <si>
    <t>-- Hexabromobiphenyls</t>
  </si>
  <si>
    <t>2903.99</t>
  </si>
  <si>
    <t>29.04</t>
  </si>
  <si>
    <t>Sulphonated, nitrated or nitrosated derivatives of hydrocarbons, whether or not halogenated</t>
  </si>
  <si>
    <t>2904.10</t>
  </si>
  <si>
    <t>- Derivatives containing only sulpho groups, their salts and ethyl esters</t>
  </si>
  <si>
    <t>5114</t>
  </si>
  <si>
    <t>2904.20</t>
  </si>
  <si>
    <t>- Derivatives containing only nitro or only nitroso groups</t>
  </si>
  <si>
    <t>- Perfluorooctane sulphonic acid, its salts and perfluorooctane sulphonyl fluoride</t>
  </si>
  <si>
    <t>2904.31</t>
  </si>
  <si>
    <t>-- Perfluorooctane sulphonic acid</t>
  </si>
  <si>
    <t>2904.32</t>
  </si>
  <si>
    <t>-- Ammonium perfluorooctane sulphonate</t>
  </si>
  <si>
    <t>2904.33</t>
  </si>
  <si>
    <t>-- Lithium perfluorooctane sulphonate</t>
  </si>
  <si>
    <t>2904.34</t>
  </si>
  <si>
    <t>-- Potassium perfluorooctane sulphonate</t>
  </si>
  <si>
    <t>2904.35</t>
  </si>
  <si>
    <t>-- Other salts of perfluorooctane sulphonic acid</t>
  </si>
  <si>
    <t>2904.36</t>
  </si>
  <si>
    <t>-- Perfluorooctane sulphonyl fluoride</t>
  </si>
  <si>
    <t>2904.91</t>
  </si>
  <si>
    <t>-- Trichloronitromethane (chloropicrin)</t>
  </si>
  <si>
    <t>2904.99</t>
  </si>
  <si>
    <t>II. ALCOHOLS AND THEIR HALOGENATED, SULPHONATED, NITRATED OR NITROSATED DERIVATIVES</t>
  </si>
  <si>
    <t>29.05</t>
  </si>
  <si>
    <t>Acyclic alcohols and their halogenated, sulphonated, nitrated or nitrosated derivatives</t>
  </si>
  <si>
    <t>- Saturated monohydric alcohols</t>
  </si>
  <si>
    <t>2905.11</t>
  </si>
  <si>
    <t>-- Methanol (methyl alcohol)</t>
  </si>
  <si>
    <t>51211</t>
  </si>
  <si>
    <t>2905.12</t>
  </si>
  <si>
    <t>-- Propan-1-ol (propyl alcohol) and propan-2-ol (isopropyl alcohol)</t>
  </si>
  <si>
    <t>51212</t>
  </si>
  <si>
    <t>2905.13</t>
  </si>
  <si>
    <t>-- Butan-1-ol (n-butyl alcohol)</t>
  </si>
  <si>
    <t>51213</t>
  </si>
  <si>
    <t>2905.14</t>
  </si>
  <si>
    <t>-- Other butanols</t>
  </si>
  <si>
    <t>2905.16</t>
  </si>
  <si>
    <t>-- Octanol (octyl alcohol) and isomers thereof</t>
  </si>
  <si>
    <t>51214</t>
  </si>
  <si>
    <t>2905.17</t>
  </si>
  <si>
    <t>-- Dodecan-1-ol (lauryl alcohol), hexadecan-1-ol (cetyl alcohol) and octadecan-1-ol (stearyl alcohol)</t>
  </si>
  <si>
    <t>51219</t>
  </si>
  <si>
    <t>2905.19</t>
  </si>
  <si>
    <t>- Unsaturated monohydric alcohols</t>
  </si>
  <si>
    <t>2905.22</t>
  </si>
  <si>
    <t>-- Acyclic terpene alcohols</t>
  </si>
  <si>
    <t>2905.29</t>
  </si>
  <si>
    <t>- Diols</t>
  </si>
  <si>
    <t>2905.31</t>
  </si>
  <si>
    <t>-- Ethylene glycol (ethanediol)</t>
  </si>
  <si>
    <t>51221</t>
  </si>
  <si>
    <t>2905.32</t>
  </si>
  <si>
    <t>-- Propylene glycol (propane-1,2-diol)</t>
  </si>
  <si>
    <t>51229</t>
  </si>
  <si>
    <t>2905.39</t>
  </si>
  <si>
    <t>- Other polyhydric alcohols</t>
  </si>
  <si>
    <t>2905.41</t>
  </si>
  <si>
    <t>-- 2-Ethyl-2-(hydroxymethyl)propane-1,3-diol (trimethylolpropane)</t>
  </si>
  <si>
    <t>2905.42</t>
  </si>
  <si>
    <t>-- Pentaerythritol</t>
  </si>
  <si>
    <t>51223</t>
  </si>
  <si>
    <t>2905.43</t>
  </si>
  <si>
    <t>-- Mannitol</t>
  </si>
  <si>
    <t>51224</t>
  </si>
  <si>
    <t>2905.44</t>
  </si>
  <si>
    <t>-- D-glucitol (sorbitol)</t>
  </si>
  <si>
    <t>51225</t>
  </si>
  <si>
    <t>2905.45</t>
  </si>
  <si>
    <t>-- Glycerol</t>
  </si>
  <si>
    <t>2905.49</t>
  </si>
  <si>
    <t>- Halogenated, sulphonated, nitrated or nitrosated derivatives of acyclic alcohols</t>
  </si>
  <si>
    <t>2905.51</t>
  </si>
  <si>
    <t>-- Ethchlorvynol (INN)</t>
  </si>
  <si>
    <t>2905.59</t>
  </si>
  <si>
    <t>29.06</t>
  </si>
  <si>
    <t>Cyclic alcohols and their halogenated, sulphonated, nitrated or nitrosated derivatives</t>
  </si>
  <si>
    <t>- Cyclanic, cyclenic or cycloterpenic</t>
  </si>
  <si>
    <t>2906.11</t>
  </si>
  <si>
    <t>-- Menthol</t>
  </si>
  <si>
    <t>51231</t>
  </si>
  <si>
    <t>2906.12</t>
  </si>
  <si>
    <t>-- Cyclohexanol, methylcyclohexanols and dimethylcyclohexanols</t>
  </si>
  <si>
    <t>2906.13</t>
  </si>
  <si>
    <t>-- Sterols and inositols</t>
  </si>
  <si>
    <t>2906.19</t>
  </si>
  <si>
    <t>- Aromatic</t>
  </si>
  <si>
    <t>2906.21</t>
  </si>
  <si>
    <t>-- Benzyl alcohol</t>
  </si>
  <si>
    <t>51235</t>
  </si>
  <si>
    <t>2906.29</t>
  </si>
  <si>
    <t>III. PHENOLS, PHENOL-ALCOHOLS, AND THEIR HALOGENATED, SULPHONATED, NITRATED OR NITROSATED DERIVATIVES</t>
  </si>
  <si>
    <t>29.07</t>
  </si>
  <si>
    <t>Phenols; phenol-alcohols</t>
  </si>
  <si>
    <t>- Monophenols</t>
  </si>
  <si>
    <t>2907.11</t>
  </si>
  <si>
    <t>-- Phenol (hydroxybenzene) and its salts</t>
  </si>
  <si>
    <t>51241</t>
  </si>
  <si>
    <t>2907.12</t>
  </si>
  <si>
    <t>-- Cresols and their salts</t>
  </si>
  <si>
    <t>51242</t>
  </si>
  <si>
    <t>2907.13</t>
  </si>
  <si>
    <t>-- Octylphenol, nonylphenol and their isomers; salts thereof</t>
  </si>
  <si>
    <t>51243</t>
  </si>
  <si>
    <t>2907.15</t>
  </si>
  <si>
    <t>-- Naphthols and their salts</t>
  </si>
  <si>
    <t>2907.19</t>
  </si>
  <si>
    <t>- Polyphenols; phenol-alcohols</t>
  </si>
  <si>
    <t>2907.21</t>
  </si>
  <si>
    <t>-- Resorcinol and its salts</t>
  </si>
  <si>
    <t>2907.22</t>
  </si>
  <si>
    <t>-- Hydroquinone (quinol) and its salts</t>
  </si>
  <si>
    <t>2907.23</t>
  </si>
  <si>
    <t>-- 4,4′-Isopropylidenediphenol (bisphenol A, diphenylolpropane) and its salts</t>
  </si>
  <si>
    <t>2907.29</t>
  </si>
  <si>
    <t>29.08</t>
  </si>
  <si>
    <t>Halogenated, sulphonated, nitrated or nitrosated derivatives of phenols or phenol-alcohols</t>
  </si>
  <si>
    <t>- Derivatives containing only halogen substituents and their salts</t>
  </si>
  <si>
    <t>2908.11</t>
  </si>
  <si>
    <t>-- Pentachlorophenol (ISO)</t>
  </si>
  <si>
    <t>51244</t>
  </si>
  <si>
    <t>2908.19</t>
  </si>
  <si>
    <t>2908.91</t>
  </si>
  <si>
    <t>-- Dinoseb (ISO) and its salts</t>
  </si>
  <si>
    <t>2908.92</t>
  </si>
  <si>
    <t>-- 4,6-Dinitro-o-cresol (DNOC (ISO)) and its salts</t>
  </si>
  <si>
    <t>2908.99</t>
  </si>
  <si>
    <t>IV. ETHERS, ALCOHOL PEROXIDES, ETHER PEROXIDES, KETONE PEROXIDES, EPOXIDES WITH A THREE-MEMBERED RING, ACETALS AND HEMIACETALS, AND THEIR HALOGENATED, SULPHONATED, NITRATED OR NITROSATED DERIVATIVES</t>
  </si>
  <si>
    <t>29.09</t>
  </si>
  <si>
    <t>Ethers, ether-alcohols, ether-phenols, ether-alcohol-phenols, alcohol peroxides, ether peroxides, ketone peroxides (whether or not chemically defined), and their halogenated, sulphonated, nitrated or nitrosated derivatives</t>
  </si>
  <si>
    <t>- Acyclic ethers and their halogenated, sulphonated, nitrated or nitrosated derivatives</t>
  </si>
  <si>
    <t>2909.11</t>
  </si>
  <si>
    <t>-- Diethyl ether</t>
  </si>
  <si>
    <t>51616</t>
  </si>
  <si>
    <t>2909.19</t>
  </si>
  <si>
    <t>2909.20</t>
  </si>
  <si>
    <t>- Cyclanic, cyclenic or cycloterpenic ethers and their halogenated, sulphonated, nitrated or nitrosated derivatives</t>
  </si>
  <si>
    <t>2909.30</t>
  </si>
  <si>
    <t>- Aromatic ethers and their halogenated, sulphonated, nitrated or nitrosated derivatives</t>
  </si>
  <si>
    <t>- Ether-alcohols and their halogenated, sulphonated, nitrated or nitrosated derivatives</t>
  </si>
  <si>
    <t>2909.41</t>
  </si>
  <si>
    <t>-- 2,2′-Oxydiethanol (diethylene glycol, digol)</t>
  </si>
  <si>
    <t>51617</t>
  </si>
  <si>
    <t>2909.43</t>
  </si>
  <si>
    <t>-- Monobutyl ethers of ethylene glycol or of diethylene glycol</t>
  </si>
  <si>
    <t>2909.44</t>
  </si>
  <si>
    <t>-- Other monoalkylethers of ethylene glycol or of diethylene glycol</t>
  </si>
  <si>
    <t>2909.49</t>
  </si>
  <si>
    <t>2909.50</t>
  </si>
  <si>
    <t>- Ether-phenols, ether-alcohol-phenols and their halogenated, sulphonated, nitrated or nitrosated derivatives</t>
  </si>
  <si>
    <t>2909.60</t>
  </si>
  <si>
    <t>- Alcohol peroxides, ether peroxides, ketone peroxides and their halogenated, sulphonated, nitrated or nitrosated derivatives</t>
  </si>
  <si>
    <t>29.10</t>
  </si>
  <si>
    <t>Epoxides, epoxyalcohols, epoxyphenols and epoxyethers, with a three-membered ring, and their halogenated, sulphonated, nitrated or nitrosated derivatives</t>
  </si>
  <si>
    <t>2910.10</t>
  </si>
  <si>
    <t>- Oxirane (ethylene oxide)</t>
  </si>
  <si>
    <t>51613</t>
  </si>
  <si>
    <t>2910.20</t>
  </si>
  <si>
    <t>- Methyloxirane (propylene oxide)</t>
  </si>
  <si>
    <t>51614</t>
  </si>
  <si>
    <t>2910.30</t>
  </si>
  <si>
    <t>- 1-Chloro-2,3-epoxypropane (epichlorohydrin)</t>
  </si>
  <si>
    <t>51615</t>
  </si>
  <si>
    <t>2910.40</t>
  </si>
  <si>
    <t>- Dieldrin (ISO, INN)</t>
  </si>
  <si>
    <t>2910.50</t>
  </si>
  <si>
    <t>- Endrin (ISO)</t>
  </si>
  <si>
    <t>2910.90</t>
  </si>
  <si>
    <t>2911.00</t>
  </si>
  <si>
    <t>Acetals and hemiacetals, whether or not with other oxygen function, and their halogenated, sulphonated, nitrated or nitrosated derivatives</t>
  </si>
  <si>
    <t>51612</t>
  </si>
  <si>
    <t>V. ALDEHYDE-FUNCTION COMPOUNDS</t>
  </si>
  <si>
    <t>29.12</t>
  </si>
  <si>
    <t>Aldehydes, whether or not with other oxygen function; cyclic polymers of aldehydes; paraformaldehyde</t>
  </si>
  <si>
    <t>- Acyclic aldehydes without other oxygen function</t>
  </si>
  <si>
    <t>2912.11</t>
  </si>
  <si>
    <t>-- Methanal (formaldehyde)</t>
  </si>
  <si>
    <t>51621</t>
  </si>
  <si>
    <t>2912.12</t>
  </si>
  <si>
    <t>-- Ethanal (acetaldehyde)</t>
  </si>
  <si>
    <t>2912.19</t>
  </si>
  <si>
    <t>- Cyclic aldehydes without other oxygen function</t>
  </si>
  <si>
    <t>2912.21</t>
  </si>
  <si>
    <t>-- Benzaldehyde</t>
  </si>
  <si>
    <t>51622</t>
  </si>
  <si>
    <t>2912.29</t>
  </si>
  <si>
    <t>- Aldehyde-alcohols, aldehyde-ethers, aldehyde-phenols and aldehydes with other oxygen function</t>
  </si>
  <si>
    <t>2912.41</t>
  </si>
  <si>
    <t>-- Vanillin (4-hydroxy-3-methoxybenzaldehyde)</t>
  </si>
  <si>
    <t>2912.42</t>
  </si>
  <si>
    <t>-- Ethylvanillin (3-ethoxy-4-hydroxybenzaldehyde)</t>
  </si>
  <si>
    <t>2912.49</t>
  </si>
  <si>
    <t>2912.50</t>
  </si>
  <si>
    <t>- Cyclic polymers of aldehydes</t>
  </si>
  <si>
    <t>2912.60</t>
  </si>
  <si>
    <t>- Paraformaldehyde</t>
  </si>
  <si>
    <t>2913.00</t>
  </si>
  <si>
    <t>Halogenated, sulphonated, nitrated or nitrosated derivatives of products of heading 2912</t>
  </si>
  <si>
    <t>51626</t>
  </si>
  <si>
    <t>VI. KETONE-FUNCTION COMPOUNDS AND QUINONE-FUNCTION COMPOUNDS</t>
  </si>
  <si>
    <t>29.14</t>
  </si>
  <si>
    <t>Ketones and quinones, whether or not with other oxygen function, and their halogenated, sulphonated, nitrated or nitrosated derivatives</t>
  </si>
  <si>
    <t>- Acyclic ketones without other oxygen function</t>
  </si>
  <si>
    <t>2914.11</t>
  </si>
  <si>
    <t>-- Acetone</t>
  </si>
  <si>
    <t>51623</t>
  </si>
  <si>
    <t>2914.12</t>
  </si>
  <si>
    <t>-- Butanone (methyl ethyl ketone)</t>
  </si>
  <si>
    <t>51624</t>
  </si>
  <si>
    <t>2914.13</t>
  </si>
  <si>
    <t>-- 4-Methylpentan-2-one (methyl isobutyl ketone)</t>
  </si>
  <si>
    <t>51625</t>
  </si>
  <si>
    <t>2914.19</t>
  </si>
  <si>
    <t>- Cyclanic, cyclenic or cycloterpenic ketones without other oxygen function</t>
  </si>
  <si>
    <t>2914.22</t>
  </si>
  <si>
    <t>-- Cyclohexanone and methylcyclohexanones</t>
  </si>
  <si>
    <t>51628</t>
  </si>
  <si>
    <t>2914.23</t>
  </si>
  <si>
    <t>-- Ionones and methylionones</t>
  </si>
  <si>
    <t>2914.29</t>
  </si>
  <si>
    <t>- Aromatic ketones without other oxygen function</t>
  </si>
  <si>
    <t>2914.31</t>
  </si>
  <si>
    <t>-- Phenylacetone (phenylpropan-2-one)</t>
  </si>
  <si>
    <t>51629</t>
  </si>
  <si>
    <t>2914.39</t>
  </si>
  <si>
    <t>2914.40</t>
  </si>
  <si>
    <t>- Ketone-alcohols and ketone-aldehydes</t>
  </si>
  <si>
    <t>2914.50</t>
  </si>
  <si>
    <t>- Ketone-phenols and ketones with other oxygen function</t>
  </si>
  <si>
    <t>- Quinones</t>
  </si>
  <si>
    <t>2914.61</t>
  </si>
  <si>
    <t>-- Anthraquinone</t>
  </si>
  <si>
    <t>2914.62</t>
  </si>
  <si>
    <t>-- Coenzyme Q10 (ubidecarenone (INN))</t>
  </si>
  <si>
    <t>2914.69</t>
  </si>
  <si>
    <t>- Halogenated, sulphonated, nitrated or nitrosated derivatives</t>
  </si>
  <si>
    <t>2914.71</t>
  </si>
  <si>
    <t>-- Chlordecone (ISO)</t>
  </si>
  <si>
    <t>2914.79</t>
  </si>
  <si>
    <t>VII. CARBOXYLIC ACIDS AND THEIR ANHYDRIDES, HALIDES, PEROXIDES AND PEROXYACIDS AND THEIR HALOGENATED, SULPHONATED, NITRATED OR NITROSATED DERIVATIVES</t>
  </si>
  <si>
    <t>29.15</t>
  </si>
  <si>
    <t>Saturated acyclic monocarboxylic acids and their anhydrides, halides, peroxides and peroxyacids; their halogenated, sulphonated, nitrated or nitrosated derivatives</t>
  </si>
  <si>
    <t>- Formic acid, its salts and esters</t>
  </si>
  <si>
    <t>2915.11</t>
  </si>
  <si>
    <t>-- Formic acid</t>
  </si>
  <si>
    <t>51374</t>
  </si>
  <si>
    <t>2915.12</t>
  </si>
  <si>
    <t>-- Salts of formic acid</t>
  </si>
  <si>
    <t>2915.13</t>
  </si>
  <si>
    <t>-- Esters of formic acid</t>
  </si>
  <si>
    <t>- Acetic acid and its salts; acetic anhydride</t>
  </si>
  <si>
    <t>2915.21</t>
  </si>
  <si>
    <t>-- Acetic acid</t>
  </si>
  <si>
    <t>51371</t>
  </si>
  <si>
    <t>2915.24</t>
  </si>
  <si>
    <t>-- Acetic anhydride</t>
  </si>
  <si>
    <t>51377</t>
  </si>
  <si>
    <t>2915.29</t>
  </si>
  <si>
    <t>- Esters of acetic acid</t>
  </si>
  <si>
    <t>2915.31</t>
  </si>
  <si>
    <t>-- Ethyl acetate</t>
  </si>
  <si>
    <t>51372</t>
  </si>
  <si>
    <t>2915.32</t>
  </si>
  <si>
    <t>-- Vinyl acetate</t>
  </si>
  <si>
    <t>2915.33</t>
  </si>
  <si>
    <t>-- n-Butyl acetate</t>
  </si>
  <si>
    <t>2915.36</t>
  </si>
  <si>
    <t>-- Dinoseb (ISO) acetate</t>
  </si>
  <si>
    <t>2915.39</t>
  </si>
  <si>
    <t>2915.40</t>
  </si>
  <si>
    <t>- Mono-, di- or trichloroacetic acids, their salts and esters</t>
  </si>
  <si>
    <t>2915.50</t>
  </si>
  <si>
    <t>- Propionic acid, its salts and esters</t>
  </si>
  <si>
    <t>2915.60</t>
  </si>
  <si>
    <t>- Butanoic acids, pentanoic acids, their salts and esters</t>
  </si>
  <si>
    <t>51375</t>
  </si>
  <si>
    <t>2915.70</t>
  </si>
  <si>
    <t>- Palmitic acid, stearic acid, their salts and esters</t>
  </si>
  <si>
    <t>51376</t>
  </si>
  <si>
    <t>2915.90</t>
  </si>
  <si>
    <t>29.16</t>
  </si>
  <si>
    <t>Unsaturated acyclic monocarboxylic acids, cyclic monocarboxylic acids, their anhydrides, halides, peroxides and peroxyacids; their halogenated, sulphonated, nitrated or nitrosated derivatives</t>
  </si>
  <si>
    <t>- Unsaturated acyclic monocarboxylic acids, their anhydrides, halides, peroxides, peroxyacids and their derivatives</t>
  </si>
  <si>
    <t>2916.11</t>
  </si>
  <si>
    <t>-- Acrylic acid and its salts</t>
  </si>
  <si>
    <t>51379</t>
  </si>
  <si>
    <t>2916.12</t>
  </si>
  <si>
    <t>-- Esters of acrylic acid</t>
  </si>
  <si>
    <t>2916.13</t>
  </si>
  <si>
    <t>-- Methacrylic acid and its salts</t>
  </si>
  <si>
    <t>51373</t>
  </si>
  <si>
    <t>2916.14</t>
  </si>
  <si>
    <t>-- Esters of methacrylic acid</t>
  </si>
  <si>
    <t>2916.15</t>
  </si>
  <si>
    <t>-- Oleic, linoleic or linolenic acids, their salts and esters</t>
  </si>
  <si>
    <t>51378</t>
  </si>
  <si>
    <t>2916.16</t>
  </si>
  <si>
    <t>-- Binapacryl (ISO)</t>
  </si>
  <si>
    <t>2916.19</t>
  </si>
  <si>
    <t>2916.20</t>
  </si>
  <si>
    <t>- Cyclanic, cyclenic or cycloterpenic monocarboxylic acids, their anhydrides, halides, peroxides, peroxyacids and their derivatives</t>
  </si>
  <si>
    <t>- Aromatic monocarboxylic acids, their anhydrides, halides, peroxides, peroxyacids and their derivatives</t>
  </si>
  <si>
    <t>2916.31</t>
  </si>
  <si>
    <t>-- Benzoic acid, its salts and esters</t>
  </si>
  <si>
    <t>2916.32</t>
  </si>
  <si>
    <t>-- Benzoyl peroxide and benzoyl chloride</t>
  </si>
  <si>
    <t>2916.34</t>
  </si>
  <si>
    <t>-- Phenylacetic acid and its salts</t>
  </si>
  <si>
    <t>2916.39</t>
  </si>
  <si>
    <t>29.17</t>
  </si>
  <si>
    <t>Polycarboxylic acids, their anhydrides, halides, peroxides and peroxyacids; their halogenated, sulphonated, nitrated or nitrosated derivatives</t>
  </si>
  <si>
    <t>- Acyclic polycarboxylic acids, their anhydrides, halides, peroxides, peroxyacids and their derivatives</t>
  </si>
  <si>
    <t>2917.11</t>
  </si>
  <si>
    <t>-- Oxalic acid, its salts and esters</t>
  </si>
  <si>
    <t>51389</t>
  </si>
  <si>
    <t>2917.12</t>
  </si>
  <si>
    <t>-- Adipic acid, its salts and esters</t>
  </si>
  <si>
    <t>2917.13</t>
  </si>
  <si>
    <t>-- Azelaic acid, sebacic acid, their salts and esters</t>
  </si>
  <si>
    <t>2917.14</t>
  </si>
  <si>
    <t>-- Maleic anhydride</t>
  </si>
  <si>
    <t>51381</t>
  </si>
  <si>
    <t>2917.19</t>
  </si>
  <si>
    <t>2917.20</t>
  </si>
  <si>
    <t>- Cyclanic, cyclenic or cycloterpenic polycarboxylic acids, their anhydrides, halides, peroxides, peroxyacids and their derivatives</t>
  </si>
  <si>
    <t>51385</t>
  </si>
  <si>
    <t>- Aromatic polycarboxylic acids, their anhydrides, halides, peroxides, peroxyacids and their derivatives</t>
  </si>
  <si>
    <t>2917.32</t>
  </si>
  <si>
    <t>-- Dioctyl orthophthalates</t>
  </si>
  <si>
    <t>51383</t>
  </si>
  <si>
    <t>2917.33</t>
  </si>
  <si>
    <t>-- Dinonyl or didecyl orthophthalates</t>
  </si>
  <si>
    <t>2917.34</t>
  </si>
  <si>
    <t>-- Other esters of orthophthalic acid</t>
  </si>
  <si>
    <t>2917.35</t>
  </si>
  <si>
    <t>-- Phthalic anhydride</t>
  </si>
  <si>
    <t>51382</t>
  </si>
  <si>
    <t>2917.36</t>
  </si>
  <si>
    <t>-- Terephthalic acid and its salts</t>
  </si>
  <si>
    <t>2917.37</t>
  </si>
  <si>
    <t>-- Dimethyl terephthalate</t>
  </si>
  <si>
    <t>51384</t>
  </si>
  <si>
    <t>2917.39</t>
  </si>
  <si>
    <t>29.18</t>
  </si>
  <si>
    <t>Carboxylic acids with additional oxygen function and their anhydrides, halides, peroxides and peroxyacids; their halogenated, sulphonated, nitrated or nitrosated derivatives</t>
  </si>
  <si>
    <t>- Carboxylic acids with alcohol function but without other oxygen function, their anhydrides, halides, peroxides, peroxyacids and their derivatives</t>
  </si>
  <si>
    <t>2918.11</t>
  </si>
  <si>
    <t>-- Lactic acid, its salts and esters</t>
  </si>
  <si>
    <t>51391</t>
  </si>
  <si>
    <t>2918.12</t>
  </si>
  <si>
    <t>-- Tartaric acid</t>
  </si>
  <si>
    <t>2918.13</t>
  </si>
  <si>
    <t>-- Salts and esters of tartaric acid</t>
  </si>
  <si>
    <t>2918.14</t>
  </si>
  <si>
    <t>-- Citric acid</t>
  </si>
  <si>
    <t>2918.15</t>
  </si>
  <si>
    <t>-- Salts and esters of citric acid</t>
  </si>
  <si>
    <t>2918.16</t>
  </si>
  <si>
    <t>-- Gluconic acid, its salts and esters</t>
  </si>
  <si>
    <t>51392</t>
  </si>
  <si>
    <t>2918.17</t>
  </si>
  <si>
    <t>-- 2,2-Diphenyl-2-hydroxyacetic acid (benzilic acid)</t>
  </si>
  <si>
    <t>2918.18</t>
  </si>
  <si>
    <t>-- Chlorobenzilate (ISO)</t>
  </si>
  <si>
    <t>2918.19</t>
  </si>
  <si>
    <t>- Carboxylic acids with phenol function but without other oxygen function, their anhydrides, halides, peroxides, peroxyacids and their derivatives</t>
  </si>
  <si>
    <t>2918.21</t>
  </si>
  <si>
    <t>-- Salicylic acid and its salts</t>
  </si>
  <si>
    <t>51393</t>
  </si>
  <si>
    <t>2918.22</t>
  </si>
  <si>
    <t>-- o-Acetylsalicylic acid, its salts and esters</t>
  </si>
  <si>
    <t>2918.23</t>
  </si>
  <si>
    <t>-- Other esters of salicylic acid and their salts</t>
  </si>
  <si>
    <t>2918.29</t>
  </si>
  <si>
    <t>51394</t>
  </si>
  <si>
    <t>2918.30</t>
  </si>
  <si>
    <t>- Carboxylic acids with aldehyde or ketone function but without other oxygen function, their anhydrides, halides, peroxides, peroxyacids and their derivatives</t>
  </si>
  <si>
    <t>51395</t>
  </si>
  <si>
    <t>2918.91</t>
  </si>
  <si>
    <t>-- 2,4,5-T (ISO) (2,4,5-trichlorophenoxyacetic acid), its salts and esters</t>
  </si>
  <si>
    <t>51396</t>
  </si>
  <si>
    <t>2918.99</t>
  </si>
  <si>
    <t>VIII. ESTERS OF INORGANIC ACIDS OF NON-METALS AND THEIR SALTS, AND THEIR HALOGENATED, SULPHONATED, NITRATED OR NITROSATED DERIVATIVES</t>
  </si>
  <si>
    <t>29.19</t>
  </si>
  <si>
    <t>Phosphoric esters and their salts, including lactophosphates; their halogenated, sulphonated, nitrated or nitrosated derivatives</t>
  </si>
  <si>
    <t>2919.10</t>
  </si>
  <si>
    <t>- Tris(2,3-dibromopropyl) phosphate</t>
  </si>
  <si>
    <t>51631</t>
  </si>
  <si>
    <t>2919.90</t>
  </si>
  <si>
    <t>29.20</t>
  </si>
  <si>
    <t>Esters of other inorganic acids of non-metals (excluding esters of hydrogen halides) and their salts; their halogenated, sulphonated, nitrated or nitrosated derivatives</t>
  </si>
  <si>
    <t>- Thiophosphoric esters (phosphorothioates) and their salts; their halogenated, sulphonated, nitrated or nitrosated derivatives</t>
  </si>
  <si>
    <t>2920.11</t>
  </si>
  <si>
    <t>-- Parathion (ISO) and parathion-methyl (ISO) (methyl-parathion)</t>
  </si>
  <si>
    <t>51639</t>
  </si>
  <si>
    <t>2920.19</t>
  </si>
  <si>
    <t>- Phosphite esters and their salts; their halogenated, sulphonated, nitrated or nitrosated derivatives</t>
  </si>
  <si>
    <t>2920.21</t>
  </si>
  <si>
    <t>-- Dimethyl phosphite</t>
  </si>
  <si>
    <t>2920.22</t>
  </si>
  <si>
    <t>-- Diethyl phosphite</t>
  </si>
  <si>
    <t>2920.23</t>
  </si>
  <si>
    <t>-- Trimethyl phosphite</t>
  </si>
  <si>
    <t>2920.24</t>
  </si>
  <si>
    <t>-- Triethyl phosphite</t>
  </si>
  <si>
    <t>2920.29</t>
  </si>
  <si>
    <t>2920.30</t>
  </si>
  <si>
    <t>- Endosulfan (ISO)</t>
  </si>
  <si>
    <t>2920.90</t>
  </si>
  <si>
    <t>IX. NITROGEN-FUNCTION COMPOUNDS</t>
  </si>
  <si>
    <t>29.21</t>
  </si>
  <si>
    <t>Amine-function compounds</t>
  </si>
  <si>
    <t>- Acyclic monoamines and their derivatives; salts thereof</t>
  </si>
  <si>
    <t>2921.11</t>
  </si>
  <si>
    <t>-- Methylamine, di- or trimethylamine and their salts</t>
  </si>
  <si>
    <t>51451</t>
  </si>
  <si>
    <t>2921.12</t>
  </si>
  <si>
    <t>-- 2-(N,N-Dimethylamino)ethylchloride hydrochloride</t>
  </si>
  <si>
    <t>2921.13</t>
  </si>
  <si>
    <t>-- 2-(N,N-Diethylamino)ethylchloride hydrochloride</t>
  </si>
  <si>
    <t>2921.14</t>
  </si>
  <si>
    <t>-- 2-(N,N-Diisopropylamino)ethylchloride hydrochloride</t>
  </si>
  <si>
    <t>2921.19</t>
  </si>
  <si>
    <t>- Acyclic polyamines and their derivatives; salts thereof</t>
  </si>
  <si>
    <t>2921.21</t>
  </si>
  <si>
    <t>-- Ethylenediamine and its salts</t>
  </si>
  <si>
    <t>51452</t>
  </si>
  <si>
    <t>2921.22</t>
  </si>
  <si>
    <t>-- Hexamethylenediamine and its salts</t>
  </si>
  <si>
    <t>2921.29</t>
  </si>
  <si>
    <t>2921.30</t>
  </si>
  <si>
    <t>- Cyclanic, cyclenic or cycloterpenic mono- or polyamines, and their derivatives; salts thereof</t>
  </si>
  <si>
    <t>51453</t>
  </si>
  <si>
    <t>- Aromatic monoamines and their derivatives; salts thereof</t>
  </si>
  <si>
    <t>2921.41</t>
  </si>
  <si>
    <t>-- Aniline and its salts</t>
  </si>
  <si>
    <t>51454</t>
  </si>
  <si>
    <t>2921.42</t>
  </si>
  <si>
    <t>-- Aniline derivatives and their salts</t>
  </si>
  <si>
    <t>2921.43</t>
  </si>
  <si>
    <t>-- Toluidines and their derivatives; salts thereof</t>
  </si>
  <si>
    <t>2921.44</t>
  </si>
  <si>
    <t>-- Diphenylamine and its derivatives; salts thereof</t>
  </si>
  <si>
    <t>2921.45</t>
  </si>
  <si>
    <t>-- 1-Naphthylamine (α-naphthylamine), 2-naphthylamine (β-naphthylamine) and their derivatives; salts thereof</t>
  </si>
  <si>
    <t>2921.46</t>
  </si>
  <si>
    <t>-- Amfetamine (INN), benzfetamine (INN), dexamfetamine (INN), etilamfetamine (INN), fencamfamin (INN), lefetamine (INN), levamfetamine (INN), mefenorex (INN) and phentermine (INN); salts thereof</t>
  </si>
  <si>
    <t>2921.49</t>
  </si>
  <si>
    <t>- Aromatic polyamines and their derivatives; salts thereof</t>
  </si>
  <si>
    <t>2921.51</t>
  </si>
  <si>
    <t>-- o-, m-, p-Phenylenediamine, diaminotoluenes, and their derivatives; salts thereof</t>
  </si>
  <si>
    <t>51455</t>
  </si>
  <si>
    <t>2921.59</t>
  </si>
  <si>
    <t>29.22</t>
  </si>
  <si>
    <t>Oxygen-function amino-compounds</t>
  </si>
  <si>
    <t>- Amino-alcohols, other than those containing more than one kind of oxygen function, their ethers and esters; salts thereof</t>
  </si>
  <si>
    <t>2922.11</t>
  </si>
  <si>
    <t>-- Monoethanolamine and its salts</t>
  </si>
  <si>
    <t>51461</t>
  </si>
  <si>
    <t>2922.12</t>
  </si>
  <si>
    <t>-- Diethanolamine and its salts</t>
  </si>
  <si>
    <t>2922.14</t>
  </si>
  <si>
    <t>-- Dextropropoxyphene (INN) and its salts</t>
  </si>
  <si>
    <t>2922.15</t>
  </si>
  <si>
    <t>-- Triethanolamine</t>
  </si>
  <si>
    <t>2922.16</t>
  </si>
  <si>
    <t>-- Diethanolammonium perfluorooctane sulphonate</t>
  </si>
  <si>
    <t>2922.17</t>
  </si>
  <si>
    <t>-- Methyldiethanolamine and ethyldiethanolamine</t>
  </si>
  <si>
    <t>2922.18</t>
  </si>
  <si>
    <t>-- 2-(N,N-Diisopropylamino)ethanol</t>
  </si>
  <si>
    <t>2922.19</t>
  </si>
  <si>
    <t>- Amino-naphthols and other amino-phenols, other than those containing more than one kind of oxygen function, their ethers and esters; salts thereof</t>
  </si>
  <si>
    <t>2922.21</t>
  </si>
  <si>
    <t>-- Aminohydroxynaphthalenesulphonic acids and their salts</t>
  </si>
  <si>
    <t>51462</t>
  </si>
  <si>
    <t>2922.29</t>
  </si>
  <si>
    <t>- Amino-aldehydes, amino-ketones and amino-quinones, other than those containing more than one kind of oxygen function; salts thereof</t>
  </si>
  <si>
    <t>2922.31</t>
  </si>
  <si>
    <t>-- Amfepramone (INN), methadone (INN) and normethadone (INN); salts thereof</t>
  </si>
  <si>
    <t>51463</t>
  </si>
  <si>
    <t>2922.39</t>
  </si>
  <si>
    <t>- Amino-acids, other than those containing more than one kind of oxygen function, and their esters; salts thereof</t>
  </si>
  <si>
    <t>2922.41</t>
  </si>
  <si>
    <t>-- Lysine and its esters; salts thereof</t>
  </si>
  <si>
    <t>51464</t>
  </si>
  <si>
    <t>2922.42</t>
  </si>
  <si>
    <t>-- Glutamic acid and its salts</t>
  </si>
  <si>
    <t>2922.43</t>
  </si>
  <si>
    <t>-- Anthranilic acid and its salts</t>
  </si>
  <si>
    <t>51465</t>
  </si>
  <si>
    <t>2922.44</t>
  </si>
  <si>
    <t>-- Tilidine (INN) and its salts</t>
  </si>
  <si>
    <t>2922.49</t>
  </si>
  <si>
    <t>2922.50</t>
  </si>
  <si>
    <t>- Amino-alcohol-phenols, amino-acid-phenols and other amino-compounds with oxygen function</t>
  </si>
  <si>
    <t>51467</t>
  </si>
  <si>
    <t>29.23</t>
  </si>
  <si>
    <t>Quaternary ammonium salts and hydroxides; lecithins and other phosphoaminolipids, whether or not chemically defined</t>
  </si>
  <si>
    <t>2923.10</t>
  </si>
  <si>
    <t>- Choline and its salts</t>
  </si>
  <si>
    <t>51481</t>
  </si>
  <si>
    <t>2923.20</t>
  </si>
  <si>
    <t>- Lecithins and other phosphoaminolipids</t>
  </si>
  <si>
    <t>2923.30</t>
  </si>
  <si>
    <t>- Tetraethylammonium perfluorooctane sulphonate</t>
  </si>
  <si>
    <t>2923.40</t>
  </si>
  <si>
    <t>- Didecyldimethylammonium perfluorooctane sulphonate</t>
  </si>
  <si>
    <t>2923.90</t>
  </si>
  <si>
    <t>29.24</t>
  </si>
  <si>
    <t>Carboxyamide-function compounds; amide-function compounds of carbonic acid</t>
  </si>
  <si>
    <t>- Acyclic amides (including acyclic carbamates) and their derivatives; salts thereof</t>
  </si>
  <si>
    <t>2924.11</t>
  </si>
  <si>
    <t>-- Meprobamate (INN)</t>
  </si>
  <si>
    <t>51471</t>
  </si>
  <si>
    <t>2924.12</t>
  </si>
  <si>
    <t>-- Fluoroacetamide (ISO), monocrotophos (ISO) and phosphamidon (ISO)</t>
  </si>
  <si>
    <t>2924.19</t>
  </si>
  <si>
    <t>- Cyclic amides (including cyclic carbamates) and their derivatives; salts thereof</t>
  </si>
  <si>
    <t>2924.21</t>
  </si>
  <si>
    <t>-- Ureines and their derivatives; salts thereof</t>
  </si>
  <si>
    <t>51473</t>
  </si>
  <si>
    <t>2924.23</t>
  </si>
  <si>
    <t>-- 2-Acetamidobenzoic acid (N-acetylanthranilic acid) and its salts</t>
  </si>
  <si>
    <t>51479</t>
  </si>
  <si>
    <t>2924.24</t>
  </si>
  <si>
    <t>-- Ethinamate (INN)</t>
  </si>
  <si>
    <t>2924.25</t>
  </si>
  <si>
    <t>-- Alachlor (ISO)</t>
  </si>
  <si>
    <t>2924.29</t>
  </si>
  <si>
    <t>29.25</t>
  </si>
  <si>
    <t>Carboxyimide-function compounds (including saccharin and its salts) and imine-function compounds</t>
  </si>
  <si>
    <t>- Imides and their derivatives; salts thereof</t>
  </si>
  <si>
    <t>2925.11</t>
  </si>
  <si>
    <t>-- Saccharin and its salts</t>
  </si>
  <si>
    <t>51482</t>
  </si>
  <si>
    <t>2925.12</t>
  </si>
  <si>
    <t>-- Glutethimide (INN)</t>
  </si>
  <si>
    <t>2925.19</t>
  </si>
  <si>
    <t>- Imines and their derivatives; salts thereof</t>
  </si>
  <si>
    <t>2925.21</t>
  </si>
  <si>
    <t>-- Chlordimeform (ISO)</t>
  </si>
  <si>
    <t>2925.29</t>
  </si>
  <si>
    <t>29.26</t>
  </si>
  <si>
    <t>Nitrile-function compounds</t>
  </si>
  <si>
    <t>2926.10</t>
  </si>
  <si>
    <t>- Acrylonitrile</t>
  </si>
  <si>
    <t>51483</t>
  </si>
  <si>
    <t>2926.20</t>
  </si>
  <si>
    <t>- 1-Cyanoguanidine (dicyandiamide)</t>
  </si>
  <si>
    <t>51484</t>
  </si>
  <si>
    <t>2926.30</t>
  </si>
  <si>
    <t>- Fenproporex (INN) and its salts; methadone (INN) intermediate (4-cyano-2-dimethylamino-4,4-diphenylbutane)</t>
  </si>
  <si>
    <t>2926.40</t>
  </si>
  <si>
    <t>- alpha-Phenylacetoacetonitrile</t>
  </si>
  <si>
    <t>2926.90</t>
  </si>
  <si>
    <t>2927.00</t>
  </si>
  <si>
    <t>Diazo-, azo- or azoxy-compounds</t>
  </si>
  <si>
    <t>51485</t>
  </si>
  <si>
    <t>2928.00</t>
  </si>
  <si>
    <t>Organic derivatives of hydrazine or of hydroxylamine</t>
  </si>
  <si>
    <t>51486</t>
  </si>
  <si>
    <t>29.29</t>
  </si>
  <si>
    <t>Compounds with other nitrogen function</t>
  </si>
  <si>
    <t>2929.10</t>
  </si>
  <si>
    <t>- Isocyanates</t>
  </si>
  <si>
    <t>51489</t>
  </si>
  <si>
    <t>2929.90</t>
  </si>
  <si>
    <t>X. ORGANO-INORGANIC COMPOUNDS, HETEROCYCLIC COMPOUNDS, NUCLEIC ACIDS AND THEIR SALTS, AND SULPHONAMIDES</t>
  </si>
  <si>
    <t>29.30</t>
  </si>
  <si>
    <t>Organo-sulphur compounds</t>
  </si>
  <si>
    <t>2930.20</t>
  </si>
  <si>
    <t>- Thiocarbamates and dithiocarbamates</t>
  </si>
  <si>
    <t>51542</t>
  </si>
  <si>
    <t>2930.30</t>
  </si>
  <si>
    <t>- Thiuram mono-, di- or tetrasulphides</t>
  </si>
  <si>
    <t>51543</t>
  </si>
  <si>
    <t>2930.40</t>
  </si>
  <si>
    <t>- Methionine</t>
  </si>
  <si>
    <t>51544</t>
  </si>
  <si>
    <t>2930.60</t>
  </si>
  <si>
    <t>- 2-(N,N-Diethylamino)ethanethiol</t>
  </si>
  <si>
    <t>51549</t>
  </si>
  <si>
    <t>2930.70</t>
  </si>
  <si>
    <t>- Bis(2-hydroxyethyl)sulfide (thiodiglycol (INN))</t>
  </si>
  <si>
    <t>2930.80</t>
  </si>
  <si>
    <t>- Aldicarb (ISO), Captafol (ISO) and methamidophos (ISO)</t>
  </si>
  <si>
    <t>2930.90</t>
  </si>
  <si>
    <t>29.31</t>
  </si>
  <si>
    <t>Other organo-inorganic compounds</t>
  </si>
  <si>
    <t>2931.10</t>
  </si>
  <si>
    <t>- Tetramethyl lead and tetraethyl lead</t>
  </si>
  <si>
    <t>5155</t>
  </si>
  <si>
    <t>2931.20</t>
  </si>
  <si>
    <t>- Tributyltin compounds</t>
  </si>
  <si>
    <t>- Other organo-phosphorous derivatives</t>
  </si>
  <si>
    <t>2931.31</t>
  </si>
  <si>
    <t>-- Dimethyl methylphosphonate</t>
  </si>
  <si>
    <t>2931.32</t>
  </si>
  <si>
    <t>-- Dimethyl propylphosphonate</t>
  </si>
  <si>
    <t>2931.33</t>
  </si>
  <si>
    <t>-- Diethyl ethylphosphonate</t>
  </si>
  <si>
    <t>2931.34</t>
  </si>
  <si>
    <t>-- Sodium 3-(trihydroxysilyl)propyl methylphosphonate</t>
  </si>
  <si>
    <t>2931.35</t>
  </si>
  <si>
    <t>-- 2,4,6-Tripropyl-1,3,5,2,4,6-trioxatriphosphinane 2,4,6-trioxide</t>
  </si>
  <si>
    <t>2931.36</t>
  </si>
  <si>
    <t>-- (5-Ethyl-2-methyl-2-oxido-1,3,2-dioxaphosphinan-5-yl)methyl methyl methylphosphonate</t>
  </si>
  <si>
    <t>2931.37</t>
  </si>
  <si>
    <t>-- Bis[(5-ethyl-2-methyl-2-oxido-1,3,2-dioxaphosphinan-5-yl)methyl] methylphosphonate</t>
  </si>
  <si>
    <t>2931.38</t>
  </si>
  <si>
    <t>-- Salt of methylphosphonic acid and (aminoiminomethyl)urea (1 : 1)</t>
  </si>
  <si>
    <t>2931.39</t>
  </si>
  <si>
    <t>2931.90</t>
  </si>
  <si>
    <t>29.32</t>
  </si>
  <si>
    <t>Heterocyclic compounds with oxygen hetero-atom(s) only</t>
  </si>
  <si>
    <t>- Compounds containing an unfused furan ring (whether or not hydrogenated) in the structure</t>
  </si>
  <si>
    <t>2932.11</t>
  </si>
  <si>
    <t>-- Tetrahydrofuran</t>
  </si>
  <si>
    <t>51569</t>
  </si>
  <si>
    <t>2932.12</t>
  </si>
  <si>
    <t>-- 2-Furaldehyde (furfuraldehyde)</t>
  </si>
  <si>
    <t>2932.13</t>
  </si>
  <si>
    <t>-- Furfuryl alcohol and tetrahydrofurfuryl alcohol</t>
  </si>
  <si>
    <t>2932.14</t>
  </si>
  <si>
    <t>-- Sucralose</t>
  </si>
  <si>
    <t>2932.19</t>
  </si>
  <si>
    <t>2932.20</t>
  </si>
  <si>
    <t>- Lactones</t>
  </si>
  <si>
    <t>51563</t>
  </si>
  <si>
    <t>2932.91</t>
  </si>
  <si>
    <t>-- Isosafrole</t>
  </si>
  <si>
    <t>2932.92</t>
  </si>
  <si>
    <t>-- 1-(1,3-Benzodioxol-5-yl)propan-2-one</t>
  </si>
  <si>
    <t>2932.93</t>
  </si>
  <si>
    <t>-- Piperonal</t>
  </si>
  <si>
    <t>2932.94</t>
  </si>
  <si>
    <t>-- Safrole</t>
  </si>
  <si>
    <t>2932.95</t>
  </si>
  <si>
    <t>-- Tetrahydrocannabinols (all isomers)</t>
  </si>
  <si>
    <t>2932.99</t>
  </si>
  <si>
    <t>29.33</t>
  </si>
  <si>
    <t>Heterocyclic compounds with nitrogen hetero-atom(s) only</t>
  </si>
  <si>
    <t>- Compounds containing an unfused pyrazole ring (whether or not hydrogenated) in the structure</t>
  </si>
  <si>
    <t>2933.11</t>
  </si>
  <si>
    <t>-- Phenazone (antipyrin) and its derivatives</t>
  </si>
  <si>
    <t>51571</t>
  </si>
  <si>
    <t>2933.19</t>
  </si>
  <si>
    <t>- Compounds containing an unfused imidazole ring (whether or not hydrogenated) in the structure</t>
  </si>
  <si>
    <t>2933.21</t>
  </si>
  <si>
    <t>-- Hydantoin and its derivatives</t>
  </si>
  <si>
    <t>51572</t>
  </si>
  <si>
    <t>2933.29</t>
  </si>
  <si>
    <t>51573</t>
  </si>
  <si>
    <t>- Compounds containing an unfused pyridine ring (whether or not hydrogenated) in the structure</t>
  </si>
  <si>
    <t>2933.31</t>
  </si>
  <si>
    <t>-- Pyridine and its salts</t>
  </si>
  <si>
    <t>51574</t>
  </si>
  <si>
    <t>2933.32</t>
  </si>
  <si>
    <t>-- Piperidine and its salts</t>
  </si>
  <si>
    <t>2933.33</t>
  </si>
  <si>
    <t>-- 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</si>
  <si>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2933.39</t>
  </si>
  <si>
    <t>- Compounds containing in the structure a quinoline or isoquinoline ring-system (whether or not hydrogenated), not further fused</t>
  </si>
  <si>
    <t>2933.41</t>
  </si>
  <si>
    <t>-- Levorphanol (INN) and its salts</t>
  </si>
  <si>
    <t>51575</t>
  </si>
  <si>
    <t>2933.49</t>
  </si>
  <si>
    <t>- Compounds containing a pyrimidine ring (whether or not hydrogenated) or piperazine ring in the structure</t>
  </si>
  <si>
    <t>2933.52</t>
  </si>
  <si>
    <t>-- Malonylurea (barbituric acid) and its salts</t>
  </si>
  <si>
    <t>51576</t>
  </si>
  <si>
    <t>2933.53</t>
  </si>
  <si>
    <t>-- Allobarbital (INN), amobarbital (INN), barbital (INN), butalbital (INN), butobarbital, cyclobarbital (INN), methylphenobarbital (INN), pentobarbital (INN), phenobarbital (INN), secbutabarbital (INN), secobarbital (INN) and vinylbital (INN); salts thereof</t>
  </si>
  <si>
    <t>2933.54</t>
  </si>
  <si>
    <t>-- Other derivatives of malonylurea (barbituric acid); salts thereof</t>
  </si>
  <si>
    <t>2933.55</t>
  </si>
  <si>
    <t>-- Loprazolam (INN), mecloqualone (INN), methaqualone (INN) and zipeprol (INN); salts thereof</t>
  </si>
  <si>
    <t>2933.59</t>
  </si>
  <si>
    <t>- Compounds containing an unfused triazine ring (whether or not hydrogenated) in the structure</t>
  </si>
  <si>
    <t>2933.61</t>
  </si>
  <si>
    <t>-- Melamine</t>
  </si>
  <si>
    <t>2933.69</t>
  </si>
  <si>
    <t>- Lactams</t>
  </si>
  <si>
    <t>2933.71</t>
  </si>
  <si>
    <t>-- 6-Hexanelactam (epsilon-caprolactam)</t>
  </si>
  <si>
    <t>51561</t>
  </si>
  <si>
    <t>2933.72</t>
  </si>
  <si>
    <t>-- Clobazam (INN) and methyprylon (INN)</t>
  </si>
  <si>
    <t>2933.79</t>
  </si>
  <si>
    <t>-- Other lactams</t>
  </si>
  <si>
    <t>2933.91</t>
  </si>
  <si>
    <t>-- 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</si>
  <si>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51577</t>
  </si>
  <si>
    <t>2933.92</t>
  </si>
  <si>
    <t>-- Azinphos-methyl (ISO)</t>
  </si>
  <si>
    <t>2933.99</t>
  </si>
  <si>
    <t>29.34</t>
  </si>
  <si>
    <t>Nucleic acids and their salts, whether or not chemically defined; other heterocyclic compounds</t>
  </si>
  <si>
    <t>2934.10</t>
  </si>
  <si>
    <t>- Compounds containing an unfused thiazole ring (whether or not hydrogenated) in the structure</t>
  </si>
  <si>
    <t>51579</t>
  </si>
  <si>
    <t>2934.20</t>
  </si>
  <si>
    <t>- Compounds containing in the structure a benzothiazole ring-system (whether or not hydrogenated), not further fused</t>
  </si>
  <si>
    <t>2934.30</t>
  </si>
  <si>
    <t>- Compounds containing in the structure a phenothiazine ring-system (whether or not hydrogenated), not further fused</t>
  </si>
  <si>
    <t>51578</t>
  </si>
  <si>
    <t>2934.91</t>
  </si>
  <si>
    <t>-- Aminorex (INN), brotizolam (INN), clotiazepam (INN), cloxazolam (INN), dextromoramide (INN), haloxazolam (INN), ketazolam (INN), mesocarb (INN), oxazolam (INN), pemoline (INN), phendimetrazine (INN), phenmetrazine (INN) and sufentanil (INN); salts thereof</t>
  </si>
  <si>
    <t>2934.99</t>
  </si>
  <si>
    <t>29.35</t>
  </si>
  <si>
    <t>Sulphonamides</t>
  </si>
  <si>
    <t>2935.10</t>
  </si>
  <si>
    <t>- N-Methylperfluorooctane sulphonamide</t>
  </si>
  <si>
    <t>5158</t>
  </si>
  <si>
    <t>2935.20</t>
  </si>
  <si>
    <t>- N-Ethylperfluorooctane sulphonamide</t>
  </si>
  <si>
    <t>2935.30</t>
  </si>
  <si>
    <t>- N-Ethyl-N-(2-hydroxyethyl) perfluorooctane sulphonamide</t>
  </si>
  <si>
    <t>2935.40</t>
  </si>
  <si>
    <t>- N-(2-Hydroxyethyl)-N-methylperfluorooctane sulphonamide</t>
  </si>
  <si>
    <t>2935.50</t>
  </si>
  <si>
    <t>- Other perfluorooctane sulphonamides</t>
  </si>
  <si>
    <t>2935.90</t>
  </si>
  <si>
    <t>XI. PROVITAMINS, VITAMINS AND HORMONES</t>
  </si>
  <si>
    <t>29.36</t>
  </si>
  <si>
    <t>Provitamins and vitamins, natural or reproduced by synthesis (including natural concentrates), derivatives thereof used primarily as vitamins, and intermixtures of the foregoing, whether or not in any solvent</t>
  </si>
  <si>
    <t>- Vitamins and their derivatives, unmixed</t>
  </si>
  <si>
    <t>2936.21</t>
  </si>
  <si>
    <t>-- Vitamins A and their derivatives</t>
  </si>
  <si>
    <t>54112</t>
  </si>
  <si>
    <t>2936.22</t>
  </si>
  <si>
    <t>-- Vitamin B1 and its derivatives</t>
  </si>
  <si>
    <t>54113</t>
  </si>
  <si>
    <t>2936.23</t>
  </si>
  <si>
    <t>-- Vitamin B2 and its derivatives</t>
  </si>
  <si>
    <t>2936.24</t>
  </si>
  <si>
    <t>-- D- or DL-Pantothenic acid (vitamin B3 or vitamin B5) and its derivatives</t>
  </si>
  <si>
    <t>2936.25</t>
  </si>
  <si>
    <t>-- Vitamin B6 and its derivatives</t>
  </si>
  <si>
    <t>2936.26</t>
  </si>
  <si>
    <t>-- Vitamin B12 and its derivatives</t>
  </si>
  <si>
    <t>2936.27</t>
  </si>
  <si>
    <t>-- Vitamin C and its derivatives</t>
  </si>
  <si>
    <t>54114</t>
  </si>
  <si>
    <t>2936.28</t>
  </si>
  <si>
    <t>-- Vitamin E and its derivatives</t>
  </si>
  <si>
    <t>54115</t>
  </si>
  <si>
    <t>2936.29</t>
  </si>
  <si>
    <t>-- Other vitamins and their derivatives</t>
  </si>
  <si>
    <t>54116</t>
  </si>
  <si>
    <t>2936.90</t>
  </si>
  <si>
    <t>- Other, including natural concentrates</t>
  </si>
  <si>
    <t>54117</t>
  </si>
  <si>
    <t>29.37</t>
  </si>
  <si>
    <t>Hormones, prostaglandins, thromboxanes and leukotrienes, natural or reproduced by synthesis; derivatives and structural analogues thereof, including chain modified polypeptides, used primarily as hormones</t>
  </si>
  <si>
    <t>- Polypeptide hormones, protein hormones and glycoprotein hormones, their derivatives and structural analogues</t>
  </si>
  <si>
    <t>2937.11</t>
  </si>
  <si>
    <t>-- Somatotropin, its derivatives and structural analogues</t>
  </si>
  <si>
    <t>54154</t>
  </si>
  <si>
    <t>2937.12</t>
  </si>
  <si>
    <t>-- Insulin and its salts</t>
  </si>
  <si>
    <t>2937.19</t>
  </si>
  <si>
    <t>- Steroidal hormones, their derivatives and structural analogues</t>
  </si>
  <si>
    <t>2937.21</t>
  </si>
  <si>
    <t>-- Cortisone, hydrocortisone, prednisone (dehydrocortisone) and prednisolone (dehydrohydrocortisone)</t>
  </si>
  <si>
    <t>54153</t>
  </si>
  <si>
    <t>2937.22</t>
  </si>
  <si>
    <t>-- Halogenated derivatives of corticosteroidal hormones</t>
  </si>
  <si>
    <t>2937.23</t>
  </si>
  <si>
    <t>-- Oestrogens and progestogens</t>
  </si>
  <si>
    <t>2937.29</t>
  </si>
  <si>
    <t>2937.50</t>
  </si>
  <si>
    <t>- Prostaglandins, thromboxanes and leukotrienes, their derivatives and structural analogues</t>
  </si>
  <si>
    <t>54156</t>
  </si>
  <si>
    <t>2937.90</t>
  </si>
  <si>
    <t>54159</t>
  </si>
  <si>
    <t>XII. GLYCOSIDES AND ALKALOIDS, NATURAL OR REPRODUCED BY SYNTHESIS, AND THEIR SALTS, ETHERS, ESTERS AND OTHER DERIVATIVES</t>
  </si>
  <si>
    <t>29.38</t>
  </si>
  <si>
    <t>Glycosides, natural or reproduced by synthesis, and their salts, ethers, esters and other derivatives</t>
  </si>
  <si>
    <t>2938.10</t>
  </si>
  <si>
    <t>- Rutoside (rutin) and its derivatives</t>
  </si>
  <si>
    <t>54161</t>
  </si>
  <si>
    <t>2938.90</t>
  </si>
  <si>
    <t>29.39</t>
  </si>
  <si>
    <t>Alkaloids, natural or reproduced by synthesis, and their salts, ethers, esters and other derivatives</t>
  </si>
  <si>
    <t>- Alkaloids of opium and their derivatives; salts thereof</t>
  </si>
  <si>
    <t>2939.11</t>
  </si>
  <si>
    <t>-- Concentrates of poppy straw; buprenorphine (INN), codeine, dihydrocodeine (INN), ethylmorphine, etorphine (INN), heroin, hydrocodone (INN), hydromorphone (INN), morphine, nicomorphine (INN), oxycodone (INN), oxymorphone (INN), pholcodine (INN), thebacon (INN) and thebaine; salts thereof</t>
  </si>
  <si>
    <t>54141</t>
  </si>
  <si>
    <t>2939.19</t>
  </si>
  <si>
    <t>2939.20</t>
  </si>
  <si>
    <t>- Alkaloids of cinchona and their derivatives; salts thereof</t>
  </si>
  <si>
    <t>54142</t>
  </si>
  <si>
    <t>2939.30</t>
  </si>
  <si>
    <t>- Caffeine and its salts</t>
  </si>
  <si>
    <t>54143</t>
  </si>
  <si>
    <t>- Ephedrines and their salts</t>
  </si>
  <si>
    <t>2939.41</t>
  </si>
  <si>
    <t>-- Ephedrine and its salts</t>
  </si>
  <si>
    <t>54144</t>
  </si>
  <si>
    <t>2939.42</t>
  </si>
  <si>
    <t>-- Pseudoephedrine (INN) and its salts</t>
  </si>
  <si>
    <t>2939.43</t>
  </si>
  <si>
    <t>-- Cathine (INN) and its salts</t>
  </si>
  <si>
    <t>2939.44</t>
  </si>
  <si>
    <t>-- Norephedrine and its salts</t>
  </si>
  <si>
    <t>2939.49</t>
  </si>
  <si>
    <t>- Theophylline and aminophylline (theophylline-ethylenediamine) and their derivatives; salts thereof</t>
  </si>
  <si>
    <t>2939.51</t>
  </si>
  <si>
    <t>-- Fenetylline (INN) and its salts</t>
  </si>
  <si>
    <t>54145</t>
  </si>
  <si>
    <t>2939.59</t>
  </si>
  <si>
    <t>- Alkaloids of rye ergot and their derivatives; salts thereof</t>
  </si>
  <si>
    <t>2939.61</t>
  </si>
  <si>
    <t>-- Ergometrine (INN) and its salts</t>
  </si>
  <si>
    <t>54146</t>
  </si>
  <si>
    <t>2939.62</t>
  </si>
  <si>
    <t>-- Ergotamine (INN) and its salts</t>
  </si>
  <si>
    <t>2939.63</t>
  </si>
  <si>
    <t>-- Lysergic acid and its salts</t>
  </si>
  <si>
    <t>2939.69</t>
  </si>
  <si>
    <t>- Other, of vegetable origin</t>
  </si>
  <si>
    <t>2939.71</t>
  </si>
  <si>
    <t>-- Cocaine, ecgonine, levometamfetamine, metamfetamine (INN), metamfetamine racemate; salts, esters and other derivatives thereof</t>
  </si>
  <si>
    <t>54149</t>
  </si>
  <si>
    <t>2939.79</t>
  </si>
  <si>
    <t>2939.80</t>
  </si>
  <si>
    <t>5157</t>
  </si>
  <si>
    <t>XIII. OTHER ORGANIC COMPOUNDS</t>
  </si>
  <si>
    <t>2940.00</t>
  </si>
  <si>
    <t>Sugars, chemically pure, other than sucrose, lactose, maltose, glucose and fructose; sugar ethers, sugar acetals and sugar esters, and their salts, other than products of heading 2937, 2938 or 2939</t>
  </si>
  <si>
    <t>51692</t>
  </si>
  <si>
    <t>29.41</t>
  </si>
  <si>
    <t>Antibiotics</t>
  </si>
  <si>
    <t>2941.10</t>
  </si>
  <si>
    <t>- Penicillins and their derivatives with a penicillanic acid structure; salts thereof</t>
  </si>
  <si>
    <t>54131</t>
  </si>
  <si>
    <t>2941.20</t>
  </si>
  <si>
    <t>- Streptomycins and their derivatives; salts thereof</t>
  </si>
  <si>
    <t>54132</t>
  </si>
  <si>
    <t>2941.30</t>
  </si>
  <si>
    <t>- Tetracyclines and their derivatives; salts thereof</t>
  </si>
  <si>
    <t>54133</t>
  </si>
  <si>
    <t>2941.40</t>
  </si>
  <si>
    <t>- Chloramphenicol and its derivatives; salts thereof</t>
  </si>
  <si>
    <t>54139</t>
  </si>
  <si>
    <t>2941.50</t>
  </si>
  <si>
    <t>- Erythromycin and its derivatives; salts thereof</t>
  </si>
  <si>
    <t>2941.90</t>
  </si>
  <si>
    <t>2942.00</t>
  </si>
  <si>
    <t>Other organic compounds</t>
  </si>
  <si>
    <t>51699</t>
  </si>
  <si>
    <t>30</t>
  </si>
  <si>
    <t>CHAPTER 30 - PHARMACEUTICAL PRODUCTS</t>
  </si>
  <si>
    <t>30.01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</si>
  <si>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t>
  </si>
  <si>
    <t>3001.20</t>
  </si>
  <si>
    <t>- Extracts of glands or other organs or of their secretions</t>
  </si>
  <si>
    <t>54162</t>
  </si>
  <si>
    <t>3001.90</t>
  </si>
  <si>
    <t>30.02</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</si>
  <si>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t>
  </si>
  <si>
    <t>- Antisera, other blood fractions and immunological products, whether or not modified or obtained by means of biotechnological processes</t>
  </si>
  <si>
    <t>3002.11</t>
  </si>
  <si>
    <t>-- Malaria diagnostic test kits</t>
  </si>
  <si>
    <t>541</t>
  </si>
  <si>
    <t>3002.12</t>
  </si>
  <si>
    <t>-- Antisera and other blood fractions</t>
  </si>
  <si>
    <t>3002.13</t>
  </si>
  <si>
    <t>-- Immunological products, unmixed, not put up in measured doses or in forms or packings for retail sale</t>
  </si>
  <si>
    <t>3002.14</t>
  </si>
  <si>
    <t>-- Immunological products, mixed, not put up in measured doses or in forms or packings for retail sale</t>
  </si>
  <si>
    <t>3002.15</t>
  </si>
  <si>
    <t>-- Immunological products, put up in measured doses or in forms or packings for retail sale</t>
  </si>
  <si>
    <t>3002.19</t>
  </si>
  <si>
    <t>3002.20</t>
  </si>
  <si>
    <t>- Vaccines for human medicine</t>
  </si>
  <si>
    <t>3002.30</t>
  </si>
  <si>
    <t>- Vaccines for veterinary medicine</t>
  </si>
  <si>
    <t>3002.90</t>
  </si>
  <si>
    <t>30.03</t>
  </si>
  <si>
    <t>Medicaments (excluding goods of heading 3002, 3005 or 3006) consisting of two or more constituents which have been mixed together for therapeutic or prophylactic uses, not put up in measured doses or in forms or packings for retail sale</t>
  </si>
  <si>
    <t>3003.10</t>
  </si>
  <si>
    <t>- Containing penicillins or derivatives thereof, with a penicillanic acid structure, or streptomycins or their derivatives</t>
  </si>
  <si>
    <t>54211</t>
  </si>
  <si>
    <t>3003.20</t>
  </si>
  <si>
    <t>- Other, containing antibiotics</t>
  </si>
  <si>
    <t>54212</t>
  </si>
  <si>
    <t>- Other, containing hormones or other products of heading 2937</t>
  </si>
  <si>
    <t>3003.31</t>
  </si>
  <si>
    <t>-- Containing insulin</t>
  </si>
  <si>
    <t>54221</t>
  </si>
  <si>
    <t>3003.39</t>
  </si>
  <si>
    <t>54222</t>
  </si>
  <si>
    <t>- Other, containing alkaloids or derivatives thereof</t>
  </si>
  <si>
    <t>3003.41</t>
  </si>
  <si>
    <t>-- Containing ephedrine or its salts</t>
  </si>
  <si>
    <t>54231</t>
  </si>
  <si>
    <t>3003.42</t>
  </si>
  <si>
    <t>-- Containing pseudoephedrine (INN) or its salts</t>
  </si>
  <si>
    <t>3003.43</t>
  </si>
  <si>
    <t>-- Containing norephedrine or its salts</t>
  </si>
  <si>
    <t>3003.49</t>
  </si>
  <si>
    <t>3003.60</t>
  </si>
  <si>
    <t>- Other, containing antimalarial active principles described in Subheading Note 2 to this Chapter</t>
  </si>
  <si>
    <t>54291</t>
  </si>
  <si>
    <t>3003.90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</si>
  <si>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</si>
  <si>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</si>
  <si>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</si>
  <si>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54213</t>
  </si>
  <si>
    <t>3004.20</t>
  </si>
  <si>
    <t>54219</t>
  </si>
  <si>
    <t>3004.31</t>
  </si>
  <si>
    <t>54223</t>
  </si>
  <si>
    <t>3004.32</t>
  </si>
  <si>
    <t>-- Containing corticosteroid hormones, their derivatives or structural analogues</t>
  </si>
  <si>
    <t>54224</t>
  </si>
  <si>
    <t>3004.39</t>
  </si>
  <si>
    <t>54229</t>
  </si>
  <si>
    <t>3004.41</t>
  </si>
  <si>
    <t>54232</t>
  </si>
  <si>
    <t>3004.42</t>
  </si>
  <si>
    <t>3004.43</t>
  </si>
  <si>
    <t>3004.49</t>
  </si>
  <si>
    <t>3004.50</t>
  </si>
  <si>
    <t>- Other, containing vitamins or other products of heading 2936</t>
  </si>
  <si>
    <t>54292</t>
  </si>
  <si>
    <t>3004.60</t>
  </si>
  <si>
    <t>54293</t>
  </si>
  <si>
    <t>3004.90</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</si>
  <si>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</si>
  <si>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</si>
  <si>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</si>
  <si>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 Adhesive dressings and other articles having an adhesive layer</t>
  </si>
  <si>
    <t>54191</t>
  </si>
  <si>
    <t>3005.90</t>
  </si>
  <si>
    <t>30.06</t>
  </si>
  <si>
    <t>Pharmaceutical goods specified in note 4 to this chapter</t>
  </si>
  <si>
    <t>3006.10</t>
  </si>
  <si>
    <t>- 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</si>
  <si>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54199</t>
  </si>
  <si>
    <t>3006.20</t>
  </si>
  <si>
    <t>- Blood-grouping reagents</t>
  </si>
  <si>
    <t>54192</t>
  </si>
  <si>
    <t>3006.30</t>
  </si>
  <si>
    <t>- Opacifying preparations for X-ray examinations; diagnostic reagents designed to be administered to the patient</t>
  </si>
  <si>
    <t>54193</t>
  </si>
  <si>
    <t>3006.40</t>
  </si>
  <si>
    <t>- Dental cements and other dental fillings; bone reconstruction cements</t>
  </si>
  <si>
    <t>3006.50</t>
  </si>
  <si>
    <t>- First-aid boxes and kits</t>
  </si>
  <si>
    <t>3006.60</t>
  </si>
  <si>
    <t>- Chemical contraceptive preparations based on hormones, on other products of heading 2937 or on spermicides</t>
  </si>
  <si>
    <t>3006.70</t>
  </si>
  <si>
    <t>- Gel preparations designed to be used in human or veterinary medicine as a lubricant for parts of the body for surgical operations or physical examinations or as a coupling agent between the body and medical instruments</t>
  </si>
  <si>
    <t>3006.91</t>
  </si>
  <si>
    <t>-- Appliances identifiable for ostomy use</t>
  </si>
  <si>
    <t>3006.92</t>
  </si>
  <si>
    <t>-- Waste pharmaceuticals</t>
  </si>
  <si>
    <t>31</t>
  </si>
  <si>
    <t>CHAPTER 31 - FERTILISERS</t>
  </si>
  <si>
    <t>3101.00</t>
  </si>
  <si>
    <t>Animal or vegetable fertilisers, whether or not mixed together or chemically treated; fertilisers produced by the mixing or chemical treatment of animal or vegetable products</t>
  </si>
  <si>
    <t>2721</t>
  </si>
  <si>
    <t>31.02</t>
  </si>
  <si>
    <t>Mineral or chemical fertilisers, nitrogenous</t>
  </si>
  <si>
    <t>3102.10</t>
  </si>
  <si>
    <t>- Urea, whether or not in aqueous solution</t>
  </si>
  <si>
    <t>56216</t>
  </si>
  <si>
    <t>- Ammonium sulphate; double salts and mixtures of ammonium sulphate and ammonium nitrate</t>
  </si>
  <si>
    <t>3102.21</t>
  </si>
  <si>
    <t>-- Ammonium sulphate</t>
  </si>
  <si>
    <t>56213</t>
  </si>
  <si>
    <t>3102.29</t>
  </si>
  <si>
    <t>56212</t>
  </si>
  <si>
    <t>3102.30</t>
  </si>
  <si>
    <t>- Ammonium nitrate, whether or not in aqueous solution</t>
  </si>
  <si>
    <t>56211</t>
  </si>
  <si>
    <t>3102.40</t>
  </si>
  <si>
    <t>- Mixtures of ammonium nitrate with calcium carbonate or other inorganic non-fertilising substances</t>
  </si>
  <si>
    <t>56219</t>
  </si>
  <si>
    <t>3102.50</t>
  </si>
  <si>
    <t>- Sodium nitrate</t>
  </si>
  <si>
    <t>2722</t>
  </si>
  <si>
    <t>3102.60</t>
  </si>
  <si>
    <t>- Double salts and mixtures of calcium nitrate and ammonium nitrate</t>
  </si>
  <si>
    <t>56214</t>
  </si>
  <si>
    <t>3102.80</t>
  </si>
  <si>
    <t>- Mixtures of urea and ammonium nitrate in aqueous or ammoniacal solution</t>
  </si>
  <si>
    <t>56217</t>
  </si>
  <si>
    <t>3102.90</t>
  </si>
  <si>
    <t>- Other, including mixtures not specified in the foregoing subheadings</t>
  </si>
  <si>
    <t>31.03</t>
  </si>
  <si>
    <t>Mineral or chemical fertilisers, phosphatic</t>
  </si>
  <si>
    <t>- Superphosphates</t>
  </si>
  <si>
    <t>3103.11</t>
  </si>
  <si>
    <t>-- Containing by weight 35 % or more of diphosphorus pentaoxide (P2O5)</t>
  </si>
  <si>
    <t>56222</t>
  </si>
  <si>
    <t>3103.19</t>
  </si>
  <si>
    <t>3103.90</t>
  </si>
  <si>
    <t>56229</t>
  </si>
  <si>
    <t>31.04</t>
  </si>
  <si>
    <t>Mineral or chemical fertilisers, potassic</t>
  </si>
  <si>
    <t>3104.20</t>
  </si>
  <si>
    <t>- Potassium chloride</t>
  </si>
  <si>
    <t>56231</t>
  </si>
  <si>
    <t>3104.30</t>
  </si>
  <si>
    <t>- Potassium sulphate</t>
  </si>
  <si>
    <t>56232</t>
  </si>
  <si>
    <t>3104.90</t>
  </si>
  <si>
    <t>56239</t>
  </si>
  <si>
    <t>31.05</t>
  </si>
  <si>
    <t>Mineral or chemical fertilisers containing two or three of the fertilising elements nitrogen, phosphorus and potassium; other fertilisers; goods of this chapter in tablets or similar forms or in packages of a gross weight not exceeding 10 kg</t>
  </si>
  <si>
    <t>3105.10</t>
  </si>
  <si>
    <t>- Goods of this chapter in tablets or similar forms or in packages of a gross weight not exceeding 10 kg</t>
  </si>
  <si>
    <t>56296</t>
  </si>
  <si>
    <t>3105.20</t>
  </si>
  <si>
    <t>- Mineral or chemical fertilisers containing the three fertilising elements nitrogen, phosphorus and potassium</t>
  </si>
  <si>
    <t>56291</t>
  </si>
  <si>
    <t>3105.30</t>
  </si>
  <si>
    <t>- Diammonium hydrogenorthophosphate (diammonium phosphate)</t>
  </si>
  <si>
    <t>56293</t>
  </si>
  <si>
    <t>3105.40</t>
  </si>
  <si>
    <t>- Ammonium dihydrogenorthophosphate (monoammonium phosphate) and mixtures thereof with diammonium hydrogenorthophosphate (diammonium phosphate)</t>
  </si>
  <si>
    <t>56294</t>
  </si>
  <si>
    <t>- Other mineral or chemical fertilisers containing the two fertilising elements nitrogen and phosphorus</t>
  </si>
  <si>
    <t>3105.51</t>
  </si>
  <si>
    <t>-- Containing nitrates and phosphates</t>
  </si>
  <si>
    <t>56295</t>
  </si>
  <si>
    <t>3105.59</t>
  </si>
  <si>
    <t>3105.60</t>
  </si>
  <si>
    <t>- Mineral or chemical fertilisers containing the two fertilising elements phosphorus and potassium</t>
  </si>
  <si>
    <t>56292</t>
  </si>
  <si>
    <t>3105.90</t>
  </si>
  <si>
    <t>56299</t>
  </si>
  <si>
    <t>32</t>
  </si>
  <si>
    <t>CHAPTER 32 - TANNING OR DYEING EXTRACTS; TANNINS AND THEIR DERIVATIVES; DYES, PIGMENTS AND OTHER COLOURING MATTER; PAINTS AND VARNISHES; PUTTY AND OTHER MASTICS; INKS</t>
  </si>
  <si>
    <t>32.01</t>
  </si>
  <si>
    <t>Tanning extracts of vegetable origin; tannins and their salts, ethers, esters and other derivatives</t>
  </si>
  <si>
    <t>3201.10</t>
  </si>
  <si>
    <t>- Quebracho extract</t>
  </si>
  <si>
    <t>53221</t>
  </si>
  <si>
    <t>3201.20</t>
  </si>
  <si>
    <t>- Wattle extract</t>
  </si>
  <si>
    <t>3201.90</t>
  </si>
  <si>
    <t>32.02</t>
  </si>
  <si>
    <t>Synthetic organic tanning substances; inorganic tanning substances; tanning preparations, whether or not containing natural tanning substances; enzymatic preparations for pre-tanning</t>
  </si>
  <si>
    <t>3202.10</t>
  </si>
  <si>
    <t>- Synthetic organic tanning substances</t>
  </si>
  <si>
    <t>53231</t>
  </si>
  <si>
    <t>3202.90</t>
  </si>
  <si>
    <t>53232</t>
  </si>
  <si>
    <t>3203.00</t>
  </si>
  <si>
    <t>Colouring matter of vegetable or animal origin (including dyeing extracts but excluding animal black), whether or not chemically defined; preparations as specified in note 3 to this chapter based on colouring matter of vegetable or animal origin</t>
  </si>
  <si>
    <t>53222</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</si>
  <si>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</si>
  <si>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</si>
  <si>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 Synthetic organic colouring matter and preparations based thereon as specified in note 3 to this chapter</t>
  </si>
  <si>
    <t>3204.11</t>
  </si>
  <si>
    <t>-- Disperse dyes and preparations based thereon</t>
  </si>
  <si>
    <t>53111</t>
  </si>
  <si>
    <t>3204.12</t>
  </si>
  <si>
    <t>-- Acid dyes, whether or not premetallised, and preparations based thereon; mordant dyes and preparations based thereon</t>
  </si>
  <si>
    <t>53112</t>
  </si>
  <si>
    <t>3204.13</t>
  </si>
  <si>
    <t>-- Basic dyes and preparations based thereon</t>
  </si>
  <si>
    <t>53113</t>
  </si>
  <si>
    <t>3204.14</t>
  </si>
  <si>
    <t>-- Direct dyes and preparations based thereon</t>
  </si>
  <si>
    <t>53114</t>
  </si>
  <si>
    <t>3204.15</t>
  </si>
  <si>
    <t>-- Vat dyes (including those usable in that state as pigments) and preparations based thereon</t>
  </si>
  <si>
    <t>53115</t>
  </si>
  <si>
    <t>3204.16</t>
  </si>
  <si>
    <t>-- Reactive dyes and preparations based thereon</t>
  </si>
  <si>
    <t>53116</t>
  </si>
  <si>
    <t>3204.17</t>
  </si>
  <si>
    <t>-- Pigments and preparations based thereon</t>
  </si>
  <si>
    <t>53117</t>
  </si>
  <si>
    <t>3204.19</t>
  </si>
  <si>
    <t>-- Other, including mixtures of colouring matter of two or more of the subheadings 320411 to 320419</t>
  </si>
  <si>
    <t>53119</t>
  </si>
  <si>
    <t>3204.20</t>
  </si>
  <si>
    <t>- Synthetic organic products of a kind used as fluorescent brightening agents</t>
  </si>
  <si>
    <t>53121</t>
  </si>
  <si>
    <t>3204.90</t>
  </si>
  <si>
    <t>3205.00</t>
  </si>
  <si>
    <t>Colour lakes; preparations as specified in note 3 to this chapter based on colour lakes</t>
  </si>
  <si>
    <t>53122</t>
  </si>
  <si>
    <t>32.06</t>
  </si>
  <si>
    <t>Other colouring matter; preparations as specified in note 3 to this chapter, other than those of heading 3203, 3204 or 3205; inorganic products of a kind used as luminophores, whether or not chemically defined</t>
  </si>
  <si>
    <t>- Pigments and preparations based on titanium dioxide</t>
  </si>
  <si>
    <t>3206.11</t>
  </si>
  <si>
    <t>-- Containing 80 % or more by weight of titanium dioxide calculated on the dry matter</t>
  </si>
  <si>
    <t>53311</t>
  </si>
  <si>
    <t>3206.19</t>
  </si>
  <si>
    <t>3206.20</t>
  </si>
  <si>
    <t>- Pigments and preparations based on chromium compounds</t>
  </si>
  <si>
    <t>53312</t>
  </si>
  <si>
    <t>- Other colouring matter and other preparations</t>
  </si>
  <si>
    <t>3206.41</t>
  </si>
  <si>
    <t>-- Ultramarine and preparations based thereon</t>
  </si>
  <si>
    <t>53314</t>
  </si>
  <si>
    <t>3206.42</t>
  </si>
  <si>
    <t>-- Lithopone and other pigments and preparations based on zinc sulphide</t>
  </si>
  <si>
    <t>53315</t>
  </si>
  <si>
    <t>3206.49</t>
  </si>
  <si>
    <t>53317</t>
  </si>
  <si>
    <t>3206.50</t>
  </si>
  <si>
    <t>- Inorganic products of a kind used as luminophores</t>
  </si>
  <si>
    <t>53318</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</si>
  <si>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</si>
  <si>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</si>
  <si>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t>
  </si>
  <si>
    <t>- Prepared pigments, prepared opacifiers, prepared colours and similar preparations</t>
  </si>
  <si>
    <t>53351</t>
  </si>
  <si>
    <t>3207.20</t>
  </si>
  <si>
    <t>- Vitrifiable enamels and glazes, engobes (slips) and similar preparations</t>
  </si>
  <si>
    <t>3207.30</t>
  </si>
  <si>
    <t>- Liquid lustres and similar preparations</t>
  </si>
  <si>
    <t>3207.40</t>
  </si>
  <si>
    <t>- Glass frit and other glass, in the form of powder, granules or flakes</t>
  </si>
  <si>
    <t>32.08</t>
  </si>
  <si>
    <t>Paints and varnishes (including enamels and lacquers) based on synthetic polymers or chemically modified natural polymers, dispersed or dissolved in a non-aqueous medium; solutions as defined in note 4 to this chapter</t>
  </si>
  <si>
    <t>3208.10</t>
  </si>
  <si>
    <t>- Based on polyesters</t>
  </si>
  <si>
    <t>53342</t>
  </si>
  <si>
    <t>3208.20</t>
  </si>
  <si>
    <t>- Based on acrylic or vinyl polymers</t>
  </si>
  <si>
    <t>3208.90</t>
  </si>
  <si>
    <t>32.09</t>
  </si>
  <si>
    <t>Paints and varnishes (including enamels and lacquers) based on synthetic polymers or chemically modified natural polymers, dispersed or dissolved in an aqueous medium</t>
  </si>
  <si>
    <t>3209.10</t>
  </si>
  <si>
    <t>53341</t>
  </si>
  <si>
    <t>3209.90</t>
  </si>
  <si>
    <t>3210.00</t>
  </si>
  <si>
    <t>Other paints and varnishes (including enamels, lacquers and distempers); prepared water pigments of a kind used for finishing leather</t>
  </si>
  <si>
    <t>53343</t>
  </si>
  <si>
    <t>3211.00</t>
  </si>
  <si>
    <t>Prepared driers</t>
  </si>
  <si>
    <t>53353</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</si>
  <si>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</si>
  <si>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</si>
  <si>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t>
  </si>
  <si>
    <t>- Stamping foils</t>
  </si>
  <si>
    <t>53344</t>
  </si>
  <si>
    <t>3212.90</t>
  </si>
  <si>
    <t>32.13</t>
  </si>
  <si>
    <t>Artists', students' or signboard painters' colours, modifying tints, amusement colours and the like, in tablets, tubes, jars, bottles, pans or in similar forms or packings</t>
  </si>
  <si>
    <t>3213.10</t>
  </si>
  <si>
    <t>- Colours in sets</t>
  </si>
  <si>
    <t>53352</t>
  </si>
  <si>
    <t>3213.90</t>
  </si>
  <si>
    <t>32.14</t>
  </si>
  <si>
    <t>Glaziers' putty, grafting putty, resin cements, caulking compounds and other mastics; painters' fillings; non-refractory surfacing preparations for façades, indoor walls, floors, ceilings or the like</t>
  </si>
  <si>
    <t>3214.10</t>
  </si>
  <si>
    <t>- Glaziers' putty, grafting putty, resin cements, caulking compounds and other mastics; painters' fillings</t>
  </si>
  <si>
    <t>53354</t>
  </si>
  <si>
    <t>3214.90</t>
  </si>
  <si>
    <t>32.15</t>
  </si>
  <si>
    <t>Printing ink, writing or drawing ink and other inks, whether or not concentrated or solid</t>
  </si>
  <si>
    <t>- Printing ink</t>
  </si>
  <si>
    <t>3215.11</t>
  </si>
  <si>
    <t>-- Black</t>
  </si>
  <si>
    <t>53321</t>
  </si>
  <si>
    <t>3215.19</t>
  </si>
  <si>
    <t>53329</t>
  </si>
  <si>
    <t>3215.90</t>
  </si>
  <si>
    <t>89591</t>
  </si>
  <si>
    <t>33</t>
  </si>
  <si>
    <t>CHAPTER 33 - ESSENTIAL OILS AND RESINOIDS; PERFUMERY, COSMETIC OR TOILET PREPARATIONS</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</si>
  <si>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</si>
  <si>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</si>
  <si>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 Essential oils of citrus fruit</t>
  </si>
  <si>
    <t>3301.12</t>
  </si>
  <si>
    <t>-- Of orange</t>
  </si>
  <si>
    <t>55131</t>
  </si>
  <si>
    <t>3301.13</t>
  </si>
  <si>
    <t>-- Of lemon</t>
  </si>
  <si>
    <t>3301.19</t>
  </si>
  <si>
    <t>- Essential oils other than those of citrus fruit</t>
  </si>
  <si>
    <t>3301.24</t>
  </si>
  <si>
    <t>-- Of peppermint (Mentha piperita)</t>
  </si>
  <si>
    <t>55132</t>
  </si>
  <si>
    <t>3301.25</t>
  </si>
  <si>
    <t>-- Of other mints</t>
  </si>
  <si>
    <t>3301.29</t>
  </si>
  <si>
    <t>3301.30</t>
  </si>
  <si>
    <t>- Resinoids</t>
  </si>
  <si>
    <t>55133</t>
  </si>
  <si>
    <t>3301.90</t>
  </si>
  <si>
    <t>55135</t>
  </si>
  <si>
    <t>33.02</t>
  </si>
  <si>
    <t>Mixtures of odoriferous substances and mixtures (including alcoholic solutions) with a basis of one or more of these substances, of a kind used as raw materials in industry; other preparations based on odoriferous substances, of a kind used for the manufacture of beverages</t>
  </si>
  <si>
    <t>3302.10</t>
  </si>
  <si>
    <t>- Of a kind used in the food or drink industries</t>
  </si>
  <si>
    <t>55141</t>
  </si>
  <si>
    <t>3302.90</t>
  </si>
  <si>
    <t>55149</t>
  </si>
  <si>
    <t>3303.00</t>
  </si>
  <si>
    <t>Perfumes and toilet waters</t>
  </si>
  <si>
    <t>5531</t>
  </si>
  <si>
    <t>33.04</t>
  </si>
  <si>
    <t>Beauty or make-up preparations and preparations for the care of the skin (other than medicaments), including sunscreen or suntan preparations; manicure or pedicure preparations</t>
  </si>
  <si>
    <t>3304.10</t>
  </si>
  <si>
    <t>- Lip make-up preparations</t>
  </si>
  <si>
    <t>5532</t>
  </si>
  <si>
    <t>3304.20</t>
  </si>
  <si>
    <t>- Eye make-up preparations</t>
  </si>
  <si>
    <t>3304.30</t>
  </si>
  <si>
    <t>- Manicure or pedicure preparations</t>
  </si>
  <si>
    <t>3304.91</t>
  </si>
  <si>
    <t>-- Powders, whether or not compressed</t>
  </si>
  <si>
    <t>3304.99</t>
  </si>
  <si>
    <t>33.05</t>
  </si>
  <si>
    <t>Preparations for use on the hair</t>
  </si>
  <si>
    <t>3305.10</t>
  </si>
  <si>
    <t>- Shampoos</t>
  </si>
  <si>
    <t>5533</t>
  </si>
  <si>
    <t>3305.20</t>
  </si>
  <si>
    <t>- Preparations for permanent waving or straightening</t>
  </si>
  <si>
    <t>3305.30</t>
  </si>
  <si>
    <t>- Hair lacquers</t>
  </si>
  <si>
    <t>3305.90</t>
  </si>
  <si>
    <t>33.06</t>
  </si>
  <si>
    <t>Preparations for oral or dental hygiene, including denture fixative pastes and powders; yarn used to clean between the teeth (dental floss), in individual retail packages</t>
  </si>
  <si>
    <t>3306.10</t>
  </si>
  <si>
    <t>- Dentifrices</t>
  </si>
  <si>
    <t>5534</t>
  </si>
  <si>
    <t>3306.20</t>
  </si>
  <si>
    <t>- Yarn used to clean between the teeth (dental floss)</t>
  </si>
  <si>
    <t>3306.90</t>
  </si>
  <si>
    <t>33.07</t>
  </si>
  <si>
    <t>Pre-shave, shaving or aftershave preparations, personal deodorants, bath preparations, depilatories and other perfumery, cosmetic or toilet preparations, not elsewhere specified or included; prepared room deodorisers, whether or not perfumed or having disinfectant properties</t>
  </si>
  <si>
    <t>3307.10</t>
  </si>
  <si>
    <t>- Pre-shave, shaving or aftershave preparations</t>
  </si>
  <si>
    <t>55351</t>
  </si>
  <si>
    <t>3307.20</t>
  </si>
  <si>
    <t>- Personal deodorants and antiperspirants</t>
  </si>
  <si>
    <t>55352</t>
  </si>
  <si>
    <t>3307.30</t>
  </si>
  <si>
    <t>- Perfumed bath salts and other bath preparations</t>
  </si>
  <si>
    <t>55353</t>
  </si>
  <si>
    <t>- Preparations for perfuming or deodorising rooms, including odoriferous preparations used during religious rites</t>
  </si>
  <si>
    <t>3307.41</t>
  </si>
  <si>
    <t>-- ‘Agarbatti’ and other odoriferous preparations which operate by burning</t>
  </si>
  <si>
    <t>55354</t>
  </si>
  <si>
    <t>3307.49</t>
  </si>
  <si>
    <t>3307.90</t>
  </si>
  <si>
    <t>55359</t>
  </si>
  <si>
    <t>34</t>
  </si>
  <si>
    <t>CHAPTER 34 - SOAP, ORGANIC SURFACE-ACTIVE AGENTS, WASHING PREPARATIONS, LUBRICATING PREPARATIONS, ARTIFICIAL WAXES, PREPARED WAXES, POLISHING OR SCOURING PREPARATIONS, CANDLES AND SIMILAR ARTICLES, MODELLING PASTES, ‘DENTAL WAXES’ AND DENTAL PREPARATIONS WITH A BASIS OF PLASTER</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</si>
  <si>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</si>
  <si>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</si>
  <si>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 Soap and organic surface-active products and preparations, in the form of bars, cakes, moulded pieces or shapes, and paper, wadding, felt and nonwovens, impregnated, coated or covered with soap or detergent</t>
  </si>
  <si>
    <t>3401.11</t>
  </si>
  <si>
    <t>-- For toilet use (including medicated products)</t>
  </si>
  <si>
    <t>55411</t>
  </si>
  <si>
    <t>3401.19</t>
  </si>
  <si>
    <t>55415</t>
  </si>
  <si>
    <t>3401.20</t>
  </si>
  <si>
    <t>- Soap in other forms</t>
  </si>
  <si>
    <t>55419</t>
  </si>
  <si>
    <t>3401.30</t>
  </si>
  <si>
    <t>- Organic surface-active products and preparations for washing the skin, in the form of liquid or cream and put up for retail sale, whether or not containing soap</t>
  </si>
  <si>
    <t>55422</t>
  </si>
  <si>
    <t>34.02</t>
  </si>
  <si>
    <t>Organic surface-active agents (other than soap); surface-active preparations, washing preparations (including auxiliary washing preparations) and cleaning preparations, whether or not containing soap, other than those of heading 3401</t>
  </si>
  <si>
    <t>- Organic surface-active agents, whether or not put up for retail sale</t>
  </si>
  <si>
    <t>3402.11</t>
  </si>
  <si>
    <t>-- Anionic</t>
  </si>
  <si>
    <t>55421</t>
  </si>
  <si>
    <t>3402.12</t>
  </si>
  <si>
    <t>-- Cationic</t>
  </si>
  <si>
    <t>3402.13</t>
  </si>
  <si>
    <t>-- Non-ionic</t>
  </si>
  <si>
    <t>3402.19</t>
  </si>
  <si>
    <t>3402.20</t>
  </si>
  <si>
    <t>- Preparations put up for retail sale</t>
  </si>
  <si>
    <t>3402.90</t>
  </si>
  <si>
    <t>55423</t>
  </si>
  <si>
    <t>34.03</t>
  </si>
  <si>
    <t>Lubricating preparations (including cutting-oil preparations, bolt or nut release preparations, anti-rust or anti-corrosion preparations and mould-release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t>
  </si>
  <si>
    <t>- Containing petroleum oils or oils obtained from bituminous minerals</t>
  </si>
  <si>
    <t>3403.11</t>
  </si>
  <si>
    <t>-- Preparations for the treatment of textile materials, leather, furskins or other materials</t>
  </si>
  <si>
    <t>59771</t>
  </si>
  <si>
    <t>3403.19</t>
  </si>
  <si>
    <t>59772</t>
  </si>
  <si>
    <t>3403.91</t>
  </si>
  <si>
    <t>59773</t>
  </si>
  <si>
    <t>3403.99</t>
  </si>
  <si>
    <t>59774</t>
  </si>
  <si>
    <t>34.04</t>
  </si>
  <si>
    <t>Artificial waxes and prepared waxes</t>
  </si>
  <si>
    <t>3404.20</t>
  </si>
  <si>
    <t>- Of poly(oxyethylene) (polyethylene glycol)</t>
  </si>
  <si>
    <t>59835</t>
  </si>
  <si>
    <t>3404.90</t>
  </si>
  <si>
    <t>59839</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</si>
  <si>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</si>
  <si>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3404</t>
  </si>
  <si>
    <t>3405.10</t>
  </si>
  <si>
    <t>- Polishes, creams and similar preparations, for footwear or leather</t>
  </si>
  <si>
    <t>55431</t>
  </si>
  <si>
    <t>3405.20</t>
  </si>
  <si>
    <t>- Polishes, creams and similar preparations, for the maintenance of wooden furniture, floors or other woodwork</t>
  </si>
  <si>
    <t>55432</t>
  </si>
  <si>
    <t>3405.30</t>
  </si>
  <si>
    <t>- Polishes and similar preparations for coachwork, other than metal polishes</t>
  </si>
  <si>
    <t>55433</t>
  </si>
  <si>
    <t>3405.40</t>
  </si>
  <si>
    <t>- Scouring pastes and powders and other scouring preparations</t>
  </si>
  <si>
    <t>55434</t>
  </si>
  <si>
    <t>3405.90</t>
  </si>
  <si>
    <t>55435</t>
  </si>
  <si>
    <t>3406.00</t>
  </si>
  <si>
    <t>Candles, tapers and the like</t>
  </si>
  <si>
    <t>89931</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</si>
  <si>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</si>
  <si>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</si>
  <si>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59895</t>
  </si>
  <si>
    <t>35</t>
  </si>
  <si>
    <t>CHAPTER 35 - ALBUMINOIDAL SUBSTANCES; MODIFIED STARCHES; GLUES; ENZYMES</t>
  </si>
  <si>
    <t>35.01</t>
  </si>
  <si>
    <t>Casein, caseinates and other casein derivatives; casein glues</t>
  </si>
  <si>
    <t>3501.10</t>
  </si>
  <si>
    <t>- Casein</t>
  </si>
  <si>
    <t>59221</t>
  </si>
  <si>
    <t>3501.90</t>
  </si>
  <si>
    <t>59222</t>
  </si>
  <si>
    <t>35.02</t>
  </si>
  <si>
    <t>Albumins (including concentrates of two or more whey proteins, containing by weight more than 80 % whey proteins, calculated on the dry matter), albuminates and other albumin derivatives</t>
  </si>
  <si>
    <t>- Egg albumin</t>
  </si>
  <si>
    <t>3502.11</t>
  </si>
  <si>
    <t>0253</t>
  </si>
  <si>
    <t>3502.19</t>
  </si>
  <si>
    <t>3502.20</t>
  </si>
  <si>
    <t>- Milk albumin, including concentrates of two or more whey proteins</t>
  </si>
  <si>
    <t>59223</t>
  </si>
  <si>
    <t>3502.90</t>
  </si>
  <si>
    <t>3503.00</t>
  </si>
  <si>
    <t>Gelatin (including gelatin in rectangular (including square) sheets, whether or not surface-worked or coloured) and gelatin derivatives; isinglass; other glues of animal origin, excluding casein glues of heading 3501</t>
  </si>
  <si>
    <t>59224</t>
  </si>
  <si>
    <t>3504.00</t>
  </si>
  <si>
    <t>Peptones and their derivatives; other protein substances and their derivatives, not elsewhere specified or included; hide powder, whether or not chromed</t>
  </si>
  <si>
    <t>59225</t>
  </si>
  <si>
    <t>35.05</t>
  </si>
  <si>
    <t>Dextrins and other modified starches (for example, pregelatinised or esterified starches); glues based on starches, or on dextrins or other modified starches</t>
  </si>
  <si>
    <t>3505.10</t>
  </si>
  <si>
    <t>- Dextrins and other modified starches</t>
  </si>
  <si>
    <t>59226</t>
  </si>
  <si>
    <t>3505.20</t>
  </si>
  <si>
    <t>- Glues</t>
  </si>
  <si>
    <t>59227</t>
  </si>
  <si>
    <t>35.06</t>
  </si>
  <si>
    <t>Prepared glues and other prepared adhesives, not elsewhere specified or included; products suitable for use as glues or adhesives, put up for retail sale as glues or adhesives, not exceeding a net weight of 1 kg</t>
  </si>
  <si>
    <t>3506.10</t>
  </si>
  <si>
    <t>- Products suitable for use as glues or adhesives, put up for retail sale as glues or adhesives, not exceeding a net weight of 1 kg</t>
  </si>
  <si>
    <t>59229</t>
  </si>
  <si>
    <t>3506.91</t>
  </si>
  <si>
    <t>-- Adhesives based on polymers of headings 3901 to 3913 or on rubber</t>
  </si>
  <si>
    <t>3506.99</t>
  </si>
  <si>
    <t>35.07</t>
  </si>
  <si>
    <t>Enzymes; prepared enzymes not elsewhere specified or included</t>
  </si>
  <si>
    <t>3507.10</t>
  </si>
  <si>
    <t>- Rennet and concentrates thereof</t>
  </si>
  <si>
    <t>51691</t>
  </si>
  <si>
    <t>3507.90</t>
  </si>
  <si>
    <t>36</t>
  </si>
  <si>
    <t>CHAPTER 36 - EXPLOSIVES; PYROTECHNIC PRODUCTS; MATCHES; PYROPHORIC ALLOYS; CERTAIN COMBUSTIBLE PREPARATIONS</t>
  </si>
  <si>
    <t>3601.00</t>
  </si>
  <si>
    <t>Propellent powders</t>
  </si>
  <si>
    <t>59311</t>
  </si>
  <si>
    <t>3602.00</t>
  </si>
  <si>
    <t>Prepared explosives, other than propellent powders</t>
  </si>
  <si>
    <t>59312</t>
  </si>
  <si>
    <t>3603.00</t>
  </si>
  <si>
    <t>Safety fuses; detonating fuses; percussion or detonating caps; igniters; electric detonators</t>
  </si>
  <si>
    <t>5932</t>
  </si>
  <si>
    <t>36.04</t>
  </si>
  <si>
    <t>Fireworks, signalling flares, rain rockets, fog signals and other pyrotechnic articles</t>
  </si>
  <si>
    <t>3604.10</t>
  </si>
  <si>
    <t>- Fireworks</t>
  </si>
  <si>
    <t>59331</t>
  </si>
  <si>
    <t>3604.90</t>
  </si>
  <si>
    <t>59333</t>
  </si>
  <si>
    <t>3605.00</t>
  </si>
  <si>
    <t>Matches, other than pyrotechnic articles of heading 3604</t>
  </si>
  <si>
    <t>89932</t>
  </si>
  <si>
    <t>36.06</t>
  </si>
  <si>
    <t>Ferro-cerium and other pyrophoric alloys in all forms; articles of combustible materials as specified in note 2 to this chapter</t>
  </si>
  <si>
    <t>3606.10</t>
  </si>
  <si>
    <t>- Liquid or liquefied-gas fuels in containers of a kind used for filling or refilling cigarette or similar lighters and of a capacity not exceeding 300 cm³</t>
  </si>
  <si>
    <t>89934</t>
  </si>
  <si>
    <t>3606.90</t>
  </si>
  <si>
    <t>89939</t>
  </si>
  <si>
    <t>37</t>
  </si>
  <si>
    <t>CHAPTER 37 - PHOTOGRAPHIC OR CINEMATOGRAPHIC GOODS</t>
  </si>
  <si>
    <t>37.01</t>
  </si>
  <si>
    <t>Photographic plates and film in the flat, sensitised, unexposed, of any material other than paper, paperboard or textiles; instant print film in the flat, sensitised, unexposed, whether or not in packs</t>
  </si>
  <si>
    <t>3701.10</t>
  </si>
  <si>
    <t>- For X-ray</t>
  </si>
  <si>
    <t>8822</t>
  </si>
  <si>
    <t>3701.20</t>
  </si>
  <si>
    <t>- Instant print film</t>
  </si>
  <si>
    <t>3701.30</t>
  </si>
  <si>
    <t>- Other plates and film, with any side exceeding 255 mm</t>
  </si>
  <si>
    <t>3701.91</t>
  </si>
  <si>
    <t>-- For colour photography (polychrome)</t>
  </si>
  <si>
    <t>3701.99</t>
  </si>
  <si>
    <t>37.02</t>
  </si>
  <si>
    <t>Photographic film in rolls, sensitised, unexposed, of any material other than paper, paperboard or textiles; instant print film in rolls, sensitised, unexposed</t>
  </si>
  <si>
    <t>3702.10</t>
  </si>
  <si>
    <t>8823</t>
  </si>
  <si>
    <t>- Other film, without perforations, of a width not exceeding 105 mm</t>
  </si>
  <si>
    <t>3702.31</t>
  </si>
  <si>
    <t>3702.32</t>
  </si>
  <si>
    <t>-- Other, with silver halide emulsion</t>
  </si>
  <si>
    <t>3702.39</t>
  </si>
  <si>
    <t>- Other film, without perforations, of a width exceeding 105 mm</t>
  </si>
  <si>
    <t>3702.41</t>
  </si>
  <si>
    <t>-- Of a width exceeding 610 mm and of a length exceeding 200 m, for colour photography (polychrome)</t>
  </si>
  <si>
    <t>3702.42</t>
  </si>
  <si>
    <t>-- Of a width exceeding 610 mm and of a length exceeding 200 m, other than for colour photography</t>
  </si>
  <si>
    <t>3702.43</t>
  </si>
  <si>
    <t>-- Of a width exceeding 610 mm and of a length not exceeding 200 m</t>
  </si>
  <si>
    <t>3702.44</t>
  </si>
  <si>
    <t>-- Of a width exceeding 105 mm but not exceeding 610 mm</t>
  </si>
  <si>
    <t>- Other film, for colour photography (polychrome)</t>
  </si>
  <si>
    <t>3702.52</t>
  </si>
  <si>
    <t>-- Of a width not exceeding 16 mm</t>
  </si>
  <si>
    <t>3702.53</t>
  </si>
  <si>
    <t>-- Of a width exceeding 16 mm but not exceeding 35 mm and of a length not exceeding 30 m, for slides</t>
  </si>
  <si>
    <t>3702.54</t>
  </si>
  <si>
    <t>-- Of a width exceeding 16 mm but not exceeding 35 mm and of a length not exceeding 30 m, other than for slides</t>
  </si>
  <si>
    <t>3702.55</t>
  </si>
  <si>
    <t>-- Of a width exceeding 16 mm but not exceeding 35 mm and of a length exceeding 30 m</t>
  </si>
  <si>
    <t>3702.56</t>
  </si>
  <si>
    <t>-- Of a width exceeding 35 mm</t>
  </si>
  <si>
    <t>3702.96</t>
  </si>
  <si>
    <t>-- Of a width not exceeding 35 mm and of a length not exceeding 30 m</t>
  </si>
  <si>
    <t>3702.97</t>
  </si>
  <si>
    <t>-- Of a width not exceeding 35 mm and of a length exceeding 30 m</t>
  </si>
  <si>
    <t>3702.98</t>
  </si>
  <si>
    <t>37.03</t>
  </si>
  <si>
    <t>Photographic paper, paperboard and textiles, sensitised, unexposed</t>
  </si>
  <si>
    <t>3703.10</t>
  </si>
  <si>
    <t>- In rolls of a width exceeding 610 mm</t>
  </si>
  <si>
    <t>8824</t>
  </si>
  <si>
    <t>3703.20</t>
  </si>
  <si>
    <t>- Other, for colour photography (polychrome)</t>
  </si>
  <si>
    <t>3703.90</t>
  </si>
  <si>
    <t>3704.00</t>
  </si>
  <si>
    <t>Photographic plates, film, paper, paperboard and textiles, exposed but not developed</t>
  </si>
  <si>
    <t>8825</t>
  </si>
  <si>
    <t>3705.00</t>
  </si>
  <si>
    <t>Photographic plates and film, exposed and developed, other than cinematographic film</t>
  </si>
  <si>
    <t>8826</t>
  </si>
  <si>
    <t>37.06</t>
  </si>
  <si>
    <t>Cinematographic film, exposed and developed, whether or not incorporating soundtrack or consisting only of soundtrack</t>
  </si>
  <si>
    <t>3706.10</t>
  </si>
  <si>
    <t>- Of a width of 35 mm or more</t>
  </si>
  <si>
    <t>8831</t>
  </si>
  <si>
    <t>3706.90</t>
  </si>
  <si>
    <t>8839</t>
  </si>
  <si>
    <t>37.07</t>
  </si>
  <si>
    <t>Chemical preparations for photographic uses (other than varnishes, glues, adhesives and similar preparations); unmixed products for photographic uses, put up in measured portions or put up for retail sale in a form ready for use</t>
  </si>
  <si>
    <t>3707.10</t>
  </si>
  <si>
    <t>- Sensitising emulsions</t>
  </si>
  <si>
    <t>8821</t>
  </si>
  <si>
    <t>3707.90</t>
  </si>
  <si>
    <t>38</t>
  </si>
  <si>
    <t>CHAPTER 38 - MISCELLANEOUS CHEMICAL PRODUCTS</t>
  </si>
  <si>
    <t>38.01</t>
  </si>
  <si>
    <t>Artificial graphite; colloidal or semi-colloidal graphite; preparations based on graphite or other carbon in the form of pastes, blocks, plates or other semi-manufactures</t>
  </si>
  <si>
    <t>3801.10</t>
  </si>
  <si>
    <t>- Artificial graphite</t>
  </si>
  <si>
    <t>59861</t>
  </si>
  <si>
    <t>3801.20</t>
  </si>
  <si>
    <t>- Colloidal or semi-colloidal graphite</t>
  </si>
  <si>
    <t>3801.30</t>
  </si>
  <si>
    <t>- Carbonaceous pastes for electrodes and similar pastes for furnace linings</t>
  </si>
  <si>
    <t>3801.90</t>
  </si>
  <si>
    <t>38.02</t>
  </si>
  <si>
    <t>Activated carbon; activated natural mineral products; animal black, including spent animal black</t>
  </si>
  <si>
    <t>3802.10</t>
  </si>
  <si>
    <t>- Activated carbon</t>
  </si>
  <si>
    <t>59864</t>
  </si>
  <si>
    <t>3802.90</t>
  </si>
  <si>
    <t>59865</t>
  </si>
  <si>
    <t>3803.00</t>
  </si>
  <si>
    <t>Tall oil, whether or not refined</t>
  </si>
  <si>
    <t>59811</t>
  </si>
  <si>
    <t>3804.00</t>
  </si>
  <si>
    <t>Residual lyes from the manufacture of wood pulp, whether or not concentrated, desugared or chemically treated, including lignin sulphonates, but excluding tall oil of heading 3803</t>
  </si>
  <si>
    <t>59812</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</si>
  <si>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</si>
  <si>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</si>
  <si>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t>
  </si>
  <si>
    <t>- Gum, wood or sulphate turpentine oils</t>
  </si>
  <si>
    <t>59813</t>
  </si>
  <si>
    <t>3805.90</t>
  </si>
  <si>
    <t>38.06</t>
  </si>
  <si>
    <t>Rosin and resin acids, and derivatives thereof; rosin spirit and rosin oils; run gums</t>
  </si>
  <si>
    <t>3806.10</t>
  </si>
  <si>
    <t>- Rosin and resin acids</t>
  </si>
  <si>
    <t>59814</t>
  </si>
  <si>
    <t>3806.20</t>
  </si>
  <si>
    <t>- Salts of rosin, of resin acids or of derivatives of rosin or resin acids, other than salts of rosin adducts</t>
  </si>
  <si>
    <t>3806.30</t>
  </si>
  <si>
    <t>- Ester gums</t>
  </si>
  <si>
    <t>3806.90</t>
  </si>
  <si>
    <t>3807.00</t>
  </si>
  <si>
    <t>Wood tar; wood tar oils; wood creosote; wood naphtha; vegetable pitch; brewers' pitch and similar preparations based on rosin, resin acids or on vegetable pitch</t>
  </si>
  <si>
    <t>59818</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</si>
  <si>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</si>
  <si>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</si>
  <si>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 Goods specified in subheading note 1 to this chapter</t>
  </si>
  <si>
    <t>3808.52</t>
  </si>
  <si>
    <t>-- DDT (ISO) (clofenotane (INN)), in packings of a net weight content not exceeding 300 g</t>
  </si>
  <si>
    <t>591</t>
  </si>
  <si>
    <t>3808.59</t>
  </si>
  <si>
    <t>- Goods specified in subheading note 2 to this chapter</t>
  </si>
  <si>
    <t>3808.61</t>
  </si>
  <si>
    <t>-- In packings of a net weight content not exceeding 300 g</t>
  </si>
  <si>
    <t>5911</t>
  </si>
  <si>
    <t>3808.62</t>
  </si>
  <si>
    <t>-- In packings of a net weight content exceeding 300 g but not exceeding 7,5 kg</t>
  </si>
  <si>
    <t>3808.69</t>
  </si>
  <si>
    <t>3808.91</t>
  </si>
  <si>
    <t>-- Insecticides</t>
  </si>
  <si>
    <t>3808.92</t>
  </si>
  <si>
    <t>-- Fungicides</t>
  </si>
  <si>
    <t>5912</t>
  </si>
  <si>
    <t>3808.93</t>
  </si>
  <si>
    <t>-- Herbicides, anti-sprouting products and plant-growth regulators</t>
  </si>
  <si>
    <t>5913</t>
  </si>
  <si>
    <t>3808.94</t>
  </si>
  <si>
    <t>-- Disinfectants</t>
  </si>
  <si>
    <t>5914</t>
  </si>
  <si>
    <t>3808.99</t>
  </si>
  <si>
    <t>5919</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</si>
  <si>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</si>
  <si>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</si>
  <si>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t>
  </si>
  <si>
    <t>- With a basis of amylaceous substances</t>
  </si>
  <si>
    <t>59891</t>
  </si>
  <si>
    <t>3809.91</t>
  </si>
  <si>
    <t>-- Of a kind used in the textile or like industries</t>
  </si>
  <si>
    <t>3809.92</t>
  </si>
  <si>
    <t>-- Of a kind used in the paper or like industries</t>
  </si>
  <si>
    <t>3809.93</t>
  </si>
  <si>
    <t>-- Of a kind used in the leather or like industries</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</si>
  <si>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</si>
  <si>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</si>
  <si>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t>
  </si>
  <si>
    <t>- Pickling preparations for metal surfaces; soldering, brazing or welding powders and pastes consisting of metal and other materials</t>
  </si>
  <si>
    <t>59896</t>
  </si>
  <si>
    <t>3810.90</t>
  </si>
  <si>
    <t>38.11</t>
  </si>
  <si>
    <t>Anti-knock preparations, oxidation inhibitors, gum inhibitors, viscosity improvers, anti-corrosive preparations and other prepared additives, for mineral oils (including gasoline) or for other liquids used for the same purposes as mineral oils</t>
  </si>
  <si>
    <t>- Anti-knock preparations</t>
  </si>
  <si>
    <t>3811.11</t>
  </si>
  <si>
    <t>-- Based on lead compounds</t>
  </si>
  <si>
    <t>59721</t>
  </si>
  <si>
    <t>3811.19</t>
  </si>
  <si>
    <t>- Additives for lubricating oils</t>
  </si>
  <si>
    <t>3811.21</t>
  </si>
  <si>
    <t>-- Containing petroleum oils or oils obtained from bituminous minerals</t>
  </si>
  <si>
    <t>59725</t>
  </si>
  <si>
    <t>3811.29</t>
  </si>
  <si>
    <t>3811.90</t>
  </si>
  <si>
    <t>59729</t>
  </si>
  <si>
    <t>38.12</t>
  </si>
  <si>
    <t>Prepared rubber accelerators; compound plasticisers for rubber or plastics, not elsewhere specified or included; anti-oxidising preparations and other compound stabilisers for rubber or plastics</t>
  </si>
  <si>
    <t>3812.10</t>
  </si>
  <si>
    <t>- Prepared rubber accelerators</t>
  </si>
  <si>
    <t>59863</t>
  </si>
  <si>
    <t>3812.20</t>
  </si>
  <si>
    <t>- Compound plasticisers for rubber or plastics</t>
  </si>
  <si>
    <t>59893</t>
  </si>
  <si>
    <t>- Anti-oxidising preparations and other compound stabilisers for rubber or plastics</t>
  </si>
  <si>
    <t>3812.31</t>
  </si>
  <si>
    <t>-- Mixtures of oligomers of 2,2,4-trimethyl-1,2-dihydroquinoline (TMQ)</t>
  </si>
  <si>
    <t>3812.39</t>
  </si>
  <si>
    <t>3813.00</t>
  </si>
  <si>
    <t>Preparations and charges for fire-extinguishers; charged fire-extinguishing grenades</t>
  </si>
  <si>
    <t>59894</t>
  </si>
  <si>
    <t>3814.00</t>
  </si>
  <si>
    <t>Organic composite solvents and thinners, not elsewhere specified or included; prepared paint or varnish removers</t>
  </si>
  <si>
    <t>53355</t>
  </si>
  <si>
    <t>38.15</t>
  </si>
  <si>
    <t>Reaction initiators, reaction accelerators and catalytic preparations, not elsewhere specified or included</t>
  </si>
  <si>
    <t>- Supported catalysts</t>
  </si>
  <si>
    <t>3815.11</t>
  </si>
  <si>
    <t>-- With nickel or nickel compounds as the active substance</t>
  </si>
  <si>
    <t>59881</t>
  </si>
  <si>
    <t>3815.12</t>
  </si>
  <si>
    <t>-- With precious metal or precious-metal compounds as the active substance</t>
  </si>
  <si>
    <t>59883</t>
  </si>
  <si>
    <t>3815.19</t>
  </si>
  <si>
    <t>59885</t>
  </si>
  <si>
    <t>3815.90</t>
  </si>
  <si>
    <t>59889</t>
  </si>
  <si>
    <t>3816.00</t>
  </si>
  <si>
    <t>Refractory cements, mortars, concretes and similar compositions, other than products of heading 3801</t>
  </si>
  <si>
    <t>66233</t>
  </si>
  <si>
    <t>3817.00</t>
  </si>
  <si>
    <t>Mixed alkylbenzenes and mixed alkylnaphthalenes, other than those of heading 2707 or 2902</t>
  </si>
  <si>
    <t>5984</t>
  </si>
  <si>
    <t>3818.00</t>
  </si>
  <si>
    <t>Chemical elements doped for use in electronics, in the form of discs, wafers or similar forms; chemical compounds doped for use in electronics</t>
  </si>
  <si>
    <t>5985</t>
  </si>
  <si>
    <t>3819.00</t>
  </si>
  <si>
    <t>Hydraulic brake fluids and other prepared liquids for hydraulic transmission, not containing or containing less than 70 % by weight of petroleum oils or oils obtained from bituminous minerals</t>
  </si>
  <si>
    <t>59731</t>
  </si>
  <si>
    <t>3820.00</t>
  </si>
  <si>
    <t>Anti-freezing preparations and prepared de-icing fluids</t>
  </si>
  <si>
    <t>59733</t>
  </si>
  <si>
    <t>3821.00</t>
  </si>
  <si>
    <t>Prepared culture media for the development or maintenance of micro-organisms (including viruses and the like) or of plant, human or animal cells</t>
  </si>
  <si>
    <t>59867</t>
  </si>
  <si>
    <t>3822.00</t>
  </si>
  <si>
    <t>Diagnostic or laboratory reagents on a backing, prepared diagnostic or laboratory reagents whether or not on a backing, other than those of heading 3002 or 3006; certified reference materials</t>
  </si>
  <si>
    <t>59869</t>
  </si>
  <si>
    <t>38.23</t>
  </si>
  <si>
    <t>Industrial monocarboxylic fatty acids; acid oils from refining; industrial fatty alcohols</t>
  </si>
  <si>
    <t>- Industrial monocarboxylic fatty acids; acid oils from refining</t>
  </si>
  <si>
    <t>3823.11</t>
  </si>
  <si>
    <t>-- Stearic acid</t>
  </si>
  <si>
    <t>51218</t>
  </si>
  <si>
    <t>3823.12</t>
  </si>
  <si>
    <t>-- Oleic acid</t>
  </si>
  <si>
    <t>3823.13</t>
  </si>
  <si>
    <t>-- Tall oil fatty acids</t>
  </si>
  <si>
    <t>3823.19</t>
  </si>
  <si>
    <t>3823.70</t>
  </si>
  <si>
    <t>- Industrial fatty alcohols</t>
  </si>
  <si>
    <t>51217</t>
  </si>
  <si>
    <t>38.24</t>
  </si>
  <si>
    <t>Prepared binders for foundry moulds or cores; chemical products and preparations of the chemical or allied industries (including those consisting of mixtures of natural products), not elsewhere specified or included</t>
  </si>
  <si>
    <t>3824.10</t>
  </si>
  <si>
    <t>- Prepared binders for foundry moulds or cores</t>
  </si>
  <si>
    <t>59899</t>
  </si>
  <si>
    <t>3824.30</t>
  </si>
  <si>
    <t>- Non-agglomerated metal carbides mixed together or with metallic binders</t>
  </si>
  <si>
    <t>3824.40</t>
  </si>
  <si>
    <t>- Prepared additives for cements, mortars or concretes</t>
  </si>
  <si>
    <t>59897</t>
  </si>
  <si>
    <t>3824.50</t>
  </si>
  <si>
    <t>- Non-refractory mortars and concretes</t>
  </si>
  <si>
    <t>59898</t>
  </si>
  <si>
    <t>3824.60</t>
  </si>
  <si>
    <t>- Sorbitol other than that of subheading 290544</t>
  </si>
  <si>
    <t>- Mixtures containing halogenated derivatives of methane, ethane or propane</t>
  </si>
  <si>
    <t>3824.71</t>
  </si>
  <si>
    <t>-- Containing chlorofluorocarbons (CFCs), whether or not containing hydrochlorofluorocarbons (HCFCs), perfluorocarbons (PFCs) or hydrofluorocarbons (HFCs)</t>
  </si>
  <si>
    <t>3824.72</t>
  </si>
  <si>
    <t>-- Containing bromochlorodifluoromethane, bromotrifluoromethane or dibromotetrafluoroethanes</t>
  </si>
  <si>
    <t>3824.73</t>
  </si>
  <si>
    <t>-- Containing hydrobromofluorocarbons (HBFCs)</t>
  </si>
  <si>
    <t>3824.74</t>
  </si>
  <si>
    <t>-- Containing hydrochlorofluorocarbons (HCFCs), whether or not containing perfluorocarbons (PFCs) or hydrofluorocarbons (HFCs), but not containing chlorofluorocarbons (CFCs)</t>
  </si>
  <si>
    <t>3824.75</t>
  </si>
  <si>
    <t>-- Containing carbon tetrachloride</t>
  </si>
  <si>
    <t>3824.76</t>
  </si>
  <si>
    <t>-- Containing 1,1,1-trichloroethane (methyl chloroform)</t>
  </si>
  <si>
    <t>3824.77</t>
  </si>
  <si>
    <t>-- Containing bromomethane (methyl bromide) or bromochloromethane</t>
  </si>
  <si>
    <t>3824.78</t>
  </si>
  <si>
    <t>-- Containing perfluorocarbons (PFCs) or hydrofluorocarbons (HFCs), but not containing chlorofluorocarbons (CFCs) or hydrochlorofluorocarbons (HCFCs)</t>
  </si>
  <si>
    <t>3824.79</t>
  </si>
  <si>
    <t>- Goods specified in subheading note 3 to this chapter</t>
  </si>
  <si>
    <t>3824.81</t>
  </si>
  <si>
    <t>-- Containing oxirane (ethylene oxide)</t>
  </si>
  <si>
    <t>3824.82</t>
  </si>
  <si>
    <t>3824.83</t>
  </si>
  <si>
    <t>-- Containing tris(2,3-dibromopropyl) phosphate</t>
  </si>
  <si>
    <t>3824.84</t>
  </si>
  <si>
    <t>-- Containing aldrin (ISO), camphechlor (ISO) (toxaphene), chlordane (ISO), chlordecone (ISO), DDT (ISO) (clofenotane (INN), 1,1,1-trichloro-2,2-bis(p-chlorophenyl)ethane), dieldrin (ISO, INN), endosulfan (ISO), endrin (ISO), heptachlor (ISO) or mirex (ISO)</t>
  </si>
  <si>
    <t>3824.85</t>
  </si>
  <si>
    <t>-- Containing 1,2,3,4,5,6-hexachlorocyclohexane (HCH (ISO)), including lindane (ISO, INN)</t>
  </si>
  <si>
    <t>3824.86</t>
  </si>
  <si>
    <t>-- Containing pentachlorobenzene (ISO) or hexachlorobenzene (ISO)</t>
  </si>
  <si>
    <t>3824.87</t>
  </si>
  <si>
    <t>-- Containing perfluorooctane sulphonic acid, its salts, perfluorooctane sulphonamides, or perfluorooctane sulphonyl fluoride</t>
  </si>
  <si>
    <t>3824.88</t>
  </si>
  <si>
    <t>-- Containing tetra-, penta-, hexa-, hepta- or octabromodiphenyl ethers</t>
  </si>
  <si>
    <t>3824.91</t>
  </si>
  <si>
    <t>-- Mixtures and preparations consisting mainly of (5-ethyl-2-methyl-2-oxido-1,3,2-dioxaphosphinan-5-yl)methyl methyl methylphosphonate and bis[(5-ethyl-2-methyl-2-oxido-1,3,2-dioxaphosphinan-5-yl)methyl] methylphosphonate</t>
  </si>
  <si>
    <t>3824.99</t>
  </si>
  <si>
    <t>38.25</t>
  </si>
  <si>
    <t>Residual products of the chemical or allied industries, not elsewhere specified or included; municipal waste; sewage sludge; other wastes specified in note 6 to this chapter</t>
  </si>
  <si>
    <t>3825.10</t>
  </si>
  <si>
    <t>- Municipal waste</t>
  </si>
  <si>
    <t>5991</t>
  </si>
  <si>
    <t>3825.20</t>
  </si>
  <si>
    <t>- Sewage sludge</t>
  </si>
  <si>
    <t>3825.30</t>
  </si>
  <si>
    <t>- Clinical waste</t>
  </si>
  <si>
    <t>5992</t>
  </si>
  <si>
    <t>- Waste organic solvents</t>
  </si>
  <si>
    <t>3825.41</t>
  </si>
  <si>
    <t>-- Halogenated</t>
  </si>
  <si>
    <t>5993</t>
  </si>
  <si>
    <t>3825.49</t>
  </si>
  <si>
    <t>3825.50</t>
  </si>
  <si>
    <t>- Wastes of metal-pickling liquors, hydraulic fluids, brake fluids and anti-freeze fluids</t>
  </si>
  <si>
    <t>5994</t>
  </si>
  <si>
    <t>- Other wastes from chemical or allied industries</t>
  </si>
  <si>
    <t>3825.61</t>
  </si>
  <si>
    <t>-- Mainly containing organic constituents</t>
  </si>
  <si>
    <t>5999</t>
  </si>
  <si>
    <t>3825.69</t>
  </si>
  <si>
    <t>3825.90</t>
  </si>
  <si>
    <t>3826.00</t>
  </si>
  <si>
    <t>Biodiesel and mixtures thereof, not containing or containing less than 70 % by weight of petroleum oils or oils obtained from bituminous minerals</t>
  </si>
  <si>
    <t>VII</t>
  </si>
  <si>
    <t>SECTION VII - PLASTICS AND ARTICLES THEREOF; RUBBER AND ARTICLES THEREOF</t>
  </si>
  <si>
    <t>39</t>
  </si>
  <si>
    <t>CHAPTER 39 - PLASTICS AND ARTICLES THEREOF</t>
  </si>
  <si>
    <t>I. PRIMARY FORMS</t>
  </si>
  <si>
    <t>39.01</t>
  </si>
  <si>
    <t>Polymers of ethylene, in primary forms</t>
  </si>
  <si>
    <t>3901.10</t>
  </si>
  <si>
    <t>- Polyethylene having a specific gravity of less than 0,94</t>
  </si>
  <si>
    <t>57111</t>
  </si>
  <si>
    <t>3901.20</t>
  </si>
  <si>
    <t>- Polyethylene having a specific gravity of 0,94 or more</t>
  </si>
  <si>
    <t>57112</t>
  </si>
  <si>
    <t>3901.30</t>
  </si>
  <si>
    <t>- Ethylene-vinyl acetate copolymers</t>
  </si>
  <si>
    <t>5712</t>
  </si>
  <si>
    <t>3901.40</t>
  </si>
  <si>
    <t>- Ethylene-alpha-olefins copolymers, having a specific gravity of less than 0,94</t>
  </si>
  <si>
    <t>5719</t>
  </si>
  <si>
    <t>3901.90</t>
  </si>
  <si>
    <t>39.02</t>
  </si>
  <si>
    <t>Polymers of propylene or of other olefins, in primary forms</t>
  </si>
  <si>
    <t>3902.10</t>
  </si>
  <si>
    <t>- Polypropylene</t>
  </si>
  <si>
    <t>57511</t>
  </si>
  <si>
    <t>3902.20</t>
  </si>
  <si>
    <t>- Polyisobutylene</t>
  </si>
  <si>
    <t>57512</t>
  </si>
  <si>
    <t>3902.30</t>
  </si>
  <si>
    <t>- Propylene copolymers</t>
  </si>
  <si>
    <t>57513</t>
  </si>
  <si>
    <t>3902.90</t>
  </si>
  <si>
    <t>57519</t>
  </si>
  <si>
    <t>39.03</t>
  </si>
  <si>
    <t>Polymers of styrene, in primary forms</t>
  </si>
  <si>
    <t>- Polystyrene</t>
  </si>
  <si>
    <t>3903.11</t>
  </si>
  <si>
    <t>-- Expansible</t>
  </si>
  <si>
    <t>57211</t>
  </si>
  <si>
    <t>3903.19</t>
  </si>
  <si>
    <t>57219</t>
  </si>
  <si>
    <t>3903.20</t>
  </si>
  <si>
    <t>- Styrene-acrylonitrile (SAN) copolymers</t>
  </si>
  <si>
    <t>57291</t>
  </si>
  <si>
    <t>3903.30</t>
  </si>
  <si>
    <t>- Acrylonitrile-butadiene-styrene (ABS) copolymers</t>
  </si>
  <si>
    <t>57292</t>
  </si>
  <si>
    <t>3903.90</t>
  </si>
  <si>
    <t>57299</t>
  </si>
  <si>
    <t>39.04</t>
  </si>
  <si>
    <t>Polymers of vinyl chloride or of other halogenated olefins, in primary forms</t>
  </si>
  <si>
    <t>3904.10</t>
  </si>
  <si>
    <t>- Poly(vinyl chloride), not mixed with any other substances</t>
  </si>
  <si>
    <t>57311</t>
  </si>
  <si>
    <t>- Other poly(vinyl chloride)</t>
  </si>
  <si>
    <t>3904.21</t>
  </si>
  <si>
    <t>-- Non-plasticised</t>
  </si>
  <si>
    <t>57312</t>
  </si>
  <si>
    <t>3904.22</t>
  </si>
  <si>
    <t>-- Plasticised</t>
  </si>
  <si>
    <t>57313</t>
  </si>
  <si>
    <t>3904.30</t>
  </si>
  <si>
    <t>- Vinyl chloride-vinyl acetate copolymers</t>
  </si>
  <si>
    <t>57391</t>
  </si>
  <si>
    <t>3904.40</t>
  </si>
  <si>
    <t>- Other vinyl chloride copolymers</t>
  </si>
  <si>
    <t>57392</t>
  </si>
  <si>
    <t>3904.50</t>
  </si>
  <si>
    <t>- Vinylidene chloride polymers</t>
  </si>
  <si>
    <t>57393</t>
  </si>
  <si>
    <t>- Fluoropolymers</t>
  </si>
  <si>
    <t>3904.61</t>
  </si>
  <si>
    <t>-- Polytetrafluoroethylene</t>
  </si>
  <si>
    <t>57394</t>
  </si>
  <si>
    <t>3904.69</t>
  </si>
  <si>
    <t>3904.90</t>
  </si>
  <si>
    <t>57399</t>
  </si>
  <si>
    <t>39.05</t>
  </si>
  <si>
    <t>Polymers of vinyl acetate or of other vinyl esters, in primary forms; other vinyl polymers in primary forms</t>
  </si>
  <si>
    <t>- Poly(vinyl acetate)</t>
  </si>
  <si>
    <t>3905.12</t>
  </si>
  <si>
    <t>-- In aqueous dispersion</t>
  </si>
  <si>
    <t>57591</t>
  </si>
  <si>
    <t>3905.19</t>
  </si>
  <si>
    <t>- Vinyl acetate copolymers</t>
  </si>
  <si>
    <t>3905.21</t>
  </si>
  <si>
    <t>3905.29</t>
  </si>
  <si>
    <t>3905.30</t>
  </si>
  <si>
    <t>- Poly(vinyl alcohol), whether or not containing unhydrolysed acetate groups</t>
  </si>
  <si>
    <t>57592</t>
  </si>
  <si>
    <t>3905.91</t>
  </si>
  <si>
    <t>-- Copolymers</t>
  </si>
  <si>
    <t>3905.99</t>
  </si>
  <si>
    <t>39.06</t>
  </si>
  <si>
    <t>Acrylic polymers in primary forms</t>
  </si>
  <si>
    <t>3906.10</t>
  </si>
  <si>
    <t>- Poly(methyl methacrylate)</t>
  </si>
  <si>
    <t>57521</t>
  </si>
  <si>
    <t>3906.90</t>
  </si>
  <si>
    <t>57529</t>
  </si>
  <si>
    <t>39.07</t>
  </si>
  <si>
    <t>Polyacetals, other polyethers and epoxide resins, in primary forms; polycarbonates, alkyd resins, polyallyl esters and other polyesters, in primary forms</t>
  </si>
  <si>
    <t>3907.10</t>
  </si>
  <si>
    <t>- Polyacetals</t>
  </si>
  <si>
    <t>57411</t>
  </si>
  <si>
    <t>3907.20</t>
  </si>
  <si>
    <t>- Other polyethers</t>
  </si>
  <si>
    <t>57419</t>
  </si>
  <si>
    <t>3907.30</t>
  </si>
  <si>
    <t>- Epoxide resins</t>
  </si>
  <si>
    <t>5742</t>
  </si>
  <si>
    <t>3907.40</t>
  </si>
  <si>
    <t>- Polycarbonates</t>
  </si>
  <si>
    <t>57431</t>
  </si>
  <si>
    <t>3907.50</t>
  </si>
  <si>
    <t>- Alkyd resins</t>
  </si>
  <si>
    <t>57432</t>
  </si>
  <si>
    <t>- Poly(ethylene terephthalate)</t>
  </si>
  <si>
    <t>3907.61</t>
  </si>
  <si>
    <t>-- Having a viscosity number of 78 ml/g or higher</t>
  </si>
  <si>
    <t>57433</t>
  </si>
  <si>
    <t>3907.69</t>
  </si>
  <si>
    <t>3907.70</t>
  </si>
  <si>
    <t>- Poly(lactic acid)</t>
  </si>
  <si>
    <t>57439</t>
  </si>
  <si>
    <t>- Other polyesters</t>
  </si>
  <si>
    <t>3907.91</t>
  </si>
  <si>
    <t>-- Unsaturated</t>
  </si>
  <si>
    <t>57434</t>
  </si>
  <si>
    <t>3907.99</t>
  </si>
  <si>
    <t>39.08</t>
  </si>
  <si>
    <t>Polyamides in primary forms</t>
  </si>
  <si>
    <t>3908.10</t>
  </si>
  <si>
    <t>- Polyamide-6, -11, -12, -6,6, -6,9, -6,10 or -6,12</t>
  </si>
  <si>
    <t>57531</t>
  </si>
  <si>
    <t>3908.90</t>
  </si>
  <si>
    <t>57539</t>
  </si>
  <si>
    <t>39.09</t>
  </si>
  <si>
    <t>Amino-resins, phenolic resins and polyurethanes, in primary forms</t>
  </si>
  <si>
    <t>3909.10</t>
  </si>
  <si>
    <t>- Urea resins; thiourea resins</t>
  </si>
  <si>
    <t>57541</t>
  </si>
  <si>
    <t>3909.20</t>
  </si>
  <si>
    <t>- Melamine resins</t>
  </si>
  <si>
    <t>57542</t>
  </si>
  <si>
    <t>- Other amino-resins</t>
  </si>
  <si>
    <t>3909.31</t>
  </si>
  <si>
    <t>-- Poly(methylene phenyl isocyanate) (crude MDI, polymeric MDI)</t>
  </si>
  <si>
    <t>57543</t>
  </si>
  <si>
    <t>3909.39</t>
  </si>
  <si>
    <t>3909.40</t>
  </si>
  <si>
    <t>- Phenolic resins</t>
  </si>
  <si>
    <t>57544</t>
  </si>
  <si>
    <t>3909.50</t>
  </si>
  <si>
    <t>- Polyurethanes</t>
  </si>
  <si>
    <t>57545</t>
  </si>
  <si>
    <t>3910.00</t>
  </si>
  <si>
    <t>Silicones in primary forms</t>
  </si>
  <si>
    <t>57593</t>
  </si>
  <si>
    <t>39.11</t>
  </si>
  <si>
    <t>Petroleum resins, coumarone-indene resins, polyterpenes, polysulphides, polysulphones and other products specified in note 3 to this chapter, not elsewhere specified or included, in primary forms</t>
  </si>
  <si>
    <t>3911.10</t>
  </si>
  <si>
    <t>- Petroleum resins, coumarone, indene or coumarone-indene resins and polyterpenes</t>
  </si>
  <si>
    <t>57596</t>
  </si>
  <si>
    <t>3911.90</t>
  </si>
  <si>
    <t>39.12</t>
  </si>
  <si>
    <t>Cellulose and its chemical derivatives, not elsewhere specified or included, in primary forms</t>
  </si>
  <si>
    <t>- Cellulose acetates</t>
  </si>
  <si>
    <t>3912.11</t>
  </si>
  <si>
    <t>57551</t>
  </si>
  <si>
    <t>3912.12</t>
  </si>
  <si>
    <t>57552</t>
  </si>
  <si>
    <t>3912.20</t>
  </si>
  <si>
    <t>- Cellulose nitrates (including collodions)</t>
  </si>
  <si>
    <t>57553</t>
  </si>
  <si>
    <t>- Cellulose ethers</t>
  </si>
  <si>
    <t>3912.31</t>
  </si>
  <si>
    <t>-- Carboxymethylcellulose and its salts</t>
  </si>
  <si>
    <t>57554</t>
  </si>
  <si>
    <t>3912.39</t>
  </si>
  <si>
    <t>3912.90</t>
  </si>
  <si>
    <t>57559</t>
  </si>
  <si>
    <t>39.13</t>
  </si>
  <si>
    <t>Natural polymers (for example, alginic acid) and modified natural polymers (for example, hardened proteins, chemical derivatives of natural rubber), not elsewhere specified or included, in primary forms</t>
  </si>
  <si>
    <t>3913.10</t>
  </si>
  <si>
    <t>- Alginic acid, its salts and esters</t>
  </si>
  <si>
    <t>57594</t>
  </si>
  <si>
    <t>3913.90</t>
  </si>
  <si>
    <t>57595</t>
  </si>
  <si>
    <t>3914.00</t>
  </si>
  <si>
    <t>Ion-exchangers based on polymers of headings 3901 to 3913, in primary forms</t>
  </si>
  <si>
    <t>57597</t>
  </si>
  <si>
    <t>II. WASTE, PARINGS AND SCRAP; SEMI-MANUFACTURES; ARTICLES</t>
  </si>
  <si>
    <t>39.15</t>
  </si>
  <si>
    <t>Waste, parings and scrap, of plastics</t>
  </si>
  <si>
    <t>3915.10</t>
  </si>
  <si>
    <t>- Of polymers of ethylene</t>
  </si>
  <si>
    <t>5791</t>
  </si>
  <si>
    <t>3915.20</t>
  </si>
  <si>
    <t>- Of polymers of styrene</t>
  </si>
  <si>
    <t>5792</t>
  </si>
  <si>
    <t>3915.30</t>
  </si>
  <si>
    <t>- Of polymers of vinyl chloride</t>
  </si>
  <si>
    <t>5793</t>
  </si>
  <si>
    <t>3915.90</t>
  </si>
  <si>
    <t>- Of other plastics</t>
  </si>
  <si>
    <t>5799</t>
  </si>
  <si>
    <t>39.16</t>
  </si>
  <si>
    <t>Monofilament of which any cross-sectional dimension exceeds 1 mm, rods, sticks and profile shapes, whether or not surface-worked but not otherwise worked, of plastics</t>
  </si>
  <si>
    <t>3916.10</t>
  </si>
  <si>
    <t>5831</t>
  </si>
  <si>
    <t>3916.20</t>
  </si>
  <si>
    <t>5832</t>
  </si>
  <si>
    <t>3916.90</t>
  </si>
  <si>
    <t>5839</t>
  </si>
  <si>
    <t>39.17</t>
  </si>
  <si>
    <t>Tubes, pipes and hoses, and fittings therefor (for example, joints, elbows, flanges), of plastics</t>
  </si>
  <si>
    <t>3917.10</t>
  </si>
  <si>
    <t>- Artificial guts (sausage casings) of hardened protein or of cellulosic materials</t>
  </si>
  <si>
    <t>5811</t>
  </si>
  <si>
    <t>- Tubes, pipes and hoses, rigid</t>
  </si>
  <si>
    <t>3917.21</t>
  </si>
  <si>
    <t>-- Of polymers of ethylene</t>
  </si>
  <si>
    <t>5812</t>
  </si>
  <si>
    <t>3917.22</t>
  </si>
  <si>
    <t>-- Of polymers of propylene</t>
  </si>
  <si>
    <t>3917.23</t>
  </si>
  <si>
    <t>-- Of polymers of vinyl chloride</t>
  </si>
  <si>
    <t>3917.29</t>
  </si>
  <si>
    <t>-- Of other plastics</t>
  </si>
  <si>
    <t>- Other tubes, pipes and hoses</t>
  </si>
  <si>
    <t>3917.31</t>
  </si>
  <si>
    <t>-- Flexible tubes, pipes and hoses, having a minimum burst pressure of 27,6 MPa</t>
  </si>
  <si>
    <t>5813</t>
  </si>
  <si>
    <t>3917.32</t>
  </si>
  <si>
    <t>-- Other, not reinforced or otherwise combined with other materials, without fittings</t>
  </si>
  <si>
    <t>5814</t>
  </si>
  <si>
    <t>3917.33</t>
  </si>
  <si>
    <t>-- Other, not reinforced or otherwise combined with other materials, with fittings</t>
  </si>
  <si>
    <t>5815</t>
  </si>
  <si>
    <t>3917.39</t>
  </si>
  <si>
    <t>5816</t>
  </si>
  <si>
    <t>3917.40</t>
  </si>
  <si>
    <t>- Fittings</t>
  </si>
  <si>
    <t>5817</t>
  </si>
  <si>
    <t>39.18</t>
  </si>
  <si>
    <t>Floor coverings of plastics, whether or not self-adhesive, in rolls or in the form of tiles; wall or ceiling coverings of plastics, as defined in note 9 to this chapter</t>
  </si>
  <si>
    <t>3918.10</t>
  </si>
  <si>
    <t>89331</t>
  </si>
  <si>
    <t>3918.90</t>
  </si>
  <si>
    <t>39.19</t>
  </si>
  <si>
    <t>Self-adhesive plates, sheets, film, foil, tape, strip and other flat shapes, of plastics, whether or not in rolls</t>
  </si>
  <si>
    <t>3919.10</t>
  </si>
  <si>
    <t>- In rolls of a width not exceeding 20 cm</t>
  </si>
  <si>
    <t>58211</t>
  </si>
  <si>
    <t>3919.90</t>
  </si>
  <si>
    <t>58219</t>
  </si>
  <si>
    <t>39.20</t>
  </si>
  <si>
    <t>Other plates, sheets, film, foil and strip, of plastics, non-cellular and not reinforced, laminated, supported or similarly combined with other materials</t>
  </si>
  <si>
    <t>3920.10</t>
  </si>
  <si>
    <t>58221</t>
  </si>
  <si>
    <t>3920.20</t>
  </si>
  <si>
    <t>- Of polymers of propylene</t>
  </si>
  <si>
    <t>58222</t>
  </si>
  <si>
    <t>3920.30</t>
  </si>
  <si>
    <t>58223</t>
  </si>
  <si>
    <t>3920.43</t>
  </si>
  <si>
    <t>-- Containing by weight not less than 6 % of plasticisers</t>
  </si>
  <si>
    <t>58224</t>
  </si>
  <si>
    <t>3920.49</t>
  </si>
  <si>
    <t>- Of acrylic polymers</t>
  </si>
  <si>
    <t>3920.51</t>
  </si>
  <si>
    <t>-- Of poly(methyl methacrylate)</t>
  </si>
  <si>
    <t>58225</t>
  </si>
  <si>
    <t>3920.59</t>
  </si>
  <si>
    <t>- Of polycarbonates, alkyd resins, polyallyl esters or other polyesters</t>
  </si>
  <si>
    <t>3920.61</t>
  </si>
  <si>
    <t>-- Of polycarbonates</t>
  </si>
  <si>
    <t>58226</t>
  </si>
  <si>
    <t>3920.62</t>
  </si>
  <si>
    <t>-- Of poly(ethylene terephthalate)</t>
  </si>
  <si>
    <t>3920.63</t>
  </si>
  <si>
    <t>-- Of unsaturated polyesters</t>
  </si>
  <si>
    <t>3920.69</t>
  </si>
  <si>
    <t>-- Of other polyesters</t>
  </si>
  <si>
    <t>- Of cellulose or its chemical derivatives</t>
  </si>
  <si>
    <t>3920.71</t>
  </si>
  <si>
    <t>-- Of regenerated cellulose</t>
  </si>
  <si>
    <t>58228</t>
  </si>
  <si>
    <t>3920.73</t>
  </si>
  <si>
    <t>-- Of cellulose acetate</t>
  </si>
  <si>
    <t>3920.79</t>
  </si>
  <si>
    <t>-- Of other cellulose derivatives</t>
  </si>
  <si>
    <t>3920.91</t>
  </si>
  <si>
    <t>-- Of poly(vinyl butyral)</t>
  </si>
  <si>
    <t>58229</t>
  </si>
  <si>
    <t>3920.92</t>
  </si>
  <si>
    <t>-- Of polyamides</t>
  </si>
  <si>
    <t>3920.93</t>
  </si>
  <si>
    <t>-- Of amino-resins</t>
  </si>
  <si>
    <t>3920.94</t>
  </si>
  <si>
    <t>-- Of phenolic resins</t>
  </si>
  <si>
    <t>3920.99</t>
  </si>
  <si>
    <t>39.21</t>
  </si>
  <si>
    <t>Other plates, sheets, film, foil and strip, of plastics</t>
  </si>
  <si>
    <t>- Cellular</t>
  </si>
  <si>
    <t>3921.11</t>
  </si>
  <si>
    <t>-- Of polymers of styrene</t>
  </si>
  <si>
    <t>58291</t>
  </si>
  <si>
    <t>3921.12</t>
  </si>
  <si>
    <t>3921.13</t>
  </si>
  <si>
    <t>-- Of polyurethanes</t>
  </si>
  <si>
    <t>3921.14</t>
  </si>
  <si>
    <t>3921.19</t>
  </si>
  <si>
    <t>3921.90</t>
  </si>
  <si>
    <t>58299</t>
  </si>
  <si>
    <t>39.22</t>
  </si>
  <si>
    <t>Baths, shower-baths, sinks, washbasins, bidets, lavatory pans, seats and covers, flushing cisterns and similar sanitary ware, of plastics</t>
  </si>
  <si>
    <t>3922.10</t>
  </si>
  <si>
    <t>- Baths, shower-baths, sinks and washbasins</t>
  </si>
  <si>
    <t>89321</t>
  </si>
  <si>
    <t>3922.20</t>
  </si>
  <si>
    <t>- Lavatory seats and covers</t>
  </si>
  <si>
    <t>3922.90</t>
  </si>
  <si>
    <t>39.23</t>
  </si>
  <si>
    <t>Articles for the conveyance or packing of goods, of plastics; stoppers, lids, caps and other closures, of plastics</t>
  </si>
  <si>
    <t>3923.10</t>
  </si>
  <si>
    <t>- Boxes, cases, crates and similar articles</t>
  </si>
  <si>
    <t>89319</t>
  </si>
  <si>
    <t>- Sacks and bags (including cones)</t>
  </si>
  <si>
    <t>3923.21</t>
  </si>
  <si>
    <t>89311</t>
  </si>
  <si>
    <t>3923.29</t>
  </si>
  <si>
    <t>3923.30</t>
  </si>
  <si>
    <t>- Carboys, bottles, flasks and similar articles</t>
  </si>
  <si>
    <t>3923.40</t>
  </si>
  <si>
    <t>- Spools, cops, bobbins and similar supports</t>
  </si>
  <si>
    <t>3923.50</t>
  </si>
  <si>
    <t>- Stoppers, lids, caps and other closures</t>
  </si>
  <si>
    <t>3923.90</t>
  </si>
  <si>
    <t>39.24</t>
  </si>
  <si>
    <t>Tableware, kitchenware, other household articles and hygienic or toilet articles, of plastics</t>
  </si>
  <si>
    <t>3924.10</t>
  </si>
  <si>
    <t>- Tableware and kitchenware</t>
  </si>
  <si>
    <t>89332</t>
  </si>
  <si>
    <t>3924.90</t>
  </si>
  <si>
    <t>39.25</t>
  </si>
  <si>
    <t>Builders' ware of plastics, not elsewhere specified or included</t>
  </si>
  <si>
    <t>3925.10</t>
  </si>
  <si>
    <t>- Reservoirs, tanks, vats and similar containers, of a capacity exceeding 300 litres</t>
  </si>
  <si>
    <t>89329</t>
  </si>
  <si>
    <t>3925.20</t>
  </si>
  <si>
    <t>- Doors, windows and their frames and thresholds for doors</t>
  </si>
  <si>
    <t>3925.30</t>
  </si>
  <si>
    <t>- Shutters, blinds (including venetian blinds) and similar articles and parts thereof</t>
  </si>
  <si>
    <t>3925.90</t>
  </si>
  <si>
    <t>39.26</t>
  </si>
  <si>
    <t>Other articles of plastics and articles of other materials of headings 3901 to 3914</t>
  </si>
  <si>
    <t>3926.10</t>
  </si>
  <si>
    <t>- Office or school supplies</t>
  </si>
  <si>
    <t>89394</t>
  </si>
  <si>
    <t>3926.20</t>
  </si>
  <si>
    <t>- Articles of apparel and clothing accessories (including gloves, mittens and mitts)</t>
  </si>
  <si>
    <t>84821</t>
  </si>
  <si>
    <t>3926.30</t>
  </si>
  <si>
    <t>- Fittings for furniture, coachwork or the like</t>
  </si>
  <si>
    <t>89395</t>
  </si>
  <si>
    <t>3926.40</t>
  </si>
  <si>
    <t>- Statuettes and other ornamental articles</t>
  </si>
  <si>
    <t>89399</t>
  </si>
  <si>
    <t>3926.90</t>
  </si>
  <si>
    <t>40</t>
  </si>
  <si>
    <t>CHAPTER 40 - RUBBER AND ARTICLES THEREOF</t>
  </si>
  <si>
    <t>40.01</t>
  </si>
  <si>
    <t>Natural rubber, balata, gutta-percha, guayule, chicle and similar natural gums, in primary forms or in plates, sheets or strip</t>
  </si>
  <si>
    <t>4001.10</t>
  </si>
  <si>
    <t>- Natural rubber latex, whether or not prevulcanised</t>
  </si>
  <si>
    <t>2311</t>
  </si>
  <si>
    <t>- Natural rubber in other forms</t>
  </si>
  <si>
    <t>4001.21</t>
  </si>
  <si>
    <t>-- Smoked sheets</t>
  </si>
  <si>
    <t>23121</t>
  </si>
  <si>
    <t>4001.22</t>
  </si>
  <si>
    <t>-- Technically specified natural rubber (TSNR)</t>
  </si>
  <si>
    <t>23125</t>
  </si>
  <si>
    <t>4001.29</t>
  </si>
  <si>
    <t>23129</t>
  </si>
  <si>
    <t>4001.30</t>
  </si>
  <si>
    <t>- Balata, gutta-percha, guayule, chicle and similar natural gums</t>
  </si>
  <si>
    <t>2313</t>
  </si>
  <si>
    <t>40.02</t>
  </si>
  <si>
    <t>Synthetic rubber and factice derived from oils, in primary forms or in plates, sheets or strip; mixtures of any product of heading 4001 with any product of this heading, in primary forms or in plates, sheets or strip</t>
  </si>
  <si>
    <t>- Styrene-butadiene rubber (SBR); carboxylated styrene-butadiene rubber (XSBR)</t>
  </si>
  <si>
    <t>4002.11</t>
  </si>
  <si>
    <t>-- Latex</t>
  </si>
  <si>
    <t>23211</t>
  </si>
  <si>
    <t>4002.19</t>
  </si>
  <si>
    <t>4002.20</t>
  </si>
  <si>
    <t>- Butadiene rubber (BR)</t>
  </si>
  <si>
    <t>23212</t>
  </si>
  <si>
    <t>- Isobutene-isoprene (butyl) rubber (IIR); halo-isobutene-isoprene rubber (CIIR or BIIR)</t>
  </si>
  <si>
    <t>4002.31</t>
  </si>
  <si>
    <t>-- Isobutene-isoprene (butyl) rubber (IIR)</t>
  </si>
  <si>
    <t>23213</t>
  </si>
  <si>
    <t>4002.39</t>
  </si>
  <si>
    <t>- Chloroprene (chlorobutadiene) rubber (CR)</t>
  </si>
  <si>
    <t>4002.41</t>
  </si>
  <si>
    <t>23214</t>
  </si>
  <si>
    <t>4002.49</t>
  </si>
  <si>
    <t>- Acrylonitrile-butadiene rubber (NBR)</t>
  </si>
  <si>
    <t>4002.51</t>
  </si>
  <si>
    <t>23215</t>
  </si>
  <si>
    <t>4002.59</t>
  </si>
  <si>
    <t>4002.60</t>
  </si>
  <si>
    <t>- Isoprene rubber (IR)</t>
  </si>
  <si>
    <t>23216</t>
  </si>
  <si>
    <t>4002.70</t>
  </si>
  <si>
    <t>- Ethylene-propylene-non-conjugated diene rubber (EPDM)</t>
  </si>
  <si>
    <t>23217</t>
  </si>
  <si>
    <t>4002.80</t>
  </si>
  <si>
    <t>- Mixtures of any product of heading 4001 with any product of this heading</t>
  </si>
  <si>
    <t>23218</t>
  </si>
  <si>
    <t>4002.91</t>
  </si>
  <si>
    <t>23219</t>
  </si>
  <si>
    <t>4002.99</t>
  </si>
  <si>
    <t>4003.00</t>
  </si>
  <si>
    <t>Reclaimed rubber in primary forms or in plates, sheets or strip</t>
  </si>
  <si>
    <t>23221</t>
  </si>
  <si>
    <t>4004.00</t>
  </si>
  <si>
    <t>Waste, parings and scrap of rubber (other than hard rubber) and powders and granules obtained therefrom</t>
  </si>
  <si>
    <t>23222</t>
  </si>
  <si>
    <t>40.05</t>
  </si>
  <si>
    <t>Compounded rubber, unvulcanised, in primary forms or in plates, sheets or strip</t>
  </si>
  <si>
    <t>4005.10</t>
  </si>
  <si>
    <t>- Compounded with carbon black or silica</t>
  </si>
  <si>
    <t>62111</t>
  </si>
  <si>
    <t>4005.20</t>
  </si>
  <si>
    <t>- Solutions; dispersions other than those of subheading 400510</t>
  </si>
  <si>
    <t>62112</t>
  </si>
  <si>
    <t>4005.91</t>
  </si>
  <si>
    <t>-- Plates, sheets and strip</t>
  </si>
  <si>
    <t>62119</t>
  </si>
  <si>
    <t>4005.99</t>
  </si>
  <si>
    <t>40.06</t>
  </si>
  <si>
    <t>Other forms (for example, rods, tubes and profile shapes) and articles (for example, discs and rings), of unvulcanised rubber</t>
  </si>
  <si>
    <t>4006.10</t>
  </si>
  <si>
    <t>- ‘Camel-back’ strips for retreading rubber tyres</t>
  </si>
  <si>
    <t>62121</t>
  </si>
  <si>
    <t>4006.90</t>
  </si>
  <si>
    <t>62129</t>
  </si>
  <si>
    <t>4007.00</t>
  </si>
  <si>
    <t>Vulcanised rubber thread and cord</t>
  </si>
  <si>
    <t>62131</t>
  </si>
  <si>
    <t>40.08</t>
  </si>
  <si>
    <t>Plates, sheets, strip, rods and profile shapes, of vulcanised rubber other than hard rubber</t>
  </si>
  <si>
    <t>- Of cellular rubber</t>
  </si>
  <si>
    <t>4008.11</t>
  </si>
  <si>
    <t>62132</t>
  </si>
  <si>
    <t>4008.19</t>
  </si>
  <si>
    <t>- Of non-cellular rubber</t>
  </si>
  <si>
    <t>4008.21</t>
  </si>
  <si>
    <t>62133</t>
  </si>
  <si>
    <t>4008.29</t>
  </si>
  <si>
    <t>40.09</t>
  </si>
  <si>
    <t>Tubes, pipes and hoses, of vulcanised rubber other than hard rubber, with or without their fittings (for example, joints, elbows, flanges)</t>
  </si>
  <si>
    <t>- Not reinforced or otherwise combined with other materials</t>
  </si>
  <si>
    <t>4009.11</t>
  </si>
  <si>
    <t>-- Without fittings</t>
  </si>
  <si>
    <t>62141</t>
  </si>
  <si>
    <t>4009.12</t>
  </si>
  <si>
    <t>-- With fittings</t>
  </si>
  <si>
    <t>62145</t>
  </si>
  <si>
    <t>- Reinforced or otherwise combined only with metal</t>
  </si>
  <si>
    <t>4009.21</t>
  </si>
  <si>
    <t>62142</t>
  </si>
  <si>
    <t>4009.22</t>
  </si>
  <si>
    <t>- Reinforced or otherwise combined only with textile materials</t>
  </si>
  <si>
    <t>4009.31</t>
  </si>
  <si>
    <t>62143</t>
  </si>
  <si>
    <t>4009.32</t>
  </si>
  <si>
    <t>- Reinforced or otherwise combined with other materials</t>
  </si>
  <si>
    <t>4009.41</t>
  </si>
  <si>
    <t>62144</t>
  </si>
  <si>
    <t>4009.42</t>
  </si>
  <si>
    <t>40.10</t>
  </si>
  <si>
    <t>Conveyor or transmission belts or belting, of vulcanised rubber</t>
  </si>
  <si>
    <t>- Conveyor belts or belting</t>
  </si>
  <si>
    <t>4010.11</t>
  </si>
  <si>
    <t>-- Reinforced only with metal</t>
  </si>
  <si>
    <t>62922</t>
  </si>
  <si>
    <t>4010.12</t>
  </si>
  <si>
    <t>-- Reinforced only with textile materials</t>
  </si>
  <si>
    <t>4010.19</t>
  </si>
  <si>
    <t>- Transmission belts or belting</t>
  </si>
  <si>
    <t>4010.31</t>
  </si>
  <si>
    <t>-- Endless transmission belts of trapezoidal cross-section (V-belts), V-ribbed, of an outside circumference exceeding 60 cm but not exceeding 180 cm</t>
  </si>
  <si>
    <t>62921</t>
  </si>
  <si>
    <t>4010.32</t>
  </si>
  <si>
    <t>-- Endless transmission belts of trapezoidal cross-section (V-belts), other than V-ribbed, of an outside circumference exceeding 60 cm but not exceeding 180 cm</t>
  </si>
  <si>
    <t>4010.33</t>
  </si>
  <si>
    <t>-- Endless transmission belts of trapezoidal cross-section (V-belts), V-ribbed, of an outside circumference exceeding 180 cm but not exceeding 240 cm</t>
  </si>
  <si>
    <t>4010.34</t>
  </si>
  <si>
    <t>-- Endless transmission belts of trapezoidal cross-section (V-belts), other than V-ribbed, of an outside circumference exceeding 180 cm but not exceeding 240 cm</t>
  </si>
  <si>
    <t>4010.35</t>
  </si>
  <si>
    <t>-- Endless synchronous belts, of an outside circumference exceeding 60 cm but not exceeding 150 cm</t>
  </si>
  <si>
    <t>4010.36</t>
  </si>
  <si>
    <t>-- Endless synchronous belts, of an outside circumference exceeding 150 cm but not exceeding 198 cm</t>
  </si>
  <si>
    <t>4010.39</t>
  </si>
  <si>
    <t>40.11</t>
  </si>
  <si>
    <t>New pneumatic tyres, of rubber</t>
  </si>
  <si>
    <t>4011.10</t>
  </si>
  <si>
    <t>- Of a kind used on motor cars (including station wagons and racing cars)</t>
  </si>
  <si>
    <t>6251</t>
  </si>
  <si>
    <t>4011.20</t>
  </si>
  <si>
    <t>- Of a kind used on buses or lorries</t>
  </si>
  <si>
    <t>6252</t>
  </si>
  <si>
    <t>4011.30</t>
  </si>
  <si>
    <t>- Of a kind used on aircraft</t>
  </si>
  <si>
    <t>6253</t>
  </si>
  <si>
    <t>4011.40</t>
  </si>
  <si>
    <t>- Of a kind used on motorcycles</t>
  </si>
  <si>
    <t>62541</t>
  </si>
  <si>
    <t>4011.50</t>
  </si>
  <si>
    <t>- Of a kind used on bicycles</t>
  </si>
  <si>
    <t>62542</t>
  </si>
  <si>
    <t>4011.70</t>
  </si>
  <si>
    <t>- Of a kind used on agricultural or forestry vehicles and machines</t>
  </si>
  <si>
    <t>6255</t>
  </si>
  <si>
    <t>4011.80</t>
  </si>
  <si>
    <t>- Of a kind used on construction, mining or industrial handling vehicles and machines</t>
  </si>
  <si>
    <t>4011.90</t>
  </si>
  <si>
    <t>40.12</t>
  </si>
  <si>
    <t>Retreaded or used pneumatic tyres of rubber; solid or cushion tyres, tyre treads and tyre flaps, of rubber</t>
  </si>
  <si>
    <t>- Retreaded tyres</t>
  </si>
  <si>
    <t>4012.11</t>
  </si>
  <si>
    <t>-- Of a kind used on motor cars (including station wagons and racing cars)</t>
  </si>
  <si>
    <t>62592</t>
  </si>
  <si>
    <t>4012.12</t>
  </si>
  <si>
    <t>-- Of a kind used on buses or lorries</t>
  </si>
  <si>
    <t>4012.13</t>
  </si>
  <si>
    <t>-- Of a kind used on aircraft</t>
  </si>
  <si>
    <t>4012.19</t>
  </si>
  <si>
    <t>4012.20</t>
  </si>
  <si>
    <t>- Used pneumatic tyres</t>
  </si>
  <si>
    <t>62593</t>
  </si>
  <si>
    <t>4012.90</t>
  </si>
  <si>
    <t>62594</t>
  </si>
  <si>
    <t>40.13</t>
  </si>
  <si>
    <t>Inner tubes, of rubber</t>
  </si>
  <si>
    <t>4013.10</t>
  </si>
  <si>
    <t>- Of a kind used on motor cars (including station wagons and racing cars), buses or lorries</t>
  </si>
  <si>
    <t>62591</t>
  </si>
  <si>
    <t>4013.20</t>
  </si>
  <si>
    <t>4013.90</t>
  </si>
  <si>
    <t>40.14</t>
  </si>
  <si>
    <t>Hygienic or pharmaceutical articles (including teats), of vulcanised rubber other than hard rubber, with or without fittings of hard rubber</t>
  </si>
  <si>
    <t>4014.10</t>
  </si>
  <si>
    <t>- Sheath contraceptives</t>
  </si>
  <si>
    <t>62911</t>
  </si>
  <si>
    <t>4014.90</t>
  </si>
  <si>
    <t>62919</t>
  </si>
  <si>
    <t>40.15</t>
  </si>
  <si>
    <t>Articles of apparel and clothing accessories (including gloves, mittens and mitts), for all purposes, of vulcanised rubber other than hard rubber</t>
  </si>
  <si>
    <t>- Gloves, mittens and mitts</t>
  </si>
  <si>
    <t>4015.11</t>
  </si>
  <si>
    <t>-- Surgical</t>
  </si>
  <si>
    <t>84822</t>
  </si>
  <si>
    <t>4015.19</t>
  </si>
  <si>
    <t>4015.90</t>
  </si>
  <si>
    <t>84829</t>
  </si>
  <si>
    <t>40.16</t>
  </si>
  <si>
    <t>Other articles of vulcanised rubber other than hard rubber</t>
  </si>
  <si>
    <t>4016.10</t>
  </si>
  <si>
    <t>62992</t>
  </si>
  <si>
    <t>4016.91</t>
  </si>
  <si>
    <t>-- Floor coverings and mats</t>
  </si>
  <si>
    <t>62999</t>
  </si>
  <si>
    <t>4016.92</t>
  </si>
  <si>
    <t>-- Erasers</t>
  </si>
  <si>
    <t>4016.93</t>
  </si>
  <si>
    <t>-- Gaskets, washers and other seals</t>
  </si>
  <si>
    <t>4016.94</t>
  </si>
  <si>
    <t>-- Boat or dock fenders, whether or not inflatable</t>
  </si>
  <si>
    <t>4016.95</t>
  </si>
  <si>
    <t>-- Other inflatable articles</t>
  </si>
  <si>
    <t>4016.99</t>
  </si>
  <si>
    <t>4017.00</t>
  </si>
  <si>
    <t>Hard rubber (for example, ebonite) in all forms, including waste and scrap; articles of hard rubber</t>
  </si>
  <si>
    <t>62991</t>
  </si>
  <si>
    <t>VIII</t>
  </si>
  <si>
    <t>SECTION VIII - RAW HIDES AND SKINS, LEATHER, FURSKINS AND ARTICLES THEREOF; SADDLERY AND HARNESS; TRAVEL GOODS, HANDBAGS AND SIMILAR CONTAINERS; ARTICLES OF ANIMAL GUT (OTHER THAN SILKWORM GUT)</t>
  </si>
  <si>
    <t>41</t>
  </si>
  <si>
    <t>CHAPTER 41 - RAW HIDES AND SKINS (OTHER THAN FURSKINS) AND LEATHER</t>
  </si>
  <si>
    <t>41.01</t>
  </si>
  <si>
    <t>Raw hides and skins of bovine (including buffalo) or equine animals (fresh, or salted, dried, limed, pickled or otherwise preserved, but not tanned, parchment-dressed or further prepared), whether or not dehaired or split</t>
  </si>
  <si>
    <t>4101.20</t>
  </si>
  <si>
    <t>- Whole hides and skins, unsplit, of a weight per skin not exceeding 8 kg when simply dried, 10 kg when dry-salted, or 16 kg when fresh, wet-salted or otherwise preserved</t>
  </si>
  <si>
    <t>21121</t>
  </si>
  <si>
    <t>4101.50</t>
  </si>
  <si>
    <t>- Whole hides and skins, of a weight exceeding 16 kg</t>
  </si>
  <si>
    <t>21129</t>
  </si>
  <si>
    <t>4101.90</t>
  </si>
  <si>
    <t>- Other, including butts, bends and bellies</t>
  </si>
  <si>
    <t>41.02</t>
  </si>
  <si>
    <t>Raw skins of sheep or lambs (fresh, or salted, dried, limed, pickled or otherwise preserved, but not tanned, parchment-dressed or further prepared), whether or not with wool on or split, other than those excluded by note 1(c) to this chapter</t>
  </si>
  <si>
    <t>4102.10</t>
  </si>
  <si>
    <t>- With wool on</t>
  </si>
  <si>
    <t>2116</t>
  </si>
  <si>
    <t>- Without wool on</t>
  </si>
  <si>
    <t>4102.21</t>
  </si>
  <si>
    <t>-- Pickled</t>
  </si>
  <si>
    <t>2117</t>
  </si>
  <si>
    <t>4102.29</t>
  </si>
  <si>
    <t>41.03</t>
  </si>
  <si>
    <t>Other raw hides and skins (fresh, or salted, dried, limed, pickled or otherwise preserved, but not tanned, parchment-dressed or further prepared), whether or not dehaired or split, other than those excluded by note 1(b) or 1(c) to this chapter</t>
  </si>
  <si>
    <t>4103.20</t>
  </si>
  <si>
    <t>- Of reptiles</t>
  </si>
  <si>
    <t>21199</t>
  </si>
  <si>
    <t>4103.30</t>
  </si>
  <si>
    <t>4103.90</t>
  </si>
  <si>
    <t>41.04</t>
  </si>
  <si>
    <t>Tanned or crust hides and skins of bovine (including buffalo) or equine animals, without hair on, whether or not split, but not further prepared</t>
  </si>
  <si>
    <t>- In the wet state (including wet-blue)</t>
  </si>
  <si>
    <t>4104.11</t>
  </si>
  <si>
    <t>-- Full grains, unsplit; grain splits</t>
  </si>
  <si>
    <t>61143</t>
  </si>
  <si>
    <t>4104.19</t>
  </si>
  <si>
    <t>- In the dry state (crust)</t>
  </si>
  <si>
    <t>4104.41</t>
  </si>
  <si>
    <t>61144</t>
  </si>
  <si>
    <t>4104.49</t>
  </si>
  <si>
    <t>41.05</t>
  </si>
  <si>
    <t>Tanned or crust skins of sheep or lambs, without wool on, whether or not split, but not further prepared</t>
  </si>
  <si>
    <t>4105.10</t>
  </si>
  <si>
    <t>61151</t>
  </si>
  <si>
    <t>4105.30</t>
  </si>
  <si>
    <t>41.06</t>
  </si>
  <si>
    <t>Tanned or crust hides and skins of other animals, without wool or hair on, whether or not split, but not further prepared</t>
  </si>
  <si>
    <t>- Of goats or kids</t>
  </si>
  <si>
    <t>4106.21</t>
  </si>
  <si>
    <t>-- In the wet state (including wet-blue)</t>
  </si>
  <si>
    <t>61161</t>
  </si>
  <si>
    <t>4106.22</t>
  </si>
  <si>
    <t>-- In the dry state (crust)</t>
  </si>
  <si>
    <t>4106.31</t>
  </si>
  <si>
    <t>61171</t>
  </si>
  <si>
    <t>4106.32</t>
  </si>
  <si>
    <t>4106.40</t>
  </si>
  <si>
    <t>61172</t>
  </si>
  <si>
    <t>4106.91</t>
  </si>
  <si>
    <t>61179</t>
  </si>
  <si>
    <t>4106.92</t>
  </si>
  <si>
    <t>41.07</t>
  </si>
  <si>
    <t>Leather further prepared after tanning or crusting, including parchment-dressed leather, of bovine (including buffalo) or equine animals, without hair on, whether or not split, other than leather of heading 4114</t>
  </si>
  <si>
    <t>- Whole hides and skins</t>
  </si>
  <si>
    <t>4107.11</t>
  </si>
  <si>
    <t>-- Full grains, unsplit</t>
  </si>
  <si>
    <t>61145</t>
  </si>
  <si>
    <t>4107.12</t>
  </si>
  <si>
    <t>-- Grain splits</t>
  </si>
  <si>
    <t>4107.19</t>
  </si>
  <si>
    <t>- Other, including sides</t>
  </si>
  <si>
    <t>4107.91</t>
  </si>
  <si>
    <t>4107.92</t>
  </si>
  <si>
    <t>4107.99</t>
  </si>
  <si>
    <t>4112.00</t>
  </si>
  <si>
    <t>Leather further prepared after tanning or crusting, including parchment-dressed leather, of sheep or lamb, without wool on, whether or not split, other than leather of heading 4114</t>
  </si>
  <si>
    <t>61152</t>
  </si>
  <si>
    <t>41.13</t>
  </si>
  <si>
    <t>Leather further prepared after tanning or crusting, including parchment-dressed leather, of other animals, without wool or hair on, whether or not split, other than leather of heading 4114</t>
  </si>
  <si>
    <t>4113.10</t>
  </si>
  <si>
    <t>61162</t>
  </si>
  <si>
    <t>4113.20</t>
  </si>
  <si>
    <t>4113.30</t>
  </si>
  <si>
    <t>4113.90</t>
  </si>
  <si>
    <t>41.14</t>
  </si>
  <si>
    <t>Chamois (including combination chamois) leather; patent leather and patent laminated leather; metallised leather</t>
  </si>
  <si>
    <t>4114.10</t>
  </si>
  <si>
    <t>- Chamois (including combination chamois) leather</t>
  </si>
  <si>
    <t>61181</t>
  </si>
  <si>
    <t>4114.20</t>
  </si>
  <si>
    <t>- Patent leather and patent laminated leather; metallised leather</t>
  </si>
  <si>
    <t>61183</t>
  </si>
  <si>
    <t>41.15</t>
  </si>
  <si>
    <t>Composition leather with a basis of leather or leather fibre, in slabs, sheets or strip, whether or not in rolls; parings and other waste of leather or of composition leather, not suitable for the manufacture of leather articles; leather dust, powder and flour</t>
  </si>
  <si>
    <t>4115.10</t>
  </si>
  <si>
    <t>- Composition leather with a basis of leather or leather fibre, in slabs, sheets or strip, whether or not in rolls</t>
  </si>
  <si>
    <t>6112</t>
  </si>
  <si>
    <t>4115.20</t>
  </si>
  <si>
    <t>- Parings and other waste of leather or of composition leather, not suitable for the manufacture of leather articles; leather dust, powder and flour</t>
  </si>
  <si>
    <t>21191</t>
  </si>
  <si>
    <t>42</t>
  </si>
  <si>
    <t>CHAPTER 42 - ARTICLES OF LEATHER; SADDLERY AND HARNESS; TRAVEL GOODS, HANDBAGS AND SIMILAR CONTAINERS; ARTICLES OF ANIMAL GUT (OTHER THAN SILKWORM GUT)</t>
  </si>
  <si>
    <t>4201.00</t>
  </si>
  <si>
    <t>Saddlery and harness for any animal (including traces, leads, knee pads, muzzles, saddle-cloths, saddlebags, dog coats and the like), of any material</t>
  </si>
  <si>
    <t>6122</t>
  </si>
  <si>
    <t>42.02</t>
  </si>
  <si>
    <t>Trunks, suitcases, vanity 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tobacco-pouches, tool bags, sports bags, bottle-cases, jewellery boxes, powder boxes, cutlery cases and similar containers, of leather or of composition leather, of sheeting of plastics, of textile materials, of vulcanised fibre or of paperboard, or wholly or mainly covered with such materials or with paper</t>
  </si>
  <si>
    <t>- Trunks, suitcases, vanity cases, executive-cases, briefcases, school satchels and similar containers</t>
  </si>
  <si>
    <t>4202.11</t>
  </si>
  <si>
    <t>-- With outer surface of leather or of composition leather</t>
  </si>
  <si>
    <t>83121</t>
  </si>
  <si>
    <t>4202.12</t>
  </si>
  <si>
    <t>-- With outer surface of plastics or of textile materials</t>
  </si>
  <si>
    <t>83122</t>
  </si>
  <si>
    <t>4202.19</t>
  </si>
  <si>
    <t>83129</t>
  </si>
  <si>
    <t>- Handbags, whether or not with shoulder strap, including those without handle</t>
  </si>
  <si>
    <t>4202.21</t>
  </si>
  <si>
    <t>83111</t>
  </si>
  <si>
    <t>4202.22</t>
  </si>
  <si>
    <t>-- With outer surface of sheeting of plastics or of textile materials</t>
  </si>
  <si>
    <t>83112</t>
  </si>
  <si>
    <t>4202.29</t>
  </si>
  <si>
    <t>83119</t>
  </si>
  <si>
    <t>- Articles of a kind normally carried in the pocket or in the handbag</t>
  </si>
  <si>
    <t>4202.31</t>
  </si>
  <si>
    <t>83191</t>
  </si>
  <si>
    <t>4202.32</t>
  </si>
  <si>
    <t>4202.39</t>
  </si>
  <si>
    <t>4202.91</t>
  </si>
  <si>
    <t>83199</t>
  </si>
  <si>
    <t>4202.92</t>
  </si>
  <si>
    <t>4202.99</t>
  </si>
  <si>
    <t>42.03</t>
  </si>
  <si>
    <t>Articles of apparel and clothing accessories, of leather or of composition leather</t>
  </si>
  <si>
    <t>4203.10</t>
  </si>
  <si>
    <t>- Articles of apparel</t>
  </si>
  <si>
    <t>84811</t>
  </si>
  <si>
    <t>4203.21</t>
  </si>
  <si>
    <t>-- Specially designed for use in sports</t>
  </si>
  <si>
    <t>89477</t>
  </si>
  <si>
    <t>4203.29</t>
  </si>
  <si>
    <t>84812</t>
  </si>
  <si>
    <t>4203.30</t>
  </si>
  <si>
    <t>- Belts and bandoliers</t>
  </si>
  <si>
    <t>84813</t>
  </si>
  <si>
    <t>4203.40</t>
  </si>
  <si>
    <t>- Other clothing accessories</t>
  </si>
  <si>
    <t>84819</t>
  </si>
  <si>
    <t>4205.00</t>
  </si>
  <si>
    <t>Other articles of leather or of composition leather</t>
  </si>
  <si>
    <t>6129</t>
  </si>
  <si>
    <t>4206.00</t>
  </si>
  <si>
    <t>Articles of gut (other than silkworm gut), of goldbeater's skin, of bladders or of tendons</t>
  </si>
  <si>
    <t>89991</t>
  </si>
  <si>
    <t>43</t>
  </si>
  <si>
    <t>CHAPTER 43 - FURSKINS AND ARTIFICIAL FUR; MANUFACTURES THEREOF</t>
  </si>
  <si>
    <t>43.01</t>
  </si>
  <si>
    <t>Raw furskins (including heads, tails, paws and other pieces or cuttings, suitable for furriers' use), other than raw hides and skins of heading 4101, 4102 or 4103</t>
  </si>
  <si>
    <t>4301.10</t>
  </si>
  <si>
    <t>- Of mink, whole, with or without head, tail or paws</t>
  </si>
  <si>
    <t>2121</t>
  </si>
  <si>
    <t>4301.30</t>
  </si>
  <si>
    <t>- Of lamb, the following: Astrakhan, Broadtail, Caracul, Persian and similar lamb, Indian, Chinese, Mongolian or Tibetan lamb, whole, with or without head, tail or paws</t>
  </si>
  <si>
    <t>21222</t>
  </si>
  <si>
    <t>4301.60</t>
  </si>
  <si>
    <t>- Of fox, whole, with or without head, tail or paws</t>
  </si>
  <si>
    <t>21225</t>
  </si>
  <si>
    <t>4301.80</t>
  </si>
  <si>
    <t>- Other furskins, whole, with or without head, tail or paws</t>
  </si>
  <si>
    <t>21229</t>
  </si>
  <si>
    <t>4301.90</t>
  </si>
  <si>
    <t>- Heads, tails, paws and other pieces or cuttings, suitable for furriers' use</t>
  </si>
  <si>
    <t>2123</t>
  </si>
  <si>
    <t>43.02</t>
  </si>
  <si>
    <t>Tanned or dressed furskins (including heads, tails, paws and other pieces or cuttings), unassembled, or assembled (without the addition of other materials) other than those of heading 4303</t>
  </si>
  <si>
    <t>- Whole skins, with or without head, tail or paws, not assembled</t>
  </si>
  <si>
    <t>4302.11</t>
  </si>
  <si>
    <t>-- Of mink</t>
  </si>
  <si>
    <t>61311</t>
  </si>
  <si>
    <t>4302.19</t>
  </si>
  <si>
    <t>61319</t>
  </si>
  <si>
    <t>4302.20</t>
  </si>
  <si>
    <t>- Heads, tails, paws and other pieces or cuttings, not assembled</t>
  </si>
  <si>
    <t>6132</t>
  </si>
  <si>
    <t>4302.30</t>
  </si>
  <si>
    <t>- Whole skins and pieces or cuttings thereof, assembled</t>
  </si>
  <si>
    <t>6133</t>
  </si>
  <si>
    <t>43.03</t>
  </si>
  <si>
    <t>Articles of apparel, clothing accessories and other articles of furskin</t>
  </si>
  <si>
    <t>4303.10</t>
  </si>
  <si>
    <t>- Articles of apparel and clothing accessories</t>
  </si>
  <si>
    <t>84831</t>
  </si>
  <si>
    <t>4303.90</t>
  </si>
  <si>
    <t>4304.00</t>
  </si>
  <si>
    <t>Artificial fur and articles thereof</t>
  </si>
  <si>
    <t>84832</t>
  </si>
  <si>
    <t>IX</t>
  </si>
  <si>
    <t>SECTION IX - WOOD AND ARTICLES OF WOOD; WOOD CHARCOAL; CORK AND ARTICLES OF CORK; MANUFACTURES OF STRAW, OF ESPARTO OR OF OTHER PLAITING MATERIALS; BASKETWARE AND WICKERWORK</t>
  </si>
  <si>
    <t>44</t>
  </si>
  <si>
    <t>CHAPTER 44 - WOOD AND ARTICLES OF WOOD; WOOD CHARCOAL</t>
  </si>
  <si>
    <t>44.01</t>
  </si>
  <si>
    <t>Fuel wood, in logs, in billets, in twigs, in faggots or in similar forms; wood in chips or particles; sawdust and wood waste and scrap, whether or not agglomerated in logs, briquettes, pellets or similar forms</t>
  </si>
  <si>
    <t>- Fuel wood, in logs, in billets, in twigs, in faggots or in similar forms</t>
  </si>
  <si>
    <t>4401.11</t>
  </si>
  <si>
    <t>-- Coniferous</t>
  </si>
  <si>
    <t>24501</t>
  </si>
  <si>
    <t>4401.12</t>
  </si>
  <si>
    <t>-- Non-coniferous</t>
  </si>
  <si>
    <t>- Wood in chips or particles</t>
  </si>
  <si>
    <t>4401.21</t>
  </si>
  <si>
    <t>24611</t>
  </si>
  <si>
    <t>4401.22</t>
  </si>
  <si>
    <t>24615</t>
  </si>
  <si>
    <t>- Sawdust and wood waste and scrap, agglomerated in logs, briquettes, pellets or similar forms</t>
  </si>
  <si>
    <t>4401.31</t>
  </si>
  <si>
    <t>-- Wood pellets</t>
  </si>
  <si>
    <t>2462</t>
  </si>
  <si>
    <t>4401.39</t>
  </si>
  <si>
    <t>4401.40</t>
  </si>
  <si>
    <t>- Sawdust and wood waste and scrap, not agglomerated</t>
  </si>
  <si>
    <t>44.02</t>
  </si>
  <si>
    <t>Wood charcoal (including shell or nut charcoal), whether or not agglomerated</t>
  </si>
  <si>
    <t>4402.10</t>
  </si>
  <si>
    <t>- Of bamboo</t>
  </si>
  <si>
    <t>24502</t>
  </si>
  <si>
    <t>4402.90</t>
  </si>
  <si>
    <t>44.03</t>
  </si>
  <si>
    <t>Wood in the rough, whether or not stripped of bark or sapwood, or roughly squared</t>
  </si>
  <si>
    <t>- Treated with paint, stains, creosote or other preservatives</t>
  </si>
  <si>
    <t>4403.11</t>
  </si>
  <si>
    <t>2473</t>
  </si>
  <si>
    <t>4403.12</t>
  </si>
  <si>
    <t>- Other, coniferous</t>
  </si>
  <si>
    <t>4403.21</t>
  </si>
  <si>
    <t>-- Of pine (Pinus spp.), of which any cross-sectional dimension is 15 cm or more</t>
  </si>
  <si>
    <t>2474</t>
  </si>
  <si>
    <t>4403.22</t>
  </si>
  <si>
    <t>-- Of pine (Pinus spp.), other</t>
  </si>
  <si>
    <t>4403.23</t>
  </si>
  <si>
    <t>-- Of fir (Abies spp.) and spruce (Picea spp.), of which any cross-sectional dimension is 15 cm or more</t>
  </si>
  <si>
    <t>4403.24</t>
  </si>
  <si>
    <t>-- Of fir (Abies spp.) and spruce (Picea spp.), other</t>
  </si>
  <si>
    <t>4403.25</t>
  </si>
  <si>
    <t>-- Other, of which any cross-sectional dimension is 15 cm or more</t>
  </si>
  <si>
    <t>4403.26</t>
  </si>
  <si>
    <t>- Other, of tropical wood</t>
  </si>
  <si>
    <t>4403.41</t>
  </si>
  <si>
    <t>-- Dark red meranti, light red meranti and meranti bakau</t>
  </si>
  <si>
    <t>2475</t>
  </si>
  <si>
    <t>4403.49</t>
  </si>
  <si>
    <t>247</t>
  </si>
  <si>
    <t>4403.91</t>
  </si>
  <si>
    <t>-- Of oak (Quercus spp.)</t>
  </si>
  <si>
    <t>2479</t>
  </si>
  <si>
    <t>4403.93</t>
  </si>
  <si>
    <t>-- Of beech (Fagus spp.), of which any cross-sectional dimension is 15 cm or more</t>
  </si>
  <si>
    <t>4403.94</t>
  </si>
  <si>
    <t>-- Of beech (Fagus spp.), other</t>
  </si>
  <si>
    <t>4403.95</t>
  </si>
  <si>
    <t>-- Of birch (Betula spp.), of which any cross-sectional dimension is 15 cm or more</t>
  </si>
  <si>
    <t>4403.96</t>
  </si>
  <si>
    <t>-- Of birch (Betula spp.), other</t>
  </si>
  <si>
    <t>4403.97</t>
  </si>
  <si>
    <t>-- Of poplar and aspen (Populis spp.)</t>
  </si>
  <si>
    <t>4403.98</t>
  </si>
  <si>
    <t>-- Of eucalyptus (Eucalyptus spp.)</t>
  </si>
  <si>
    <t>4403.99</t>
  </si>
  <si>
    <t>44.04</t>
  </si>
  <si>
    <t>Hoopwood; split poles; piles, pickets and stakes of wood, pointed but not sawn lengthwise; wooden sticks, roughly trimmed but not turned, bent or otherwise worked, suitable for the manufacture of walking sticks, umbrellas, tool handles or the like; chipwood and the like</t>
  </si>
  <si>
    <t>4404.10</t>
  </si>
  <si>
    <t>- Coniferous</t>
  </si>
  <si>
    <t>63491</t>
  </si>
  <si>
    <t>4404.20</t>
  </si>
  <si>
    <t>- Non-coniferous</t>
  </si>
  <si>
    <t>4405.00</t>
  </si>
  <si>
    <t>Wood wool; wood flour</t>
  </si>
  <si>
    <t>63493</t>
  </si>
  <si>
    <t>44.06</t>
  </si>
  <si>
    <t>Railway or tramway sleepers (cross-ties) of wood</t>
  </si>
  <si>
    <t>- Not impregnated</t>
  </si>
  <si>
    <t>4406.11</t>
  </si>
  <si>
    <t>24811</t>
  </si>
  <si>
    <t>4406.12</t>
  </si>
  <si>
    <t>4406.91</t>
  </si>
  <si>
    <t>24819</t>
  </si>
  <si>
    <t>4406.92</t>
  </si>
  <si>
    <t>44.07</t>
  </si>
  <si>
    <t>Wood sawn or chipped lengthwise, sliced or peeled, whether or not planed, sanded or end-jointed, of a thickness exceeding 6 mm</t>
  </si>
  <si>
    <t>4407.11</t>
  </si>
  <si>
    <t>-- Of pine (Pinus spp.)</t>
  </si>
  <si>
    <t>2482</t>
  </si>
  <si>
    <t>4407.12</t>
  </si>
  <si>
    <t>-- Of fir (Abies spp.) and spruce (Picea spp.)</t>
  </si>
  <si>
    <t>4407.19</t>
  </si>
  <si>
    <t>- Of tropical wood</t>
  </si>
  <si>
    <t>4407.21</t>
  </si>
  <si>
    <t>-- Mahogany (Swietenia spp.)</t>
  </si>
  <si>
    <t>2484</t>
  </si>
  <si>
    <t>4407.22</t>
  </si>
  <si>
    <t>-- Virola, imbuia and balsa</t>
  </si>
  <si>
    <t>4407.25</t>
  </si>
  <si>
    <t>4407.26</t>
  </si>
  <si>
    <t>-- White lauan, white meranti, white seraya, yellow meranti and alan</t>
  </si>
  <si>
    <t>4407.27</t>
  </si>
  <si>
    <t>-- Sapelli</t>
  </si>
  <si>
    <t>4407.28</t>
  </si>
  <si>
    <t>-- Iroko</t>
  </si>
  <si>
    <t>4407.29</t>
  </si>
  <si>
    <t>4407.91</t>
  </si>
  <si>
    <t>4407.92</t>
  </si>
  <si>
    <t>-- Of beech (Fagus spp.)</t>
  </si>
  <si>
    <t>4407.93</t>
  </si>
  <si>
    <t>-- Of maple (Acer spp.)</t>
  </si>
  <si>
    <t>4407.94</t>
  </si>
  <si>
    <t>-- Of cherry (Prunus spp.)</t>
  </si>
  <si>
    <t>4407.95</t>
  </si>
  <si>
    <t>-- Of ash (Fraxinus spp.)</t>
  </si>
  <si>
    <t>4407.96</t>
  </si>
  <si>
    <t>-- Of birch (Betula spp.)</t>
  </si>
  <si>
    <t>4407.97</t>
  </si>
  <si>
    <t>-- Of poplar and aspen (Populus spp.)</t>
  </si>
  <si>
    <t>4407.99</t>
  </si>
  <si>
    <t>44.08</t>
  </si>
  <si>
    <t>Sheets for veneering (including those obtained by slicing laminated wood), for plywood or for similar laminated wood and other wood, sawn lengthwise, sliced or peeled, whether or not planed, sanded, spliced or end-jointed, of a thickness not exceeding 6 mm</t>
  </si>
  <si>
    <t>4408.10</t>
  </si>
  <si>
    <t>63411</t>
  </si>
  <si>
    <t>4408.31</t>
  </si>
  <si>
    <t>63412</t>
  </si>
  <si>
    <t>4408.39</t>
  </si>
  <si>
    <t>4408.90</t>
  </si>
  <si>
    <t>44.09</t>
  </si>
  <si>
    <t>Wood (including strips and friezes for parquet flooring, not assembled) continuously shaped (tongued, grooved, rebated, chamfered, V-jointed, beaded, moulded, rounded or the like) along any of its edges, ends or faces, whether or not planed, sanded or end-jointed</t>
  </si>
  <si>
    <t>4409.10</t>
  </si>
  <si>
    <t>2483</t>
  </si>
  <si>
    <t>4409.21</t>
  </si>
  <si>
    <t>-- Of bamboo</t>
  </si>
  <si>
    <t>2485</t>
  </si>
  <si>
    <t>4409.22</t>
  </si>
  <si>
    <t>-- Of tropical wood</t>
  </si>
  <si>
    <t>4409.29</t>
  </si>
  <si>
    <t>44.10</t>
  </si>
  <si>
    <t>Particle board, oriented strand board (OSB) and similar board (for example, waferboard) of wood or other ligneous materials, whether or not agglomerated with resins or other organic binding substances</t>
  </si>
  <si>
    <t>- Of wood</t>
  </si>
  <si>
    <t>4410.11</t>
  </si>
  <si>
    <t>-- Particle board</t>
  </si>
  <si>
    <t>63422</t>
  </si>
  <si>
    <t>4410.12</t>
  </si>
  <si>
    <t>-- Oriented strand board (OSB)</t>
  </si>
  <si>
    <t>4410.19</t>
  </si>
  <si>
    <t>4410.90</t>
  </si>
  <si>
    <t>63423</t>
  </si>
  <si>
    <t>44.11</t>
  </si>
  <si>
    <t>Fibreboard of wood or other ligneous materials, whether or not bonded with resins or other organic substances</t>
  </si>
  <si>
    <t>- Medium density fibreboard (MDF)</t>
  </si>
  <si>
    <t>4411.12</t>
  </si>
  <si>
    <t>-- Of a thickness not exceeding 5 mm</t>
  </si>
  <si>
    <t>63454</t>
  </si>
  <si>
    <t>4411.13</t>
  </si>
  <si>
    <t>-- Of a thickness exceeding 5 mm but not exceeding 9 mm</t>
  </si>
  <si>
    <t>4411.14</t>
  </si>
  <si>
    <t>-- Of a thickness exceeding 9 mm</t>
  </si>
  <si>
    <t>4411.92</t>
  </si>
  <si>
    <t>-- Of a density exceeding 0,8 g/cm³</t>
  </si>
  <si>
    <t>63459</t>
  </si>
  <si>
    <t>4411.93</t>
  </si>
  <si>
    <t>-- Of a density exceeding 0,5 g/cm³ but not exceeding 0,8 g/cm³</t>
  </si>
  <si>
    <t>4411.94</t>
  </si>
  <si>
    <t>-- Of a density not exceeding 0,5 g/cm³</t>
  </si>
  <si>
    <t>44.12</t>
  </si>
  <si>
    <t>Plywood, veneered panels and similar laminated wood</t>
  </si>
  <si>
    <t>4412.10</t>
  </si>
  <si>
    <t>63432</t>
  </si>
  <si>
    <t>- Other plywood consisting solely of sheets of wood (other than bamboo), each ply not exceeding 6 mm thickness</t>
  </si>
  <si>
    <t>4412.31</t>
  </si>
  <si>
    <t>-- With at least one outer ply of tropical wood</t>
  </si>
  <si>
    <t>63431</t>
  </si>
  <si>
    <t>4412.33</t>
  </si>
  <si>
    <t>-- 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</si>
  <si>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t>
  </si>
  <si>
    <t>-- Other, with at least one outer ply of non-coniferous wood not specified under subheading 441233</t>
  </si>
  <si>
    <t>4412.39</t>
  </si>
  <si>
    <t>-- Other, with both outer plies of coniferous wood</t>
  </si>
  <si>
    <t>4412.94</t>
  </si>
  <si>
    <t>-- Blockboard, laminboard and battenboard</t>
  </si>
  <si>
    <t>63433</t>
  </si>
  <si>
    <t>4412.99</t>
  </si>
  <si>
    <t>63439</t>
  </si>
  <si>
    <t>4413.00</t>
  </si>
  <si>
    <t>Densified wood, in blocks, plates, strips or profile shapes</t>
  </si>
  <si>
    <t>63421</t>
  </si>
  <si>
    <t>4414.00</t>
  </si>
  <si>
    <t>Wooden frames for paintings, photographs, mirrors or similar objects</t>
  </si>
  <si>
    <t>63541</t>
  </si>
  <si>
    <t>44.15</t>
  </si>
  <si>
    <t>Packing cases, boxes, crates, drums and similar packings, of wood; cable-drums of wood; pallets, box pallets and other load boards, of wood; pallet collars of wood</t>
  </si>
  <si>
    <t>4415.10</t>
  </si>
  <si>
    <t>- Cases, boxes, crates, drums and similar packings; cable-drums</t>
  </si>
  <si>
    <t>63511</t>
  </si>
  <si>
    <t>4415.20</t>
  </si>
  <si>
    <t>- Pallets, box pallets and other load boards; pallet collars</t>
  </si>
  <si>
    <t>63512</t>
  </si>
  <si>
    <t>4416.00</t>
  </si>
  <si>
    <t>Casks, barrels, vats, tubs and other coopers' products and parts thereof, of wood, including staves</t>
  </si>
  <si>
    <t>6352</t>
  </si>
  <si>
    <t>4417.00</t>
  </si>
  <si>
    <t>Tools, tool bodies, tool handles, broom or brush bodies and handles, of wood; boot or shoe lasts and trees, of wood</t>
  </si>
  <si>
    <t>63591</t>
  </si>
  <si>
    <t>44.18</t>
  </si>
  <si>
    <t>Builders' joinery and carpentry of wood, including cellular wood panels, assembled flooring panels, shingles and shakes</t>
  </si>
  <si>
    <t>4418.10</t>
  </si>
  <si>
    <t>- Windows, French windows and their frames</t>
  </si>
  <si>
    <t>63531</t>
  </si>
  <si>
    <t>4418.20</t>
  </si>
  <si>
    <t>- Doors and their frames and thresholds</t>
  </si>
  <si>
    <t>63532</t>
  </si>
  <si>
    <t>4418.40</t>
  </si>
  <si>
    <t>- Shuttering for concrete constructional work</t>
  </si>
  <si>
    <t>63539</t>
  </si>
  <si>
    <t>4418.50</t>
  </si>
  <si>
    <t>- Shingles and shakes</t>
  </si>
  <si>
    <t>63533</t>
  </si>
  <si>
    <t>4418.60</t>
  </si>
  <si>
    <t>- Posts and beams</t>
  </si>
  <si>
    <t>- Assembled flooring panels</t>
  </si>
  <si>
    <t>4418.73</t>
  </si>
  <si>
    <t>-- Of bamboo or with at least the top layer (wear layer) of bamboo</t>
  </si>
  <si>
    <t>63534</t>
  </si>
  <si>
    <t>4418.74</t>
  </si>
  <si>
    <t>-- Other, for mosaic floors</t>
  </si>
  <si>
    <t>4418.75</t>
  </si>
  <si>
    <t>-- Other, multilayer</t>
  </si>
  <si>
    <t>4418.79</t>
  </si>
  <si>
    <t>4418.91</t>
  </si>
  <si>
    <t>4418.99</t>
  </si>
  <si>
    <t>44.19</t>
  </si>
  <si>
    <t>Tableware and kitchenware, of wood</t>
  </si>
  <si>
    <t>4419.11</t>
  </si>
  <si>
    <t>-- Bread boards, chopping boards and similar boards</t>
  </si>
  <si>
    <t>63542</t>
  </si>
  <si>
    <t>4419.12</t>
  </si>
  <si>
    <t>-- Chopsticks</t>
  </si>
  <si>
    <t>4419.19</t>
  </si>
  <si>
    <t>4419.90</t>
  </si>
  <si>
    <t>44.20</t>
  </si>
  <si>
    <t>Wood marquetry and inlaid wood; caskets and cases for jewellery or cutlery, and similar articles, of wood; statuettes and other ornaments, of wood; wooden articles of furniture not falling in Chapter 94</t>
  </si>
  <si>
    <t>4420.10</t>
  </si>
  <si>
    <t>- Statuettes and other ornaments, of wood</t>
  </si>
  <si>
    <t>63549</t>
  </si>
  <si>
    <t>4420.90</t>
  </si>
  <si>
    <t>44.21</t>
  </si>
  <si>
    <t>Other articles of wood</t>
  </si>
  <si>
    <t>4421.10</t>
  </si>
  <si>
    <t>- Clothes hangers</t>
  </si>
  <si>
    <t>63599</t>
  </si>
  <si>
    <t>4421.91</t>
  </si>
  <si>
    <t>4421.99</t>
  </si>
  <si>
    <t>45</t>
  </si>
  <si>
    <t>CHAPTER 45 - CORK AND ARTICLES OF CORK</t>
  </si>
  <si>
    <t>45.01</t>
  </si>
  <si>
    <t>Natural cork, raw or simply prepared; waste cork; crushed, granulated or ground cork</t>
  </si>
  <si>
    <t>4501.10</t>
  </si>
  <si>
    <t>- Natural cork, raw or simply prepared</t>
  </si>
  <si>
    <t>24403</t>
  </si>
  <si>
    <t>4501.90</t>
  </si>
  <si>
    <t>24404</t>
  </si>
  <si>
    <t>4502.00</t>
  </si>
  <si>
    <t>Natural cork, debacked or roughly squared, or in rectangular (including square) blocks, plates, sheets or strip (including sharp-edged blanks for corks or stoppers)</t>
  </si>
  <si>
    <t>24402</t>
  </si>
  <si>
    <t>45.03</t>
  </si>
  <si>
    <t>Articles of natural cork</t>
  </si>
  <si>
    <t>4503.10</t>
  </si>
  <si>
    <t>- Corks and stoppers</t>
  </si>
  <si>
    <t>63311</t>
  </si>
  <si>
    <t>4503.90</t>
  </si>
  <si>
    <t>63319</t>
  </si>
  <si>
    <t>45.04</t>
  </si>
  <si>
    <t>Agglomerated cork (with or without a binding substance) and articles of agglomerated cork</t>
  </si>
  <si>
    <t>4504.10</t>
  </si>
  <si>
    <t>- Blocks, plates, sheets and strip; tiles of any shape; solid cylinders, including discs</t>
  </si>
  <si>
    <t>63321</t>
  </si>
  <si>
    <t>4504.90</t>
  </si>
  <si>
    <t>63329</t>
  </si>
  <si>
    <t>46</t>
  </si>
  <si>
    <t>CHAPTER 46 - MANUFACTURES OF STRAW, OF ESPARTO OR OF OTHER PLAITING MATERIALS; BASKETWARE AND WICKERWORK</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</si>
  <si>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</si>
  <si>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</si>
  <si>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 Mats, matting and screens of vegetable materials</t>
  </si>
  <si>
    <t>4601.21</t>
  </si>
  <si>
    <t>89974</t>
  </si>
  <si>
    <t>4601.22</t>
  </si>
  <si>
    <t>-- Of rattan</t>
  </si>
  <si>
    <t>4601.29</t>
  </si>
  <si>
    <t>4601.92</t>
  </si>
  <si>
    <t>89979</t>
  </si>
  <si>
    <t>4601.93</t>
  </si>
  <si>
    <t>4601.94</t>
  </si>
  <si>
    <t>-- Of other vegetable materials</t>
  </si>
  <si>
    <t>4601.99</t>
  </si>
  <si>
    <t>46.02</t>
  </si>
  <si>
    <t>Basketwork, wickerwork and other articles, made directly to shape from plaiting materials or made up from goods of heading 4601; articles of loofah</t>
  </si>
  <si>
    <t>- Of vegetable materials</t>
  </si>
  <si>
    <t>4602.11</t>
  </si>
  <si>
    <t>89971</t>
  </si>
  <si>
    <t>4602.12</t>
  </si>
  <si>
    <t>4602.19</t>
  </si>
  <si>
    <t>4602.90</t>
  </si>
  <si>
    <t>SECTION X - PULP OF WOOD OR OF OTHER FIBROUS CELLULOSIC MATERIAL; RECOVERED (WASTE AND SCRAP) PAPER OR PAPERBOARD; PAPER AND PAPERBOARD AND ARTICLES THEREOF</t>
  </si>
  <si>
    <t>47</t>
  </si>
  <si>
    <t>CHAPTER 47 - PULP OF WOOD OR OF OTHER FIBROUS CELLULOSIC MATERIAL; RECOVERED (WASTE AND SCRAP) PAPER OR PAPERBOARD</t>
  </si>
  <si>
    <t>4701.00</t>
  </si>
  <si>
    <t>Mechanical wood pulp</t>
  </si>
  <si>
    <t>2512</t>
  </si>
  <si>
    <t>4702.00</t>
  </si>
  <si>
    <t>Chemical wood pulp, dissolving grades</t>
  </si>
  <si>
    <t>2513</t>
  </si>
  <si>
    <t>47.03</t>
  </si>
  <si>
    <t>Chemical wood pulp, soda or sulphate, other than dissolving grades</t>
  </si>
  <si>
    <t>- Unbleached</t>
  </si>
  <si>
    <t>4703.11</t>
  </si>
  <si>
    <t>25141</t>
  </si>
  <si>
    <t>4703.19</t>
  </si>
  <si>
    <t>25142</t>
  </si>
  <si>
    <t>- Semi-bleached or bleached</t>
  </si>
  <si>
    <t>4703.21</t>
  </si>
  <si>
    <t>25151</t>
  </si>
  <si>
    <t>4703.29</t>
  </si>
  <si>
    <t>25152</t>
  </si>
  <si>
    <t>47.04</t>
  </si>
  <si>
    <t>Chemical wood pulp, sulphite, other than dissolving grades</t>
  </si>
  <si>
    <t>4704.11</t>
  </si>
  <si>
    <t>25161</t>
  </si>
  <si>
    <t>4704.19</t>
  </si>
  <si>
    <t>4704.21</t>
  </si>
  <si>
    <t>25162</t>
  </si>
  <si>
    <t>4704.29</t>
  </si>
  <si>
    <t>4705.00</t>
  </si>
  <si>
    <t>Wood pulp obtained by a combination of mechanical and chemical pulping processes</t>
  </si>
  <si>
    <t>25191</t>
  </si>
  <si>
    <t>47.06</t>
  </si>
  <si>
    <t>Pulps of fibres derived from recovered (waste and scrap) paper or paperboard or of other fibrous cellulosic material</t>
  </si>
  <si>
    <t>4706.10</t>
  </si>
  <si>
    <t>- Cotton linters pulp</t>
  </si>
  <si>
    <t>25192</t>
  </si>
  <si>
    <t>4706.20</t>
  </si>
  <si>
    <t>- Pulps of fibres derived from recovered (waste and scrap) paper or paperboard</t>
  </si>
  <si>
    <t>4706.30</t>
  </si>
  <si>
    <t>- Other, of bamboo</t>
  </si>
  <si>
    <t>4706.91</t>
  </si>
  <si>
    <t>-- Mechanical</t>
  </si>
  <si>
    <t>4706.92</t>
  </si>
  <si>
    <t>-- Chemical</t>
  </si>
  <si>
    <t>4706.93</t>
  </si>
  <si>
    <t>-- Obtained by a combination of mechanical and chemical processes</t>
  </si>
  <si>
    <t>47.07</t>
  </si>
  <si>
    <t>Recovered (waste and scrap) paper or paperboard</t>
  </si>
  <si>
    <t>4707.10</t>
  </si>
  <si>
    <t>- Unbleached kraft paper or paperboard or corrugated paper or paperboard</t>
  </si>
  <si>
    <t>25111</t>
  </si>
  <si>
    <t>4707.20</t>
  </si>
  <si>
    <t>- Other paper or paperboard made mainly of bleached chemical pulp, not coloured in the mass</t>
  </si>
  <si>
    <t>25112</t>
  </si>
  <si>
    <t>4707.30</t>
  </si>
  <si>
    <t>- Paper or paperboard made mainly of mechanical pulp (for example, newspapers, journals and similar printed matter)</t>
  </si>
  <si>
    <t>25113</t>
  </si>
  <si>
    <t>4707.90</t>
  </si>
  <si>
    <t>- Other, including unsorted waste and scrap</t>
  </si>
  <si>
    <t>25119</t>
  </si>
  <si>
    <t>48</t>
  </si>
  <si>
    <t>CHAPTER 48 - PAPER AND PAPERBOARD; ARTICLES OF PAPER PULP, OF PAPER OR OF PAPERBOARD</t>
  </si>
  <si>
    <t>4801.00</t>
  </si>
  <si>
    <t>Newsprint, in rolls or sheets</t>
  </si>
  <si>
    <t>641</t>
  </si>
  <si>
    <t>48.02</t>
  </si>
  <si>
    <t>Uncoated paper and paperboard, of a kind used for writing, printing or other graphic purposes, and non-perforated punchcards and punch-tape paper, in rolls or rectangular (including square) sheets, of any size, other than paper of heading 4801 or 4803; handmade paper and paperboard</t>
  </si>
  <si>
    <t>4802.10</t>
  </si>
  <si>
    <t>- Handmade paper and paperboard</t>
  </si>
  <si>
    <t>64121</t>
  </si>
  <si>
    <t>4802.20</t>
  </si>
  <si>
    <t>- Paper and paperboard of a kind used as a base for photosensitive, heat-sensitive or electrosensitive paper or paperboard</t>
  </si>
  <si>
    <t>64122</t>
  </si>
  <si>
    <t>4802.40</t>
  </si>
  <si>
    <t>- Wallpaper base</t>
  </si>
  <si>
    <t>64124</t>
  </si>
  <si>
    <t>- Other paper and paperboard, not containing fibres obtained by a mechanical or chemi-mechanical process or of which not more than 10 % by weight of the total fibre content consists of such fibres</t>
  </si>
  <si>
    <t>4802.54</t>
  </si>
  <si>
    <t>-- Weighing less than 40 g/m²</t>
  </si>
  <si>
    <t>64126</t>
  </si>
  <si>
    <t>4802.55</t>
  </si>
  <si>
    <t>-- Weighing 40 g/m² or more but not more than 150 g/m², in rolls</t>
  </si>
  <si>
    <t>4802.56</t>
  </si>
  <si>
    <t>-- Weighing 40 g/m² or more but not more than 150 g/m², in sheets with one side not exceeding 435 mm and the other side not exceeding 297 mm in the unfolded state</t>
  </si>
  <si>
    <t>4802.57</t>
  </si>
  <si>
    <t>-- Other, weighing 40 g/m² or more but not more than 150 g/m²</t>
  </si>
  <si>
    <t>4802.58</t>
  </si>
  <si>
    <t>-- Weighing more than 150 g/m²</t>
  </si>
  <si>
    <t>- Other paper and paperboard, of which more than 10 % by weight of the total fibre content consists of fibres obtained by a mechanical or chemi-mechanical process</t>
  </si>
  <si>
    <t>4802.61</t>
  </si>
  <si>
    <t>-- In rolls</t>
  </si>
  <si>
    <t>64129</t>
  </si>
  <si>
    <t>4802.62</t>
  </si>
  <si>
    <t>-- In sheets with one side not exceeding 435 mm and the other side not exceeding 297 mm in the unfolded state</t>
  </si>
  <si>
    <t>4802.69</t>
  </si>
  <si>
    <t>4803.00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</si>
  <si>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</si>
  <si>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64163</t>
  </si>
  <si>
    <t>48.04</t>
  </si>
  <si>
    <t>Uncoated kraft paper and paperboard, in rolls or sheets, other than that of heading 4802 or 4803</t>
  </si>
  <si>
    <t>- Kraftliner</t>
  </si>
  <si>
    <t>4804.11</t>
  </si>
  <si>
    <t>-- Unbleached</t>
  </si>
  <si>
    <t>64141</t>
  </si>
  <si>
    <t>4804.19</t>
  </si>
  <si>
    <t>- Sack kraft paper</t>
  </si>
  <si>
    <t>4804.21</t>
  </si>
  <si>
    <t>64142</t>
  </si>
  <si>
    <t>4804.29</t>
  </si>
  <si>
    <t>- Other kraft paper and paperboard weighing 150 g/m² or less</t>
  </si>
  <si>
    <t>4804.31</t>
  </si>
  <si>
    <t>64146</t>
  </si>
  <si>
    <t>4804.39</t>
  </si>
  <si>
    <t>- Other kraft paper and paperboard weighing more than 150 g/m² but less than 225 g/m²</t>
  </si>
  <si>
    <t>4804.41</t>
  </si>
  <si>
    <t>64147</t>
  </si>
  <si>
    <t>4804.42</t>
  </si>
  <si>
    <t>-- Bleached uniformly throughout the mass and of which more than 95 % by weight of the total fibre content consists of wood fibres obtained by a chemical process</t>
  </si>
  <si>
    <t>4804.49</t>
  </si>
  <si>
    <t>- Other kraft paper and paperboard weighing 225 g/m² or more</t>
  </si>
  <si>
    <t>4804.51</t>
  </si>
  <si>
    <t>64148</t>
  </si>
  <si>
    <t>4804.52</t>
  </si>
  <si>
    <t>4804.59</t>
  </si>
  <si>
    <t>48.05</t>
  </si>
  <si>
    <t>Other uncoated paper and paperboard, in rolls or sheets, not further worked or processed than as specified in note 3 to this chapter</t>
  </si>
  <si>
    <t>- Fluting paper</t>
  </si>
  <si>
    <t>4805.11</t>
  </si>
  <si>
    <t>-- Semi-chemical fluting paper</t>
  </si>
  <si>
    <t>64151</t>
  </si>
  <si>
    <t>4805.12</t>
  </si>
  <si>
    <t>-- Straw fluting paper</t>
  </si>
  <si>
    <t>4805.19</t>
  </si>
  <si>
    <t>- Testliner (recycled liner board)</t>
  </si>
  <si>
    <t>4805.24</t>
  </si>
  <si>
    <t>-- Weighing 150 g/m² or less</t>
  </si>
  <si>
    <t>64154</t>
  </si>
  <si>
    <t>4805.25</t>
  </si>
  <si>
    <t>4805.30</t>
  </si>
  <si>
    <t>- Sulphite wrapping paper</t>
  </si>
  <si>
    <t>64152</t>
  </si>
  <si>
    <t>4805.40</t>
  </si>
  <si>
    <t>- Filter paper and paperboard</t>
  </si>
  <si>
    <t>64156</t>
  </si>
  <si>
    <t>4805.50</t>
  </si>
  <si>
    <t>- Felt paper and paperboard</t>
  </si>
  <si>
    <t>4805.91</t>
  </si>
  <si>
    <t>64159</t>
  </si>
  <si>
    <t>4805.92</t>
  </si>
  <si>
    <t>-- Weighing more than 150 g/m² but less than 225 g/m²</t>
  </si>
  <si>
    <t>4805.93</t>
  </si>
  <si>
    <t>-- Weighing 225 g/m² or more</t>
  </si>
  <si>
    <t>48.06</t>
  </si>
  <si>
    <t>Vegetable parchment, greaseproof papers, tracing papers and glassine and other glazed transparent or translucent papers, in rolls or sheets</t>
  </si>
  <si>
    <t>4806.10</t>
  </si>
  <si>
    <t>- Vegetable parchment</t>
  </si>
  <si>
    <t>64153</t>
  </si>
  <si>
    <t>4806.20</t>
  </si>
  <si>
    <t>- Greaseproof papers</t>
  </si>
  <si>
    <t>4806.30</t>
  </si>
  <si>
    <t>- Tracing papers</t>
  </si>
  <si>
    <t>4806.40</t>
  </si>
  <si>
    <t>- Glassine and other glazed transparent or translucent papers</t>
  </si>
  <si>
    <t>4807.00</t>
  </si>
  <si>
    <t>Composite paper and paperboard (made by sticking flat layers of paper or paperboard together with an adhesive), not surface-coated or impregnated, whether or not internally reinforced, in rolls or sheets</t>
  </si>
  <si>
    <t>64192</t>
  </si>
  <si>
    <t>48.08</t>
  </si>
  <si>
    <t>Paper and paperboard, corrugated (with or without glued flat surface sheets), creped, crinkled, embossed or perforated, in rolls or sheets, other than paper of the kind described in heading 4803</t>
  </si>
  <si>
    <t>4808.10</t>
  </si>
  <si>
    <t>- Corrugated paper and paperboard, whether or not perforated</t>
  </si>
  <si>
    <t>64164</t>
  </si>
  <si>
    <t>4808.40</t>
  </si>
  <si>
    <t>- Kraft paper, creped or crinkled, whether or not embossed or perforated</t>
  </si>
  <si>
    <t>64162</t>
  </si>
  <si>
    <t>4808.90</t>
  </si>
  <si>
    <t>64169</t>
  </si>
  <si>
    <t>48.09</t>
  </si>
  <si>
    <t>Carbon paper, self-copy paper and other copying or transfer papers (including coated or impregnated paper for duplicator stencils or offset plates), whether or not printed, in rolls or sheets</t>
  </si>
  <si>
    <t>4809.20</t>
  </si>
  <si>
    <t>- Self-copy paper</t>
  </si>
  <si>
    <t>64131</t>
  </si>
  <si>
    <t>4809.90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</si>
  <si>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</si>
  <si>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</si>
  <si>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 Paper and paperboard of a kind used for writing, printing or other graphic purposes, not containing fibres obtained by a mechanical or chemi-mechanical process or of which not more than 10 % by weight of the total fibre content consists of such fibres</t>
  </si>
  <si>
    <t>4810.13</t>
  </si>
  <si>
    <t>64132</t>
  </si>
  <si>
    <t>4810.14</t>
  </si>
  <si>
    <t>4810.19</t>
  </si>
  <si>
    <t>- Paper and paperboard of a kind used for writing, printing or other graphic purposes, of which more than 10 % by weight of the total fibre content consists of fibres obtained by a mechanical or chemi-mechanical process</t>
  </si>
  <si>
    <t>4810.22</t>
  </si>
  <si>
    <t>-- Lightweight coated paper</t>
  </si>
  <si>
    <t>64134</t>
  </si>
  <si>
    <t>4810.29</t>
  </si>
  <si>
    <t>- Kraft paper and paperboard, other than that of a kind used for writing, printing or other graphic purposes</t>
  </si>
  <si>
    <t>4810.31</t>
  </si>
  <si>
    <t>-- Bleached uniformly throughout the mass and of which more than 95 % by weight of the total fibre content consists of wood fibres obtained by a chemical process, and weighing 150 g/m² or less</t>
  </si>
  <si>
    <t>64174</t>
  </si>
  <si>
    <t>4810.32</t>
  </si>
  <si>
    <t>-- Bleached uniformly throughout the mass and of which more than 95 % by weight of the total fibre content consists of wood fibres obtained by a chemical process, and weighing more than 150 g/m²</t>
  </si>
  <si>
    <t>64175</t>
  </si>
  <si>
    <t>4810.39</t>
  </si>
  <si>
    <t>64176</t>
  </si>
  <si>
    <t>- Other paper and paperboard</t>
  </si>
  <si>
    <t>4810.92</t>
  </si>
  <si>
    <t>-- Multi-ply</t>
  </si>
  <si>
    <t>64177</t>
  </si>
  <si>
    <t>4810.99</t>
  </si>
  <si>
    <t>48.11</t>
  </si>
  <si>
    <t>Paper, paperboard, cellulose wadding and webs of cellulose fibres, coated, impregnated, covered, surface-coloured, surface-decorated or printed, in rolls or rectangular (including square) sheets, of any size, other than goods of the kind described in heading 4803, 4809 or 4810</t>
  </si>
  <si>
    <t>4811.10</t>
  </si>
  <si>
    <t>- Tarred, bituminised or asphalted paper and paperboard</t>
  </si>
  <si>
    <t>64173</t>
  </si>
  <si>
    <t>- Gummed or adhesive paper and paperboard</t>
  </si>
  <si>
    <t>4811.41</t>
  </si>
  <si>
    <t>-- Self-adhesive</t>
  </si>
  <si>
    <t>64178</t>
  </si>
  <si>
    <t>4811.49</t>
  </si>
  <si>
    <t>- Paper and paperboard, coated, impregnated or covered with plastics (excluding adhesives)</t>
  </si>
  <si>
    <t>4811.51</t>
  </si>
  <si>
    <t>-- Bleached, weighing more than 150 g/m²</t>
  </si>
  <si>
    <t>64171</t>
  </si>
  <si>
    <t>4811.59</t>
  </si>
  <si>
    <t>64172</t>
  </si>
  <si>
    <t>4811.60</t>
  </si>
  <si>
    <t>- Paper and paperboard, coated, impregnated or covered with wax, paraffin wax, stearin, oil or glycerol</t>
  </si>
  <si>
    <t>64179</t>
  </si>
  <si>
    <t>4811.90</t>
  </si>
  <si>
    <t>- Other paper, paperboard, cellulose wadding and webs of cellulose fibres</t>
  </si>
  <si>
    <t>4812.00</t>
  </si>
  <si>
    <t>Filter blocks, slabs and plates, of paper pulp</t>
  </si>
  <si>
    <t>64193</t>
  </si>
  <si>
    <t>48.13</t>
  </si>
  <si>
    <t>Cigarette paper, whether or not cut to size or in the form of booklets or tubes</t>
  </si>
  <si>
    <t>4813.10</t>
  </si>
  <si>
    <t>- In the form of booklets or tubes</t>
  </si>
  <si>
    <t>64241</t>
  </si>
  <si>
    <t>4813.20</t>
  </si>
  <si>
    <t>- In rolls of a width not exceeding 5 cm</t>
  </si>
  <si>
    <t>4813.90</t>
  </si>
  <si>
    <t>64155</t>
  </si>
  <si>
    <t>48.14</t>
  </si>
  <si>
    <t>Wallpaper and similar wallcoverings; window transparencies of paper</t>
  </si>
  <si>
    <t>4814.20</t>
  </si>
  <si>
    <t>- Wallpaper and similar wallcoverings, consisting of paper coated or covered, on the face side, with a grained, embossed, coloured, design-printed or otherwise decorated layer of plastics</t>
  </si>
  <si>
    <t>64194</t>
  </si>
  <si>
    <t>4814.90</t>
  </si>
  <si>
    <t>48.16</t>
  </si>
  <si>
    <t>Carbon paper, self-copy paper and other copying or transfer papers (other than those of heading 4809), duplicator stencils and offset plates, of paper, whether or not put up in boxes</t>
  </si>
  <si>
    <t>4816.20</t>
  </si>
  <si>
    <t>64242</t>
  </si>
  <si>
    <t>4816.90</t>
  </si>
  <si>
    <t>48.17</t>
  </si>
  <si>
    <t>Envelopes, letter cards, plain postcards and correspondence cards, of paper or paperboard; boxes, pouches, wallets and writing compendiums, of paper or paperboard, containing an assortment of paper stationery</t>
  </si>
  <si>
    <t>4817.10</t>
  </si>
  <si>
    <t>- Envelopes</t>
  </si>
  <si>
    <t>64221</t>
  </si>
  <si>
    <t>4817.20</t>
  </si>
  <si>
    <t>- Letter cards, plain postcards and correspondence cards</t>
  </si>
  <si>
    <t>64222</t>
  </si>
  <si>
    <t>4817.30</t>
  </si>
  <si>
    <t>- Boxes, pouches, wallets and writing compendiums, of paper or paperboard, containing an assortment of paper stationery</t>
  </si>
  <si>
    <t>64223</t>
  </si>
  <si>
    <t>48.18</t>
  </si>
  <si>
    <t>Toilet paper and similar paper, cellulose wadding or webs of cellulose fibres, of a kind used for household or sanitary purposes, in rolls of a width not exceeding 36 cm, or cut to size or shape; handkerchiefs, cleansing tissues, towels, tablecloths, serviettes, bedsheets and similar household, sanitary or hospital articles, articles of apparel and clothing accessories, of paper pulp, paper, cellulose wadding or webs of cellulose fibres</t>
  </si>
  <si>
    <t>4818.10</t>
  </si>
  <si>
    <t>- Toilet paper</t>
  </si>
  <si>
    <t>64243</t>
  </si>
  <si>
    <t>4818.20</t>
  </si>
  <si>
    <t>- Handkerchiefs, cleansing or facial tissues and towels</t>
  </si>
  <si>
    <t>64294</t>
  </si>
  <si>
    <t>4818.30</t>
  </si>
  <si>
    <t>- Tablecloths and serviettes</t>
  </si>
  <si>
    <t>4818.50</t>
  </si>
  <si>
    <t>4818.90</t>
  </si>
  <si>
    <t>48.19</t>
  </si>
  <si>
    <t>Cartons, boxes, cases, bags and other packing containers, of paper, paperboard, cellulose wadding or webs of cellulose fibres; box files, letter trays, and similar articles, of paper or paperboard, of a kind used in offices, shops or the like</t>
  </si>
  <si>
    <t>4819.10</t>
  </si>
  <si>
    <t>- Cartons, boxes and cases, of corrugated paper or paperboard</t>
  </si>
  <si>
    <t>64211</t>
  </si>
  <si>
    <t>4819.20</t>
  </si>
  <si>
    <t>- Folding cartons, boxes and cases, of non-corrugated paper or paperboard</t>
  </si>
  <si>
    <t>64212</t>
  </si>
  <si>
    <t>4819.30</t>
  </si>
  <si>
    <t>- Sacks and bags, having a base of a width of 40 cm or more</t>
  </si>
  <si>
    <t>64213</t>
  </si>
  <si>
    <t>4819.40</t>
  </si>
  <si>
    <t>- Other sacks and bags, including cones</t>
  </si>
  <si>
    <t>64214</t>
  </si>
  <si>
    <t>4819.50</t>
  </si>
  <si>
    <t>- Other packing containers, including record sleeves</t>
  </si>
  <si>
    <t>64215</t>
  </si>
  <si>
    <t>4819.60</t>
  </si>
  <si>
    <t>- Box files, letter trays, storage boxes and similar articles, of a kind used in offices, shops or the like</t>
  </si>
  <si>
    <t>64216</t>
  </si>
  <si>
    <t>48.20</t>
  </si>
  <si>
    <t>Registers, account 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</si>
  <si>
    <t>4820.10</t>
  </si>
  <si>
    <t>- Registers, account books, notebooks, order books, receipt books, letter pads, memorandum pads, diaries and similar articles</t>
  </si>
  <si>
    <t>64231</t>
  </si>
  <si>
    <t>4820.20</t>
  </si>
  <si>
    <t>- Exercise books</t>
  </si>
  <si>
    <t>64232</t>
  </si>
  <si>
    <t>4820.30</t>
  </si>
  <si>
    <t>- Binders (other than book covers), folders and file covers</t>
  </si>
  <si>
    <t>64233</t>
  </si>
  <si>
    <t>4820.40</t>
  </si>
  <si>
    <t>- Manifold business forms and interleaved carbon sets</t>
  </si>
  <si>
    <t>64234</t>
  </si>
  <si>
    <t>4820.50</t>
  </si>
  <si>
    <t>- Albums for samples or for collections</t>
  </si>
  <si>
    <t>64235</t>
  </si>
  <si>
    <t>4820.90</t>
  </si>
  <si>
    <t>64239</t>
  </si>
  <si>
    <t>48.21</t>
  </si>
  <si>
    <t>Paper or paperboard labels of all kinds, whether or not printed</t>
  </si>
  <si>
    <t>4821.10</t>
  </si>
  <si>
    <t>- Printed</t>
  </si>
  <si>
    <t>89281</t>
  </si>
  <si>
    <t>4821.90</t>
  </si>
  <si>
    <t>48.22</t>
  </si>
  <si>
    <t>Bobbins, spools, cops and similar supports, of paper pulp, paper or paperboard (whether or not perforated or hardened)</t>
  </si>
  <si>
    <t>4822.10</t>
  </si>
  <si>
    <t>- Of a kind used for winding textile yarn</t>
  </si>
  <si>
    <t>64291</t>
  </si>
  <si>
    <t>4822.90</t>
  </si>
  <si>
    <t>48.23</t>
  </si>
  <si>
    <t>Other paper, paperboard, cellulose wadding and webs of cellulose fibres, cut to size or shape; other articles of paper pulp, paper, paperboard, cellulose wadding or webs of cellulose fibres</t>
  </si>
  <si>
    <t>4823.20</t>
  </si>
  <si>
    <t>64245</t>
  </si>
  <si>
    <t>4823.40</t>
  </si>
  <si>
    <t>- Rolls, sheets and dials, printed for self-recording apparatus</t>
  </si>
  <si>
    <t>64299</t>
  </si>
  <si>
    <t>- Trays, dishes, plates, cups and the like, of paper or paperboard</t>
  </si>
  <si>
    <t>4823.61</t>
  </si>
  <si>
    <t>64293</t>
  </si>
  <si>
    <t>4823.69</t>
  </si>
  <si>
    <t>4823.70</t>
  </si>
  <si>
    <t>- Moulded or pressed articles of paper pulp</t>
  </si>
  <si>
    <t>4823.90</t>
  </si>
  <si>
    <t>49</t>
  </si>
  <si>
    <t>CHAPTER 49 - PRINTED BOOKS, NEWSPAPERS, PICTURES AND OTHER PRODUCTS OF THE PRINTING INDUSTRY; MANUSCRIPTS, TYPESCRIPTS AND PLANS</t>
  </si>
  <si>
    <t>49.01</t>
  </si>
  <si>
    <t>Printed books, brochures, leaflets and similar printed matter, whether or not in single sheets</t>
  </si>
  <si>
    <t>4901.10</t>
  </si>
  <si>
    <t>- In single sheets, whether or not folded</t>
  </si>
  <si>
    <t>89215</t>
  </si>
  <si>
    <t>4901.91</t>
  </si>
  <si>
    <t>-- Dictionaries and encyclopaedias, and serial instalments thereof</t>
  </si>
  <si>
    <t>89216</t>
  </si>
  <si>
    <t>4901.99</t>
  </si>
  <si>
    <t>89219</t>
  </si>
  <si>
    <t>49.02</t>
  </si>
  <si>
    <t>Newspapers, journals and periodicals, whether or not illustrated or containing advertising material</t>
  </si>
  <si>
    <t>4902.10</t>
  </si>
  <si>
    <t>- Appearing at least four times a week</t>
  </si>
  <si>
    <t>89221</t>
  </si>
  <si>
    <t>4902.90</t>
  </si>
  <si>
    <t>89229</t>
  </si>
  <si>
    <t>4903.00</t>
  </si>
  <si>
    <t>Children's picture, drawing or colouring books</t>
  </si>
  <si>
    <t>89212</t>
  </si>
  <si>
    <t>4904.00</t>
  </si>
  <si>
    <t>Music, printed or in manuscript, whether or not bound or illustrated</t>
  </si>
  <si>
    <t>89285</t>
  </si>
  <si>
    <t>49.05</t>
  </si>
  <si>
    <t>Maps and hydrographic or similar charts of all kinds, including atlases, wall maps, topographical plans and globes, printed</t>
  </si>
  <si>
    <t>4905.10</t>
  </si>
  <si>
    <t>- Globes</t>
  </si>
  <si>
    <t>89214</t>
  </si>
  <si>
    <t>4905.91</t>
  </si>
  <si>
    <t>-- In book form</t>
  </si>
  <si>
    <t>89213</t>
  </si>
  <si>
    <t>4905.99</t>
  </si>
  <si>
    <t>4906.00</t>
  </si>
  <si>
    <t>Plans and drawings for architectural, engineering, industrial, commercial, topographical or similar purposes, being originals drawn by hand; handwritten texts; photographic reproductions on sensitised paper and carbon copies of the foregoing</t>
  </si>
  <si>
    <t>89282</t>
  </si>
  <si>
    <t>4907.00</t>
  </si>
  <si>
    <t>Unused postage, revenue or similar stamps of current or new issue in the country in which they have, or will have, a recognised face value; stamp-impressed paper; banknotes; cheque forms; stock, share or bond certificates and similar documents of title</t>
  </si>
  <si>
    <t>89283</t>
  </si>
  <si>
    <t>49.08</t>
  </si>
  <si>
    <t>Transfers (decalcomanias)</t>
  </si>
  <si>
    <t>4908.10</t>
  </si>
  <si>
    <t>- Transfers (decalcomanias), vitrifiable</t>
  </si>
  <si>
    <t>89241</t>
  </si>
  <si>
    <t>4908.90</t>
  </si>
  <si>
    <t>4909.00</t>
  </si>
  <si>
    <t>Printed or illustrated postcards; printed cards bearing personal greetings, messages or announcements, whether or not illustrated, with or without envelopes or trimmings</t>
  </si>
  <si>
    <t>89242</t>
  </si>
  <si>
    <t>4910.00</t>
  </si>
  <si>
    <t>Calendars of any kind, printed, including calendar blocks</t>
  </si>
  <si>
    <t>89284</t>
  </si>
  <si>
    <t>49.11</t>
  </si>
  <si>
    <t>Other printed matter, including printed pictures and photographs</t>
  </si>
  <si>
    <t>4911.10</t>
  </si>
  <si>
    <t>- Trade advertising material, commercial catalogues and the like</t>
  </si>
  <si>
    <t>89286</t>
  </si>
  <si>
    <t>4911.91</t>
  </si>
  <si>
    <t>-- Pictures, designs and photographs</t>
  </si>
  <si>
    <t>89287</t>
  </si>
  <si>
    <t>4911.99</t>
  </si>
  <si>
    <t>89289</t>
  </si>
  <si>
    <t>XI</t>
  </si>
  <si>
    <t>SECTION XI - TEXTILES AND TEXTILE ARTICLES</t>
  </si>
  <si>
    <t>50</t>
  </si>
  <si>
    <t>CHAPTER 50 - SILK</t>
  </si>
  <si>
    <t>5001.00</t>
  </si>
  <si>
    <t>Silkworm cocoons suitable for reeling</t>
  </si>
  <si>
    <t>26141</t>
  </si>
  <si>
    <t>5002.00</t>
  </si>
  <si>
    <t>Raw silk (not thrown)</t>
  </si>
  <si>
    <t>2613</t>
  </si>
  <si>
    <t>5003.00</t>
  </si>
  <si>
    <t>Silk waste (including cocoons unsuitable for reeling, yarn waste and garnetted stock)</t>
  </si>
  <si>
    <t>26142</t>
  </si>
  <si>
    <t>5004.00</t>
  </si>
  <si>
    <t>Silk yarn (other than yarn spun from silk waste) not put up for retail sale</t>
  </si>
  <si>
    <t>65192</t>
  </si>
  <si>
    <t>5005.00</t>
  </si>
  <si>
    <t>Yarn spun from silk waste, not put up for retail sale</t>
  </si>
  <si>
    <t>65193</t>
  </si>
  <si>
    <t>5006.00</t>
  </si>
  <si>
    <t>Silk yarn and yarn spun from silk waste, put up for retail sale; silkworm gut</t>
  </si>
  <si>
    <t>65194</t>
  </si>
  <si>
    <t>50.07</t>
  </si>
  <si>
    <t>Woven fabrics of silk or of silk waste</t>
  </si>
  <si>
    <t>5007.10</t>
  </si>
  <si>
    <t>- Fabrics of noil silk</t>
  </si>
  <si>
    <t>65411</t>
  </si>
  <si>
    <t>5007.20</t>
  </si>
  <si>
    <t>- Other fabrics, containing 85 % or more by weight of silk or of silk waste other than noil silk</t>
  </si>
  <si>
    <t>65413</t>
  </si>
  <si>
    <t>5007.90</t>
  </si>
  <si>
    <t>- Other fabrics</t>
  </si>
  <si>
    <t>65419</t>
  </si>
  <si>
    <t>51</t>
  </si>
  <si>
    <t>CHAPTER 51 - WOOL, FINE OR COARSE ANIMAL HAIR; HORSEHAIR YARN AND WOVEN FABRIC</t>
  </si>
  <si>
    <t>51.01</t>
  </si>
  <si>
    <t>Wool, not carded or combed</t>
  </si>
  <si>
    <t>- Greasy, including fleece-washed wool</t>
  </si>
  <si>
    <t>5101.11</t>
  </si>
  <si>
    <t>-- Shorn wool</t>
  </si>
  <si>
    <t>26811</t>
  </si>
  <si>
    <t>5101.19</t>
  </si>
  <si>
    <t>26819</t>
  </si>
  <si>
    <t>- Degreased, not carbonised</t>
  </si>
  <si>
    <t>5101.21</t>
  </si>
  <si>
    <t>26821</t>
  </si>
  <si>
    <t>5101.29</t>
  </si>
  <si>
    <t>5101.30</t>
  </si>
  <si>
    <t>- Carbonised</t>
  </si>
  <si>
    <t>26829</t>
  </si>
  <si>
    <t>51.02</t>
  </si>
  <si>
    <t>Fine or coarse animal hair, not carded or combed</t>
  </si>
  <si>
    <t>- Fine animal hair</t>
  </si>
  <si>
    <t>5102.11</t>
  </si>
  <si>
    <t>-- Of Kashmir (cashmere) goats</t>
  </si>
  <si>
    <t>2683</t>
  </si>
  <si>
    <t>5102.19</t>
  </si>
  <si>
    <t>5102.20</t>
  </si>
  <si>
    <t>- Coarse animal hair</t>
  </si>
  <si>
    <t>2685</t>
  </si>
  <si>
    <t>51.03</t>
  </si>
  <si>
    <t>Waste of wool or of fine or coarse animal hair, including yarn waste but excluding garnetted stock</t>
  </si>
  <si>
    <t>5103.10</t>
  </si>
  <si>
    <t>- Noils of wool or of fine animal hair</t>
  </si>
  <si>
    <t>26863</t>
  </si>
  <si>
    <t>5103.20</t>
  </si>
  <si>
    <t>- Other waste of wool or of fine animal hair</t>
  </si>
  <si>
    <t>26869</t>
  </si>
  <si>
    <t>5103.30</t>
  </si>
  <si>
    <t>- Waste of coarse animal hair</t>
  </si>
  <si>
    <t>5104.00</t>
  </si>
  <si>
    <t>Garnetted stock of wool or of fine or coarse animal hair</t>
  </si>
  <si>
    <t>26862</t>
  </si>
  <si>
    <t>51.05</t>
  </si>
  <si>
    <t>Wool and fine or coarse animal hair, carded or combed (including combed wool in fragments)</t>
  </si>
  <si>
    <t>5105.10</t>
  </si>
  <si>
    <t>- Carded wool</t>
  </si>
  <si>
    <t>26871</t>
  </si>
  <si>
    <t>- Wool tops and other combed wool</t>
  </si>
  <si>
    <t>5105.21</t>
  </si>
  <si>
    <t>-- Combed wool in fragments</t>
  </si>
  <si>
    <t>5105.29</t>
  </si>
  <si>
    <t>26873</t>
  </si>
  <si>
    <t>- Fine animal hair, carded or combed</t>
  </si>
  <si>
    <t>5105.31</t>
  </si>
  <si>
    <t>26877</t>
  </si>
  <si>
    <t>5105.39</t>
  </si>
  <si>
    <t>5105.40</t>
  </si>
  <si>
    <t>- Coarse animal hair, carded or combed</t>
  </si>
  <si>
    <t>51.06</t>
  </si>
  <si>
    <t>Yarn of carded wool, not put up for retail sale</t>
  </si>
  <si>
    <t>5106.10</t>
  </si>
  <si>
    <t>- Containing 85 % or more by weight of wool</t>
  </si>
  <si>
    <t>65112</t>
  </si>
  <si>
    <t>5106.20</t>
  </si>
  <si>
    <t>- Containing less than 85 % by weight of wool</t>
  </si>
  <si>
    <t>65117</t>
  </si>
  <si>
    <t>51.07</t>
  </si>
  <si>
    <t>Yarn of combed wool, not put up for retail sale</t>
  </si>
  <si>
    <t>5107.10</t>
  </si>
  <si>
    <t>65113</t>
  </si>
  <si>
    <t>5107.20</t>
  </si>
  <si>
    <t>65118</t>
  </si>
  <si>
    <t>51.08</t>
  </si>
  <si>
    <t>Yarn of fine animal hair (carded or combed), not put up for retail sale</t>
  </si>
  <si>
    <t>5108.10</t>
  </si>
  <si>
    <t>- Carded</t>
  </si>
  <si>
    <t>65114</t>
  </si>
  <si>
    <t>5108.20</t>
  </si>
  <si>
    <t>- Combed</t>
  </si>
  <si>
    <t>51.09</t>
  </si>
  <si>
    <t>Yarn of wool or of fine animal hair, put up for retail sale</t>
  </si>
  <si>
    <t>5109.10</t>
  </si>
  <si>
    <t>- Containing 85 % or more by weight of wool or of fine animal hair</t>
  </si>
  <si>
    <t>65116</t>
  </si>
  <si>
    <t>5109.90</t>
  </si>
  <si>
    <t>65119</t>
  </si>
  <si>
    <t>5110.00</t>
  </si>
  <si>
    <t>Yarn of coarse animal hair or of horsehair (including gimped horsehair yarn), whether or not put up for retail sale</t>
  </si>
  <si>
    <t>65115</t>
  </si>
  <si>
    <t>51.11</t>
  </si>
  <si>
    <t>Woven fabrics of carded wool or of carded fine animal hair</t>
  </si>
  <si>
    <t>5111.11</t>
  </si>
  <si>
    <t>-- Of a weight not exceeding 300 g/m²</t>
  </si>
  <si>
    <t>65421</t>
  </si>
  <si>
    <t>5111.19</t>
  </si>
  <si>
    <t>5111.20</t>
  </si>
  <si>
    <t>- Other, mixed mainly or solely with man-made filaments</t>
  </si>
  <si>
    <t>65431</t>
  </si>
  <si>
    <t>5111.30</t>
  </si>
  <si>
    <t>- Other, mixed mainly or solely with man-made staple fibres</t>
  </si>
  <si>
    <t>5111.90</t>
  </si>
  <si>
    <t>65433</t>
  </si>
  <si>
    <t>51.12</t>
  </si>
  <si>
    <t>Woven fabrics of combed wool or of combed fine animal hair</t>
  </si>
  <si>
    <t>5112.11</t>
  </si>
  <si>
    <t>-- Of a weight not exceeding 200 g/m²</t>
  </si>
  <si>
    <t>65422</t>
  </si>
  <si>
    <t>5112.19</t>
  </si>
  <si>
    <t>5112.20</t>
  </si>
  <si>
    <t>65432</t>
  </si>
  <si>
    <t>5112.30</t>
  </si>
  <si>
    <t>5112.90</t>
  </si>
  <si>
    <t>65434</t>
  </si>
  <si>
    <t>5113.00</t>
  </si>
  <si>
    <t>Woven fabrics of coarse animal hair or of horsehair</t>
  </si>
  <si>
    <t>65492</t>
  </si>
  <si>
    <t>52</t>
  </si>
  <si>
    <t>CHAPTER 52 - COTTON</t>
  </si>
  <si>
    <t>5201.00</t>
  </si>
  <si>
    <t>Cotton, not carded or combed</t>
  </si>
  <si>
    <t>2631</t>
  </si>
  <si>
    <t>52.02</t>
  </si>
  <si>
    <t>Cotton waste (including yarn waste and garnetted stock)</t>
  </si>
  <si>
    <t>5202.10</t>
  </si>
  <si>
    <t>- Yarn waste (including thread waste)</t>
  </si>
  <si>
    <t>26331</t>
  </si>
  <si>
    <t>5202.91</t>
  </si>
  <si>
    <t>-- Garnetted stock</t>
  </si>
  <si>
    <t>26332</t>
  </si>
  <si>
    <t>5202.99</t>
  </si>
  <si>
    <t>26339</t>
  </si>
  <si>
    <t>5203.00</t>
  </si>
  <si>
    <t>Cotton, carded or combed</t>
  </si>
  <si>
    <t>2634</t>
  </si>
  <si>
    <t>52.04</t>
  </si>
  <si>
    <t>Cotton sewing thread, whether or not put up for retail sale</t>
  </si>
  <si>
    <t>- Not put up for retail sale</t>
  </si>
  <si>
    <t>5204.11</t>
  </si>
  <si>
    <t>-- Containing 85 % or more by weight of cotton</t>
  </si>
  <si>
    <t>65121</t>
  </si>
  <si>
    <t>5204.19</t>
  </si>
  <si>
    <t>5204.20</t>
  </si>
  <si>
    <t>- Put up for retail sale</t>
  </si>
  <si>
    <t>65122</t>
  </si>
  <si>
    <t>52.05</t>
  </si>
  <si>
    <t>Cotton yarn (other than sewing thread), containing 85 % or more by weight of cotton, not put up for retail sale</t>
  </si>
  <si>
    <t>- Single yarn, of uncombed fibres</t>
  </si>
  <si>
    <t>5205.11</t>
  </si>
  <si>
    <t>-- Measuring 714,29 decitex or more (not exceeding 14 metric number)</t>
  </si>
  <si>
    <t>65133</t>
  </si>
  <si>
    <t>5205.12</t>
  </si>
  <si>
    <t>-- Measuring less than 714,29 decitex but not less than 232,56 decitex (exceeding 14 metric number but not exceeding 43 metric number)</t>
  </si>
  <si>
    <t>5205.13</t>
  </si>
  <si>
    <t>-- Measuring less than 232,56 decitex but not less than 192,31 decitex (exceeding 43 metric number but not exceeding 52 metric number)</t>
  </si>
  <si>
    <t>5205.14</t>
  </si>
  <si>
    <t>-- Measuring less than 192,31 decitex but not less than 125 decitex (exceeding 52 metric number but not exceeding 80 metric number)</t>
  </si>
  <si>
    <t>5205.15</t>
  </si>
  <si>
    <t>-- Measuring less than 125 decitex (exceeding 80 metric number)</t>
  </si>
  <si>
    <t>- Single yarn, of combed fibres</t>
  </si>
  <si>
    <t>5205.21</t>
  </si>
  <si>
    <t>5205.22</t>
  </si>
  <si>
    <t>5205.23</t>
  </si>
  <si>
    <t>5205.24</t>
  </si>
  <si>
    <t>5205.26</t>
  </si>
  <si>
    <t>-- Measuring less than 125 decitex but not less than 106,38 decitex (exceeding 80 metric number but not exceeding 94 metric number)</t>
  </si>
  <si>
    <t>5205.27</t>
  </si>
  <si>
    <t>-- Measuring less than 106,38 decitex but not less than 83,33 decitex (exceeding 94 metric number but not exceeding 120 metric number)</t>
  </si>
  <si>
    <t>5205.28</t>
  </si>
  <si>
    <t>-- Measuring less than 83,33 decitex (exceeding 120 metric number)</t>
  </si>
  <si>
    <t>- Multiple (folded) or cabled yarn, of uncombed fibres</t>
  </si>
  <si>
    <t>5205.31</t>
  </si>
  <si>
    <t>-- Measuring per single yarn 714,29 decitex or more (not exceeding 14 metric number per single yarn)</t>
  </si>
  <si>
    <t>5205.32</t>
  </si>
  <si>
    <t>-- Measuring per single yarn less than 714,29 decitex but not less than 232,56 decitex (exceeding 14 metric number but not exceeding 43 metric number per single yarn)</t>
  </si>
  <si>
    <t>5205.33</t>
  </si>
  <si>
    <t>-- Measuring per single yarn less than 232,56 decitex but not less than 192,31 decitex (exceeding 43 metric number but not exceeding 52 metric number per single yarn)</t>
  </si>
  <si>
    <t>5205.34</t>
  </si>
  <si>
    <t>-- Measuring per single yarn less than 192,31 decitex but not less than 125 decitex (exceeding 52 metric number but not exceeding 80 metric number per single yarn)</t>
  </si>
  <si>
    <t>5205.35</t>
  </si>
  <si>
    <t>-- Measuring per single yarn less than 125 decitex (exceeding 80 metric number per single yarn)</t>
  </si>
  <si>
    <t>- Multiple (folded) or cabled yarn, of combed fibres</t>
  </si>
  <si>
    <t>5205.41</t>
  </si>
  <si>
    <t>5205.42</t>
  </si>
  <si>
    <t>5205.43</t>
  </si>
  <si>
    <t>5205.44</t>
  </si>
  <si>
    <t>5205.46</t>
  </si>
  <si>
    <t>-- Measuring per single yarn less than 125 decitex but not less than 106,38 decitex (exceeding 80 metric number but not exceeding 94 metric number per single yarn)</t>
  </si>
  <si>
    <t>5205.47</t>
  </si>
  <si>
    <t>-- Measuring per single yarn less than 106,38 decitex but not less than 83,33 decitex (exceeding 94 metric number but not exceeding 120 metric number per single yarn)</t>
  </si>
  <si>
    <t>5205.48</t>
  </si>
  <si>
    <t>-- Measuring per single yarn less than 83,33 decitex (exceeding 120 metric number per single yarn)</t>
  </si>
  <si>
    <t>52.06</t>
  </si>
  <si>
    <t>Cotton yarn (other than sewing thread), containing less than 85 % by weight of cotton, not put up for retail sale</t>
  </si>
  <si>
    <t>5206.11</t>
  </si>
  <si>
    <t>65134</t>
  </si>
  <si>
    <t>5206.12</t>
  </si>
  <si>
    <t>5206.13</t>
  </si>
  <si>
    <t>5206.14</t>
  </si>
  <si>
    <t>5206.15</t>
  </si>
  <si>
    <t>5206.21</t>
  </si>
  <si>
    <t>5206.22</t>
  </si>
  <si>
    <t>5206.23</t>
  </si>
  <si>
    <t>5206.24</t>
  </si>
  <si>
    <t>5206.25</t>
  </si>
  <si>
    <t>5206.31</t>
  </si>
  <si>
    <t>5206.32</t>
  </si>
  <si>
    <t>5206.33</t>
  </si>
  <si>
    <t>5206.34</t>
  </si>
  <si>
    <t>5206.35</t>
  </si>
  <si>
    <t>5206.41</t>
  </si>
  <si>
    <t>5206.42</t>
  </si>
  <si>
    <t>5206.43</t>
  </si>
  <si>
    <t>5206.44</t>
  </si>
  <si>
    <t>5206.45</t>
  </si>
  <si>
    <t>52.07</t>
  </si>
  <si>
    <t>Cotton yarn (other than sewing thread) put up for retail sale</t>
  </si>
  <si>
    <t>5207.10</t>
  </si>
  <si>
    <t>- Containing 85 % or more by weight of cotton</t>
  </si>
  <si>
    <t>65131</t>
  </si>
  <si>
    <t>5207.90</t>
  </si>
  <si>
    <t>65132</t>
  </si>
  <si>
    <t>52.08</t>
  </si>
  <si>
    <t>Woven fabrics of cotton, containing 85 % or more by weight of cotton, weighing not more than 200 g/m²</t>
  </si>
  <si>
    <t>5208.11</t>
  </si>
  <si>
    <t>-- Plain weave, weighing not more than 100 g/m²</t>
  </si>
  <si>
    <t>65221</t>
  </si>
  <si>
    <t>5208.12</t>
  </si>
  <si>
    <t>-- Plain weave, weighing more than 100 g/m²</t>
  </si>
  <si>
    <t>5208.13</t>
  </si>
  <si>
    <t>-- 3-thread or 4-thread twill, including cross twill</t>
  </si>
  <si>
    <t>5208.19</t>
  </si>
  <si>
    <t>-- Other fabrics</t>
  </si>
  <si>
    <t>- Bleached</t>
  </si>
  <si>
    <t>5208.21</t>
  </si>
  <si>
    <t>65231</t>
  </si>
  <si>
    <t>5208.22</t>
  </si>
  <si>
    <t>5208.23</t>
  </si>
  <si>
    <t>5208.29</t>
  </si>
  <si>
    <t>- Dyed</t>
  </si>
  <si>
    <t>5208.31</t>
  </si>
  <si>
    <t>65232</t>
  </si>
  <si>
    <t>5208.32</t>
  </si>
  <si>
    <t>5208.33</t>
  </si>
  <si>
    <t>5208.39</t>
  </si>
  <si>
    <t>- Of yarns of different colours</t>
  </si>
  <si>
    <t>5208.41</t>
  </si>
  <si>
    <t>65233</t>
  </si>
  <si>
    <t>5208.42</t>
  </si>
  <si>
    <t>5208.43</t>
  </si>
  <si>
    <t>5208.49</t>
  </si>
  <si>
    <t>5208.51</t>
  </si>
  <si>
    <t>65234</t>
  </si>
  <si>
    <t>5208.52</t>
  </si>
  <si>
    <t>5208.59</t>
  </si>
  <si>
    <t>52.09</t>
  </si>
  <si>
    <t>Woven fabrics of cotton, containing 85 % or more by weight of cotton, weighing more than 200 g/m²</t>
  </si>
  <si>
    <t>5209.11</t>
  </si>
  <si>
    <t>-- Plain weave</t>
  </si>
  <si>
    <t>65222</t>
  </si>
  <si>
    <t>5209.12</t>
  </si>
  <si>
    <t>5209.19</t>
  </si>
  <si>
    <t>5209.21</t>
  </si>
  <si>
    <t>65241</t>
  </si>
  <si>
    <t>5209.22</t>
  </si>
  <si>
    <t>5209.29</t>
  </si>
  <si>
    <t>5209.31</t>
  </si>
  <si>
    <t>65242</t>
  </si>
  <si>
    <t>5209.32</t>
  </si>
  <si>
    <t>5209.39</t>
  </si>
  <si>
    <t>5209.41</t>
  </si>
  <si>
    <t>65244</t>
  </si>
  <si>
    <t>5209.42</t>
  </si>
  <si>
    <t>-- Denim</t>
  </si>
  <si>
    <t>65243</t>
  </si>
  <si>
    <t>5209.43</t>
  </si>
  <si>
    <t>-- Other fabrics of 3-thread or 4-thread twill, including cross twill</t>
  </si>
  <si>
    <t>5209.49</t>
  </si>
  <si>
    <t>5209.51</t>
  </si>
  <si>
    <t>65245</t>
  </si>
  <si>
    <t>5209.52</t>
  </si>
  <si>
    <t>5209.59</t>
  </si>
  <si>
    <t>52.10</t>
  </si>
  <si>
    <t>Woven fabrics of cotton, containing less than 85 % by weight of cotton, mixed mainly or solely with man-made fibres, weighing not more than 200 g/m²</t>
  </si>
  <si>
    <t>5210.11</t>
  </si>
  <si>
    <t>65223</t>
  </si>
  <si>
    <t>5210.19</t>
  </si>
  <si>
    <t>5210.21</t>
  </si>
  <si>
    <t>65251</t>
  </si>
  <si>
    <t>5210.29</t>
  </si>
  <si>
    <t>5210.31</t>
  </si>
  <si>
    <t>65252</t>
  </si>
  <si>
    <t>5210.32</t>
  </si>
  <si>
    <t>5210.39</t>
  </si>
  <si>
    <t>5210.41</t>
  </si>
  <si>
    <t>65253</t>
  </si>
  <si>
    <t>5210.49</t>
  </si>
  <si>
    <t>5210.51</t>
  </si>
  <si>
    <t>65254</t>
  </si>
  <si>
    <t>5210.59</t>
  </si>
  <si>
    <t>52.11</t>
  </si>
  <si>
    <t>Woven fabrics of cotton, containing less than 85 % by weight of cotton, mixed mainly or solely with man-made fibres, weighing more than 200 g/m²</t>
  </si>
  <si>
    <t>5211.11</t>
  </si>
  <si>
    <t>65224</t>
  </si>
  <si>
    <t>5211.12</t>
  </si>
  <si>
    <t>5211.19</t>
  </si>
  <si>
    <t>5211.20</t>
  </si>
  <si>
    <t>65261</t>
  </si>
  <si>
    <t>5211.31</t>
  </si>
  <si>
    <t>65262</t>
  </si>
  <si>
    <t>5211.32</t>
  </si>
  <si>
    <t>5211.39</t>
  </si>
  <si>
    <t>5211.41</t>
  </si>
  <si>
    <t>65264</t>
  </si>
  <si>
    <t>5211.42</t>
  </si>
  <si>
    <t>65263</t>
  </si>
  <si>
    <t>5211.43</t>
  </si>
  <si>
    <t>5211.49</t>
  </si>
  <si>
    <t>5211.51</t>
  </si>
  <si>
    <t>65265</t>
  </si>
  <si>
    <t>5211.52</t>
  </si>
  <si>
    <t>5211.59</t>
  </si>
  <si>
    <t>52.12</t>
  </si>
  <si>
    <t>Other woven fabrics of cotton</t>
  </si>
  <si>
    <t>- Weighing not more than 200 g/m²</t>
  </si>
  <si>
    <t>5212.11</t>
  </si>
  <si>
    <t>65225</t>
  </si>
  <si>
    <t>5212.12</t>
  </si>
  <si>
    <t>-- Bleached</t>
  </si>
  <si>
    <t>65291</t>
  </si>
  <si>
    <t>5212.13</t>
  </si>
  <si>
    <t>-- Dyed</t>
  </si>
  <si>
    <t>65292</t>
  </si>
  <si>
    <t>5212.14</t>
  </si>
  <si>
    <t>-- Of yarns of different colours</t>
  </si>
  <si>
    <t>65293</t>
  </si>
  <si>
    <t>5212.15</t>
  </si>
  <si>
    <t>-- Printed</t>
  </si>
  <si>
    <t>65294</t>
  </si>
  <si>
    <t>- Weighing more than 200 g/m²</t>
  </si>
  <si>
    <t>5212.21</t>
  </si>
  <si>
    <t>65226</t>
  </si>
  <si>
    <t>5212.22</t>
  </si>
  <si>
    <t>65295</t>
  </si>
  <si>
    <t>5212.23</t>
  </si>
  <si>
    <t>65296</t>
  </si>
  <si>
    <t>5212.24</t>
  </si>
  <si>
    <t>65297</t>
  </si>
  <si>
    <t>5212.25</t>
  </si>
  <si>
    <t>65298</t>
  </si>
  <si>
    <t>53</t>
  </si>
  <si>
    <t>CHAPTER 53 - OTHER VEGETABLE TEXTILE FIBRES; PAPER YARN AND WOVEN FABRICS OF PAPER YARN</t>
  </si>
  <si>
    <t>53.01</t>
  </si>
  <si>
    <t>Flax, raw or processed but not spun; flax tow and waste (including yarn waste and garnetted stock)</t>
  </si>
  <si>
    <t>5301.10</t>
  </si>
  <si>
    <t>- Flax, raw or retted</t>
  </si>
  <si>
    <t>26511</t>
  </si>
  <si>
    <t>- Flax, broken, scutched, hackled or otherwise processed, but not spun</t>
  </si>
  <si>
    <t>5301.21</t>
  </si>
  <si>
    <t>-- Broken or scutched</t>
  </si>
  <si>
    <t>26512</t>
  </si>
  <si>
    <t>5301.29</t>
  </si>
  <si>
    <t>5301.30</t>
  </si>
  <si>
    <t>- Flax tow and waste</t>
  </si>
  <si>
    <t>26513</t>
  </si>
  <si>
    <t>53.02</t>
  </si>
  <si>
    <t>True hemp (Cannabis sativa L.), raw or processed but not spun; tow and waste of true hemp (including yarn waste and garnetted stock)</t>
  </si>
  <si>
    <t>5302.10</t>
  </si>
  <si>
    <t>- True hemp, raw or retted</t>
  </si>
  <si>
    <t>26521</t>
  </si>
  <si>
    <t>5302.90</t>
  </si>
  <si>
    <t>26529</t>
  </si>
  <si>
    <t>53.03</t>
  </si>
  <si>
    <t>Jute and other textile bast fibres (excluding flax, true hemp and ramie), raw or processed but not spun; tow and waste of these fibres (including yarn waste and garnetted stock)</t>
  </si>
  <si>
    <t>5303.10</t>
  </si>
  <si>
    <t>- Jute and other textile bast fibres, raw or retted</t>
  </si>
  <si>
    <t>2641</t>
  </si>
  <si>
    <t>5303.90</t>
  </si>
  <si>
    <t>2649</t>
  </si>
  <si>
    <t>5305.00</t>
  </si>
  <si>
    <t>Coconut, abaca (Manila hemp or Musa textilis Nee), ramie and other vegetable textile fibres, not elsewhere specified or included, raw or processed but not spun; tow, noils and waste of these fibres (including yarn waste and garnetted stock)</t>
  </si>
  <si>
    <t>2658</t>
  </si>
  <si>
    <t>53.06</t>
  </si>
  <si>
    <t>Flax yarn</t>
  </si>
  <si>
    <t>5306.10</t>
  </si>
  <si>
    <t>- Single</t>
  </si>
  <si>
    <t>65196</t>
  </si>
  <si>
    <t>5306.20</t>
  </si>
  <si>
    <t>- Multiple (folded) or cabled</t>
  </si>
  <si>
    <t>53.07</t>
  </si>
  <si>
    <t>Yarn of jute or of other textile bast fibres of heading 5303</t>
  </si>
  <si>
    <t>5307.10</t>
  </si>
  <si>
    <t>65197</t>
  </si>
  <si>
    <t>5307.20</t>
  </si>
  <si>
    <t>53.08</t>
  </si>
  <si>
    <t>Yarn of other vegetable textile fibres; paper yarn</t>
  </si>
  <si>
    <t>5308.10</t>
  </si>
  <si>
    <t>- Coir yarn</t>
  </si>
  <si>
    <t>65199</t>
  </si>
  <si>
    <t>5308.20</t>
  </si>
  <si>
    <t>- True hemp yarn</t>
  </si>
  <si>
    <t>5308.90</t>
  </si>
  <si>
    <t>53.09</t>
  </si>
  <si>
    <t>Woven fabrics of flax</t>
  </si>
  <si>
    <t>- Containing 85 % or more by weight of flax</t>
  </si>
  <si>
    <t>5309.11</t>
  </si>
  <si>
    <t>-- Unbleached or bleached</t>
  </si>
  <si>
    <t>65441</t>
  </si>
  <si>
    <t>5309.19</t>
  </si>
  <si>
    <t>- Containing less than 85 % by weight of flax</t>
  </si>
  <si>
    <t>5309.21</t>
  </si>
  <si>
    <t>65442</t>
  </si>
  <si>
    <t>5309.29</t>
  </si>
  <si>
    <t>53.10</t>
  </si>
  <si>
    <t>Woven fabrics of jute or of other textile bast fibres of heading 5303</t>
  </si>
  <si>
    <t>5310.10</t>
  </si>
  <si>
    <t>6545</t>
  </si>
  <si>
    <t>5310.90</t>
  </si>
  <si>
    <t>5311.00</t>
  </si>
  <si>
    <t>Woven fabrics of other vegetable textile fibres; woven fabrics of paper yarn</t>
  </si>
  <si>
    <t>65493</t>
  </si>
  <si>
    <t>54</t>
  </si>
  <si>
    <t>CHAPTER 54 - MAN-MADE FILAMENTS; STRIP AND THE LIKE OF MAN-MADE TEXTILE MATERIALS</t>
  </si>
  <si>
    <t>54.01</t>
  </si>
  <si>
    <t>Sewing thread of man-made filaments, whether or not put up for retail sale</t>
  </si>
  <si>
    <t>5401.10</t>
  </si>
  <si>
    <t>- Of synthetic filaments</t>
  </si>
  <si>
    <t>65141</t>
  </si>
  <si>
    <t>5401.20</t>
  </si>
  <si>
    <t>- Of artificial filaments</t>
  </si>
  <si>
    <t>65142</t>
  </si>
  <si>
    <t>54.02</t>
  </si>
  <si>
    <t>Synthetic filament yarn (other than sewing thread), not put up for retail sale, including synthetic monofilament of less than 67 decitex</t>
  </si>
  <si>
    <t>- High tenacity yarn of nylon or other polyamides, whether or not textured</t>
  </si>
  <si>
    <t>5402.11</t>
  </si>
  <si>
    <t>-- Of aramids</t>
  </si>
  <si>
    <t>65162</t>
  </si>
  <si>
    <t>5402.19</t>
  </si>
  <si>
    <t>5402.20</t>
  </si>
  <si>
    <t>- High tenacity yarn of polyesters, whether or not textured</t>
  </si>
  <si>
    <t>- Textured yarn</t>
  </si>
  <si>
    <t>5402.31</t>
  </si>
  <si>
    <t>-- Of nylon or other polyamides, measuring per single yarn not more than 50 tex</t>
  </si>
  <si>
    <t>65151</t>
  </si>
  <si>
    <t>5402.32</t>
  </si>
  <si>
    <t>-- Of nylon or other polyamides, measuring per single yarn more than 50 tex</t>
  </si>
  <si>
    <t>5402.33</t>
  </si>
  <si>
    <t>-- Of polyesters</t>
  </si>
  <si>
    <t>65152</t>
  </si>
  <si>
    <t>5402.34</t>
  </si>
  <si>
    <t>-- Of polypropylene</t>
  </si>
  <si>
    <t>65159</t>
  </si>
  <si>
    <t>5402.39</t>
  </si>
  <si>
    <t>- Other yarn, single, untwisted or with a twist not exceeding 50 turns per metre</t>
  </si>
  <si>
    <t>5402.44</t>
  </si>
  <si>
    <t>-- Elastomeric</t>
  </si>
  <si>
    <t>65163</t>
  </si>
  <si>
    <t>5402.45</t>
  </si>
  <si>
    <t>-- Other, of nylon or other polyamides</t>
  </si>
  <si>
    <t>5402.46</t>
  </si>
  <si>
    <t>-- Other, of polyesters, partially oriented</t>
  </si>
  <si>
    <t>5402.47</t>
  </si>
  <si>
    <t>-- Other, of polyesters</t>
  </si>
  <si>
    <t>5402.48</t>
  </si>
  <si>
    <t>-- Other, of polypropylene</t>
  </si>
  <si>
    <t>5402.49</t>
  </si>
  <si>
    <t>- Other yarn, single, with a twist exceeding 50 turns per metre</t>
  </si>
  <si>
    <t>5402.51</t>
  </si>
  <si>
    <t>-- Of nylon or other polyamides</t>
  </si>
  <si>
    <t>65164</t>
  </si>
  <si>
    <t>5402.52</t>
  </si>
  <si>
    <t>5402.53</t>
  </si>
  <si>
    <t>5402.59</t>
  </si>
  <si>
    <t>- Other yarn, multiple (folded) or cabled</t>
  </si>
  <si>
    <t>5402.61</t>
  </si>
  <si>
    <t>65169</t>
  </si>
  <si>
    <t>5402.62</t>
  </si>
  <si>
    <t>5402.63</t>
  </si>
  <si>
    <t>5402.69</t>
  </si>
  <si>
    <t>54.03</t>
  </si>
  <si>
    <t>Artificial filament yarn (other than sewing thread), not put up for retail sale, including artificial monofilament of less than 67 decitex</t>
  </si>
  <si>
    <t>5403.10</t>
  </si>
  <si>
    <t>- High-tenacity yarn of viscose rayon</t>
  </si>
  <si>
    <t>65173</t>
  </si>
  <si>
    <t>- Other yarn, single</t>
  </si>
  <si>
    <t>5403.31</t>
  </si>
  <si>
    <t>-- Of viscose rayon, untwisted or with a twist not exceeding 120 turns per metre</t>
  </si>
  <si>
    <t>65174</t>
  </si>
  <si>
    <t>5403.32</t>
  </si>
  <si>
    <t>-- Of viscose rayon, with a twist exceeding 120 turns per metre</t>
  </si>
  <si>
    <t>65175</t>
  </si>
  <si>
    <t>5403.33</t>
  </si>
  <si>
    <t>5403.39</t>
  </si>
  <si>
    <t>5403.41</t>
  </si>
  <si>
    <t>-- Of viscose rayon</t>
  </si>
  <si>
    <t>65176</t>
  </si>
  <si>
    <t>5403.42</t>
  </si>
  <si>
    <t>5403.49</t>
  </si>
  <si>
    <t>54.04</t>
  </si>
  <si>
    <t>Synthetic monofilament of 67 decitex or more and of which no cross-sectional dimension exceeds 1 mm; strip and the like (for example, artificial straw), of synthetic textile materials, of an apparent width not exceeding 5 mm</t>
  </si>
  <si>
    <t>- Monofilament</t>
  </si>
  <si>
    <t>5404.11</t>
  </si>
  <si>
    <t>65188</t>
  </si>
  <si>
    <t>5404.12</t>
  </si>
  <si>
    <t>5404.19</t>
  </si>
  <si>
    <t>5404.90</t>
  </si>
  <si>
    <t>5405.00</t>
  </si>
  <si>
    <t>Artificial monofilament of 67 decitex or more and of which no cross-sectional dimension exceeds 1 mm; strip and the like (for example, artificial straw), of artificial textile materials, of an apparent width not exceeding 5 mm</t>
  </si>
  <si>
    <t>65177</t>
  </si>
  <si>
    <t>5406.00</t>
  </si>
  <si>
    <t>Man-made filament yarn (other than sewing thread), put up for retail sale</t>
  </si>
  <si>
    <t>65178</t>
  </si>
  <si>
    <t>54.07</t>
  </si>
  <si>
    <t>Woven fabrics of synthetic filament yarn, including woven fabrics obtained from materials of heading 5404</t>
  </si>
  <si>
    <t>5407.10</t>
  </si>
  <si>
    <t>- Woven fabrics obtained from high-tenacity yarn of nylon or other polyamides or of polyesters</t>
  </si>
  <si>
    <t>65311</t>
  </si>
  <si>
    <t>5407.20</t>
  </si>
  <si>
    <t>- Woven fabrics obtained from strip or the like</t>
  </si>
  <si>
    <t>65312</t>
  </si>
  <si>
    <t>5407.30</t>
  </si>
  <si>
    <t>- Fabrics specified in note 9 to Section XI</t>
  </si>
  <si>
    <t>65313</t>
  </si>
  <si>
    <t>- Other woven fabrics, containing 85 % or more by weight of filaments of nylon or other polyamides</t>
  </si>
  <si>
    <t>5407.41</t>
  </si>
  <si>
    <t>65314</t>
  </si>
  <si>
    <t>5407.42</t>
  </si>
  <si>
    <t>5407.43</t>
  </si>
  <si>
    <t>5407.44</t>
  </si>
  <si>
    <t>- Other woven fabrics, containing 85 % or more by weight of textured polyester filaments</t>
  </si>
  <si>
    <t>5407.51</t>
  </si>
  <si>
    <t>65315</t>
  </si>
  <si>
    <t>5407.52</t>
  </si>
  <si>
    <t>5407.53</t>
  </si>
  <si>
    <t>5407.54</t>
  </si>
  <si>
    <t>- Other woven fabrics, containing 85 % or more by weight of polyester filaments</t>
  </si>
  <si>
    <t>5407.61</t>
  </si>
  <si>
    <t>-- Containing 85 % or more by weight of non-textured polyester filaments</t>
  </si>
  <si>
    <t>65316</t>
  </si>
  <si>
    <t>5407.69</t>
  </si>
  <si>
    <t>65317</t>
  </si>
  <si>
    <t>- Other woven fabrics, containing 85 % or more by weight of synthetic filaments</t>
  </si>
  <si>
    <t>5407.71</t>
  </si>
  <si>
    <t>5407.72</t>
  </si>
  <si>
    <t>5407.73</t>
  </si>
  <si>
    <t>5407.74</t>
  </si>
  <si>
    <t>- Other woven fabrics, containing less than 85 % by weight of synthetic filaments, mixed mainly or solely with cotton</t>
  </si>
  <si>
    <t>5407.81</t>
  </si>
  <si>
    <t>65318</t>
  </si>
  <si>
    <t>5407.82</t>
  </si>
  <si>
    <t>5407.83</t>
  </si>
  <si>
    <t>5407.84</t>
  </si>
  <si>
    <t>- Other woven fabrics</t>
  </si>
  <si>
    <t>5407.91</t>
  </si>
  <si>
    <t>65319</t>
  </si>
  <si>
    <t>5407.92</t>
  </si>
  <si>
    <t>5407.93</t>
  </si>
  <si>
    <t>5407.94</t>
  </si>
  <si>
    <t>54.08</t>
  </si>
  <si>
    <t>Woven fabrics of artificial filament yarn, including woven fabrics obtained from materials of heading 5405</t>
  </si>
  <si>
    <t>5408.10</t>
  </si>
  <si>
    <t>- Woven fabrics obtained from high-tenacity yarn of viscose rayon</t>
  </si>
  <si>
    <t>65351</t>
  </si>
  <si>
    <t>- Other woven fabrics, containing 85 % or more by weight of artificial filament or strip or the like</t>
  </si>
  <si>
    <t>5408.21</t>
  </si>
  <si>
    <t>65352</t>
  </si>
  <si>
    <t>5408.22</t>
  </si>
  <si>
    <t>5408.23</t>
  </si>
  <si>
    <t>5408.24</t>
  </si>
  <si>
    <t>5408.31</t>
  </si>
  <si>
    <t>65359</t>
  </si>
  <si>
    <t>5408.32</t>
  </si>
  <si>
    <t>5408.33</t>
  </si>
  <si>
    <t>5408.34</t>
  </si>
  <si>
    <t>55</t>
  </si>
  <si>
    <t>CHAPTER 55 - MAN-MADE STAPLE FIBRES</t>
  </si>
  <si>
    <t>55.01</t>
  </si>
  <si>
    <t>Synthetic filament tow</t>
  </si>
  <si>
    <t>5501.10</t>
  </si>
  <si>
    <t>- Of nylon or other polyamides</t>
  </si>
  <si>
    <t>26661</t>
  </si>
  <si>
    <t>5501.20</t>
  </si>
  <si>
    <t>- Of polyesters</t>
  </si>
  <si>
    <t>26662</t>
  </si>
  <si>
    <t>5501.30</t>
  </si>
  <si>
    <t>- Acrylic or modacrylic</t>
  </si>
  <si>
    <t>26663</t>
  </si>
  <si>
    <t>5501.40</t>
  </si>
  <si>
    <t>- Of polypropylene</t>
  </si>
  <si>
    <t>26669</t>
  </si>
  <si>
    <t>5501.90</t>
  </si>
  <si>
    <t>55.02</t>
  </si>
  <si>
    <t>Artificial filament tow</t>
  </si>
  <si>
    <t>5502.10</t>
  </si>
  <si>
    <t>- Of cellulose acetate</t>
  </si>
  <si>
    <t>26712</t>
  </si>
  <si>
    <t>5502.90</t>
  </si>
  <si>
    <t>55.03</t>
  </si>
  <si>
    <t>Synthetic staple fibres, not carded, combed or otherwise processed for spinning</t>
  </si>
  <si>
    <t>5503.11</t>
  </si>
  <si>
    <t>26651</t>
  </si>
  <si>
    <t>5503.19</t>
  </si>
  <si>
    <t>5503.20</t>
  </si>
  <si>
    <t>26652</t>
  </si>
  <si>
    <t>5503.30</t>
  </si>
  <si>
    <t>26653</t>
  </si>
  <si>
    <t>5503.40</t>
  </si>
  <si>
    <t>26659</t>
  </si>
  <si>
    <t>5503.90</t>
  </si>
  <si>
    <t>55.04</t>
  </si>
  <si>
    <t>Artificial staple fibres, not carded, combed or otherwise processed for spinning</t>
  </si>
  <si>
    <t>5504.10</t>
  </si>
  <si>
    <t>- Of viscose rayon</t>
  </si>
  <si>
    <t>26711</t>
  </si>
  <si>
    <t>5504.90</t>
  </si>
  <si>
    <t>55.05</t>
  </si>
  <si>
    <t>Waste (including noils, yarn waste and garnetted stock) of man-made fibres</t>
  </si>
  <si>
    <t>5505.10</t>
  </si>
  <si>
    <t>- Of synthetic fibres</t>
  </si>
  <si>
    <t>26721</t>
  </si>
  <si>
    <t>5505.20</t>
  </si>
  <si>
    <t>- Of artificial fibres</t>
  </si>
  <si>
    <t>26722</t>
  </si>
  <si>
    <t>55.06</t>
  </si>
  <si>
    <t>Synthetic staple fibres, carded, combed or otherwise processed for spinning</t>
  </si>
  <si>
    <t>5506.10</t>
  </si>
  <si>
    <t>26671</t>
  </si>
  <si>
    <t>5506.20</t>
  </si>
  <si>
    <t>26672</t>
  </si>
  <si>
    <t>5506.30</t>
  </si>
  <si>
    <t>26673</t>
  </si>
  <si>
    <t>5506.40</t>
  </si>
  <si>
    <t>26679</t>
  </si>
  <si>
    <t>5506.90</t>
  </si>
  <si>
    <t>5507.00</t>
  </si>
  <si>
    <t>Artificial staple fibres, carded, combed or otherwise processed for spinning</t>
  </si>
  <si>
    <t>26713</t>
  </si>
  <si>
    <t>55.08</t>
  </si>
  <si>
    <t>Sewing thread of man-made staple fibres, whether or not put up for retail sale</t>
  </si>
  <si>
    <t>5508.10</t>
  </si>
  <si>
    <t>- Of synthetic staple fibres</t>
  </si>
  <si>
    <t>65143</t>
  </si>
  <si>
    <t>5508.20</t>
  </si>
  <si>
    <t>- Of artificial staple fibres</t>
  </si>
  <si>
    <t>65144</t>
  </si>
  <si>
    <t>55.09</t>
  </si>
  <si>
    <t>Yarn (other than sewing thread) of synthetic staple fibres, not put up for retail sale</t>
  </si>
  <si>
    <t>- Containing 85 % or more by weight of staple fibres of nylon or other polyamides</t>
  </si>
  <si>
    <t>5509.11</t>
  </si>
  <si>
    <t>-- Single yarn</t>
  </si>
  <si>
    <t>65182</t>
  </si>
  <si>
    <t>5509.12</t>
  </si>
  <si>
    <t>-- Multiple (folded) or cabled yarn</t>
  </si>
  <si>
    <t>- Containing 85 % or more by weight of polyester staple fibres</t>
  </si>
  <si>
    <t>5509.21</t>
  </si>
  <si>
    <t>5509.22</t>
  </si>
  <si>
    <t>- Containing 85 % or more by weight of acrylic or modacrylic staple fibres</t>
  </si>
  <si>
    <t>5509.31</t>
  </si>
  <si>
    <t>5509.32</t>
  </si>
  <si>
    <t>- Other yarn, containing 85 % or more by weight of synthetic staple fibres</t>
  </si>
  <si>
    <t>5509.41</t>
  </si>
  <si>
    <t>5509.42</t>
  </si>
  <si>
    <t>- Other yarn, of polyester staple fibres</t>
  </si>
  <si>
    <t>5509.51</t>
  </si>
  <si>
    <t>-- Mixed mainly or solely with artificial staple fibres</t>
  </si>
  <si>
    <t>65184</t>
  </si>
  <si>
    <t>5509.52</t>
  </si>
  <si>
    <t>-- Mixed mainly or solely with wool or fine animal hair</t>
  </si>
  <si>
    <t>5509.53</t>
  </si>
  <si>
    <t>-- Mixed mainly or solely with cotton</t>
  </si>
  <si>
    <t>5509.59</t>
  </si>
  <si>
    <t>- Other yarn, of acrylic or modacrylic staple fibres</t>
  </si>
  <si>
    <t>5509.61</t>
  </si>
  <si>
    <t>5509.62</t>
  </si>
  <si>
    <t>5509.69</t>
  </si>
  <si>
    <t>- Other yarn</t>
  </si>
  <si>
    <t>5509.91</t>
  </si>
  <si>
    <t>5509.92</t>
  </si>
  <si>
    <t>5509.99</t>
  </si>
  <si>
    <t>55.10</t>
  </si>
  <si>
    <t>Yarn (other than sewing thread) of artificial staple fibres, not put up for retail sale</t>
  </si>
  <si>
    <t>- Containing 85 % or more by weight of artificial staple fibres</t>
  </si>
  <si>
    <t>5510.11</t>
  </si>
  <si>
    <t>65186</t>
  </si>
  <si>
    <t>5510.12</t>
  </si>
  <si>
    <t>5510.20</t>
  </si>
  <si>
    <t>- Other yarn, mixed mainly or solely with wool or fine animal hair</t>
  </si>
  <si>
    <t>65187</t>
  </si>
  <si>
    <t>5510.30</t>
  </si>
  <si>
    <t>- Other yarn, mixed mainly or solely with cotton</t>
  </si>
  <si>
    <t>5510.90</t>
  </si>
  <si>
    <t>55.11</t>
  </si>
  <si>
    <t>Yarn (other than sewing thread) of man-made staple fibres, put up for retail sale</t>
  </si>
  <si>
    <t>5511.10</t>
  </si>
  <si>
    <t>- Of synthetic staple fibres, containing 85 % or more by weight of such fibres</t>
  </si>
  <si>
    <t>65181</t>
  </si>
  <si>
    <t>5511.20</t>
  </si>
  <si>
    <t>- Of synthetic staple fibres, containing less than 85 % by weight of such fibres</t>
  </si>
  <si>
    <t>65183</t>
  </si>
  <si>
    <t>5511.30</t>
  </si>
  <si>
    <t>65185</t>
  </si>
  <si>
    <t>55.12</t>
  </si>
  <si>
    <t>Woven fabrics of synthetic staple fibres, containing 85 % or more by weight of synthetic staple fibres</t>
  </si>
  <si>
    <t>5512.11</t>
  </si>
  <si>
    <t>65321</t>
  </si>
  <si>
    <t>5512.19</t>
  </si>
  <si>
    <t>5512.21</t>
  </si>
  <si>
    <t>65325</t>
  </si>
  <si>
    <t>5512.29</t>
  </si>
  <si>
    <t>5512.91</t>
  </si>
  <si>
    <t>65329</t>
  </si>
  <si>
    <t>5512.99</t>
  </si>
  <si>
    <t>55.13</t>
  </si>
  <si>
    <t>Woven fabrics of synthetic staple fibres, containing less than 85 % by weight of such fibres, mixed mainly or solely with cotton, of a weight not exceeding 170 g/m²</t>
  </si>
  <si>
    <t>- Unbleached or bleached</t>
  </si>
  <si>
    <t>5513.11</t>
  </si>
  <si>
    <t>-- Of polyester staple fibres, plain weave</t>
  </si>
  <si>
    <t>65331</t>
  </si>
  <si>
    <t>5513.12</t>
  </si>
  <si>
    <t>-- 3-thread or 4-thread twill, including cross twill, of polyester staple fibres</t>
  </si>
  <si>
    <t>5513.13</t>
  </si>
  <si>
    <t>-- Other woven fabrics of polyester staple fibres</t>
  </si>
  <si>
    <t>5513.19</t>
  </si>
  <si>
    <t>-- Other woven fabrics</t>
  </si>
  <si>
    <t>65332</t>
  </si>
  <si>
    <t>5513.21</t>
  </si>
  <si>
    <t>5513.23</t>
  </si>
  <si>
    <t>5513.29</t>
  </si>
  <si>
    <t>5513.31</t>
  </si>
  <si>
    <t>5513.39</t>
  </si>
  <si>
    <t>5513.41</t>
  </si>
  <si>
    <t>5513.49</t>
  </si>
  <si>
    <t>55.14</t>
  </si>
  <si>
    <t>Woven fabrics of synthetic staple fibres, containing less than 85 % by weight of such fibres, mixed mainly or solely with cotton, of a weight exceeding 170 g/m²</t>
  </si>
  <si>
    <t>5514.11</t>
  </si>
  <si>
    <t>65333</t>
  </si>
  <si>
    <t>5514.12</t>
  </si>
  <si>
    <t>5514.19</t>
  </si>
  <si>
    <t>65334</t>
  </si>
  <si>
    <t>5514.21</t>
  </si>
  <si>
    <t>5514.22</t>
  </si>
  <si>
    <t>5514.23</t>
  </si>
  <si>
    <t>5514.29</t>
  </si>
  <si>
    <t>5514.30</t>
  </si>
  <si>
    <t>65335</t>
  </si>
  <si>
    <t>5514.41</t>
  </si>
  <si>
    <t>5514.42</t>
  </si>
  <si>
    <t>5514.43</t>
  </si>
  <si>
    <t>5514.49</t>
  </si>
  <si>
    <t>55.15</t>
  </si>
  <si>
    <t>Other woven fabrics of synthetic staple fibres</t>
  </si>
  <si>
    <t>- Of polyester staple fibres</t>
  </si>
  <si>
    <t>5515.11</t>
  </si>
  <si>
    <t>-- Mixed mainly or solely with viscose rayon staple fibres</t>
  </si>
  <si>
    <t>65343</t>
  </si>
  <si>
    <t>5515.12</t>
  </si>
  <si>
    <t>-- Mixed mainly or solely with man-made filaments</t>
  </si>
  <si>
    <t>65342</t>
  </si>
  <si>
    <t>5515.13</t>
  </si>
  <si>
    <t>65341</t>
  </si>
  <si>
    <t>5515.19</t>
  </si>
  <si>
    <t>- Of acrylic or modacrylic staple fibres</t>
  </si>
  <si>
    <t>5515.21</t>
  </si>
  <si>
    <t>5515.22</t>
  </si>
  <si>
    <t>5515.29</t>
  </si>
  <si>
    <t>5515.91</t>
  </si>
  <si>
    <t>5515.99</t>
  </si>
  <si>
    <t>55.16</t>
  </si>
  <si>
    <t>Woven fabrics of artificial staple fibres</t>
  </si>
  <si>
    <t>5516.11</t>
  </si>
  <si>
    <t>6536</t>
  </si>
  <si>
    <t>5516.12</t>
  </si>
  <si>
    <t>5516.13</t>
  </si>
  <si>
    <t>5516.14</t>
  </si>
  <si>
    <t>- Containing less than 85 % by weight of artificial staple fibres, mixed mainly or solely with man-made filaments</t>
  </si>
  <si>
    <t>5516.21</t>
  </si>
  <si>
    <t>65383</t>
  </si>
  <si>
    <t>5516.22</t>
  </si>
  <si>
    <t>5516.23</t>
  </si>
  <si>
    <t>5516.24</t>
  </si>
  <si>
    <t>- Containing less than 85 % by weight of artificial staple fibres, mixed mainly or solely with wool or fine animal hair</t>
  </si>
  <si>
    <t>5516.31</t>
  </si>
  <si>
    <t>65382</t>
  </si>
  <si>
    <t>5516.32</t>
  </si>
  <si>
    <t>5516.33</t>
  </si>
  <si>
    <t>5516.34</t>
  </si>
  <si>
    <t>- Containing less than 85 % by weight of artificial staple fibres, mixed mainly or solely with cotton</t>
  </si>
  <si>
    <t>5516.41</t>
  </si>
  <si>
    <t>65381</t>
  </si>
  <si>
    <t>5516.42</t>
  </si>
  <si>
    <t>5516.43</t>
  </si>
  <si>
    <t>5516.44</t>
  </si>
  <si>
    <t>5516.91</t>
  </si>
  <si>
    <t>65389</t>
  </si>
  <si>
    <t>5516.92</t>
  </si>
  <si>
    <t>5516.93</t>
  </si>
  <si>
    <t>5516.94</t>
  </si>
  <si>
    <t>56</t>
  </si>
  <si>
    <t>CHAPTER 56 - WADDING, FELT AND NONWOVENS; SPECIAL YARNS; TWINE, CORDAGE, ROPES AND CABLES AND ARTICLES THEREOF</t>
  </si>
  <si>
    <t>56.01</t>
  </si>
  <si>
    <t>Wadding of textile materials and articles thereof; textile fibres, not exceeding 5 mm in length (flock), textile dust and mill neps</t>
  </si>
  <si>
    <t>- Wadding of textile materials and articles thereof</t>
  </si>
  <si>
    <t>5601.21</t>
  </si>
  <si>
    <t>-- Of cotton</t>
  </si>
  <si>
    <t>65771</t>
  </si>
  <si>
    <t>5601.22</t>
  </si>
  <si>
    <t>-- Of man-made fibres</t>
  </si>
  <si>
    <t>5601.29</t>
  </si>
  <si>
    <t>5601.30</t>
  </si>
  <si>
    <t>- Textile flock and dust and mill neps</t>
  </si>
  <si>
    <t>56.02</t>
  </si>
  <si>
    <t>Felt, whether or not impregnated, coated, covered or laminated</t>
  </si>
  <si>
    <t>5602.10</t>
  </si>
  <si>
    <t>- Needleloom felt and stitch-bonded fibre fabrics</t>
  </si>
  <si>
    <t>65711</t>
  </si>
  <si>
    <t>- Other felt, not impregnated, coated, covered or laminated</t>
  </si>
  <si>
    <t>5602.21</t>
  </si>
  <si>
    <t>-- Of wool or fine animal hair</t>
  </si>
  <si>
    <t>65712</t>
  </si>
  <si>
    <t>5602.29</t>
  </si>
  <si>
    <t>-- Of other textile materials</t>
  </si>
  <si>
    <t>5602.90</t>
  </si>
  <si>
    <t>65719</t>
  </si>
  <si>
    <t>56.03</t>
  </si>
  <si>
    <t>Nonwovens, whether or not impregnated, coated, covered or laminated</t>
  </si>
  <si>
    <t>- Of man-made filaments</t>
  </si>
  <si>
    <t>5603.11</t>
  </si>
  <si>
    <t>-- Weighing not more than 25 g/m²</t>
  </si>
  <si>
    <t>6572</t>
  </si>
  <si>
    <t>5603.12</t>
  </si>
  <si>
    <t>-- Weighing more than 25 g/m² but not more than 70 g/m²</t>
  </si>
  <si>
    <t>5603.13</t>
  </si>
  <si>
    <t>-- Weighing more than 70 g/m² but not more than 150 g/m²</t>
  </si>
  <si>
    <t>5603.14</t>
  </si>
  <si>
    <t>5603.91</t>
  </si>
  <si>
    <t>5603.92</t>
  </si>
  <si>
    <t>5603.93</t>
  </si>
  <si>
    <t>5603.94</t>
  </si>
  <si>
    <t>56.04</t>
  </si>
  <si>
    <t>Rubber thread and cord, textile covered; textile yarn, and strip and the like of heading 5404 or 5405, impregnated, coated, covered or sheathed with rubber or plastics</t>
  </si>
  <si>
    <t>5604.10</t>
  </si>
  <si>
    <t>- Rubber thread and cord, textile covered</t>
  </si>
  <si>
    <t>65781</t>
  </si>
  <si>
    <t>5604.90</t>
  </si>
  <si>
    <t>65789</t>
  </si>
  <si>
    <t>5605.00</t>
  </si>
  <si>
    <t>Metallised yarn, whether or not gimped, being textile yarn, or strip or the like of heading 5404 or 5405, combined with metal in the form of thread, strip or powder or covered with metal</t>
  </si>
  <si>
    <t>65191</t>
  </si>
  <si>
    <t>5606.00</t>
  </si>
  <si>
    <t>Gimped yarn, and strip and the like of heading 5404 or 5405, gimped (other than those of heading 5605 and gimped horsehair yarn); chenille yarn (including flock chenille yarn); loop wale-yarn</t>
  </si>
  <si>
    <t>65631</t>
  </si>
  <si>
    <t>56.07</t>
  </si>
  <si>
    <t>Twine, cordage, ropes and cables, whether or not plaited or braided and whether or not impregnated, coated, covered or sheathed with rubber or plastics</t>
  </si>
  <si>
    <t>- Of sisal or other textile fibres of the genus Agave</t>
  </si>
  <si>
    <t>5607.21</t>
  </si>
  <si>
    <t>-- Binder or baler twine</t>
  </si>
  <si>
    <t>65751</t>
  </si>
  <si>
    <t>5607.29</t>
  </si>
  <si>
    <t>- Of polyethylene or polypropylene</t>
  </si>
  <si>
    <t>5607.41</t>
  </si>
  <si>
    <t>5607.49</t>
  </si>
  <si>
    <t>5607.50</t>
  </si>
  <si>
    <t>- Of other synthetic fibres</t>
  </si>
  <si>
    <t>5607.90</t>
  </si>
  <si>
    <t>56.08</t>
  </si>
  <si>
    <t>Knotted netting of twine, cordage or rope; made-up fishing nets and other made-up nets, of textile materials</t>
  </si>
  <si>
    <t>- Of man-made textile materials</t>
  </si>
  <si>
    <t>5608.11</t>
  </si>
  <si>
    <t>-- Made-up fishing nets</t>
  </si>
  <si>
    <t>65752</t>
  </si>
  <si>
    <t>5608.19</t>
  </si>
  <si>
    <t>5608.90</t>
  </si>
  <si>
    <t>5609.00</t>
  </si>
  <si>
    <t>Articles of yarn, strip or the like of heading 5404 or 5405, twine, cordage, rope or cables, not elsewhere specified or included</t>
  </si>
  <si>
    <t>65759</t>
  </si>
  <si>
    <t>57</t>
  </si>
  <si>
    <t>CHAPTER 57 - CARPETS AND OTHER TEXTILE FLOOR COVERINGS</t>
  </si>
  <si>
    <t>57.01</t>
  </si>
  <si>
    <t>Carpets and other textile floor coverings, knotted, whether or not made up</t>
  </si>
  <si>
    <t>5701.10</t>
  </si>
  <si>
    <t>- Of wool or fine animal hair</t>
  </si>
  <si>
    <t>65921</t>
  </si>
  <si>
    <t>5701.90</t>
  </si>
  <si>
    <t>- Of other textile materials</t>
  </si>
  <si>
    <t>65929</t>
  </si>
  <si>
    <t>57.02</t>
  </si>
  <si>
    <t>Carpets and other textile floor coverings, woven, not tufted or flocked, whether or not made up, including ‘Kelem’, ‘Schumacks’, ‘Karamanie’ and similar hand-woven rugs</t>
  </si>
  <si>
    <t>5702.10</t>
  </si>
  <si>
    <t>- ‘Kelem’, ‘Schumacks’, ‘Karamanie’ and similar hand-woven rugs</t>
  </si>
  <si>
    <t>6593</t>
  </si>
  <si>
    <t>5702.20</t>
  </si>
  <si>
    <t>- Floor coverings of coconut fibres (coir)</t>
  </si>
  <si>
    <t>65959</t>
  </si>
  <si>
    <t>- Other, of pile construction, not made up</t>
  </si>
  <si>
    <t>5702.31</t>
  </si>
  <si>
    <t>65951</t>
  </si>
  <si>
    <t>5702.32</t>
  </si>
  <si>
    <t>-- Of man-made textile materials</t>
  </si>
  <si>
    <t>65952</t>
  </si>
  <si>
    <t>5702.39</t>
  </si>
  <si>
    <t>- Other, of pile construction, made up</t>
  </si>
  <si>
    <t>5702.41</t>
  </si>
  <si>
    <t>5702.42</t>
  </si>
  <si>
    <t>5702.49</t>
  </si>
  <si>
    <t>5702.50</t>
  </si>
  <si>
    <t>- Other, not of pile construction, not made up</t>
  </si>
  <si>
    <t>65953</t>
  </si>
  <si>
    <t>- Other, not of pile construction, made up</t>
  </si>
  <si>
    <t>5702.91</t>
  </si>
  <si>
    <t>5702.92</t>
  </si>
  <si>
    <t>5702.99</t>
  </si>
  <si>
    <t>57.03</t>
  </si>
  <si>
    <t>Carpets and other textile floor coverings, tufted, whether or not made up</t>
  </si>
  <si>
    <t>5703.10</t>
  </si>
  <si>
    <t>65941</t>
  </si>
  <si>
    <t>5703.20</t>
  </si>
  <si>
    <t>65942</t>
  </si>
  <si>
    <t>5703.30</t>
  </si>
  <si>
    <t>- Of other man-made textile materials</t>
  </si>
  <si>
    <t>65943</t>
  </si>
  <si>
    <t>5703.90</t>
  </si>
  <si>
    <t>65949</t>
  </si>
  <si>
    <t>57.04</t>
  </si>
  <si>
    <t>Carpets and other textile floor coverings, of felt, not tufted or flocked, whether or not made up</t>
  </si>
  <si>
    <t>5704.10</t>
  </si>
  <si>
    <t>- Tiles, having a maximum surface area of 0,3 m²</t>
  </si>
  <si>
    <t>65961</t>
  </si>
  <si>
    <t>5704.20</t>
  </si>
  <si>
    <t>- Tiles, having a maximum surface area exceeding 0,3 m², but not exceeding 1 m²</t>
  </si>
  <si>
    <t>5704.90</t>
  </si>
  <si>
    <t>5705.00</t>
  </si>
  <si>
    <t>Other carpets and other textile floor coverings, whether or not made up</t>
  </si>
  <si>
    <t>65969</t>
  </si>
  <si>
    <t>58</t>
  </si>
  <si>
    <t>CHAPTER 58 - SPECIAL WOVEN FABRICS; TUFTED TEXTILE FABRICS; LACE; TAPESTRIES; TRIMMINGS; EMBROIDERY</t>
  </si>
  <si>
    <t>58.01</t>
  </si>
  <si>
    <t>Woven pile fabrics and chenille fabrics, other than fabrics of heading 5802 or 5806</t>
  </si>
  <si>
    <t>5801.10</t>
  </si>
  <si>
    <t>65435</t>
  </si>
  <si>
    <t>- Of cotton</t>
  </si>
  <si>
    <t>5801.21</t>
  </si>
  <si>
    <t>-- Uncut weft pile fabrics</t>
  </si>
  <si>
    <t>65214</t>
  </si>
  <si>
    <t>5801.22</t>
  </si>
  <si>
    <t>-- Cut corduroy</t>
  </si>
  <si>
    <t>65215</t>
  </si>
  <si>
    <t>5801.23</t>
  </si>
  <si>
    <t>-- Other weft pile fabrics</t>
  </si>
  <si>
    <t>5801.26</t>
  </si>
  <si>
    <t>-- Chenille fabrics</t>
  </si>
  <si>
    <t>5801.27</t>
  </si>
  <si>
    <t>-- Warp pile fabrics</t>
  </si>
  <si>
    <t>- Of man-made fibres</t>
  </si>
  <si>
    <t>5801.31</t>
  </si>
  <si>
    <t>65391</t>
  </si>
  <si>
    <t>5801.32</t>
  </si>
  <si>
    <t>65393</t>
  </si>
  <si>
    <t>5801.33</t>
  </si>
  <si>
    <t>5801.36</t>
  </si>
  <si>
    <t>5801.37</t>
  </si>
  <si>
    <t>5801.90</t>
  </si>
  <si>
    <t>65495</t>
  </si>
  <si>
    <t>58.02</t>
  </si>
  <si>
    <t>Terry towelling and similar woven terry fabrics, other than narrow fabrics of heading 5806; tufted textile fabrics, other than products of heading 5703</t>
  </si>
  <si>
    <t>- Terry towelling and similar woven terry fabrics, of cotton</t>
  </si>
  <si>
    <t>5802.11</t>
  </si>
  <si>
    <t>65212</t>
  </si>
  <si>
    <t>5802.19</t>
  </si>
  <si>
    <t>65213</t>
  </si>
  <si>
    <t>5802.20</t>
  </si>
  <si>
    <t>- Terry towelling and similar woven terry fabrics, of other textile materials</t>
  </si>
  <si>
    <t>65496</t>
  </si>
  <si>
    <t>5802.30</t>
  </si>
  <si>
    <t>- Tufted textile fabrics</t>
  </si>
  <si>
    <t>65497</t>
  </si>
  <si>
    <t>5803.00</t>
  </si>
  <si>
    <t>Gauze, other than narrow fabrics of heading 5806</t>
  </si>
  <si>
    <t>65494</t>
  </si>
  <si>
    <t>58.04</t>
  </si>
  <si>
    <t>Tulles and other net fabrics, not including woven, knitted or crocheted fabrics; lace in the piece, in strips or in motifs, other than fabrics of headings 6002 to 6006</t>
  </si>
  <si>
    <t>5804.10</t>
  </si>
  <si>
    <t>- Tulles and other net fabrics</t>
  </si>
  <si>
    <t>65641</t>
  </si>
  <si>
    <t>- Mechanically made lace</t>
  </si>
  <si>
    <t>5804.21</t>
  </si>
  <si>
    <t>65642</t>
  </si>
  <si>
    <t>5804.29</t>
  </si>
  <si>
    <t>5804.30</t>
  </si>
  <si>
    <t>- Handmade lace</t>
  </si>
  <si>
    <t>65643</t>
  </si>
  <si>
    <t>5805.00</t>
  </si>
  <si>
    <t>Hand-woven tapestries of the type Gobelins, Flanders, Aubusson, Beauvais and the like, and needle-worked tapestries (for example, petit point, cross stitch), whether or not made up</t>
  </si>
  <si>
    <t>65891</t>
  </si>
  <si>
    <t>58.06</t>
  </si>
  <si>
    <t>Narrow woven fabrics, other than goods of heading 5807; narrow fabrics consisting of warp without weft assembled by means of an adhesive (bolducs)</t>
  </si>
  <si>
    <t>5806.10</t>
  </si>
  <si>
    <t>- Woven pile fabrics (including terry towelling and similar terry fabrics) and chenille fabrics</t>
  </si>
  <si>
    <t>65611</t>
  </si>
  <si>
    <t>5806.20</t>
  </si>
  <si>
    <t>- Other woven fabrics, containing by weight 5 % or more of elastomeric yarn or rubber thread</t>
  </si>
  <si>
    <t>65612</t>
  </si>
  <si>
    <t>5806.31</t>
  </si>
  <si>
    <t>65613</t>
  </si>
  <si>
    <t>5806.32</t>
  </si>
  <si>
    <t>5806.39</t>
  </si>
  <si>
    <t>5806.40</t>
  </si>
  <si>
    <t>- Fabrics consisting of warp without weft assembled by means of an adhesive (bolducs)</t>
  </si>
  <si>
    <t>65614</t>
  </si>
  <si>
    <t>58.07</t>
  </si>
  <si>
    <t>Labels, badges and similar articles of textile materials, in the piece, in strips or cut to shape or size, not embroidered</t>
  </si>
  <si>
    <t>5807.10</t>
  </si>
  <si>
    <t>- Woven</t>
  </si>
  <si>
    <t>65621</t>
  </si>
  <si>
    <t>5807.90</t>
  </si>
  <si>
    <t>65629</t>
  </si>
  <si>
    <t>58.08</t>
  </si>
  <si>
    <t>Braids in the piece; ornamental trimmings in the piece, without embroidery, other than knitted or crocheted; tassels, pompons and similar articles</t>
  </si>
  <si>
    <t>5808.10</t>
  </si>
  <si>
    <t>- Braids, in the piece</t>
  </si>
  <si>
    <t>65632</t>
  </si>
  <si>
    <t>5808.90</t>
  </si>
  <si>
    <t>5809.00</t>
  </si>
  <si>
    <t>Woven fabrics of metal thread and woven fabrics of metallised yarn of heading 5605, of a kind used in apparel, as furnishing fabrics or for similar purposes, not elsewhere specified or included</t>
  </si>
  <si>
    <t>65491</t>
  </si>
  <si>
    <t>58.10</t>
  </si>
  <si>
    <t>Embroidery in the piece, in strips or in motifs</t>
  </si>
  <si>
    <t>5810.10</t>
  </si>
  <si>
    <t>- Embroidery without visible ground</t>
  </si>
  <si>
    <t>65651</t>
  </si>
  <si>
    <t>- Other embroidery</t>
  </si>
  <si>
    <t>5810.91</t>
  </si>
  <si>
    <t>65659</t>
  </si>
  <si>
    <t>5810.92</t>
  </si>
  <si>
    <t>5810.99</t>
  </si>
  <si>
    <t>5811.00</t>
  </si>
  <si>
    <t>Quilted textile products in the piece, composed of one or more layers of textile materials assembled with padding by stitching or otherwise, other than embroidery of heading 5810</t>
  </si>
  <si>
    <t>6574</t>
  </si>
  <si>
    <t>59</t>
  </si>
  <si>
    <t>CHAPTER 59 - IMPREGNATED, COATED, COVERED OR LAMINATED TEXTILE FABRICS; TEXTILE ARTICLES OF A KIND SUITABLE FOR INDUSTRIAL USE</t>
  </si>
  <si>
    <t>59.01</t>
  </si>
  <si>
    <t>Textile fabrics coated with gum or amylaceous substances, of a kind used for the outer covers of books or the like; tracing cloth; prepared painting canvas; buckram and similar stiffened textile fabrics of a kind used for hat foundations</t>
  </si>
  <si>
    <t>5901.10</t>
  </si>
  <si>
    <t>- Textile fabrics coated with gum or amylaceous substances, of a kind used for the outer covers of books or the like</t>
  </si>
  <si>
    <t>65731</t>
  </si>
  <si>
    <t>5901.90</t>
  </si>
  <si>
    <t>59.02</t>
  </si>
  <si>
    <t>Tyre cord fabric of high-tenacity yarn of nylon or other polyamides, polyesters or viscose rayon</t>
  </si>
  <si>
    <t>5902.10</t>
  </si>
  <si>
    <t>65793</t>
  </si>
  <si>
    <t>5902.20</t>
  </si>
  <si>
    <t>5902.90</t>
  </si>
  <si>
    <t>59.03</t>
  </si>
  <si>
    <t>Textile fabrics impregnated, coated, covered or laminated with plastics, other than those of heading 5902</t>
  </si>
  <si>
    <t>5903.10</t>
  </si>
  <si>
    <t>- With poly(vinyl chloride)</t>
  </si>
  <si>
    <t>65732</t>
  </si>
  <si>
    <t>5903.20</t>
  </si>
  <si>
    <t>- With polyurethane</t>
  </si>
  <si>
    <t>5903.90</t>
  </si>
  <si>
    <t>59.04</t>
  </si>
  <si>
    <t>Linoleum, whether or not cut to shape; floor coverings consisting of a coating or covering applied on a textile backing, whether or not cut to shape</t>
  </si>
  <si>
    <t>5904.10</t>
  </si>
  <si>
    <t>- Linoleum</t>
  </si>
  <si>
    <t>6591</t>
  </si>
  <si>
    <t>5904.90</t>
  </si>
  <si>
    <t>5905.00</t>
  </si>
  <si>
    <t>Textile wall coverings</t>
  </si>
  <si>
    <t>65735</t>
  </si>
  <si>
    <t>59.06</t>
  </si>
  <si>
    <t>Rubberised textile fabrics, other than those of heading 5902</t>
  </si>
  <si>
    <t>5906.10</t>
  </si>
  <si>
    <t>- Adhesive tape of a width not exceeding 20 cm</t>
  </si>
  <si>
    <t>65733</t>
  </si>
  <si>
    <t>5906.91</t>
  </si>
  <si>
    <t>-- Knitted or crocheted</t>
  </si>
  <si>
    <t>5906.99</t>
  </si>
  <si>
    <t>5907.00</t>
  </si>
  <si>
    <t>Textile fabrics otherwise impregnated, coated or covered; painted canvas being theatrical scenery, studio backcloths or the like</t>
  </si>
  <si>
    <t>65734</t>
  </si>
  <si>
    <t>5908.00</t>
  </si>
  <si>
    <t>Textile wicks, woven, plaited or knitted, for lamps, stoves, lighters, candles or the like; incandescent gas mantles and tubular knitted gas-mantle fabric therefor, whether or not impregnated</t>
  </si>
  <si>
    <t>65772</t>
  </si>
  <si>
    <t>5909.00</t>
  </si>
  <si>
    <t>Textile hosepiping and similar textile tubing, with or without lining, armour or accessories of other materials</t>
  </si>
  <si>
    <t>65791</t>
  </si>
  <si>
    <t>5910.00</t>
  </si>
  <si>
    <t>Transmission or conveyor belts or belting, of textile material, whether or not impregnated, coated, covered or laminated with plastics, or reinforced with metal or other material</t>
  </si>
  <si>
    <t>65792</t>
  </si>
  <si>
    <t>59.11</t>
  </si>
  <si>
    <t>Textile products and articles, for technical uses, specified in note 7 to this chapter</t>
  </si>
  <si>
    <t>5911.10</t>
  </si>
  <si>
    <t>-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</si>
  <si>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65773</t>
  </si>
  <si>
    <t>5911.20</t>
  </si>
  <si>
    <t>- Bolting cloth, whether or not made up</t>
  </si>
  <si>
    <t>- Textile fabrics and felts, endless or fitted with linking devices, of a kind used in paper-making or similar machines (for example, for pulp or asbestos-cement)</t>
  </si>
  <si>
    <t>5911.31</t>
  </si>
  <si>
    <t>-- Weighing less than 650 g/m²</t>
  </si>
  <si>
    <t>5911.32</t>
  </si>
  <si>
    <t>-- Weighing 650 g/m² or more</t>
  </si>
  <si>
    <t>5911.40</t>
  </si>
  <si>
    <t>- Straining cloth of a kind used in oil-presses or the like, including that of human hair</t>
  </si>
  <si>
    <t>5911.90</t>
  </si>
  <si>
    <t>60</t>
  </si>
  <si>
    <t>CHAPTER 60 - KNITTED OR CROCHETED FABRICS</t>
  </si>
  <si>
    <t>60.01</t>
  </si>
  <si>
    <t>Pile fabrics, including ‘long pile’ fabrics and terry fabrics, knitted or crocheted</t>
  </si>
  <si>
    <t>6001.10</t>
  </si>
  <si>
    <t>- ‘Long pile’ fabrics</t>
  </si>
  <si>
    <t>65511</t>
  </si>
  <si>
    <t>- Looped pile fabrics</t>
  </si>
  <si>
    <t>6001.21</t>
  </si>
  <si>
    <t>65512</t>
  </si>
  <si>
    <t>6001.22</t>
  </si>
  <si>
    <t>6001.29</t>
  </si>
  <si>
    <t>6001.91</t>
  </si>
  <si>
    <t>65519</t>
  </si>
  <si>
    <t>6001.92</t>
  </si>
  <si>
    <t>6001.99</t>
  </si>
  <si>
    <t>60.02</t>
  </si>
  <si>
    <t>Knitted or crocheted fabrics of a width not exceeding 30 cm, containing by weight 5 % or more of elastomeric yarn or rubber thread, other than those of heading 6001</t>
  </si>
  <si>
    <t>6002.40</t>
  </si>
  <si>
    <t>- Containing by weight 5 % or more of elastomeric yarn, but not containing rubber thread</t>
  </si>
  <si>
    <t>65521</t>
  </si>
  <si>
    <t>6002.90</t>
  </si>
  <si>
    <t>60.03</t>
  </si>
  <si>
    <t>Knitted or crocheted fabrics of a width not exceeding 30 cm, other than those of heading 6001 or 6002</t>
  </si>
  <si>
    <t>6003.10</t>
  </si>
  <si>
    <t>6003.20</t>
  </si>
  <si>
    <t>6003.30</t>
  </si>
  <si>
    <t>6003.40</t>
  </si>
  <si>
    <t>6003.90</t>
  </si>
  <si>
    <t>60.04</t>
  </si>
  <si>
    <t>Knitted or crocheted fabrics of a width exceeding 30 cm, containing by weight 5 % or more of elastomeric yarn or rubber thread, other than those of heading 6001</t>
  </si>
  <si>
    <t>6004.10</t>
  </si>
  <si>
    <t>65522</t>
  </si>
  <si>
    <t>6004.90</t>
  </si>
  <si>
    <t>60.05</t>
  </si>
  <si>
    <t>Warp knit fabrics (including those made on galloon knitting machines), other than those of headings 6001 to 6004</t>
  </si>
  <si>
    <t>6005.21</t>
  </si>
  <si>
    <t>65523</t>
  </si>
  <si>
    <t>6005.22</t>
  </si>
  <si>
    <t>6005.23</t>
  </si>
  <si>
    <t>6005.24</t>
  </si>
  <si>
    <t>6005.35</t>
  </si>
  <si>
    <t>-- Fabrics specified in subheading note 1 to this chapter</t>
  </si>
  <si>
    <t>6005.36</t>
  </si>
  <si>
    <t>-- Other, unbleached or bleached</t>
  </si>
  <si>
    <t>6005.37</t>
  </si>
  <si>
    <t>-- Other, dyed</t>
  </si>
  <si>
    <t>6005.38</t>
  </si>
  <si>
    <t>-- Other, of yarns of different colours</t>
  </si>
  <si>
    <t>6005.39</t>
  </si>
  <si>
    <t>-- Other, printed</t>
  </si>
  <si>
    <t>6005.41</t>
  </si>
  <si>
    <t>6005.42</t>
  </si>
  <si>
    <t>6005.43</t>
  </si>
  <si>
    <t>6005.44</t>
  </si>
  <si>
    <t>6005.90</t>
  </si>
  <si>
    <t>60.06</t>
  </si>
  <si>
    <t>Other knitted or crocheted fabrics</t>
  </si>
  <si>
    <t>6006.10</t>
  </si>
  <si>
    <t>65529</t>
  </si>
  <si>
    <t>6006.21</t>
  </si>
  <si>
    <t>6006.22</t>
  </si>
  <si>
    <t>6006.23</t>
  </si>
  <si>
    <t>6006.24</t>
  </si>
  <si>
    <t>6006.31</t>
  </si>
  <si>
    <t>6006.32</t>
  </si>
  <si>
    <t>6006.33</t>
  </si>
  <si>
    <t>6006.34</t>
  </si>
  <si>
    <t>6006.41</t>
  </si>
  <si>
    <t>6006.42</t>
  </si>
  <si>
    <t>6006.43</t>
  </si>
  <si>
    <t>6006.44</t>
  </si>
  <si>
    <t>6006.90</t>
  </si>
  <si>
    <t>61</t>
  </si>
  <si>
    <t>CHAPTER 61 - ARTICLES OF APPAREL AND CLOTHING ACCESSORIES, KNITTED OR CROCHETED</t>
  </si>
  <si>
    <t>61.01</t>
  </si>
  <si>
    <t>Men's or boys' overcoats, car coats, capes, cloaks, anoraks (including ski jackets), windcheaters, wind-jackets and similar articles, knitted or crocheted, other than those of heading 6103</t>
  </si>
  <si>
    <t>6101.20</t>
  </si>
  <si>
    <t>8431</t>
  </si>
  <si>
    <t>6101.30</t>
  </si>
  <si>
    <t>6101.90</t>
  </si>
  <si>
    <t>61.02</t>
  </si>
  <si>
    <t>Women's or girls' overcoats, car coats, capes, cloaks, anoraks (including ski jackets), windcheaters, wind-jackets and similar articles, knitted or crocheted, other than those of heading 6104</t>
  </si>
  <si>
    <t>6102.10</t>
  </si>
  <si>
    <t>8441</t>
  </si>
  <si>
    <t>6102.20</t>
  </si>
  <si>
    <t>6102.30</t>
  </si>
  <si>
    <t>6102.90</t>
  </si>
  <si>
    <t>61.03</t>
  </si>
  <si>
    <t>Men's or boys' suits, ensembles, jackets, blazers, trousers, bib and brace overalls, breeches and shorts (other than swimwear), knitted or crocheted</t>
  </si>
  <si>
    <t>6103.10</t>
  </si>
  <si>
    <t>- Suits</t>
  </si>
  <si>
    <t>84321</t>
  </si>
  <si>
    <t>- Ensembles</t>
  </si>
  <si>
    <t>6103.22</t>
  </si>
  <si>
    <t>84322</t>
  </si>
  <si>
    <t>6103.23</t>
  </si>
  <si>
    <t>-- Of synthetic fibres</t>
  </si>
  <si>
    <t>6103.29</t>
  </si>
  <si>
    <t>- Jackets and blazers</t>
  </si>
  <si>
    <t>6103.31</t>
  </si>
  <si>
    <t>84323</t>
  </si>
  <si>
    <t>6103.32</t>
  </si>
  <si>
    <t>6103.33</t>
  </si>
  <si>
    <t>6103.39</t>
  </si>
  <si>
    <t>- Trousers, bib and brace overalls, breeches and shorts</t>
  </si>
  <si>
    <t>6103.41</t>
  </si>
  <si>
    <t>84324</t>
  </si>
  <si>
    <t>6103.42</t>
  </si>
  <si>
    <t>6103.43</t>
  </si>
  <si>
    <t>6103.49</t>
  </si>
  <si>
    <t>61.04</t>
  </si>
  <si>
    <t>Women's or girls' suits, ensembles, jackets, blazers, dresses, skirts, divided skirts, trousers, bib and brace overalls, breeches and shorts (other than swimwear), knitted or crocheted</t>
  </si>
  <si>
    <t>6104.13</t>
  </si>
  <si>
    <t>84421</t>
  </si>
  <si>
    <t>6104.19</t>
  </si>
  <si>
    <t>6104.22</t>
  </si>
  <si>
    <t>84422</t>
  </si>
  <si>
    <t>6104.23</t>
  </si>
  <si>
    <t>6104.29</t>
  </si>
  <si>
    <t>6104.31</t>
  </si>
  <si>
    <t>84423</t>
  </si>
  <si>
    <t>6104.32</t>
  </si>
  <si>
    <t>6104.33</t>
  </si>
  <si>
    <t>6104.39</t>
  </si>
  <si>
    <t>- Dresses</t>
  </si>
  <si>
    <t>6104.41</t>
  </si>
  <si>
    <t>84424</t>
  </si>
  <si>
    <t>6104.42</t>
  </si>
  <si>
    <t>6104.43</t>
  </si>
  <si>
    <t>6104.44</t>
  </si>
  <si>
    <t>-- Of artificial fibres</t>
  </si>
  <si>
    <t>6104.49</t>
  </si>
  <si>
    <t>- Skirts and divided skirts</t>
  </si>
  <si>
    <t>6104.51</t>
  </si>
  <si>
    <t>84425</t>
  </si>
  <si>
    <t>6104.52</t>
  </si>
  <si>
    <t>6104.53</t>
  </si>
  <si>
    <t>6104.59</t>
  </si>
  <si>
    <t>6104.61</t>
  </si>
  <si>
    <t>84426</t>
  </si>
  <si>
    <t>6104.62</t>
  </si>
  <si>
    <t>6104.63</t>
  </si>
  <si>
    <t>6104.69</t>
  </si>
  <si>
    <t>61.05</t>
  </si>
  <si>
    <t>Men's or boys' shirts, knitted or crocheted</t>
  </si>
  <si>
    <t>6105.10</t>
  </si>
  <si>
    <t>84371</t>
  </si>
  <si>
    <t>6105.20</t>
  </si>
  <si>
    <t>84379</t>
  </si>
  <si>
    <t>6105.90</t>
  </si>
  <si>
    <t>61.06</t>
  </si>
  <si>
    <t>Women's or girls' blouses, shirts and shirt-blouses, knitted or crocheted</t>
  </si>
  <si>
    <t>6106.10</t>
  </si>
  <si>
    <t>8447</t>
  </si>
  <si>
    <t>6106.20</t>
  </si>
  <si>
    <t>6106.90</t>
  </si>
  <si>
    <t>61.07</t>
  </si>
  <si>
    <t>Men's or boys' underpants, briefs, nightshirts, pyjamas, bathrobes, dressing gowns and similar articles, knitted or crocheted</t>
  </si>
  <si>
    <t>- Underpants and briefs</t>
  </si>
  <si>
    <t>6107.11</t>
  </si>
  <si>
    <t>84381</t>
  </si>
  <si>
    <t>6107.12</t>
  </si>
  <si>
    <t>6107.19</t>
  </si>
  <si>
    <t>- Nightshirts and pyjamas</t>
  </si>
  <si>
    <t>6107.21</t>
  </si>
  <si>
    <t>84382</t>
  </si>
  <si>
    <t>6107.22</t>
  </si>
  <si>
    <t>6107.29</t>
  </si>
  <si>
    <t>6107.91</t>
  </si>
  <si>
    <t>84389</t>
  </si>
  <si>
    <t>6107.99</t>
  </si>
  <si>
    <t>61.08</t>
  </si>
  <si>
    <t>Women's or girls' slips, petticoats, briefs, panties, nightdresses, pyjamas, négligés, bathrobes, dressing gowns and similar articles, knitted or crocheted</t>
  </si>
  <si>
    <t>- Slips and petticoats</t>
  </si>
  <si>
    <t>6108.11</t>
  </si>
  <si>
    <t>84481</t>
  </si>
  <si>
    <t>6108.19</t>
  </si>
  <si>
    <t>- Briefs and panties</t>
  </si>
  <si>
    <t>6108.21</t>
  </si>
  <si>
    <t>84482</t>
  </si>
  <si>
    <t>6108.22</t>
  </si>
  <si>
    <t>6108.29</t>
  </si>
  <si>
    <t>- Nightdresses and pyjamas</t>
  </si>
  <si>
    <t>6108.31</t>
  </si>
  <si>
    <t>84483</t>
  </si>
  <si>
    <t>6108.32</t>
  </si>
  <si>
    <t>6108.39</t>
  </si>
  <si>
    <t>6108.91</t>
  </si>
  <si>
    <t>84489</t>
  </si>
  <si>
    <t>6108.92</t>
  </si>
  <si>
    <t>6108.99</t>
  </si>
  <si>
    <t>61.09</t>
  </si>
  <si>
    <t>T-shirts, singlets and other vests, knitted or crocheted</t>
  </si>
  <si>
    <t>6109.10</t>
  </si>
  <si>
    <t>8454</t>
  </si>
  <si>
    <t>6109.90</t>
  </si>
  <si>
    <t>61.10</t>
  </si>
  <si>
    <t>Jerseys, pullovers, cardigans, waistcoats and similar articles, knitted or crocheted</t>
  </si>
  <si>
    <t>6110.11</t>
  </si>
  <si>
    <t>-- Of wool</t>
  </si>
  <si>
    <t>8453</t>
  </si>
  <si>
    <t>6110.12</t>
  </si>
  <si>
    <t>6110.19</t>
  </si>
  <si>
    <t>6110.20</t>
  </si>
  <si>
    <t>6110.30</t>
  </si>
  <si>
    <t>6110.90</t>
  </si>
  <si>
    <t>61.11</t>
  </si>
  <si>
    <t>Babies' garments and clothing accessories, knitted or crocheted</t>
  </si>
  <si>
    <t>6111.20</t>
  </si>
  <si>
    <t>84512</t>
  </si>
  <si>
    <t>6111.30</t>
  </si>
  <si>
    <t>6111.90</t>
  </si>
  <si>
    <t>61.12</t>
  </si>
  <si>
    <t>Tracksuits, ski suits and swimwear, knitted or crocheted</t>
  </si>
  <si>
    <t>- Tracksuits</t>
  </si>
  <si>
    <t>6112.11</t>
  </si>
  <si>
    <t>84591</t>
  </si>
  <si>
    <t>6112.12</t>
  </si>
  <si>
    <t>6112.19</t>
  </si>
  <si>
    <t>6112.20</t>
  </si>
  <si>
    <t>- Ski suits</t>
  </si>
  <si>
    <t>84592</t>
  </si>
  <si>
    <t>- Men's or boys' swimwear</t>
  </si>
  <si>
    <t>6112.31</t>
  </si>
  <si>
    <t>84562</t>
  </si>
  <si>
    <t>6112.39</t>
  </si>
  <si>
    <t>- Women's or girls' swimwear</t>
  </si>
  <si>
    <t>6112.41</t>
  </si>
  <si>
    <t>84564</t>
  </si>
  <si>
    <t>6112.49</t>
  </si>
  <si>
    <t>6113.00</t>
  </si>
  <si>
    <t>Garments, made up of knitted or crocheted fabrics of heading 5903, 5906 or 5907</t>
  </si>
  <si>
    <t>84524</t>
  </si>
  <si>
    <t>61.14</t>
  </si>
  <si>
    <t>Other garments, knitted or crocheted</t>
  </si>
  <si>
    <t>6114.20</t>
  </si>
  <si>
    <t>84599</t>
  </si>
  <si>
    <t>6114.30</t>
  </si>
  <si>
    <t>6114.90</t>
  </si>
  <si>
    <t>61.15</t>
  </si>
  <si>
    <t>Pantyhose, tights, stockings, socks and other hosiery, including graduated compression hosiery (for example, stockings for varicose veins) and footwear without applied soles, knitted or crocheted</t>
  </si>
  <si>
    <t>6115.10</t>
  </si>
  <si>
    <t>- Graduated compression hosiery (for example, stockings for varicose veins)</t>
  </si>
  <si>
    <t>84623</t>
  </si>
  <si>
    <t>- Other pantyhose and tights</t>
  </si>
  <si>
    <t>6115.21</t>
  </si>
  <si>
    <t>-- Of synthetic fibres, measuring per single yarn less than 67 decitex</t>
  </si>
  <si>
    <t>84624</t>
  </si>
  <si>
    <t>6115.22</t>
  </si>
  <si>
    <t>-- Of synthetic fibres, measuring per single yarn 67 decitex or more</t>
  </si>
  <si>
    <t>6115.29</t>
  </si>
  <si>
    <t>6115.30</t>
  </si>
  <si>
    <t>- Other women's full-length or knee-length hosiery, measuring per single yarn less than 67 decitex</t>
  </si>
  <si>
    <t>84625</t>
  </si>
  <si>
    <t>6115.94</t>
  </si>
  <si>
    <t>84629</t>
  </si>
  <si>
    <t>6115.95</t>
  </si>
  <si>
    <t>6115.96</t>
  </si>
  <si>
    <t>6115.99</t>
  </si>
  <si>
    <t>61.16</t>
  </si>
  <si>
    <t>Gloves, mittens and mitts, knitted or crocheted</t>
  </si>
  <si>
    <t>6116.10</t>
  </si>
  <si>
    <t>- Impregnated, coated or covered with plastics or rubber</t>
  </si>
  <si>
    <t>84691</t>
  </si>
  <si>
    <t>6116.91</t>
  </si>
  <si>
    <t>84692</t>
  </si>
  <si>
    <t>6116.92</t>
  </si>
  <si>
    <t>6116.93</t>
  </si>
  <si>
    <t>6116.99</t>
  </si>
  <si>
    <t>61.17</t>
  </si>
  <si>
    <t>Other made-up clothing accessories, knitted or crocheted; knitted or crocheted parts of garments or of clothing accessories</t>
  </si>
  <si>
    <t>6117.10</t>
  </si>
  <si>
    <t>- Shawls, scarves, mufflers, mantillas, veils and the like</t>
  </si>
  <si>
    <t>84693</t>
  </si>
  <si>
    <t>6117.80</t>
  </si>
  <si>
    <t>- Other accessories</t>
  </si>
  <si>
    <t>84699</t>
  </si>
  <si>
    <t>6117.90</t>
  </si>
  <si>
    <t>- Parts</t>
  </si>
  <si>
    <t>62</t>
  </si>
  <si>
    <t>CHAPTER 62 - ARTICLES OF APPAREL AND CLOTHING ACCESSORIES, NOT KNITTED OR CROCHETED</t>
  </si>
  <si>
    <t>62.01</t>
  </si>
  <si>
    <t>Men's or boys' overcoats, car coats, capes, cloaks, anoraks (including ski jackets), windcheaters, wind-jackets and similar articles, other than those of heading 6203</t>
  </si>
  <si>
    <t>- Overcoats, raincoats, car coats, capes, cloaks and similar articles</t>
  </si>
  <si>
    <t>6201.11</t>
  </si>
  <si>
    <t>84111</t>
  </si>
  <si>
    <t>6201.12</t>
  </si>
  <si>
    <t>84112</t>
  </si>
  <si>
    <t>6201.13</t>
  </si>
  <si>
    <t>6201.19</t>
  </si>
  <si>
    <t>6201.91</t>
  </si>
  <si>
    <t>84119</t>
  </si>
  <si>
    <t>6201.92</t>
  </si>
  <si>
    <t>6201.93</t>
  </si>
  <si>
    <t>6201.99</t>
  </si>
  <si>
    <t>62.02</t>
  </si>
  <si>
    <t>Women's or girls' overcoats, car coats, capes, cloaks, anoraks (including ski jackets), windcheaters, wind-jackets and similar articles, other than those of heading 6204</t>
  </si>
  <si>
    <t>6202.11</t>
  </si>
  <si>
    <t>84211</t>
  </si>
  <si>
    <t>6202.12</t>
  </si>
  <si>
    <t>6202.13</t>
  </si>
  <si>
    <t>6202.19</t>
  </si>
  <si>
    <t>6202.91</t>
  </si>
  <si>
    <t>84219</t>
  </si>
  <si>
    <t>6202.92</t>
  </si>
  <si>
    <t>6202.93</t>
  </si>
  <si>
    <t>6202.99</t>
  </si>
  <si>
    <t>62.03</t>
  </si>
  <si>
    <t>Men's or boys' suits, ensembles, jackets, blazers, trousers, bib and brace overalls, breeches and shorts (other than swimwear)</t>
  </si>
  <si>
    <t>6203.11</t>
  </si>
  <si>
    <t>84121</t>
  </si>
  <si>
    <t>6203.12</t>
  </si>
  <si>
    <t>84122</t>
  </si>
  <si>
    <t>6203.19</t>
  </si>
  <si>
    <t>6203.22</t>
  </si>
  <si>
    <t>84123</t>
  </si>
  <si>
    <t>6203.23</t>
  </si>
  <si>
    <t>6203.29</t>
  </si>
  <si>
    <t>6203.31</t>
  </si>
  <si>
    <t>8413</t>
  </si>
  <si>
    <t>6203.32</t>
  </si>
  <si>
    <t>6203.33</t>
  </si>
  <si>
    <t>6203.39</t>
  </si>
  <si>
    <t>6203.41</t>
  </si>
  <si>
    <t>8414</t>
  </si>
  <si>
    <t>6203.42</t>
  </si>
  <si>
    <t>6203.43</t>
  </si>
  <si>
    <t>6203.49</t>
  </si>
  <si>
    <t>62.04</t>
  </si>
  <si>
    <t>Women's or girls' suits, ensembles, jackets, blazers, dresses, skirts, divided skirts, trousers, bib and brace overalls, breeches and shorts (other than swimwear)</t>
  </si>
  <si>
    <t>6204.11</t>
  </si>
  <si>
    <t>84221</t>
  </si>
  <si>
    <t>6204.12</t>
  </si>
  <si>
    <t>6204.13</t>
  </si>
  <si>
    <t>6204.19</t>
  </si>
  <si>
    <t>6204.21</t>
  </si>
  <si>
    <t>84222</t>
  </si>
  <si>
    <t>6204.22</t>
  </si>
  <si>
    <t>6204.23</t>
  </si>
  <si>
    <t>6204.29</t>
  </si>
  <si>
    <t>6204.31</t>
  </si>
  <si>
    <t>8423</t>
  </si>
  <si>
    <t>6204.32</t>
  </si>
  <si>
    <t>6204.33</t>
  </si>
  <si>
    <t>6204.39</t>
  </si>
  <si>
    <t>6204.41</t>
  </si>
  <si>
    <t>8424</t>
  </si>
  <si>
    <t>6204.42</t>
  </si>
  <si>
    <t>6204.43</t>
  </si>
  <si>
    <t>6204.44</t>
  </si>
  <si>
    <t>6204.49</t>
  </si>
  <si>
    <t>6204.51</t>
  </si>
  <si>
    <t>8425</t>
  </si>
  <si>
    <t>6204.52</t>
  </si>
  <si>
    <t>6204.53</t>
  </si>
  <si>
    <t>6204.59</t>
  </si>
  <si>
    <t>6204.61</t>
  </si>
  <si>
    <t>8426</t>
  </si>
  <si>
    <t>6204.62</t>
  </si>
  <si>
    <t>6204.63</t>
  </si>
  <si>
    <t>6204.69</t>
  </si>
  <si>
    <t>62.05</t>
  </si>
  <si>
    <t>Men's or boys' shirts</t>
  </si>
  <si>
    <t>6205.20</t>
  </si>
  <si>
    <t>84151</t>
  </si>
  <si>
    <t>6205.30</t>
  </si>
  <si>
    <t>84159</t>
  </si>
  <si>
    <t>6205.90</t>
  </si>
  <si>
    <t>62.06</t>
  </si>
  <si>
    <t>Women's or girls' blouses, shirts and shirt-blouses</t>
  </si>
  <si>
    <t>6206.10</t>
  </si>
  <si>
    <t>- Of silk or silk waste</t>
  </si>
  <si>
    <t>8427</t>
  </si>
  <si>
    <t>6206.20</t>
  </si>
  <si>
    <t>6206.30</t>
  </si>
  <si>
    <t>6206.40</t>
  </si>
  <si>
    <t>6206.90</t>
  </si>
  <si>
    <t>62.07</t>
  </si>
  <si>
    <t>Men's or boys' singlets and other vests, underpants, briefs, nightshirts, pyjamas, bathrobes, dressing gowns and similar articles</t>
  </si>
  <si>
    <t>6207.11</t>
  </si>
  <si>
    <t>84161</t>
  </si>
  <si>
    <t>6207.19</t>
  </si>
  <si>
    <t>6207.21</t>
  </si>
  <si>
    <t>84162</t>
  </si>
  <si>
    <t>6207.22</t>
  </si>
  <si>
    <t>6207.29</t>
  </si>
  <si>
    <t>6207.91</t>
  </si>
  <si>
    <t>84169</t>
  </si>
  <si>
    <t>6207.99</t>
  </si>
  <si>
    <t>62.08</t>
  </si>
  <si>
    <t>Women's or girls' singlets and other vests, slips, petticoats, briefs, panties, nightdresses, pyjamas, négligés, bathrobes, dressing gowns and similar articles</t>
  </si>
  <si>
    <t>6208.11</t>
  </si>
  <si>
    <t>84281</t>
  </si>
  <si>
    <t>6208.19</t>
  </si>
  <si>
    <t>6208.21</t>
  </si>
  <si>
    <t>84282</t>
  </si>
  <si>
    <t>6208.22</t>
  </si>
  <si>
    <t>6208.29</t>
  </si>
  <si>
    <t>6208.91</t>
  </si>
  <si>
    <t>84289</t>
  </si>
  <si>
    <t>6208.92</t>
  </si>
  <si>
    <t>6208.99</t>
  </si>
  <si>
    <t>62.09</t>
  </si>
  <si>
    <t>Babies' garments and clothing accessories</t>
  </si>
  <si>
    <t>6209.20</t>
  </si>
  <si>
    <t>84511</t>
  </si>
  <si>
    <t>6209.30</t>
  </si>
  <si>
    <t>6209.90</t>
  </si>
  <si>
    <t>62.10</t>
  </si>
  <si>
    <t>Garments, made up of fabrics of heading 5602, 5603, 5903, 5906 or 5907</t>
  </si>
  <si>
    <t>6210.10</t>
  </si>
  <si>
    <t>- Of fabrics of heading 5602 or 5603</t>
  </si>
  <si>
    <t>84521</t>
  </si>
  <si>
    <t>6210.20</t>
  </si>
  <si>
    <t>- Other garments, of the type described in subheadings 620111 to 620119</t>
  </si>
  <si>
    <t>84522</t>
  </si>
  <si>
    <t>6210.30</t>
  </si>
  <si>
    <t>- Other garments, of the type described in subheadings 620211 to 620219</t>
  </si>
  <si>
    <t>84523</t>
  </si>
  <si>
    <t>6210.40</t>
  </si>
  <si>
    <t>- Other men's or boys' garments</t>
  </si>
  <si>
    <t>6210.50</t>
  </si>
  <si>
    <t>- Other women's or girls' garments</t>
  </si>
  <si>
    <t>62.11</t>
  </si>
  <si>
    <t>Tracksuits, ski suits and swimwear; other garments</t>
  </si>
  <si>
    <t>- Swimwear</t>
  </si>
  <si>
    <t>6211.11</t>
  </si>
  <si>
    <t>-- Men's or boys'</t>
  </si>
  <si>
    <t>84561</t>
  </si>
  <si>
    <t>6211.12</t>
  </si>
  <si>
    <t>-- Women's or girls'</t>
  </si>
  <si>
    <t>84563</t>
  </si>
  <si>
    <t>6211.20</t>
  </si>
  <si>
    <t>84581</t>
  </si>
  <si>
    <t>- Other garments, men's or boys'</t>
  </si>
  <si>
    <t>6211.32</t>
  </si>
  <si>
    <t>84587</t>
  </si>
  <si>
    <t>6211.33</t>
  </si>
  <si>
    <t>6211.39</t>
  </si>
  <si>
    <t>- Other garments, women's or girls'</t>
  </si>
  <si>
    <t>6211.42</t>
  </si>
  <si>
    <t>84589</t>
  </si>
  <si>
    <t>6211.43</t>
  </si>
  <si>
    <t>6211.49</t>
  </si>
  <si>
    <t>62.12</t>
  </si>
  <si>
    <t>Brassières, girdles, corsets, braces, suspenders, garters and similar articles and parts thereof, whether or not knitted or crocheted</t>
  </si>
  <si>
    <t>6212.10</t>
  </si>
  <si>
    <t>- Brassières</t>
  </si>
  <si>
    <t>84551</t>
  </si>
  <si>
    <t>6212.20</t>
  </si>
  <si>
    <t>- Girdles and panty girdles</t>
  </si>
  <si>
    <t>84552</t>
  </si>
  <si>
    <t>6212.30</t>
  </si>
  <si>
    <t>- Corselettes</t>
  </si>
  <si>
    <t>6212.90</t>
  </si>
  <si>
    <t>62.13</t>
  </si>
  <si>
    <t>Handkerchiefs</t>
  </si>
  <si>
    <t>6213.20</t>
  </si>
  <si>
    <t>84611</t>
  </si>
  <si>
    <t>6213.90</t>
  </si>
  <si>
    <t>62.14</t>
  </si>
  <si>
    <t>Shawls, scarves, mufflers, mantillas, veils and the like</t>
  </si>
  <si>
    <t>6214.10</t>
  </si>
  <si>
    <t>84612</t>
  </si>
  <si>
    <t>6214.20</t>
  </si>
  <si>
    <t>6214.30</t>
  </si>
  <si>
    <t>6214.40</t>
  </si>
  <si>
    <t>6214.90</t>
  </si>
  <si>
    <t>62.15</t>
  </si>
  <si>
    <t>Ties, bow ties and cravats</t>
  </si>
  <si>
    <t>6215.10</t>
  </si>
  <si>
    <t>84613</t>
  </si>
  <si>
    <t>6215.20</t>
  </si>
  <si>
    <t>6215.90</t>
  </si>
  <si>
    <t>6216.00</t>
  </si>
  <si>
    <t>Gloves, mittens and mitts</t>
  </si>
  <si>
    <t>84614</t>
  </si>
  <si>
    <t>62.17</t>
  </si>
  <si>
    <t>Other made-up clothing accessories; parts of garments or of clothing accessories, other than those of heading 6212</t>
  </si>
  <si>
    <t>6217.10</t>
  </si>
  <si>
    <t>- Accessories</t>
  </si>
  <si>
    <t>84619</t>
  </si>
  <si>
    <t>6217.90</t>
  </si>
  <si>
    <t>63</t>
  </si>
  <si>
    <t>CHAPTER 63 - OTHER MADE-UP TEXTILE ARTICLES; SETS; WORN CLOTHING AND WORN TEXTILE ARTICLES; RAGS</t>
  </si>
  <si>
    <t>I. OTHER MADE-UP TEXTILE ARTICLES</t>
  </si>
  <si>
    <t>63.01</t>
  </si>
  <si>
    <t>Blankets and travelling rugs</t>
  </si>
  <si>
    <t>6301.10</t>
  </si>
  <si>
    <t>- Electric blankets</t>
  </si>
  <si>
    <t>77585</t>
  </si>
  <si>
    <t>6301.20</t>
  </si>
  <si>
    <t>- Blankets (other than electric blankets) and travelling rugs, of wool or of fine animal hair</t>
  </si>
  <si>
    <t>65831</t>
  </si>
  <si>
    <t>6301.30</t>
  </si>
  <si>
    <t>- Blankets (other than electric blankets) and travelling rugs, of cotton</t>
  </si>
  <si>
    <t>65832</t>
  </si>
  <si>
    <t>6301.40</t>
  </si>
  <si>
    <t>- Blankets (other than electric blankets) and travelling rugs, of synthetic fibres</t>
  </si>
  <si>
    <t>65833</t>
  </si>
  <si>
    <t>6301.90</t>
  </si>
  <si>
    <t>- Other blankets and travelling rugs</t>
  </si>
  <si>
    <t>65839</t>
  </si>
  <si>
    <t>63.02</t>
  </si>
  <si>
    <t>Bedlinen, table linen, toilet linen and kitchen linen</t>
  </si>
  <si>
    <t>6302.10</t>
  </si>
  <si>
    <t>- Bedlinen, knitted or crocheted</t>
  </si>
  <si>
    <t>65841</t>
  </si>
  <si>
    <t>- Other bedlinen, printed</t>
  </si>
  <si>
    <t>6302.21</t>
  </si>
  <si>
    <t>65842</t>
  </si>
  <si>
    <t>6302.22</t>
  </si>
  <si>
    <t>65843</t>
  </si>
  <si>
    <t>6302.29</t>
  </si>
  <si>
    <t>- Other bedlinen</t>
  </si>
  <si>
    <t>6302.31</t>
  </si>
  <si>
    <t>6302.32</t>
  </si>
  <si>
    <t>6302.39</t>
  </si>
  <si>
    <t>6302.40</t>
  </si>
  <si>
    <t>- Table linen, knitted or crocheted</t>
  </si>
  <si>
    <t>65844</t>
  </si>
  <si>
    <t>- Other table linen</t>
  </si>
  <si>
    <t>6302.51</t>
  </si>
  <si>
    <t>65845</t>
  </si>
  <si>
    <t>6302.53</t>
  </si>
  <si>
    <t>65846</t>
  </si>
  <si>
    <t>6302.59</t>
  </si>
  <si>
    <t>6302.60</t>
  </si>
  <si>
    <t>- Toilet linen and kitchen linen, of terry towelling or similar terry fabrics, of cotton</t>
  </si>
  <si>
    <t>65847</t>
  </si>
  <si>
    <t>6302.91</t>
  </si>
  <si>
    <t>6302.93</t>
  </si>
  <si>
    <t>65848</t>
  </si>
  <si>
    <t>6302.99</t>
  </si>
  <si>
    <t>63.03</t>
  </si>
  <si>
    <t>Curtains (including drapes) and interior blinds; curtain or bed valances</t>
  </si>
  <si>
    <t>- Knitted or crocheted</t>
  </si>
  <si>
    <t>6303.12</t>
  </si>
  <si>
    <t>65851</t>
  </si>
  <si>
    <t>6303.19</t>
  </si>
  <si>
    <t>6303.91</t>
  </si>
  <si>
    <t>6303.92</t>
  </si>
  <si>
    <t>6303.99</t>
  </si>
  <si>
    <t>63.04</t>
  </si>
  <si>
    <t>Other furnishing articles, excluding those of heading 9404</t>
  </si>
  <si>
    <t>- Bedspreads</t>
  </si>
  <si>
    <t>6304.11</t>
  </si>
  <si>
    <t>65852</t>
  </si>
  <si>
    <t>6304.19</t>
  </si>
  <si>
    <t>6304.20</t>
  </si>
  <si>
    <t>- Bed nets specified in subheading note 1 to this chapter</t>
  </si>
  <si>
    <t>65859</t>
  </si>
  <si>
    <t>6304.91</t>
  </si>
  <si>
    <t>6304.92</t>
  </si>
  <si>
    <t>-- Not knitted or crocheted, of cotton</t>
  </si>
  <si>
    <t>6304.93</t>
  </si>
  <si>
    <t>-- Not knitted or crocheted, of synthetic fibres</t>
  </si>
  <si>
    <t>6304.99</t>
  </si>
  <si>
    <t>-- Not knitted or crocheted, of other textile materials</t>
  </si>
  <si>
    <t>63.05</t>
  </si>
  <si>
    <t>Sacks and bags, of a kind used for the packing of goods</t>
  </si>
  <si>
    <t>6305.10</t>
  </si>
  <si>
    <t>- Of jute or of other textile bast fibres of heading 5303</t>
  </si>
  <si>
    <t>65811</t>
  </si>
  <si>
    <t>6305.20</t>
  </si>
  <si>
    <t>65812</t>
  </si>
  <si>
    <t>6305.32</t>
  </si>
  <si>
    <t>-- Flexible intermediate bulk containers</t>
  </si>
  <si>
    <t>65813</t>
  </si>
  <si>
    <t>6305.33</t>
  </si>
  <si>
    <t>-- Other, of polyethylene or polypropylene strip or the like</t>
  </si>
  <si>
    <t>6305.39</t>
  </si>
  <si>
    <t>6305.90</t>
  </si>
  <si>
    <t>65819</t>
  </si>
  <si>
    <t>63.06</t>
  </si>
  <si>
    <t>Tarpaulins, awnings and sunblinds; tents; sails for boats, sailboards or landcraft; camping goods</t>
  </si>
  <si>
    <t>- Tarpaulins, awnings and sunblinds</t>
  </si>
  <si>
    <t>6306.12</t>
  </si>
  <si>
    <t>65821</t>
  </si>
  <si>
    <t>6306.19</t>
  </si>
  <si>
    <t>- Tents</t>
  </si>
  <si>
    <t>6306.22</t>
  </si>
  <si>
    <t>65822</t>
  </si>
  <si>
    <t>6306.29</t>
  </si>
  <si>
    <t>6306.30</t>
  </si>
  <si>
    <t>- Sails</t>
  </si>
  <si>
    <t>65823</t>
  </si>
  <si>
    <t>6306.40</t>
  </si>
  <si>
    <t>- Pneumatic mattresses</t>
  </si>
  <si>
    <t>65824</t>
  </si>
  <si>
    <t>6306.90</t>
  </si>
  <si>
    <t>65829</t>
  </si>
  <si>
    <t>63.07</t>
  </si>
  <si>
    <t>Other made-up articles, including dress patterns</t>
  </si>
  <si>
    <t>6307.10</t>
  </si>
  <si>
    <t>- Floorcloths, dishcloths, dusters and similar cleaning cloths</t>
  </si>
  <si>
    <t>65892</t>
  </si>
  <si>
    <t>6307.20</t>
  </si>
  <si>
    <t>- Life jackets and lifebelts</t>
  </si>
  <si>
    <t>65893</t>
  </si>
  <si>
    <t>6307.90</t>
  </si>
  <si>
    <t>II. SETS</t>
  </si>
  <si>
    <t>6308.00</t>
  </si>
  <si>
    <t>Sets consisting of woven fabric and yarn, whether or not with accessories, for making up into rugs, tapestries, embroidered tablecloths or serviettes, or similar textile articles, put up in packings for retail sale</t>
  </si>
  <si>
    <t>65899</t>
  </si>
  <si>
    <t>III. WORN CLOTHING AND WORN TEXTILE ARTICLES; RAGS</t>
  </si>
  <si>
    <t>6309.00</t>
  </si>
  <si>
    <t>Worn clothing and other worn articles</t>
  </si>
  <si>
    <t>26901</t>
  </si>
  <si>
    <t>63.10</t>
  </si>
  <si>
    <t>Used or new rags, scrap twine, cordage, rope and cables and worn-out articles of twine, cordage, rope or cables, of textile materials</t>
  </si>
  <si>
    <t>6310.10</t>
  </si>
  <si>
    <t>- Sorted</t>
  </si>
  <si>
    <t>26902</t>
  </si>
  <si>
    <t>6310.90</t>
  </si>
  <si>
    <t>XII</t>
  </si>
  <si>
    <t>SECTION XII - FOOTWEAR, HEADGEAR, UMBRELLAS, SUN UMBRELLAS, WALKING STICKS, SEAT-STICKS, WHIPS, RIDING-CROPS AND PARTS THEREOF; PREPARED FEATHERS AND ARTICLES MADE THEREWITH; ARTIFICIAL FLOWERS; ARTICLES OF HUMAN HAIR</t>
  </si>
  <si>
    <t>64</t>
  </si>
  <si>
    <t>CHAPTER 64 - FOOTWEAR, GAITERS AND THE LIKE; PARTS OF SUCH ARTICLES</t>
  </si>
  <si>
    <t>64.01</t>
  </si>
  <si>
    <t>Waterproof footwear with outer soles and uppers of rubber or of plastics, the uppers of which are neither fixed to the sole nor assembled by stitching, riveting, nailing, screwing, plugging or similar processes</t>
  </si>
  <si>
    <t>6401.10</t>
  </si>
  <si>
    <t>- Footwear incorporating a protective metal toecap</t>
  </si>
  <si>
    <t>85111</t>
  </si>
  <si>
    <t>- Other footwear</t>
  </si>
  <si>
    <t>6401.92</t>
  </si>
  <si>
    <t>-- Covering the ankle but not covering the knee</t>
  </si>
  <si>
    <t>85131</t>
  </si>
  <si>
    <t>6401.99</t>
  </si>
  <si>
    <t>64.02</t>
  </si>
  <si>
    <t>Other footwear with outer soles and uppers of rubber or plastics</t>
  </si>
  <si>
    <t>- Sports footwear</t>
  </si>
  <si>
    <t>6402.12</t>
  </si>
  <si>
    <t>-- Ski-boots, cross-country ski footwear and snowboard boots</t>
  </si>
  <si>
    <t>85121</t>
  </si>
  <si>
    <t>6402.19</t>
  </si>
  <si>
    <t>85123</t>
  </si>
  <si>
    <t>6402.20</t>
  </si>
  <si>
    <t>- Footwear with upper straps or thongs assembled to the sole by means of plugs</t>
  </si>
  <si>
    <t>85132</t>
  </si>
  <si>
    <t>6402.91</t>
  </si>
  <si>
    <t>-- Covering the ankle</t>
  </si>
  <si>
    <t>6402.99</t>
  </si>
  <si>
    <t>64.03</t>
  </si>
  <si>
    <t>Footwear with outer soles of rubber, plastics, leather or composition leather and uppers of leather</t>
  </si>
  <si>
    <t>6403.12</t>
  </si>
  <si>
    <t>85122</t>
  </si>
  <si>
    <t>6403.19</t>
  </si>
  <si>
    <t>85124</t>
  </si>
  <si>
    <t>6403.20</t>
  </si>
  <si>
    <t>- Footwear with outer soles of leather, and uppers which consist of leather straps across the instep and around the big toe</t>
  </si>
  <si>
    <t>85141</t>
  </si>
  <si>
    <t>6403.40</t>
  </si>
  <si>
    <t>- Other footwear, incorporating a protective metal toecap</t>
  </si>
  <si>
    <t>85115</t>
  </si>
  <si>
    <t>- Other footwear with outer soles of leather</t>
  </si>
  <si>
    <t>6403.51</t>
  </si>
  <si>
    <t>85148</t>
  </si>
  <si>
    <t>6403.59</t>
  </si>
  <si>
    <t>6403.91</t>
  </si>
  <si>
    <t>6403.99</t>
  </si>
  <si>
    <t>64.04</t>
  </si>
  <si>
    <t>Footwear with outer soles of rubber, plastics, leather or composition leather and uppers of textile materials</t>
  </si>
  <si>
    <t>- Footwear with outer soles of rubber or plastics</t>
  </si>
  <si>
    <t>6404.11</t>
  </si>
  <si>
    <t>-- Sports footwear; tennis shoes, basketball shoes, gym shoes, training shoes and the like</t>
  </si>
  <si>
    <t>85125</t>
  </si>
  <si>
    <t>6404.19</t>
  </si>
  <si>
    <t>85151</t>
  </si>
  <si>
    <t>6404.20</t>
  </si>
  <si>
    <t>- Footwear with outer soles of leather or composition leather</t>
  </si>
  <si>
    <t>85152</t>
  </si>
  <si>
    <t>64.05</t>
  </si>
  <si>
    <t>Other footwear</t>
  </si>
  <si>
    <t>6405.10</t>
  </si>
  <si>
    <t>- With uppers of leather or composition leather</t>
  </si>
  <si>
    <t>85149</t>
  </si>
  <si>
    <t>6405.20</t>
  </si>
  <si>
    <t>- With uppers of textile materials</t>
  </si>
  <si>
    <t>85159</t>
  </si>
  <si>
    <t>6405.90</t>
  </si>
  <si>
    <t>8517</t>
  </si>
  <si>
    <t>64.06</t>
  </si>
  <si>
    <t>Parts of footwear (including uppers whether or not attached to soles other than outer soles); removable insoles, heel cushions and similar articles; gaiters, leggings and similar articles, and parts thereof</t>
  </si>
  <si>
    <t>6406.10</t>
  </si>
  <si>
    <t>- Uppers and parts thereof, other than stiffeners</t>
  </si>
  <si>
    <t>8519</t>
  </si>
  <si>
    <t>6406.20</t>
  </si>
  <si>
    <t>- Outer soles and heels, of rubber or plastics</t>
  </si>
  <si>
    <t>6406.90</t>
  </si>
  <si>
    <t>65</t>
  </si>
  <si>
    <t>CHAPTER 65 - HEADGEAR AND PARTS THEREOF</t>
  </si>
  <si>
    <t>6501.00</t>
  </si>
  <si>
    <t>Hat-forms, hat bodies and hoods of felt, neither blocked to shape nor with made brims; plateaux and manchons (including slit manchons), of felt</t>
  </si>
  <si>
    <t>65761</t>
  </si>
  <si>
    <t>6502.00</t>
  </si>
  <si>
    <t>Hat-shapes, plaited or made by assembling strips of any material, neither blocked to shape, nor with made brims, nor lined, nor trimmed</t>
  </si>
  <si>
    <t>65762</t>
  </si>
  <si>
    <t>6504.00</t>
  </si>
  <si>
    <t>Hats and other headgear, plaited or made by assembling strips of any material, whether or not lined or trimmed</t>
  </si>
  <si>
    <t>84842</t>
  </si>
  <si>
    <t>6505.00</t>
  </si>
  <si>
    <t>Hats and other headgear, knitted or crocheted, or made up from lace, felt or other textile fabric, in the piece (but not in strips), whether or not lined or trimmed; hairnets of any material, whether or not lined or trimmed</t>
  </si>
  <si>
    <t>84843</t>
  </si>
  <si>
    <t>65.06</t>
  </si>
  <si>
    <t>Other headgear, whether or not lined or trimmed</t>
  </si>
  <si>
    <t>6506.10</t>
  </si>
  <si>
    <t>- Safety headgear</t>
  </si>
  <si>
    <t>84844</t>
  </si>
  <si>
    <t>6506.91</t>
  </si>
  <si>
    <t>-- Of rubber or of plastics</t>
  </si>
  <si>
    <t>84845</t>
  </si>
  <si>
    <t>6506.99</t>
  </si>
  <si>
    <t>-- Of other materials</t>
  </si>
  <si>
    <t>84849</t>
  </si>
  <si>
    <t>6507.00</t>
  </si>
  <si>
    <t>Headbands, linings, covers, hat foundations, hat frames, peaks and chinstraps, for headgear</t>
  </si>
  <si>
    <t>84848</t>
  </si>
  <si>
    <t>66</t>
  </si>
  <si>
    <t>CHAPTER 66 - UMBRELLAS, SUN UMBRELLAS, WALKING STICKS, SEAT-STICKS, WHIPS, RIDING-CROPS AND PARTS THEREOF</t>
  </si>
  <si>
    <t>66.01</t>
  </si>
  <si>
    <t>Umbrellas and sun umbrellas (including walking-stick umbrellas, garden umbrellas and similar umbrellas)</t>
  </si>
  <si>
    <t>6601.10</t>
  </si>
  <si>
    <t>- Garden or similar umbrellas</t>
  </si>
  <si>
    <t>89941</t>
  </si>
  <si>
    <t>6601.91</t>
  </si>
  <si>
    <t>-- Having a telescopic shaft</t>
  </si>
  <si>
    <t>6601.99</t>
  </si>
  <si>
    <t>6602.00</t>
  </si>
  <si>
    <t>Walking sticks, seat-sticks, whips, riding-crops and the like</t>
  </si>
  <si>
    <t>89942</t>
  </si>
  <si>
    <t>66.03</t>
  </si>
  <si>
    <t>Parts, trimmings and accessories of articles of heading 6601 or 6602</t>
  </si>
  <si>
    <t>6603.20</t>
  </si>
  <si>
    <t>- Umbrella frames, including frames mounted on shafts (sticks)</t>
  </si>
  <si>
    <t>89949</t>
  </si>
  <si>
    <t>6603.90</t>
  </si>
  <si>
    <t>67</t>
  </si>
  <si>
    <t>CHAPTER 67 - PREPARED FEATHERS AND DOWN AND ARTICLES MADE OF FEATHERS OR OF DOWN; ARTIFICIAL FLOWERS; ARTICLES OF HUMAN HAIR</t>
  </si>
  <si>
    <t>6701.00</t>
  </si>
  <si>
    <t>Skins and other parts of birds with their feathers or down, feathers, parts of feathers, down and articles thereof (other than goods of heading 0505 and worked quills and scapes)</t>
  </si>
  <si>
    <t>89992</t>
  </si>
  <si>
    <t>67.02</t>
  </si>
  <si>
    <t>Artificial flowers, foliage and fruit and parts thereof; articles made of artificial flowers, foliage or fruit</t>
  </si>
  <si>
    <t>6702.10</t>
  </si>
  <si>
    <t>- Of plastics</t>
  </si>
  <si>
    <t>89921</t>
  </si>
  <si>
    <t>6702.90</t>
  </si>
  <si>
    <t>- Of other materials</t>
  </si>
  <si>
    <t>89929</t>
  </si>
  <si>
    <t>6703.00</t>
  </si>
  <si>
    <t>Human hair, dressed, thinned, bleached or otherwise worked; wool or other animal hair or other textile materials, prepared for use in making wigs or the like</t>
  </si>
  <si>
    <t>89994</t>
  </si>
  <si>
    <t>67.04</t>
  </si>
  <si>
    <t>Wigs, false beards, eyebrows and eyelashes, switches and the like, of human or animal hair or of textile materials; articles of human hair not elsewhere specified or included</t>
  </si>
  <si>
    <t>- Of synthetic textile materials</t>
  </si>
  <si>
    <t>6704.11</t>
  </si>
  <si>
    <t>-- Complete wigs</t>
  </si>
  <si>
    <t>89995</t>
  </si>
  <si>
    <t>6704.19</t>
  </si>
  <si>
    <t>6704.20</t>
  </si>
  <si>
    <t>- Of human hair</t>
  </si>
  <si>
    <t>6704.90</t>
  </si>
  <si>
    <t>XIII</t>
  </si>
  <si>
    <t>SECTION XIII - ARTICLES OF STONE, PLASTER, CEMENT, ASBESTOS, MICA OR SIMILAR MATERIALS; CERAMIC PRODUCTS; GLASS AND GLASSWARE</t>
  </si>
  <si>
    <t>68</t>
  </si>
  <si>
    <t>CHAPTER 68 - ARTICLES OF STONE, PLASTER, CEMENT, ASBESTOS, MICA OR SIMILAR MATERIALS</t>
  </si>
  <si>
    <t>6801.00</t>
  </si>
  <si>
    <t>Setts, curbstones and flagstones, of natural stone (except slate)</t>
  </si>
  <si>
    <t>66131</t>
  </si>
  <si>
    <t>68.02</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</si>
  <si>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</si>
  <si>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t>
  </si>
  <si>
    <t>- Tiles, cubes and similar articles, whether or not rectangular (including square), the largest surface area of which is capable of being enclosed in a square the side of which is less than 7 cm; artificially coloured granules, chippings and powder</t>
  </si>
  <si>
    <t>66133</t>
  </si>
  <si>
    <t>- Other monumental or building stone and articles thereof, simply cut or sawn, with a flat or even surface</t>
  </si>
  <si>
    <t>6802.21</t>
  </si>
  <si>
    <t>-- Marble, travertine and alabaster</t>
  </si>
  <si>
    <t>66134</t>
  </si>
  <si>
    <t>6802.23</t>
  </si>
  <si>
    <t>-- Granite</t>
  </si>
  <si>
    <t>66135</t>
  </si>
  <si>
    <t>6802.29</t>
  </si>
  <si>
    <t>-- Other stone</t>
  </si>
  <si>
    <t>6802.91</t>
  </si>
  <si>
    <t>66136</t>
  </si>
  <si>
    <t>6802.92</t>
  </si>
  <si>
    <t>-- Other calcareous stone</t>
  </si>
  <si>
    <t>66139</t>
  </si>
  <si>
    <t>6802.93</t>
  </si>
  <si>
    <t>6802.99</t>
  </si>
  <si>
    <t>6803.00</t>
  </si>
  <si>
    <t>Worked slate and articles of slate or of agglomerated slate</t>
  </si>
  <si>
    <t>66132</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</si>
  <si>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</si>
  <si>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</si>
  <si>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t>
  </si>
  <si>
    <t>- Millstones and grindstones for milling, grinding or pulping</t>
  </si>
  <si>
    <t>66311</t>
  </si>
  <si>
    <t>- Other millstones, grindstones, grinding wheels and the like</t>
  </si>
  <si>
    <t>6804.21</t>
  </si>
  <si>
    <t>-- Of agglomerated synthetic or natural diamond</t>
  </si>
  <si>
    <t>66312</t>
  </si>
  <si>
    <t>6804.22</t>
  </si>
  <si>
    <t>-- Of other agglomerated abrasives or of ceramics</t>
  </si>
  <si>
    <t>6804.23</t>
  </si>
  <si>
    <t>-- Of natural stone</t>
  </si>
  <si>
    <t>6804.30</t>
  </si>
  <si>
    <t>- Hand sharpening or polishing stones</t>
  </si>
  <si>
    <t>66313</t>
  </si>
  <si>
    <t>68.05</t>
  </si>
  <si>
    <t>Natural or artificial abrasive powder or grain, on a base of textile material, of paper, of paperboard or of other materials, whether or not cut to shape or sewn or otherwise made up</t>
  </si>
  <si>
    <t>6805.10</t>
  </si>
  <si>
    <t>- On a base of woven textile fabric only</t>
  </si>
  <si>
    <t>66321</t>
  </si>
  <si>
    <t>6805.20</t>
  </si>
  <si>
    <t>- On a base of paper or paperboard only</t>
  </si>
  <si>
    <t>66322</t>
  </si>
  <si>
    <t>6805.30</t>
  </si>
  <si>
    <t>- On a base of other materials</t>
  </si>
  <si>
    <t>66329</t>
  </si>
  <si>
    <t>68.06</t>
  </si>
  <si>
    <t>Slag-wool, rock-wool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</si>
  <si>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t>
  </si>
  <si>
    <t>- Slag-wool, rock-wool and similar mineral wools (including intermixtures thereof), in bulk, sheets or rolls</t>
  </si>
  <si>
    <t>66351</t>
  </si>
  <si>
    <t>6806.20</t>
  </si>
  <si>
    <t>- Exfoliated vermiculite, expanded clays, foamed slag and similar expanded mineral materials (including intermixtures thereof)</t>
  </si>
  <si>
    <t>66352</t>
  </si>
  <si>
    <t>6806.90</t>
  </si>
  <si>
    <t>66353</t>
  </si>
  <si>
    <t>68.07</t>
  </si>
  <si>
    <t>Articles of asphalt or of similar material (for example, petroleum bitumen or coal tar pitch)</t>
  </si>
  <si>
    <t>6807.10</t>
  </si>
  <si>
    <t>- In rolls</t>
  </si>
  <si>
    <t>66181</t>
  </si>
  <si>
    <t>6807.90</t>
  </si>
  <si>
    <t>6808.00</t>
  </si>
  <si>
    <t>Panels, boards, tiles, blocks and similar articles of vegetable fibre, of straw or of shavings, chips, particles, sawdust or other waste of wood, agglomerated with cement, plaster or other mineral binders</t>
  </si>
  <si>
    <t>66182</t>
  </si>
  <si>
    <t>68.09</t>
  </si>
  <si>
    <t>Articles of plaster or of compositions based on plaster</t>
  </si>
  <si>
    <t>- Boards, sheets, panels, tiles and similar articles, not ornamented</t>
  </si>
  <si>
    <t>6809.11</t>
  </si>
  <si>
    <t>-- Faced or reinforced with paper or paperboard only</t>
  </si>
  <si>
    <t>66331</t>
  </si>
  <si>
    <t>6809.19</t>
  </si>
  <si>
    <t>6809.90</t>
  </si>
  <si>
    <t>- Other articles</t>
  </si>
  <si>
    <t>68.10</t>
  </si>
  <si>
    <t>Articles of cement, of concrete or of artificial stone, whether or not reinforced</t>
  </si>
  <si>
    <t>- Tiles, flagstones, bricks and similar articles</t>
  </si>
  <si>
    <t>6810.11</t>
  </si>
  <si>
    <t>-- Building blocks and bricks</t>
  </si>
  <si>
    <t>66332</t>
  </si>
  <si>
    <t>6810.19</t>
  </si>
  <si>
    <t>6810.91</t>
  </si>
  <si>
    <t>-- Prefabricated structural components for building or civil engineering</t>
  </si>
  <si>
    <t>66333</t>
  </si>
  <si>
    <t>6810.99</t>
  </si>
  <si>
    <t>66334</t>
  </si>
  <si>
    <t>68.11</t>
  </si>
  <si>
    <t>Articles of asbestos-cement, of cellulose fibre-cement or the like</t>
  </si>
  <si>
    <t>6811.40</t>
  </si>
  <si>
    <t>- Containing asbestos</t>
  </si>
  <si>
    <t>66183</t>
  </si>
  <si>
    <t>- Not containing asbestos</t>
  </si>
  <si>
    <t>6811.81</t>
  </si>
  <si>
    <t>-- Corrugated sheets</t>
  </si>
  <si>
    <t>6811.82</t>
  </si>
  <si>
    <t>-- Other sheets, panels, tiles and similar articles</t>
  </si>
  <si>
    <t>6811.89</t>
  </si>
  <si>
    <t>-- Other articles</t>
  </si>
  <si>
    <t>68.12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</si>
  <si>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</si>
  <si>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6812.80</t>
  </si>
  <si>
    <t>- Of crocidolite</t>
  </si>
  <si>
    <t>66381</t>
  </si>
  <si>
    <t>6812.91</t>
  </si>
  <si>
    <t>-- Clothing, clothing accessories, footwear and headgear</t>
  </si>
  <si>
    <t>6812.92</t>
  </si>
  <si>
    <t>-- Paper, millboard and felt</t>
  </si>
  <si>
    <t>6812.93</t>
  </si>
  <si>
    <t>-- Compressed asbestos fibre jointing, in sheets or rolls</t>
  </si>
  <si>
    <t>6812.99</t>
  </si>
  <si>
    <t>68.13</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</si>
  <si>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t>
  </si>
  <si>
    <t>6813.20</t>
  </si>
  <si>
    <t>66382</t>
  </si>
  <si>
    <t>6813.81</t>
  </si>
  <si>
    <t>-- Brake linings and pads</t>
  </si>
  <si>
    <t>6813.89</t>
  </si>
  <si>
    <t>68.14</t>
  </si>
  <si>
    <t>Worked mica and articles of mica, including agglomerated or reconstituted mica, whether or not on a support of paper, paperboard or other materials</t>
  </si>
  <si>
    <t>6814.10</t>
  </si>
  <si>
    <t>- Plates, sheets and strips of agglomerated or reconstituted mica, whether or not on a support</t>
  </si>
  <si>
    <t>66335</t>
  </si>
  <si>
    <t>6814.90</t>
  </si>
  <si>
    <t>68.15</t>
  </si>
  <si>
    <t>Articles of stone or of other mineral substances (including carbon fibres, articles of carbon fibres and articles of peat), not elsewhere specified or included</t>
  </si>
  <si>
    <t>6815.10</t>
  </si>
  <si>
    <t>- Non-electrical articles of graphite or other carbon</t>
  </si>
  <si>
    <t>66336</t>
  </si>
  <si>
    <t>6815.20</t>
  </si>
  <si>
    <t>- Articles of peat</t>
  </si>
  <si>
    <t>66337</t>
  </si>
  <si>
    <t>6815.91</t>
  </si>
  <si>
    <t>-- Containing magnesite, dolomite or chromite</t>
  </si>
  <si>
    <t>66338</t>
  </si>
  <si>
    <t>6815.99</t>
  </si>
  <si>
    <t>66339</t>
  </si>
  <si>
    <t>69</t>
  </si>
  <si>
    <t>CHAPTER 69 - CERAMIC PRODUCTS</t>
  </si>
  <si>
    <t>I. GOODS OF SILICEOUS FOSSIL MEALS OR OF SIMILAR SILICEOUS EARTHS, AND REFRACTORY GOODS</t>
  </si>
  <si>
    <t>6901.00</t>
  </si>
  <si>
    <t>Bricks, blocks, tiles and other ceramic goods of siliceous fossil meals (for example, kieselguhr, tripolite or diatomite) or of similar siliceous earths</t>
  </si>
  <si>
    <t>66231</t>
  </si>
  <si>
    <t>69.02</t>
  </si>
  <si>
    <t>Refractory bricks, blocks, tiles and similar refractory ceramic constructional goods, other than those of siliceous fossil meals or similar siliceous earths</t>
  </si>
  <si>
    <t>6902.10</t>
  </si>
  <si>
    <t>- Containing, by weight, singly or together, more than 50 % of the elements Mg, Ca or Cr, expressed as MgO, CaO or Cr2O3</t>
  </si>
  <si>
    <t>66232</t>
  </si>
  <si>
    <t>6902.20</t>
  </si>
  <si>
    <t>- Containing, by weight, more than 50 % of alumina (Al2O3), of silica (SiO2) or of a mixture or compound of these products</t>
  </si>
  <si>
    <t>6902.90</t>
  </si>
  <si>
    <t>69.03</t>
  </si>
  <si>
    <t>Other refractory ceramic goods (for example, retorts, crucibles, muffles, nozzles, plugs, supports, cupels, tubes, pipes, sheaths and rods), other than those of siliceous fossil meals or of similar siliceous earths</t>
  </si>
  <si>
    <t>6903.10</t>
  </si>
  <si>
    <t>- Containing, by weight, more than 50 % of graphite or other carbon or of a mixture of these products</t>
  </si>
  <si>
    <t>6637</t>
  </si>
  <si>
    <t>6903.20</t>
  </si>
  <si>
    <t>- Containing, by weight, more than 50 % of alumina (Al2O3) or of a mixture or compound of alumina and of silica (SiO2)</t>
  </si>
  <si>
    <t>6903.90</t>
  </si>
  <si>
    <t>II. OTHER CERAMIC PRODUCTS</t>
  </si>
  <si>
    <t>69.04</t>
  </si>
  <si>
    <t>Ceramic building bricks, flooring blocks, support or filler tiles and the like</t>
  </si>
  <si>
    <t>6904.10</t>
  </si>
  <si>
    <t>- Building bricks</t>
  </si>
  <si>
    <t>66241</t>
  </si>
  <si>
    <t>6904.90</t>
  </si>
  <si>
    <t>69.05</t>
  </si>
  <si>
    <t>Roofing tiles, chimney pots, cowls, chimney liners, architectural ornaments and other ceramic constructional goods</t>
  </si>
  <si>
    <t>6905.10</t>
  </si>
  <si>
    <t>- Roofing tiles</t>
  </si>
  <si>
    <t>66242</t>
  </si>
  <si>
    <t>6905.90</t>
  </si>
  <si>
    <t>6906.00</t>
  </si>
  <si>
    <t>Ceramic pipes, conduits, guttering and pipe fittings</t>
  </si>
  <si>
    <t>66243</t>
  </si>
  <si>
    <t>69.07</t>
  </si>
  <si>
    <t>Ceramic flags and paving, hearth or wall tiles; ceramic mosaic cubes and the like, whether or not on a backing; finishing ceramics</t>
  </si>
  <si>
    <t>- Flags and paving, hearth or wall tiles, other than those of subheadings 690730 and 690740</t>
  </si>
  <si>
    <t>6907.21</t>
  </si>
  <si>
    <t>-- Of a water absorption coefficient by weight not exceeding 0,5 %</t>
  </si>
  <si>
    <t>6624</t>
  </si>
  <si>
    <t>6907.22</t>
  </si>
  <si>
    <t>-- Of a water absorption coefficient by weight exceeding 0,5 % but not exceeding 10 %</t>
  </si>
  <si>
    <t>6907.23</t>
  </si>
  <si>
    <t>-- Of a water absorption coefficient by weight exceeding 10 %</t>
  </si>
  <si>
    <t>6907.30</t>
  </si>
  <si>
    <t>- Mosaic cubes and the like, other than those of subheading 690740</t>
  </si>
  <si>
    <t>6907.40</t>
  </si>
  <si>
    <t>- Finishing ceramics</t>
  </si>
  <si>
    <t>69.09</t>
  </si>
  <si>
    <t>Ceramic wares for laboratory, chemical or other technical uses; ceramic troughs, tubs and similar receptacles of a kind used in agriculture; ceramic pots, jars and similar articles of a kind used for the conveyance or packing of goods</t>
  </si>
  <si>
    <t>- Ceramic wares for laboratory, chemical or other technical uses</t>
  </si>
  <si>
    <t>6909.11</t>
  </si>
  <si>
    <t>-- Of porcelain or china</t>
  </si>
  <si>
    <t>66391</t>
  </si>
  <si>
    <t>6909.12</t>
  </si>
  <si>
    <t>-- Articles having a hardness equivalent to 9 or more on the Mohs scale</t>
  </si>
  <si>
    <t>6909.19</t>
  </si>
  <si>
    <t>6909.90</t>
  </si>
  <si>
    <t>69.10</t>
  </si>
  <si>
    <t>Ceramic sinks, washbasins, washbasin pedestals, baths, bidets, water closet pans, flushing cisterns, urinals and similar sanitary fixtures</t>
  </si>
  <si>
    <t>6910.10</t>
  </si>
  <si>
    <t>- Of porcelain or china</t>
  </si>
  <si>
    <t>81221</t>
  </si>
  <si>
    <t>6910.90</t>
  </si>
  <si>
    <t>81229</t>
  </si>
  <si>
    <t>69.11</t>
  </si>
  <si>
    <t>Tableware, kitchenware, other household articles and toilet articles, of porcelain or china</t>
  </si>
  <si>
    <t>6911.10</t>
  </si>
  <si>
    <t>66611</t>
  </si>
  <si>
    <t>6911.90</t>
  </si>
  <si>
    <t>66612</t>
  </si>
  <si>
    <t>6912.00</t>
  </si>
  <si>
    <t>Ceramic tableware, kitchenware, other household articles and toilet articles, other than of porcelain or china</t>
  </si>
  <si>
    <t>66613</t>
  </si>
  <si>
    <t>69.13</t>
  </si>
  <si>
    <t>Statuettes and other ornamental ceramic articles</t>
  </si>
  <si>
    <t>6913.10</t>
  </si>
  <si>
    <t>66621</t>
  </si>
  <si>
    <t>6913.90</t>
  </si>
  <si>
    <t>66629</t>
  </si>
  <si>
    <t>69.14</t>
  </si>
  <si>
    <t>Other ceramic articles</t>
  </si>
  <si>
    <t>6914.10</t>
  </si>
  <si>
    <t>66399</t>
  </si>
  <si>
    <t>6914.90</t>
  </si>
  <si>
    <t>70</t>
  </si>
  <si>
    <t>CHAPTER 70 - GLASS AND GLASSWARE</t>
  </si>
  <si>
    <t>7001.00</t>
  </si>
  <si>
    <t>Cullet and other waste and scrap of glass; glass in the mass</t>
  </si>
  <si>
    <t>66411</t>
  </si>
  <si>
    <t>70.02</t>
  </si>
  <si>
    <t>Glass in balls (other than microspheres of heading 7018), rods or tubes, unworked</t>
  </si>
  <si>
    <t>7002.10</t>
  </si>
  <si>
    <t>- Balls</t>
  </si>
  <si>
    <t>66412</t>
  </si>
  <si>
    <t>7002.20</t>
  </si>
  <si>
    <t>- Rods</t>
  </si>
  <si>
    <t>- Tubes</t>
  </si>
  <si>
    <t>7002.31</t>
  </si>
  <si>
    <t>-- Of fused quartz or other fused silica</t>
  </si>
  <si>
    <t>7002.32</t>
  </si>
  <si>
    <t>-- Of other glass having a linear coefficient of expansion not exceeding 5 × 10–6 per Kelvin within a temperature range of 0 °C to 300 °C</t>
  </si>
  <si>
    <t>7002.39</t>
  </si>
  <si>
    <t>70.03</t>
  </si>
  <si>
    <t>Cast glass and rolled glass, in sheets or profiles, whether or not having an absorbent, reflecting or non-reflecting layer, but not otherwise worked</t>
  </si>
  <si>
    <t>- Non-wired sheets</t>
  </si>
  <si>
    <t>7003.12</t>
  </si>
  <si>
    <t>-- Coloured throughout the mass (body tinted), opacified, flashed or having an absorbent, reflecting or non-reflecting layer</t>
  </si>
  <si>
    <t>66451</t>
  </si>
  <si>
    <t>7003.19</t>
  </si>
  <si>
    <t>7003.20</t>
  </si>
  <si>
    <t>- Wired sheets</t>
  </si>
  <si>
    <t>66452</t>
  </si>
  <si>
    <t>7003.30</t>
  </si>
  <si>
    <t>- Profiles</t>
  </si>
  <si>
    <t>66453</t>
  </si>
  <si>
    <t>70.04</t>
  </si>
  <si>
    <t>Drawn glass and blown glass, in sheets, whether or not having an absorbent, reflecting or non-reflecting layer, but not otherwise worked</t>
  </si>
  <si>
    <t>7004.20</t>
  </si>
  <si>
    <t>- Glass, coloured throughout the mass (body tinted), opacified, flashed or having an absorbent, reflecting or non-reflecting layer</t>
  </si>
  <si>
    <t>66431</t>
  </si>
  <si>
    <t>7004.90</t>
  </si>
  <si>
    <t>- Other glass</t>
  </si>
  <si>
    <t>66439</t>
  </si>
  <si>
    <t>70.05</t>
  </si>
  <si>
    <t>Float glass and surface ground or polished glass, in sheets, whether or not having an absorbent, reflecting or non-reflecting layer, but not otherwise worked</t>
  </si>
  <si>
    <t>7005.10</t>
  </si>
  <si>
    <t>- Non-wired glass, having an absorbent, reflecting or non-reflecting layer</t>
  </si>
  <si>
    <t>66441</t>
  </si>
  <si>
    <t>- Other non-wired glass</t>
  </si>
  <si>
    <t>7005.21</t>
  </si>
  <si>
    <t>-- Coloured throughout the mass (body tinted), opacified, flashed or merely surface ground</t>
  </si>
  <si>
    <t>7005.29</t>
  </si>
  <si>
    <t>7005.30</t>
  </si>
  <si>
    <t>- Wired glass</t>
  </si>
  <si>
    <t>66442</t>
  </si>
  <si>
    <t>7006.00</t>
  </si>
  <si>
    <t>Glass of heading 7003, 7004 or 7005, bent, edge-worked, engraved, drilled, enamelled or otherwise worked, but not framed or fitted with other materials</t>
  </si>
  <si>
    <t>66491</t>
  </si>
  <si>
    <t>70.07</t>
  </si>
  <si>
    <t>Safety glass, consisting of toughened (tempered) or laminated glass</t>
  </si>
  <si>
    <t>- Toughened (tempered) safety glass</t>
  </si>
  <si>
    <t>7007.11</t>
  </si>
  <si>
    <t>-- Of size and shape suitable for incorporation in vehicles, aircraft, spacecraft or vessels</t>
  </si>
  <si>
    <t>66471</t>
  </si>
  <si>
    <t>7007.19</t>
  </si>
  <si>
    <t>- Laminated safety glass</t>
  </si>
  <si>
    <t>7007.21</t>
  </si>
  <si>
    <t>66472</t>
  </si>
  <si>
    <t>7007.29</t>
  </si>
  <si>
    <t>7008.00</t>
  </si>
  <si>
    <t>Multiple-walled insulating units of glass</t>
  </si>
  <si>
    <t>66492</t>
  </si>
  <si>
    <t>70.09</t>
  </si>
  <si>
    <t>Glass mirrors, whether or not framed, including rear-view mirrors</t>
  </si>
  <si>
    <t>7009.10</t>
  </si>
  <si>
    <t>- Rear-view mirrors for vehicles</t>
  </si>
  <si>
    <t>66481</t>
  </si>
  <si>
    <t>7009.91</t>
  </si>
  <si>
    <t>-- Unframed</t>
  </si>
  <si>
    <t>66489</t>
  </si>
  <si>
    <t>7009.92</t>
  </si>
  <si>
    <t>-- Framed</t>
  </si>
  <si>
    <t>70.10</t>
  </si>
  <si>
    <t>Carboys, bottles, flasks, jars, pots, phials, ampoules and other containers, of glass, of a kind used for the conveyance or packing of goods; preserving jars of glass; stoppers, lids and other closures, of glass</t>
  </si>
  <si>
    <t>7010.10</t>
  </si>
  <si>
    <t>- Ampoules</t>
  </si>
  <si>
    <t>66592</t>
  </si>
  <si>
    <t>7010.20</t>
  </si>
  <si>
    <t>- Stoppers, lids and other closures</t>
  </si>
  <si>
    <t>6651</t>
  </si>
  <si>
    <t>7010.90</t>
  </si>
  <si>
    <t>70.11</t>
  </si>
  <si>
    <t>Glass envelopes (including bulbs and tubes), open, and glass parts thereof, without fittings, for electric lamps, cathode ray tubes or the like</t>
  </si>
  <si>
    <t>7011.10</t>
  </si>
  <si>
    <t>- For electric lighting</t>
  </si>
  <si>
    <t>66493</t>
  </si>
  <si>
    <t>7011.20</t>
  </si>
  <si>
    <t>- For cathode ray tubes</t>
  </si>
  <si>
    <t>7011.90</t>
  </si>
  <si>
    <t>70.13</t>
  </si>
  <si>
    <t>Glassware of a kind used for table, kitchen, toilet, office, indoor decoration or similar purposes (other than that of heading 7010 or 7018)</t>
  </si>
  <si>
    <t>7013.10</t>
  </si>
  <si>
    <t>- Of glass ceramics</t>
  </si>
  <si>
    <t>66521</t>
  </si>
  <si>
    <t>- Stemware drinking glasses, other than of glass ceramics</t>
  </si>
  <si>
    <t>7013.22</t>
  </si>
  <si>
    <t>-- Of lead crystal</t>
  </si>
  <si>
    <t>66522</t>
  </si>
  <si>
    <t>7013.28</t>
  </si>
  <si>
    <t>- Other drinking glasses, other than of glass ceramics</t>
  </si>
  <si>
    <t>7013.33</t>
  </si>
  <si>
    <t>7013.37</t>
  </si>
  <si>
    <t>- Glassware of a kind used for table (other than drinking glasses) or kitchen purposes other than of glass ceramics</t>
  </si>
  <si>
    <t>7013.41</t>
  </si>
  <si>
    <t>66523</t>
  </si>
  <si>
    <t>7013.42</t>
  </si>
  <si>
    <t>-- Of glass having a linear coefficient of expansion not exceeding 5 × 10–6 per Kelvin within a temperature range of 0 °C to 300 °C</t>
  </si>
  <si>
    <t>7013.49</t>
  </si>
  <si>
    <t>- Other glassware</t>
  </si>
  <si>
    <t>7013.91</t>
  </si>
  <si>
    <t>66529</t>
  </si>
  <si>
    <t>7013.99</t>
  </si>
  <si>
    <t>7014.00</t>
  </si>
  <si>
    <t>Signalling glassware and optical elements of glass (other than those of heading 7015), not optically worked</t>
  </si>
  <si>
    <t>66595</t>
  </si>
  <si>
    <t>70.15</t>
  </si>
  <si>
    <t>Clock or watch glasses and similar glasses, glasses for non-corrective or corrective spectacles, curved, bent, hollowed or the like, not optically worked; hollow glass spheres and their segments, for the manufacture of such glasses</t>
  </si>
  <si>
    <t>7015.10</t>
  </si>
  <si>
    <t>- Glasses for corrective spectacles</t>
  </si>
  <si>
    <t>66494</t>
  </si>
  <si>
    <t>7015.90</t>
  </si>
  <si>
    <t>70.16</t>
  </si>
  <si>
    <t>Paving blocks, slabs, bricks, squares, tiles and other articles of pressed or moulded glass, whether or not wired, of a kind used for building or construction purposes; glass cubes and other glass smallwares, whether or not on a backing, for mosaics or similar decorative purposes; leaded lights and the like; multicellular or foam glass in blocks, panels, plates, shells or similar forms</t>
  </si>
  <si>
    <t>7016.10</t>
  </si>
  <si>
    <t>- Glass cubes and other glass smallwares, whether or not on a backing, for mosaics or similar decorative purposes</t>
  </si>
  <si>
    <t>66594</t>
  </si>
  <si>
    <t>7016.90</t>
  </si>
  <si>
    <t>66496</t>
  </si>
  <si>
    <t>70.17</t>
  </si>
  <si>
    <t>Laboratory, hygienic or pharmaceutical glassware, whether or not graduated or calibrated</t>
  </si>
  <si>
    <t>7017.10</t>
  </si>
  <si>
    <t>- Of fused quartz or other fused silica</t>
  </si>
  <si>
    <t>66591</t>
  </si>
  <si>
    <t>7017.20</t>
  </si>
  <si>
    <t>- Of other glass having a linear coefficient of expansion not exceeding 5 × 10–6 per Kelvin within a temperature range of 0 °C to 300 °C</t>
  </si>
  <si>
    <t>7017.90</t>
  </si>
  <si>
    <t>70.18</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</si>
  <si>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</si>
  <si>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7018.10</t>
  </si>
  <si>
    <t>- Glass beads, imitation pearls, imitation precious or semi-precious stones and similar glass smallwares</t>
  </si>
  <si>
    <t>66593</t>
  </si>
  <si>
    <t>7018.20</t>
  </si>
  <si>
    <t>- Glass microspheres not exceeding 1 mm in diameter</t>
  </si>
  <si>
    <t>7018.90</t>
  </si>
  <si>
    <t>70.19</t>
  </si>
  <si>
    <t>Glass fibres (including glass wool) and articles thereof (for example, yarn, woven fabrics)</t>
  </si>
  <si>
    <t>- Slivers, rovings, yarn and chopped strands</t>
  </si>
  <si>
    <t>7019.11</t>
  </si>
  <si>
    <t>-- Chopped strands, of a length of not more than 50 mm</t>
  </si>
  <si>
    <t>65195</t>
  </si>
  <si>
    <t>7019.12</t>
  </si>
  <si>
    <t>-- Rovings</t>
  </si>
  <si>
    <t>7019.19</t>
  </si>
  <si>
    <t>- Thin sheets (voiles), webs, mats, mattresses, boards and similar non-woven products</t>
  </si>
  <si>
    <t>7019.31</t>
  </si>
  <si>
    <t>-- Mats</t>
  </si>
  <si>
    <t>66495</t>
  </si>
  <si>
    <t>7019.32</t>
  </si>
  <si>
    <t>-- Thin sheets (voiles)</t>
  </si>
  <si>
    <t>7019.39</t>
  </si>
  <si>
    <t>7019.40</t>
  </si>
  <si>
    <t>- Woven fabrics of rovings</t>
  </si>
  <si>
    <t>6546</t>
  </si>
  <si>
    <t>7019.51</t>
  </si>
  <si>
    <t>-- Of a width not exceeding 30 cm</t>
  </si>
  <si>
    <t>7019.52</t>
  </si>
  <si>
    <t>-- Of a width exceeding 30 cm, plain weave, weighing less than 250 g/m², of filaments measuring per single yarn not more than 136 tex</t>
  </si>
  <si>
    <t>7019.59</t>
  </si>
  <si>
    <t>7019.90</t>
  </si>
  <si>
    <t>7020.00</t>
  </si>
  <si>
    <t>Other articles of glass</t>
  </si>
  <si>
    <t>66599</t>
  </si>
  <si>
    <t>XIV</t>
  </si>
  <si>
    <t>SECTION XIV - NATURAL OR CULTURED PEARLS, PRECIOUS OR SEMI-PRECIOUS STONES, PRECIOUS METALS, METALS CLAD WITH PRECIOUS METAL, AND ARTICLES THEREOF; IMITATION JEWELLERY; COIN</t>
  </si>
  <si>
    <t>71</t>
  </si>
  <si>
    <t>CHAPTER 71 - NATURAL OR CULTURED PEARLS, PRECIOUS OR SEMI-PRECIOUS STONES, PRECIOUS METALS, METALS CLAD WITH PRECIOUS METAL, AND ARTICLES THEREOF; IMITATION JEWELLERY; COIN</t>
  </si>
  <si>
    <t>I. NATURAL OR CULTURED PEARLS AND PRECIOUS OR SEMI-PRECIOUS STONES</t>
  </si>
  <si>
    <t>71.01</t>
  </si>
  <si>
    <t>Pearls, natural or cultured, whether or not worked or graded but not strung, mounted or set; pearls, natural or cultured, temporarily strung for convenience of transport</t>
  </si>
  <si>
    <t>7101.10</t>
  </si>
  <si>
    <t>- Natural pearls</t>
  </si>
  <si>
    <t>66711</t>
  </si>
  <si>
    <t>- Cultured pearls</t>
  </si>
  <si>
    <t>7101.21</t>
  </si>
  <si>
    <t>-- Unworked</t>
  </si>
  <si>
    <t>66712</t>
  </si>
  <si>
    <t>7101.22</t>
  </si>
  <si>
    <t>-- Worked</t>
  </si>
  <si>
    <t>66713</t>
  </si>
  <si>
    <t>71.02</t>
  </si>
  <si>
    <t>Diamonds, whether or not worked, but not mounted or set</t>
  </si>
  <si>
    <t>7102.10</t>
  </si>
  <si>
    <t>- Unsorted</t>
  </si>
  <si>
    <t>66721</t>
  </si>
  <si>
    <t>- Industrial</t>
  </si>
  <si>
    <t>7102.21</t>
  </si>
  <si>
    <t>-- Unworked or simply sawn, cleaved or bruted</t>
  </si>
  <si>
    <t>27711</t>
  </si>
  <si>
    <t>7102.29</t>
  </si>
  <si>
    <t>27719</t>
  </si>
  <si>
    <t>- Non-industrial</t>
  </si>
  <si>
    <t>7102.31</t>
  </si>
  <si>
    <t>66722</t>
  </si>
  <si>
    <t>7102.39</t>
  </si>
  <si>
    <t>66729</t>
  </si>
  <si>
    <t>71.03</t>
  </si>
  <si>
    <t>Precious stones (other than diamonds) and semi-precious stones, whether or not worked or graded but not strung, mounted or set; ungraded precious stones (other than diamonds) and semi-precious stones, temporarily strung for convenience of transport</t>
  </si>
  <si>
    <t>7103.10</t>
  </si>
  <si>
    <t>- Unworked or simply sawn or roughly shaped</t>
  </si>
  <si>
    <t>66731</t>
  </si>
  <si>
    <t>- Otherwise worked</t>
  </si>
  <si>
    <t>7103.91</t>
  </si>
  <si>
    <t>-- Rubies, sapphires and emeralds</t>
  </si>
  <si>
    <t>66739</t>
  </si>
  <si>
    <t>7103.99</t>
  </si>
  <si>
    <t>71.04</t>
  </si>
  <si>
    <t>Synthetic or reconstructed precious or semi-precious stones, whether or not worked or graded but not strung, mounted or set; ungraded synthetic or reconstructed precious or semi-precious stones, temporarily strung for convenience of transport</t>
  </si>
  <si>
    <t>7104.10</t>
  </si>
  <si>
    <t>- Piezoelectric quartz</t>
  </si>
  <si>
    <t>66741</t>
  </si>
  <si>
    <t>7104.20</t>
  </si>
  <si>
    <t>- Other, unworked or simply sawn or roughly shaped</t>
  </si>
  <si>
    <t>66742</t>
  </si>
  <si>
    <t>7104.90</t>
  </si>
  <si>
    <t>66749</t>
  </si>
  <si>
    <t>71.05</t>
  </si>
  <si>
    <t>Dust and powder of natural or synthetic precious or semi-precious stones</t>
  </si>
  <si>
    <t>7105.10</t>
  </si>
  <si>
    <t>- Of diamonds</t>
  </si>
  <si>
    <t>27721</t>
  </si>
  <si>
    <t>7105.90</t>
  </si>
  <si>
    <t>II. PRECIOUS METALS AND METALS CLAD WITH PRECIOUS METAL</t>
  </si>
  <si>
    <t>71.06</t>
  </si>
  <si>
    <t>Silver (including silver plated with gold or platinum), unwrought or in semi-manufactured forms, or in powder form</t>
  </si>
  <si>
    <t>7106.10</t>
  </si>
  <si>
    <t>- Powder</t>
  </si>
  <si>
    <t>68114</t>
  </si>
  <si>
    <t>7106.91</t>
  </si>
  <si>
    <t>-- Unwrought</t>
  </si>
  <si>
    <t>68113</t>
  </si>
  <si>
    <t>7106.92</t>
  </si>
  <si>
    <t>-- Semi-manufactured</t>
  </si>
  <si>
    <t>7107.00</t>
  </si>
  <si>
    <t>Base metals clad with silver, not further worked than semi-manufactured</t>
  </si>
  <si>
    <t>68112</t>
  </si>
  <si>
    <t>71.08</t>
  </si>
  <si>
    <t>Gold (including gold plated with platinum), unwrought or in semi-manufactured forms, or in powder form</t>
  </si>
  <si>
    <t>- Non-monetary</t>
  </si>
  <si>
    <t>7108.11</t>
  </si>
  <si>
    <t>-- Powder</t>
  </si>
  <si>
    <t>97101</t>
  </si>
  <si>
    <t>7108.12</t>
  </si>
  <si>
    <t>-- Other unwrought forms</t>
  </si>
  <si>
    <t>7108.13</t>
  </si>
  <si>
    <t>-- Other semi-manufactured forms</t>
  </si>
  <si>
    <t>7108.20</t>
  </si>
  <si>
    <t>- Monetary</t>
  </si>
  <si>
    <t>7109.00</t>
  </si>
  <si>
    <t>Base metals or silver, clad with gold, not further worked than semi-manufactured</t>
  </si>
  <si>
    <t>97102</t>
  </si>
  <si>
    <t>71.10</t>
  </si>
  <si>
    <t>Platinum, unwrought or in semi-manufactured forms, or in powder form</t>
  </si>
  <si>
    <t>- Platinum</t>
  </si>
  <si>
    <t>7110.11</t>
  </si>
  <si>
    <t>-- Unwrought or in powder form</t>
  </si>
  <si>
    <t>68123</t>
  </si>
  <si>
    <t>7110.19</t>
  </si>
  <si>
    <t>68125</t>
  </si>
  <si>
    <t>- Palladium</t>
  </si>
  <si>
    <t>7110.21</t>
  </si>
  <si>
    <t>68124</t>
  </si>
  <si>
    <t>7110.29</t>
  </si>
  <si>
    <t>- Rhodium</t>
  </si>
  <si>
    <t>7110.31</t>
  </si>
  <si>
    <t>7110.39</t>
  </si>
  <si>
    <t>- Iridium, osmium and ruthenium</t>
  </si>
  <si>
    <t>7110.41</t>
  </si>
  <si>
    <t>7110.49</t>
  </si>
  <si>
    <t>7111.00</t>
  </si>
  <si>
    <t>Base metals, silver or gold, clad with platinum, not further worked than semi-manufactured</t>
  </si>
  <si>
    <t>68122</t>
  </si>
  <si>
    <t>71.12</t>
  </si>
  <si>
    <t>Waste and scrap of precious metal or of metal clad with precious metal; other waste and scrap containing precious metal or precious-metal compounds, of a kind used principally for the recovery of precious metal</t>
  </si>
  <si>
    <t>7112.30</t>
  </si>
  <si>
    <t>- Ash containing precious metal or precious-metal compounds</t>
  </si>
  <si>
    <t>97103</t>
  </si>
  <si>
    <t>7112.91</t>
  </si>
  <si>
    <t>-- Of gold, including metal clad with gold but excluding sweepings containing other precious metals</t>
  </si>
  <si>
    <t>7112.92</t>
  </si>
  <si>
    <t>-- Of platinum, including metal clad with platinum but excluding sweepings containing other precious metals</t>
  </si>
  <si>
    <t>28921</t>
  </si>
  <si>
    <t>7112.99</t>
  </si>
  <si>
    <t>28929</t>
  </si>
  <si>
    <t>III. JEWELLERY, GOLDSMITHS' AND SILVERSMITHS' WARES AND OTHER ARTICLES</t>
  </si>
  <si>
    <t>71.13</t>
  </si>
  <si>
    <t>Articles of jewellery and parts thereof, of precious metal or of metal clad with precious metal</t>
  </si>
  <si>
    <t>- Of precious metal whether or not plated or clad with precious metal</t>
  </si>
  <si>
    <t>7113.11</t>
  </si>
  <si>
    <t>-- Of silver, whether or not plated or clad with other precious metal</t>
  </si>
  <si>
    <t>89731</t>
  </si>
  <si>
    <t>7113.19</t>
  </si>
  <si>
    <t>-- Of other precious metal, whether or not plated or clad with precious metal</t>
  </si>
  <si>
    <t>7113.20</t>
  </si>
  <si>
    <t>- Of base metal clad with precious metal</t>
  </si>
  <si>
    <t>71.14</t>
  </si>
  <si>
    <t>Articles of goldsmiths' or silversmiths' wares and parts thereof, of precious metal or of metal clad with precious metal</t>
  </si>
  <si>
    <t>7114.11</t>
  </si>
  <si>
    <t>89732</t>
  </si>
  <si>
    <t>7114.19</t>
  </si>
  <si>
    <t>7114.20</t>
  </si>
  <si>
    <t>71.15</t>
  </si>
  <si>
    <t>Other articles of precious metal or of metal clad with precious metal</t>
  </si>
  <si>
    <t>7115.10</t>
  </si>
  <si>
    <t>- Catalysts in the form of wire cloth or grill, of platinum</t>
  </si>
  <si>
    <t>89741</t>
  </si>
  <si>
    <t>7115.90</t>
  </si>
  <si>
    <t>89749</t>
  </si>
  <si>
    <t>71.16</t>
  </si>
  <si>
    <t>Articles of natural or cultured pearls, precious or semi-precious stones (natural, synthetic or reconstructed)</t>
  </si>
  <si>
    <t>7116.10</t>
  </si>
  <si>
    <t>- Of natural or cultured pearls</t>
  </si>
  <si>
    <t>89733</t>
  </si>
  <si>
    <t>7116.20</t>
  </si>
  <si>
    <t>- Of precious or semi-precious stones (natural, synthetic or reconstructed)</t>
  </si>
  <si>
    <t>71.17</t>
  </si>
  <si>
    <t>Imitation jewellery</t>
  </si>
  <si>
    <t>- Of base metal, whether or not plated with precious metal</t>
  </si>
  <si>
    <t>7117.11</t>
  </si>
  <si>
    <t>-- Cuff links and studs</t>
  </si>
  <si>
    <t>89721</t>
  </si>
  <si>
    <t>7117.19</t>
  </si>
  <si>
    <t>7117.90</t>
  </si>
  <si>
    <t>89729</t>
  </si>
  <si>
    <t>71.18</t>
  </si>
  <si>
    <t>Coin</t>
  </si>
  <si>
    <t>7118.10</t>
  </si>
  <si>
    <t>- Coin (other than gold coin), not being legal tender</t>
  </si>
  <si>
    <t>9610</t>
  </si>
  <si>
    <t>7118.90</t>
  </si>
  <si>
    <t>XV</t>
  </si>
  <si>
    <t>SECTION XV - BASE METALS AND ARTICLES OF BASE METAL</t>
  </si>
  <si>
    <t>72</t>
  </si>
  <si>
    <t>CHAPTER 72 - IRON AND STEEL</t>
  </si>
  <si>
    <t>I. PRIMARY MATERIALS; PRODUCTS IN GRANULAR OR POWDER FORM</t>
  </si>
  <si>
    <t>72.01</t>
  </si>
  <si>
    <t>Pig iron and spiegeleisen in pigs, blocks or other primary forms</t>
  </si>
  <si>
    <t>7201.10</t>
  </si>
  <si>
    <t>- Non-alloy pig iron containing by weight 0,5 % or less of phosphorus</t>
  </si>
  <si>
    <t>67121</t>
  </si>
  <si>
    <t>7201.20</t>
  </si>
  <si>
    <t>- Non-alloy pig iron containing by weight more than 0,5 % of phosphorus</t>
  </si>
  <si>
    <t>67122</t>
  </si>
  <si>
    <t>7201.50</t>
  </si>
  <si>
    <t>- Alloy pig iron; spiegeleisen</t>
  </si>
  <si>
    <t>67123</t>
  </si>
  <si>
    <t>72.02</t>
  </si>
  <si>
    <t>Ferro-alloys</t>
  </si>
  <si>
    <t>- Ferro-manganese</t>
  </si>
  <si>
    <t>7202.11</t>
  </si>
  <si>
    <t>-- Containing by weight more than 2 % of carbon</t>
  </si>
  <si>
    <t>67141</t>
  </si>
  <si>
    <t>7202.19</t>
  </si>
  <si>
    <t>67149</t>
  </si>
  <si>
    <t>- Ferro-silicon</t>
  </si>
  <si>
    <t>7202.21</t>
  </si>
  <si>
    <t>-- Containing by weight more than 55 % of silicon</t>
  </si>
  <si>
    <t>67151</t>
  </si>
  <si>
    <t>7202.29</t>
  </si>
  <si>
    <t>7202.30</t>
  </si>
  <si>
    <t>- Ferro-silico-manganese</t>
  </si>
  <si>
    <t>67152</t>
  </si>
  <si>
    <t>- Ferro-chromium</t>
  </si>
  <si>
    <t>7202.41</t>
  </si>
  <si>
    <t>-- Containing by weight more than 4 % of carbon</t>
  </si>
  <si>
    <t>67153</t>
  </si>
  <si>
    <t>7202.49</t>
  </si>
  <si>
    <t>7202.50</t>
  </si>
  <si>
    <t>- Ferro-silico-chromium</t>
  </si>
  <si>
    <t>67154</t>
  </si>
  <si>
    <t>7202.60</t>
  </si>
  <si>
    <t>- Ferro-nickel</t>
  </si>
  <si>
    <t>67155</t>
  </si>
  <si>
    <t>7202.70</t>
  </si>
  <si>
    <t>- Ferro-molybdenum</t>
  </si>
  <si>
    <t>67159</t>
  </si>
  <si>
    <t>7202.80</t>
  </si>
  <si>
    <t>- Ferro-tungsten and ferro-silico-tungsten</t>
  </si>
  <si>
    <t>7202.91</t>
  </si>
  <si>
    <t>-- Ferro-titanium and ferro-silico-titanium</t>
  </si>
  <si>
    <t>7202.92</t>
  </si>
  <si>
    <t>-- Ferro-vanadium</t>
  </si>
  <si>
    <t>7202.93</t>
  </si>
  <si>
    <t>-- Ferro-niobium</t>
  </si>
  <si>
    <t>7202.99</t>
  </si>
  <si>
    <t>72.03</t>
  </si>
  <si>
    <t>Ferrous products obtained by direct reduction of iron ore and other spongy ferrous products, in lumps, pellets or similar forms; iron having a minimum purity by weight of 99,94 %, in lumps, pellets or similar forms</t>
  </si>
  <si>
    <t>7203.10</t>
  </si>
  <si>
    <t>- Ferrous products obtained by direct reduction of iron ore</t>
  </si>
  <si>
    <t>67133</t>
  </si>
  <si>
    <t>7203.90</t>
  </si>
  <si>
    <t>72.04</t>
  </si>
  <si>
    <t>Ferrous waste and scrap; remelting scrap ingots of iron or steel</t>
  </si>
  <si>
    <t>7204.10</t>
  </si>
  <si>
    <t>- Waste and scrap of cast iron</t>
  </si>
  <si>
    <t>2821</t>
  </si>
  <si>
    <t>- Waste and scrap of alloy steel</t>
  </si>
  <si>
    <t>7204.21</t>
  </si>
  <si>
    <t>-- Of stainless steel</t>
  </si>
  <si>
    <t>28221</t>
  </si>
  <si>
    <t>7204.29</t>
  </si>
  <si>
    <t>28229</t>
  </si>
  <si>
    <t>7204.30</t>
  </si>
  <si>
    <t>- Waste and scrap of tinned iron or steel</t>
  </si>
  <si>
    <t>28231</t>
  </si>
  <si>
    <t>- Other waste and scrap</t>
  </si>
  <si>
    <t>7204.41</t>
  </si>
  <si>
    <t>-- Turnings, shavings, chips, milling waste, sawdust, filings, trimmings and stampings, whether or not in bundles</t>
  </si>
  <si>
    <t>28232</t>
  </si>
  <si>
    <t>7204.49</t>
  </si>
  <si>
    <t>28239</t>
  </si>
  <si>
    <t>7204.50</t>
  </si>
  <si>
    <t>- Remelting scrap ingots</t>
  </si>
  <si>
    <t>28233</t>
  </si>
  <si>
    <t>72.05</t>
  </si>
  <si>
    <t>Granules and powders, of pig iron, spiegeleisen, iron or steel</t>
  </si>
  <si>
    <t>7205.10</t>
  </si>
  <si>
    <t>- Granules</t>
  </si>
  <si>
    <t>67131</t>
  </si>
  <si>
    <t>- Powders</t>
  </si>
  <si>
    <t>7205.21</t>
  </si>
  <si>
    <t>-- Of alloy steel</t>
  </si>
  <si>
    <t>67132</t>
  </si>
  <si>
    <t>7205.29</t>
  </si>
  <si>
    <t>II. IRON AND NON-ALLOY STEEL</t>
  </si>
  <si>
    <t>72.06</t>
  </si>
  <si>
    <t>Iron and non-alloy steel in ingots or other primary forms (excluding iron of heading 7203)</t>
  </si>
  <si>
    <t>7206.10</t>
  </si>
  <si>
    <t>- Ingots</t>
  </si>
  <si>
    <t>67241</t>
  </si>
  <si>
    <t>7206.90</t>
  </si>
  <si>
    <t>67245</t>
  </si>
  <si>
    <t>72.07</t>
  </si>
  <si>
    <t>Semi-finished products of iron or non-alloy steel</t>
  </si>
  <si>
    <t>- Containing by weight less than 0,25 % of carbon</t>
  </si>
  <si>
    <t>7207.11</t>
  </si>
  <si>
    <t>-- Of rectangular (including square) cross-section, the width measuring less than twice the thickness</t>
  </si>
  <si>
    <t>67261</t>
  </si>
  <si>
    <t>7207.12</t>
  </si>
  <si>
    <t>-- Other, of rectangular (other than square) cross-section</t>
  </si>
  <si>
    <t>67262</t>
  </si>
  <si>
    <t>7207.19</t>
  </si>
  <si>
    <t>67269</t>
  </si>
  <si>
    <t>7207.20</t>
  </si>
  <si>
    <t>- Containing by weight 0,25 % or more of carbon</t>
  </si>
  <si>
    <t>6727</t>
  </si>
  <si>
    <t>72.08</t>
  </si>
  <si>
    <t>Flat-rolled products of iron or non-alloy steel, of a width of 600 mm or more, hot-rolled, not clad, plated or coated</t>
  </si>
  <si>
    <t>7208.10</t>
  </si>
  <si>
    <t>- In coils, not further worked than hot-rolled, with patterns in relief</t>
  </si>
  <si>
    <t>67321</t>
  </si>
  <si>
    <t>- Other, in coils, not further worked than hot-rolled, pickled</t>
  </si>
  <si>
    <t>7208.25</t>
  </si>
  <si>
    <t>-- Of a thickness of 4,75 mm or more</t>
  </si>
  <si>
    <t>7208.26</t>
  </si>
  <si>
    <t>-- Of a thickness of 3 mm or more but less than 4,75 mm</t>
  </si>
  <si>
    <t>7208.27</t>
  </si>
  <si>
    <t>-- Of a thickness of less than 3 mm</t>
  </si>
  <si>
    <t>- Other, in coils, not further worked than hot-rolled</t>
  </si>
  <si>
    <t>7208.36</t>
  </si>
  <si>
    <t>-- Of a thickness exceeding 10 mm</t>
  </si>
  <si>
    <t>7208.37</t>
  </si>
  <si>
    <t>-- Of a thickness of 4,75 mm or more but not exceeding 10 mm</t>
  </si>
  <si>
    <t>7208.38</t>
  </si>
  <si>
    <t>7208.39</t>
  </si>
  <si>
    <t>7208.40</t>
  </si>
  <si>
    <t>- Not in coils, not further worked than hot-rolled, with patterns in relief</t>
  </si>
  <si>
    <t>67324</t>
  </si>
  <si>
    <t>- Other, not in coils, not further worked than hot-rolled</t>
  </si>
  <si>
    <t>7208.51</t>
  </si>
  <si>
    <t>7208.52</t>
  </si>
  <si>
    <t>7208.53</t>
  </si>
  <si>
    <t>7208.54</t>
  </si>
  <si>
    <t>7208.90</t>
  </si>
  <si>
    <t>67351</t>
  </si>
  <si>
    <t>72.09</t>
  </si>
  <si>
    <t>Flat-rolled products of iron or non-alloy steel, of a width of 600 mm or more, cold-rolled (cold-reduced), not clad, plated or coated</t>
  </si>
  <si>
    <t>- In coils, not further worked than cold-rolled (cold-reduced)</t>
  </si>
  <si>
    <t>7209.15</t>
  </si>
  <si>
    <t>-- Of a thickness of 3 mm or more</t>
  </si>
  <si>
    <t>67341</t>
  </si>
  <si>
    <t>7209.16</t>
  </si>
  <si>
    <t>-- Of a thickness exceeding 1 mm but less than 3 mm</t>
  </si>
  <si>
    <t>7209.17</t>
  </si>
  <si>
    <t>-- Of a thickness of 0,5 mm or more but not exceeding 1 mm</t>
  </si>
  <si>
    <t>7209.18</t>
  </si>
  <si>
    <t>-- Of a thickness of less than 0,5 mm</t>
  </si>
  <si>
    <t>- Not in coils, not further worked than cold-rolled (cold-reduced)</t>
  </si>
  <si>
    <t>7209.25</t>
  </si>
  <si>
    <t>67346</t>
  </si>
  <si>
    <t>7209.26</t>
  </si>
  <si>
    <t>7209.27</t>
  </si>
  <si>
    <t>7209.28</t>
  </si>
  <si>
    <t>7209.90</t>
  </si>
  <si>
    <t>67352</t>
  </si>
  <si>
    <t>72.10</t>
  </si>
  <si>
    <t>Flat-rolled products of iron or non-alloy steel, of a width of 600 mm or more, clad, plated or coated</t>
  </si>
  <si>
    <t>- Plated or coated with tin</t>
  </si>
  <si>
    <t>7210.11</t>
  </si>
  <si>
    <t>-- Of a thickness of 0,5 mm or more</t>
  </si>
  <si>
    <t>67421</t>
  </si>
  <si>
    <t>7210.12</t>
  </si>
  <si>
    <t>7210.20</t>
  </si>
  <si>
    <t>- Plated or coated with lead, including terne-plate</t>
  </si>
  <si>
    <t>67441</t>
  </si>
  <si>
    <t>7210.30</t>
  </si>
  <si>
    <t>- Electrolytically plated or coated with zinc</t>
  </si>
  <si>
    <t>67411</t>
  </si>
  <si>
    <t>- Otherwise plated or coated with zinc</t>
  </si>
  <si>
    <t>7210.41</t>
  </si>
  <si>
    <t>-- Corrugated</t>
  </si>
  <si>
    <t>67413</t>
  </si>
  <si>
    <t>7210.49</t>
  </si>
  <si>
    <t>7210.50</t>
  </si>
  <si>
    <t>- Plated or coated with chromium oxides or with chromium and chromium oxides</t>
  </si>
  <si>
    <t>67442</t>
  </si>
  <si>
    <t>- Plated or coated with aluminium</t>
  </si>
  <si>
    <t>7210.61</t>
  </si>
  <si>
    <t>-- Plated or coated with aluminium-zinc alloys</t>
  </si>
  <si>
    <t>67443</t>
  </si>
  <si>
    <t>7210.69</t>
  </si>
  <si>
    <t>7210.70</t>
  </si>
  <si>
    <t>- Painted, varnished or coated with plastics</t>
  </si>
  <si>
    <t>67431</t>
  </si>
  <si>
    <t>7210.90</t>
  </si>
  <si>
    <t>67444</t>
  </si>
  <si>
    <t>72.11</t>
  </si>
  <si>
    <t>Flat-rolled products of iron or non-alloy steel, of a width of less than 600 mm, not clad, plated or coated</t>
  </si>
  <si>
    <t>- Not further worked than hot-rolled</t>
  </si>
  <si>
    <t>7211.13</t>
  </si>
  <si>
    <t>-- Rolled on four faces or in a closed box pass, of a width exceeding 150 mm and a thickness of not less than 4 mm, not in coils and without patterns in relief</t>
  </si>
  <si>
    <t>67327</t>
  </si>
  <si>
    <t>7211.14</t>
  </si>
  <si>
    <t>-- Other, of a thickness of 4,75 mm or more</t>
  </si>
  <si>
    <t>7211.19</t>
  </si>
  <si>
    <t>67329</t>
  </si>
  <si>
    <t>- Not further worked than cold-rolled (cold-reduced)</t>
  </si>
  <si>
    <t>7211.23</t>
  </si>
  <si>
    <t>-- Containing by weight less than 0,25 % of carbon</t>
  </si>
  <si>
    <t>67349</t>
  </si>
  <si>
    <t>7211.29</t>
  </si>
  <si>
    <t>7211.90</t>
  </si>
  <si>
    <t>67353</t>
  </si>
  <si>
    <t>72.12</t>
  </si>
  <si>
    <t>Flat-rolled products of iron or non-alloy steel, of a width of less than 600 mm, clad, plated or coated</t>
  </si>
  <si>
    <t>7212.10</t>
  </si>
  <si>
    <t>67422</t>
  </si>
  <si>
    <t>7212.20</t>
  </si>
  <si>
    <t>67412</t>
  </si>
  <si>
    <t>7212.30</t>
  </si>
  <si>
    <t>67414</t>
  </si>
  <si>
    <t>7212.40</t>
  </si>
  <si>
    <t>67432</t>
  </si>
  <si>
    <t>7212.50</t>
  </si>
  <si>
    <t>- Otherwise plated or coated</t>
  </si>
  <si>
    <t>67451</t>
  </si>
  <si>
    <t>7212.60</t>
  </si>
  <si>
    <t>- Clad</t>
  </si>
  <si>
    <t>67452</t>
  </si>
  <si>
    <t>72.13</t>
  </si>
  <si>
    <t>Bars and rods, hot-rolled, in irregularly wound coils, of iron or non-alloy steel</t>
  </si>
  <si>
    <t>7213.10</t>
  </si>
  <si>
    <t>- Containing indentations, ribs, grooves or other deformations produced during the rolling process</t>
  </si>
  <si>
    <t>67611</t>
  </si>
  <si>
    <t>7213.20</t>
  </si>
  <si>
    <t>- Other, of free-cutting steel</t>
  </si>
  <si>
    <t>67612</t>
  </si>
  <si>
    <t>7213.91</t>
  </si>
  <si>
    <t>-- Of circular cross-section measuring less than 14 mm in diameter</t>
  </si>
  <si>
    <t>67619</t>
  </si>
  <si>
    <t>7213.99</t>
  </si>
  <si>
    <t>72.14</t>
  </si>
  <si>
    <t>Other bars and rods of iron or non-alloy steel, not further worked than forged, hot-rolled, hot-drawn or hot-extruded, but including those twisted after rolling</t>
  </si>
  <si>
    <t>7214.10</t>
  </si>
  <si>
    <t>- Forged</t>
  </si>
  <si>
    <t>67643</t>
  </si>
  <si>
    <t>7214.20</t>
  </si>
  <si>
    <t>- Containing indentations, ribs, grooves or other deformations produced during the rolling process or twisted after rolling</t>
  </si>
  <si>
    <t>67621</t>
  </si>
  <si>
    <t>7214.30</t>
  </si>
  <si>
    <t>67622</t>
  </si>
  <si>
    <t>7214.91</t>
  </si>
  <si>
    <t>-- Of rectangular (other than square) cross-section</t>
  </si>
  <si>
    <t>67629</t>
  </si>
  <si>
    <t>7214.99</t>
  </si>
  <si>
    <t>72.15</t>
  </si>
  <si>
    <t>Other bars and rods of iron or non-alloy steel</t>
  </si>
  <si>
    <t>7215.10</t>
  </si>
  <si>
    <t>- Of free-cutting steel, not further worked than cold-formed or cold-finished</t>
  </si>
  <si>
    <t>67631</t>
  </si>
  <si>
    <t>7215.50</t>
  </si>
  <si>
    <t>- Other, not further worked than cold-formed or cold-finished</t>
  </si>
  <si>
    <t>67633</t>
  </si>
  <si>
    <t>7215.90</t>
  </si>
  <si>
    <t>67644</t>
  </si>
  <si>
    <t>72.16</t>
  </si>
  <si>
    <t>Angles, shapes and sections of iron or non-alloy steel</t>
  </si>
  <si>
    <t>7216.10</t>
  </si>
  <si>
    <t>- U, I or H sections, not further worked than hot-rolled, hot-drawn or extruded, of a height of less than 80 mm</t>
  </si>
  <si>
    <t>67681</t>
  </si>
  <si>
    <t>- L or T sections, not further worked than hot-rolled, hot-drawn or extruded, of a height of less than 80 mm</t>
  </si>
  <si>
    <t>7216.21</t>
  </si>
  <si>
    <t>-- L sections</t>
  </si>
  <si>
    <t>7216.22</t>
  </si>
  <si>
    <t>-- T sections</t>
  </si>
  <si>
    <t>- U, I or H sections, not further worked than hot-rolled, hot-drawn or extruded, of a height of 80 mm or more</t>
  </si>
  <si>
    <t>7216.31</t>
  </si>
  <si>
    <t>-- U sections</t>
  </si>
  <si>
    <t>67682</t>
  </si>
  <si>
    <t>7216.32</t>
  </si>
  <si>
    <t>-- I sections</t>
  </si>
  <si>
    <t>7216.33</t>
  </si>
  <si>
    <t>-- H sections</t>
  </si>
  <si>
    <t>7216.40</t>
  </si>
  <si>
    <t>- L or T sections, not further worked than hot-rolled, hot-drawn or extruded, of a height of 80 mm or more</t>
  </si>
  <si>
    <t>7216.50</t>
  </si>
  <si>
    <t>- Other angles, shapes and sections, not further worked than hot-rolled, hot-drawn or extruded</t>
  </si>
  <si>
    <t>67683</t>
  </si>
  <si>
    <t>- Angles, shapes and sections, not further worked than cold-formed or cold-finished</t>
  </si>
  <si>
    <t>7216.61</t>
  </si>
  <si>
    <t>-- Obtained from flat-rolled products</t>
  </si>
  <si>
    <t>67684</t>
  </si>
  <si>
    <t>7216.69</t>
  </si>
  <si>
    <t>7216.91</t>
  </si>
  <si>
    <t>-- Cold-formed or cold-finished from flat-rolled products</t>
  </si>
  <si>
    <t>67685</t>
  </si>
  <si>
    <t>7216.99</t>
  </si>
  <si>
    <t>72.17</t>
  </si>
  <si>
    <t>Wire of iron or non-alloy steel</t>
  </si>
  <si>
    <t>7217.10</t>
  </si>
  <si>
    <t>- Not plated or coated, whether or not polished</t>
  </si>
  <si>
    <t>67814</t>
  </si>
  <si>
    <t>7217.20</t>
  </si>
  <si>
    <t>- Plated or coated with zinc</t>
  </si>
  <si>
    <t>67815</t>
  </si>
  <si>
    <t>7217.30</t>
  </si>
  <si>
    <t>- Plated or coated with other base metals</t>
  </si>
  <si>
    <t>7217.90</t>
  </si>
  <si>
    <t>67819</t>
  </si>
  <si>
    <t>III. STAINLESS STEEL</t>
  </si>
  <si>
    <t>72.18</t>
  </si>
  <si>
    <t>Stainless steel in ingots or other primary forms; semi-finished products of stainless steel</t>
  </si>
  <si>
    <t>7218.10</t>
  </si>
  <si>
    <t>- Ingots and other primary forms</t>
  </si>
  <si>
    <t>67247</t>
  </si>
  <si>
    <t>7218.91</t>
  </si>
  <si>
    <t>67281</t>
  </si>
  <si>
    <t>7218.99</t>
  </si>
  <si>
    <t>72.19</t>
  </si>
  <si>
    <t>Flat-rolled products of stainless steel, of a width of 600 mm or more</t>
  </si>
  <si>
    <t>- Not further worked than hot-rolled, in coils</t>
  </si>
  <si>
    <t>7219.11</t>
  </si>
  <si>
    <t>67531</t>
  </si>
  <si>
    <t>7219.12</t>
  </si>
  <si>
    <t>7219.13</t>
  </si>
  <si>
    <t>67532</t>
  </si>
  <si>
    <t>7219.14</t>
  </si>
  <si>
    <t>67533</t>
  </si>
  <si>
    <t>- Not further worked than hot-rolled, not in coils</t>
  </si>
  <si>
    <t>7219.21</t>
  </si>
  <si>
    <t>67534</t>
  </si>
  <si>
    <t>7219.22</t>
  </si>
  <si>
    <t>7219.23</t>
  </si>
  <si>
    <t>67535</t>
  </si>
  <si>
    <t>7219.24</t>
  </si>
  <si>
    <t>67536</t>
  </si>
  <si>
    <t>7219.31</t>
  </si>
  <si>
    <t>67551</t>
  </si>
  <si>
    <t>7219.32</t>
  </si>
  <si>
    <t>67552</t>
  </si>
  <si>
    <t>7219.33</t>
  </si>
  <si>
    <t>67553</t>
  </si>
  <si>
    <t>7219.34</t>
  </si>
  <si>
    <t>67554</t>
  </si>
  <si>
    <t>7219.35</t>
  </si>
  <si>
    <t>67555</t>
  </si>
  <si>
    <t>7219.90</t>
  </si>
  <si>
    <t>67571</t>
  </si>
  <si>
    <t>72.20</t>
  </si>
  <si>
    <t>Flat-rolled products of stainless steel, of a width of less than 600 mm</t>
  </si>
  <si>
    <t>7220.11</t>
  </si>
  <si>
    <t>67537</t>
  </si>
  <si>
    <t>7220.12</t>
  </si>
  <si>
    <t>-- Of a thickness of less than 4,75 mm</t>
  </si>
  <si>
    <t>67538</t>
  </si>
  <si>
    <t>7220.20</t>
  </si>
  <si>
    <t>67556</t>
  </si>
  <si>
    <t>7220.90</t>
  </si>
  <si>
    <t>67572</t>
  </si>
  <si>
    <t>7221.00</t>
  </si>
  <si>
    <t>Bars and rods, hot-rolled, in irregularly wound coils, of stainless steel</t>
  </si>
  <si>
    <t>67615</t>
  </si>
  <si>
    <t>72.22</t>
  </si>
  <si>
    <t>Other bars and rods of stainless steel; angles, shapes and sections of stainless steel</t>
  </si>
  <si>
    <t>- Bars and rods, not further worked than hot-rolled, hot-drawn or extruded</t>
  </si>
  <si>
    <t>7222.11</t>
  </si>
  <si>
    <t>-- Of circular cross-section</t>
  </si>
  <si>
    <t>67625</t>
  </si>
  <si>
    <t>7222.19</t>
  </si>
  <si>
    <t>7222.20</t>
  </si>
  <si>
    <t>- Bars and rods, not further worked than cold-formed or cold-finished</t>
  </si>
  <si>
    <t>67634</t>
  </si>
  <si>
    <t>7222.30</t>
  </si>
  <si>
    <t>- Other bars and rods</t>
  </si>
  <si>
    <t>67645</t>
  </si>
  <si>
    <t>7222.40</t>
  </si>
  <si>
    <t>- Angles, shapes and sections</t>
  </si>
  <si>
    <t>67687</t>
  </si>
  <si>
    <t>7223.00</t>
  </si>
  <si>
    <t>Wire of stainless steel</t>
  </si>
  <si>
    <t>67821</t>
  </si>
  <si>
    <t>IV. OTHER ALLOY STEEL; HOLLOW DRILL BARS AND RODS, OF ALLOY OR NON-ALLOY STEEL</t>
  </si>
  <si>
    <t>72.24</t>
  </si>
  <si>
    <t>Other alloy steel in ingots or other primary forms; semi-finished products of other alloy steel</t>
  </si>
  <si>
    <t>7224.10</t>
  </si>
  <si>
    <t>67249</t>
  </si>
  <si>
    <t>7224.90</t>
  </si>
  <si>
    <t>67282</t>
  </si>
  <si>
    <t>72.25</t>
  </si>
  <si>
    <t>Flat-rolled products of other alloy steel, of a width of 600 mm or more</t>
  </si>
  <si>
    <t>- Of silicon-electrical steel</t>
  </si>
  <si>
    <t>7225.11</t>
  </si>
  <si>
    <t>-- Grain-oriented</t>
  </si>
  <si>
    <t>67511</t>
  </si>
  <si>
    <t>7225.19</t>
  </si>
  <si>
    <t>7225.30</t>
  </si>
  <si>
    <t>- Other, not further worked than hot-rolled, in coils</t>
  </si>
  <si>
    <t>67541</t>
  </si>
  <si>
    <t>7225.40</t>
  </si>
  <si>
    <t>- Other, not further worked than hot-rolled, not in coils</t>
  </si>
  <si>
    <t>67542</t>
  </si>
  <si>
    <t>7225.50</t>
  </si>
  <si>
    <t>- Other, not further worked than cold-rolled (cold-reduced)</t>
  </si>
  <si>
    <t>67561</t>
  </si>
  <si>
    <t>7225.91</t>
  </si>
  <si>
    <t>-- Electrolytically plated or coated with zinc</t>
  </si>
  <si>
    <t>67573</t>
  </si>
  <si>
    <t>7225.92</t>
  </si>
  <si>
    <t>-- Otherwise plated or coated with zinc</t>
  </si>
  <si>
    <t>7225.99</t>
  </si>
  <si>
    <t>72.26</t>
  </si>
  <si>
    <t>Flat-rolled products of other alloy steel, of a width of less than 600 mm</t>
  </si>
  <si>
    <t>7226.11</t>
  </si>
  <si>
    <t>67512</t>
  </si>
  <si>
    <t>7226.19</t>
  </si>
  <si>
    <t>7226.20</t>
  </si>
  <si>
    <t>- Of high-speed steel</t>
  </si>
  <si>
    <t>6752</t>
  </si>
  <si>
    <t>7226.91</t>
  </si>
  <si>
    <t>-- Not further worked than hot-rolled</t>
  </si>
  <si>
    <t>67543</t>
  </si>
  <si>
    <t>7226.92</t>
  </si>
  <si>
    <t>-- Not further worked than cold-rolled (cold-reduced)</t>
  </si>
  <si>
    <t>67562</t>
  </si>
  <si>
    <t>7226.99</t>
  </si>
  <si>
    <t>67574</t>
  </si>
  <si>
    <t>72.27</t>
  </si>
  <si>
    <t>Bars and rods, hot-rolled, in irregularly wound coils, of other alloy steel</t>
  </si>
  <si>
    <t>7227.10</t>
  </si>
  <si>
    <t>67617</t>
  </si>
  <si>
    <t>7227.20</t>
  </si>
  <si>
    <t>- Of silico-manganese steel</t>
  </si>
  <si>
    <t>7227.90</t>
  </si>
  <si>
    <t>72.28</t>
  </si>
  <si>
    <t>Other bars and rods of other alloy steel; angles, shapes and sections, of other alloy steel; hollow drill bars and rods, of alloy or non-alloy steel</t>
  </si>
  <si>
    <t>7228.10</t>
  </si>
  <si>
    <t>- Bars and rods, of high-speed steel</t>
  </si>
  <si>
    <t>67641</t>
  </si>
  <si>
    <t>7228.20</t>
  </si>
  <si>
    <t>- Bars and rods, of silico-manganese steel</t>
  </si>
  <si>
    <t>67642</t>
  </si>
  <si>
    <t>7228.30</t>
  </si>
  <si>
    <t>- Other bars and rods, not further worked than hot-rolled, hot-drawn or extruded</t>
  </si>
  <si>
    <t>7228.40</t>
  </si>
  <si>
    <t>- Other bars and rods, not further worked than forged</t>
  </si>
  <si>
    <t>67646</t>
  </si>
  <si>
    <t>7228.50</t>
  </si>
  <si>
    <t>- Other bars and rods, not further worked than cold-formed or cold-finished</t>
  </si>
  <si>
    <t>67639</t>
  </si>
  <si>
    <t>7228.60</t>
  </si>
  <si>
    <t>67647</t>
  </si>
  <si>
    <t>7228.70</t>
  </si>
  <si>
    <t>67688</t>
  </si>
  <si>
    <t>7228.80</t>
  </si>
  <si>
    <t>- Hollow drill bars and rods</t>
  </si>
  <si>
    <t>67648</t>
  </si>
  <si>
    <t>72.29</t>
  </si>
  <si>
    <t>Wire of other alloy steel</t>
  </si>
  <si>
    <t>7229.20</t>
  </si>
  <si>
    <t>67829</t>
  </si>
  <si>
    <t>7229.90</t>
  </si>
  <si>
    <t>73</t>
  </si>
  <si>
    <t>CHAPTER 73 - ARTICLES OF IRON OR STEEL</t>
  </si>
  <si>
    <t>73.01</t>
  </si>
  <si>
    <t>Sheet piling of iron or steel, whether or not drilled, punched or made from assembled elements; welded angles, shapes and sections, of iron or steel</t>
  </si>
  <si>
    <t>7301.10</t>
  </si>
  <si>
    <t>- Sheet piling</t>
  </si>
  <si>
    <t>67686</t>
  </si>
  <si>
    <t>7301.20</t>
  </si>
  <si>
    <t>73.02</t>
  </si>
  <si>
    <t>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specialised for jointing or fixing rails</t>
  </si>
  <si>
    <t>7302.10</t>
  </si>
  <si>
    <t>- Rails</t>
  </si>
  <si>
    <t>67701</t>
  </si>
  <si>
    <t>7302.30</t>
  </si>
  <si>
    <t>- Switch blades, crossing frogs, point rods and other crossing pieces</t>
  </si>
  <si>
    <t>67709</t>
  </si>
  <si>
    <t>7302.40</t>
  </si>
  <si>
    <t>- Fish-plates and sole plates</t>
  </si>
  <si>
    <t>7302.90</t>
  </si>
  <si>
    <t>7303.00</t>
  </si>
  <si>
    <t>Tubes, pipes and hollow profiles, of cast iron</t>
  </si>
  <si>
    <t>67911</t>
  </si>
  <si>
    <t>73.04</t>
  </si>
  <si>
    <t>Tubes, pipes and hollow profiles, seamless, of iron (other than cast iron) or steel</t>
  </si>
  <si>
    <t>- Line pipe of a kind used for oil or gas pipelines</t>
  </si>
  <si>
    <t>7304.11</t>
  </si>
  <si>
    <t>67912</t>
  </si>
  <si>
    <t>7304.19</t>
  </si>
  <si>
    <t>- Casing, tubing and drill pipe, of a kind used in drilling for oil or gas</t>
  </si>
  <si>
    <t>7304.22</t>
  </si>
  <si>
    <t>-- Drill pipe of stainless steel</t>
  </si>
  <si>
    <t>67913</t>
  </si>
  <si>
    <t>7304.23</t>
  </si>
  <si>
    <t>-- Other drill pipe</t>
  </si>
  <si>
    <t>7304.24</t>
  </si>
  <si>
    <t>-- Other, of stainless steel</t>
  </si>
  <si>
    <t>7304.29</t>
  </si>
  <si>
    <t>- Other, of circular cross-section, of iron or non-alloy steel</t>
  </si>
  <si>
    <t>7304.31</t>
  </si>
  <si>
    <t>-- Cold-drawn or cold-rolled (cold-reduced)</t>
  </si>
  <si>
    <t>67914</t>
  </si>
  <si>
    <t>7304.39</t>
  </si>
  <si>
    <t>- Other, of circular cross-section, of stainless steel</t>
  </si>
  <si>
    <t>7304.41</t>
  </si>
  <si>
    <t>67915</t>
  </si>
  <si>
    <t>7304.49</t>
  </si>
  <si>
    <t>- Other, of circular cross-section, of other alloy steel</t>
  </si>
  <si>
    <t>7304.51</t>
  </si>
  <si>
    <t>67916</t>
  </si>
  <si>
    <t>7304.59</t>
  </si>
  <si>
    <t>7304.90</t>
  </si>
  <si>
    <t>67917</t>
  </si>
  <si>
    <t>73.05</t>
  </si>
  <si>
    <t>Other tubes and pipes (for example, welded, riveted or similarly closed), having circular cross-sections, the external diameter of which exceeds 406,4 mm, of iron or steel</t>
  </si>
  <si>
    <t>7305.11</t>
  </si>
  <si>
    <t>-- Longitudinally submerged arc welded</t>
  </si>
  <si>
    <t>67931</t>
  </si>
  <si>
    <t>7305.12</t>
  </si>
  <si>
    <t>-- Other, longitudinally welded</t>
  </si>
  <si>
    <t>7305.19</t>
  </si>
  <si>
    <t>7305.20</t>
  </si>
  <si>
    <t>- Casing of a kind used in drilling for oil or gas</t>
  </si>
  <si>
    <t>67932</t>
  </si>
  <si>
    <t>- Other, welded</t>
  </si>
  <si>
    <t>7305.31</t>
  </si>
  <si>
    <t>-- Longitudinally welded</t>
  </si>
  <si>
    <t>67933</t>
  </si>
  <si>
    <t>7305.39</t>
  </si>
  <si>
    <t>7305.90</t>
  </si>
  <si>
    <t>67939</t>
  </si>
  <si>
    <t>73.06</t>
  </si>
  <si>
    <t>Other tubes, pipes and hollow profiles (for example, open seam or welded, riveted or similarly closed), of iron or steel</t>
  </si>
  <si>
    <t>7306.11</t>
  </si>
  <si>
    <t>-- Welded, of stainless steel</t>
  </si>
  <si>
    <t>67941</t>
  </si>
  <si>
    <t>7306.19</t>
  </si>
  <si>
    <t>- Casing and tubing of a kind used in drilling for oil or gas</t>
  </si>
  <si>
    <t>7306.21</t>
  </si>
  <si>
    <t>67942</t>
  </si>
  <si>
    <t>7306.29</t>
  </si>
  <si>
    <t>7306.30</t>
  </si>
  <si>
    <t>- Other, welded, of circular cross-section, of iron or non-alloy steel</t>
  </si>
  <si>
    <t>67943</t>
  </si>
  <si>
    <t>7306.40</t>
  </si>
  <si>
    <t>- Other, welded, of circular cross-section, of stainless steel</t>
  </si>
  <si>
    <t>7306.50</t>
  </si>
  <si>
    <t>- Other, welded, of circular cross-section, of other alloy steel</t>
  </si>
  <si>
    <t>- Other, welded, of non-circular cross-section</t>
  </si>
  <si>
    <t>7306.61</t>
  </si>
  <si>
    <t>-- Of square or rectangular cross-section</t>
  </si>
  <si>
    <t>67944</t>
  </si>
  <si>
    <t>7306.69</t>
  </si>
  <si>
    <t>-- Of other non-circular cross-section</t>
  </si>
  <si>
    <t>7306.90</t>
  </si>
  <si>
    <t>67949</t>
  </si>
  <si>
    <t>73.07</t>
  </si>
  <si>
    <t>Tube or pipe fittings (for example, couplings, elbows, sleeves), of iron or steel</t>
  </si>
  <si>
    <t>- Cast fittings</t>
  </si>
  <si>
    <t>7307.11</t>
  </si>
  <si>
    <t>-- Of non-malleable cast iron</t>
  </si>
  <si>
    <t>67951</t>
  </si>
  <si>
    <t>7307.19</t>
  </si>
  <si>
    <t>67952</t>
  </si>
  <si>
    <t>- Other, of stainless steel</t>
  </si>
  <si>
    <t>7307.21</t>
  </si>
  <si>
    <t>-- Flanges</t>
  </si>
  <si>
    <t>67953</t>
  </si>
  <si>
    <t>7307.22</t>
  </si>
  <si>
    <t>-- Threaded elbows, bends and sleeves</t>
  </si>
  <si>
    <t>67954</t>
  </si>
  <si>
    <t>7307.23</t>
  </si>
  <si>
    <t>-- Butt welding fittings</t>
  </si>
  <si>
    <t>67955</t>
  </si>
  <si>
    <t>7307.29</t>
  </si>
  <si>
    <t>67956</t>
  </si>
  <si>
    <t>7307.91</t>
  </si>
  <si>
    <t>67959</t>
  </si>
  <si>
    <t>7307.92</t>
  </si>
  <si>
    <t>7307.93</t>
  </si>
  <si>
    <t>7307.99</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</si>
  <si>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</si>
  <si>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</si>
  <si>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</si>
  <si>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 Bridges and bridge-sections</t>
  </si>
  <si>
    <t>69111</t>
  </si>
  <si>
    <t>7308.20</t>
  </si>
  <si>
    <t>- Towers and lattice masts</t>
  </si>
  <si>
    <t>69112</t>
  </si>
  <si>
    <t>7308.30</t>
  </si>
  <si>
    <t>69113</t>
  </si>
  <si>
    <t>7308.40</t>
  </si>
  <si>
    <t>- Equipment for scaffolding, shuttering, propping or pit-propping</t>
  </si>
  <si>
    <t>69114</t>
  </si>
  <si>
    <t>7308.90</t>
  </si>
  <si>
    <t>69119</t>
  </si>
  <si>
    <t>7309.00</t>
  </si>
  <si>
    <t>Reservoirs, tanks, vats and similar containers for any material (other than compressed or liquefied gas), of iron or steel, of a capacity exceeding 300 l, whether or not lined or heat-insulated, but not fitted with mechanical or thermal equipment</t>
  </si>
  <si>
    <t>69211</t>
  </si>
  <si>
    <t>73.10</t>
  </si>
  <si>
    <t>Tanks, casks, drums, cans, boxes and similar containers, for any material (other than compressed or liquefied gas), of iron or steel, of a capacity not exceeding 300 l, whether or not lined or heat-insulated, but not fitted with mechanical or thermal equipment</t>
  </si>
  <si>
    <t>7310.10</t>
  </si>
  <si>
    <t>- Of a capacity of 50 l or more</t>
  </si>
  <si>
    <t>69241</t>
  </si>
  <si>
    <t>- Of a capacity of less than 50 l</t>
  </si>
  <si>
    <t>7310.21</t>
  </si>
  <si>
    <t>-- Cans which are to be closed by soldering or crimping</t>
  </si>
  <si>
    <t>7310.29</t>
  </si>
  <si>
    <t>7311.00</t>
  </si>
  <si>
    <t>Containers for compressed or liquefied gas, of iron or steel</t>
  </si>
  <si>
    <t>69243</t>
  </si>
  <si>
    <t>73.12</t>
  </si>
  <si>
    <t>Stranded wire, ropes, cables, plaited bands, slings and the like, of iron or steel, not electrically insulated</t>
  </si>
  <si>
    <t>7312.10</t>
  </si>
  <si>
    <t>- Stranded wire, ropes and cables</t>
  </si>
  <si>
    <t>69311</t>
  </si>
  <si>
    <t>7312.90</t>
  </si>
  <si>
    <t>7313.00</t>
  </si>
  <si>
    <t>Barbed wire of iron or steel; twisted hoop or single flat wire, barbed or not, and loosely twisted double wire, of a kind used for fencing, of iron or steel</t>
  </si>
  <si>
    <t>6932</t>
  </si>
  <si>
    <t>73.14</t>
  </si>
  <si>
    <t>Cloth (including endless bands), grill, netting and fencing, of iron or steel wire; expanded metal of iron or steel</t>
  </si>
  <si>
    <t>- Woven cloth</t>
  </si>
  <si>
    <t>7314.12</t>
  </si>
  <si>
    <t>-- Endless bands for machinery, of stainless steel</t>
  </si>
  <si>
    <t>6935</t>
  </si>
  <si>
    <t>7314.14</t>
  </si>
  <si>
    <t>-- Other woven cloth, of stainless steel</t>
  </si>
  <si>
    <t>7314.19</t>
  </si>
  <si>
    <t>7314.20</t>
  </si>
  <si>
    <t>- Grill, netting and fencing, welded at the intersection, of wire with a maximum cross-sectional dimension of 3 mm or more and having a mesh size of 100 cm² or more</t>
  </si>
  <si>
    <t>- Other grill, netting and fencing, welded at the intersection</t>
  </si>
  <si>
    <t>7314.31</t>
  </si>
  <si>
    <t>-- Plated or coated with zinc</t>
  </si>
  <si>
    <t>7314.39</t>
  </si>
  <si>
    <t>- Other cloth, grill, netting and fencing</t>
  </si>
  <si>
    <t>7314.41</t>
  </si>
  <si>
    <t>7314.42</t>
  </si>
  <si>
    <t>-- Coated with plastics</t>
  </si>
  <si>
    <t>7314.49</t>
  </si>
  <si>
    <t>7314.50</t>
  </si>
  <si>
    <t>- Expanded metal</t>
  </si>
  <si>
    <t>73.15</t>
  </si>
  <si>
    <t>Chain and parts thereof, of iron or steel</t>
  </si>
  <si>
    <t>- Articulated link chain and parts thereof</t>
  </si>
  <si>
    <t>7315.11</t>
  </si>
  <si>
    <t>-- Roller chain</t>
  </si>
  <si>
    <t>74831</t>
  </si>
  <si>
    <t>7315.12</t>
  </si>
  <si>
    <t>-- Other chain</t>
  </si>
  <si>
    <t>74832</t>
  </si>
  <si>
    <t>7315.19</t>
  </si>
  <si>
    <t>-- Parts</t>
  </si>
  <si>
    <t>74839</t>
  </si>
  <si>
    <t>7315.20</t>
  </si>
  <si>
    <t>- Skid chain</t>
  </si>
  <si>
    <t>69921</t>
  </si>
  <si>
    <t>- Other chain</t>
  </si>
  <si>
    <t>7315.81</t>
  </si>
  <si>
    <t>-- Stud-link</t>
  </si>
  <si>
    <t>69922</t>
  </si>
  <si>
    <t>7315.82</t>
  </si>
  <si>
    <t>-- Other, welded link</t>
  </si>
  <si>
    <t>7315.89</t>
  </si>
  <si>
    <t>7315.90</t>
  </si>
  <si>
    <t>- Other parts</t>
  </si>
  <si>
    <t>7316.00</t>
  </si>
  <si>
    <t>Anchors, grapnels and parts thereof, of iron or steel</t>
  </si>
  <si>
    <t>69961</t>
  </si>
  <si>
    <t>7317.00</t>
  </si>
  <si>
    <t>Nails, tacks, drawing pins, corrugated nails, staples (other than those of heading 8305) and similar articles, of iron or steel, whether or not with heads of other material, but excluding such articles with heads of copper</t>
  </si>
  <si>
    <t>6941</t>
  </si>
  <si>
    <t>73.18</t>
  </si>
  <si>
    <t>Screws, bolts, nuts, coach screws, screw hooks, rivets, cotters, cotter pins, washers (including spring washers) and similar articles, of iron or steel</t>
  </si>
  <si>
    <t>- Threaded articles</t>
  </si>
  <si>
    <t>7318.11</t>
  </si>
  <si>
    <t>-- Coach screws</t>
  </si>
  <si>
    <t>69421</t>
  </si>
  <si>
    <t>7318.12</t>
  </si>
  <si>
    <t>-- Other wood screws</t>
  </si>
  <si>
    <t>7318.13</t>
  </si>
  <si>
    <t>-- Screw hooks and screw rings</t>
  </si>
  <si>
    <t>7318.14</t>
  </si>
  <si>
    <t>-- Self-tapping screws</t>
  </si>
  <si>
    <t>7318.15</t>
  </si>
  <si>
    <t>-- Other screws and bolts, whether or not with their nuts or washers</t>
  </si>
  <si>
    <t>7318.16</t>
  </si>
  <si>
    <t>-- Nuts</t>
  </si>
  <si>
    <t>7318.19</t>
  </si>
  <si>
    <t>- Non-threaded articles</t>
  </si>
  <si>
    <t>7318.21</t>
  </si>
  <si>
    <t>-- Spring washers and other lock washers</t>
  </si>
  <si>
    <t>69422</t>
  </si>
  <si>
    <t>7318.22</t>
  </si>
  <si>
    <t>-- Other washers</t>
  </si>
  <si>
    <t>7318.23</t>
  </si>
  <si>
    <t>-- Rivets</t>
  </si>
  <si>
    <t>7318.24</t>
  </si>
  <si>
    <t>-- Cotters and cotter pins</t>
  </si>
  <si>
    <t>7318.29</t>
  </si>
  <si>
    <t>73.19</t>
  </si>
  <si>
    <t>Sewing needles, knitting needles, bodkins, crochet hooks, embroidery stilettos and similar articles, for use in the hand, of iron or steel; safety pins and other pins of iron or steel, not elsewhere specified or included</t>
  </si>
  <si>
    <t>7319.40</t>
  </si>
  <si>
    <t>- Safety pins and other pins</t>
  </si>
  <si>
    <t>69932</t>
  </si>
  <si>
    <t>7319.90</t>
  </si>
  <si>
    <t>69931</t>
  </si>
  <si>
    <t>73.20</t>
  </si>
  <si>
    <t>Springs and leaves for springs, of iron or steel</t>
  </si>
  <si>
    <t>7320.10</t>
  </si>
  <si>
    <t>- Leaf-springs and leaves therefor</t>
  </si>
  <si>
    <t>6994</t>
  </si>
  <si>
    <t>7320.20</t>
  </si>
  <si>
    <t>- Helical springs</t>
  </si>
  <si>
    <t>7320.90</t>
  </si>
  <si>
    <t>73.21</t>
  </si>
  <si>
    <t>Stoves, ranges, grates, cookers (including those with subsidiary boilers for central heating), barbecues, braziers, gas rings, plate warmers and similar non-electric domestic appliances, and parts thereof, of iron or steel</t>
  </si>
  <si>
    <t>- Cooking appliances and plate warmers</t>
  </si>
  <si>
    <t>7321.11</t>
  </si>
  <si>
    <t>-- For gas fuel or for both gas and other fuels</t>
  </si>
  <si>
    <t>69731</t>
  </si>
  <si>
    <t>7321.12</t>
  </si>
  <si>
    <t>-- For liquid fuel</t>
  </si>
  <si>
    <t>7321.19</t>
  </si>
  <si>
    <t>-- Other, including appliances for solid fuel</t>
  </si>
  <si>
    <t>- Other appliances</t>
  </si>
  <si>
    <t>7321.81</t>
  </si>
  <si>
    <t>69732</t>
  </si>
  <si>
    <t>7321.82</t>
  </si>
  <si>
    <t>7321.89</t>
  </si>
  <si>
    <t>7321.90</t>
  </si>
  <si>
    <t>69733</t>
  </si>
  <si>
    <t>73.22</t>
  </si>
  <si>
    <t>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t>
  </si>
  <si>
    <t>- Radiators and parts thereof</t>
  </si>
  <si>
    <t>7322.11</t>
  </si>
  <si>
    <t>-- Of cast iron</t>
  </si>
  <si>
    <t>81211</t>
  </si>
  <si>
    <t>7322.19</t>
  </si>
  <si>
    <t>7322.90</t>
  </si>
  <si>
    <t>81215</t>
  </si>
  <si>
    <t>73.23</t>
  </si>
  <si>
    <t>Table, kitchen or other household articles and parts thereof, of iron or steel; iron or steel wool; pot scourers and scouring or polishing pads, gloves and the like, of iron or steel</t>
  </si>
  <si>
    <t>7323.10</t>
  </si>
  <si>
    <t>- Iron or steel wool; pot scourers and scouring or polishing pads, gloves and the like</t>
  </si>
  <si>
    <t>69744</t>
  </si>
  <si>
    <t>7323.91</t>
  </si>
  <si>
    <t>-- Of cast iron, not enamelled</t>
  </si>
  <si>
    <t>69741</t>
  </si>
  <si>
    <t>7323.92</t>
  </si>
  <si>
    <t>-- Of cast iron, enamelled</t>
  </si>
  <si>
    <t>7323.93</t>
  </si>
  <si>
    <t>7323.94</t>
  </si>
  <si>
    <t>-- Of iron (other than cast iron) or steel, enamelled</t>
  </si>
  <si>
    <t>7323.99</t>
  </si>
  <si>
    <t>73.24</t>
  </si>
  <si>
    <t>Sanitary ware and parts thereof, of iron or steel</t>
  </si>
  <si>
    <t>7324.10</t>
  </si>
  <si>
    <t>- Sinks and washbasins, of stainless steel</t>
  </si>
  <si>
    <t>69751</t>
  </si>
  <si>
    <t>- Baths</t>
  </si>
  <si>
    <t>7324.21</t>
  </si>
  <si>
    <t>-- Of cast iron, whether or not enamelled</t>
  </si>
  <si>
    <t>7324.29</t>
  </si>
  <si>
    <t>7324.90</t>
  </si>
  <si>
    <t>- Other, including parts</t>
  </si>
  <si>
    <t>73.25</t>
  </si>
  <si>
    <t>Other cast articles of iron or steel</t>
  </si>
  <si>
    <t>7325.10</t>
  </si>
  <si>
    <t>- Of non-malleable cast iron</t>
  </si>
  <si>
    <t>69962</t>
  </si>
  <si>
    <t>7325.91</t>
  </si>
  <si>
    <t>-- Grinding balls and similar articles for mills</t>
  </si>
  <si>
    <t>69963</t>
  </si>
  <si>
    <t>7325.99</t>
  </si>
  <si>
    <t>73.26</t>
  </si>
  <si>
    <t>Other articles of iron or steel</t>
  </si>
  <si>
    <t>- Forged or stamped, but not further worked</t>
  </si>
  <si>
    <t>7326.11</t>
  </si>
  <si>
    <t>69965</t>
  </si>
  <si>
    <t>7326.19</t>
  </si>
  <si>
    <t>7326.20</t>
  </si>
  <si>
    <t>- Articles of iron or steel wire</t>
  </si>
  <si>
    <t>69967</t>
  </si>
  <si>
    <t>7326.90</t>
  </si>
  <si>
    <t>69969</t>
  </si>
  <si>
    <t>74</t>
  </si>
  <si>
    <t>CHAPTER 74 - COPPER AND ARTICLES THEREOF</t>
  </si>
  <si>
    <t>7401.00</t>
  </si>
  <si>
    <t>Copper mattes; cement copper (precipitated copper)</t>
  </si>
  <si>
    <t>2832</t>
  </si>
  <si>
    <t>7402.00</t>
  </si>
  <si>
    <t>Unrefined copper; copper anodes for electrolytic refining</t>
  </si>
  <si>
    <t>68211</t>
  </si>
  <si>
    <t>74.03</t>
  </si>
  <si>
    <t>Refined copper and copper alloys, unwrought</t>
  </si>
  <si>
    <t>- Refined copper</t>
  </si>
  <si>
    <t>7403.11</t>
  </si>
  <si>
    <t>-- Cathodes and sections of cathodes</t>
  </si>
  <si>
    <t>68212</t>
  </si>
  <si>
    <t>7403.12</t>
  </si>
  <si>
    <t>-- Wire-bars</t>
  </si>
  <si>
    <t>7403.13</t>
  </si>
  <si>
    <t>-- Billets</t>
  </si>
  <si>
    <t>7403.19</t>
  </si>
  <si>
    <t>- Copper alloys</t>
  </si>
  <si>
    <t>7403.21</t>
  </si>
  <si>
    <t>-- Copper-zinc base alloys (brass)</t>
  </si>
  <si>
    <t>68214</t>
  </si>
  <si>
    <t>7403.22</t>
  </si>
  <si>
    <t>-- Copper-tin base alloys (bronze)</t>
  </si>
  <si>
    <t>7403.29</t>
  </si>
  <si>
    <t>-- Other copper alloys (other than master alloys of heading 7405)</t>
  </si>
  <si>
    <t>7404.00</t>
  </si>
  <si>
    <t>Copper waste and scrap</t>
  </si>
  <si>
    <t>28821</t>
  </si>
  <si>
    <t>7405.00</t>
  </si>
  <si>
    <t>Master alloys of copper</t>
  </si>
  <si>
    <t>68213</t>
  </si>
  <si>
    <t>74.06</t>
  </si>
  <si>
    <t>Copper powders and flakes</t>
  </si>
  <si>
    <t>7406.10</t>
  </si>
  <si>
    <t>- Powders of non-lamellar structure</t>
  </si>
  <si>
    <t>68262</t>
  </si>
  <si>
    <t>7406.20</t>
  </si>
  <si>
    <t>- Powders of lamellar structure; flakes</t>
  </si>
  <si>
    <t>74.07</t>
  </si>
  <si>
    <t>Copper bars, rods and profiles</t>
  </si>
  <si>
    <t>7407.10</t>
  </si>
  <si>
    <t>- Of refined copper</t>
  </si>
  <si>
    <t>68231</t>
  </si>
  <si>
    <t>- Of copper alloys</t>
  </si>
  <si>
    <t>7407.21</t>
  </si>
  <si>
    <t>-- Of copper-zinc base alloys (brass)</t>
  </si>
  <si>
    <t>68232</t>
  </si>
  <si>
    <t>7407.29</t>
  </si>
  <si>
    <t>74.08</t>
  </si>
  <si>
    <t>Copper wire</t>
  </si>
  <si>
    <t>7408.11</t>
  </si>
  <si>
    <t>-- Of which the maximum cross-sectional dimension exceeds 6 mm</t>
  </si>
  <si>
    <t>68241</t>
  </si>
  <si>
    <t>7408.19</t>
  </si>
  <si>
    <t>7408.21</t>
  </si>
  <si>
    <t>68242</t>
  </si>
  <si>
    <t>7408.22</t>
  </si>
  <si>
    <t>-- Of copper-nickel base alloys (cupro-nickel) or copper-nickel-zinc base alloys (nickel silver)</t>
  </si>
  <si>
    <t>7408.29</t>
  </si>
  <si>
    <t>74.09</t>
  </si>
  <si>
    <t>Copper plates, sheets and strip, of a thickness exceeding 0,15 mm</t>
  </si>
  <si>
    <t>7409.11</t>
  </si>
  <si>
    <t>-- In coils</t>
  </si>
  <si>
    <t>68251</t>
  </si>
  <si>
    <t>7409.19</t>
  </si>
  <si>
    <t>- Of copper-zinc base alloys (brass)</t>
  </si>
  <si>
    <t>7409.21</t>
  </si>
  <si>
    <t>68252</t>
  </si>
  <si>
    <t>7409.29</t>
  </si>
  <si>
    <t>- Of copper-tin base alloys (bronze)</t>
  </si>
  <si>
    <t>7409.31</t>
  </si>
  <si>
    <t>7409.39</t>
  </si>
  <si>
    <t>7409.40</t>
  </si>
  <si>
    <t>- Of copper-nickel base alloys (cupro-nickel) or copper-nickel-zinc base alloys (nickel silver)</t>
  </si>
  <si>
    <t>7409.90</t>
  </si>
  <si>
    <t>- Of other copper alloys</t>
  </si>
  <si>
    <t>74.10</t>
  </si>
  <si>
    <t>Copper foil (whether or not printed or backed with paper, paperboard, plastics or similar backing materials) of a thickness (excluding any backing) not exceeding 0,15 mm</t>
  </si>
  <si>
    <t>- Not backed</t>
  </si>
  <si>
    <t>7410.11</t>
  </si>
  <si>
    <t>-- Of refined copper</t>
  </si>
  <si>
    <t>68261</t>
  </si>
  <si>
    <t>7410.12</t>
  </si>
  <si>
    <t>-- Of copper alloys</t>
  </si>
  <si>
    <t>- Backed</t>
  </si>
  <si>
    <t>7410.21</t>
  </si>
  <si>
    <t>7410.22</t>
  </si>
  <si>
    <t>74.11</t>
  </si>
  <si>
    <t>Copper tubes and pipes</t>
  </si>
  <si>
    <t>7411.10</t>
  </si>
  <si>
    <t>68271</t>
  </si>
  <si>
    <t>7411.21</t>
  </si>
  <si>
    <t>7411.22</t>
  </si>
  <si>
    <t>7411.29</t>
  </si>
  <si>
    <t>74.12</t>
  </si>
  <si>
    <t>Copper tube or pipe fittings (for example, couplings, elbows, sleeves)</t>
  </si>
  <si>
    <t>7412.10</t>
  </si>
  <si>
    <t>68272</t>
  </si>
  <si>
    <t>7412.20</t>
  </si>
  <si>
    <t>7413.00</t>
  </si>
  <si>
    <t>Stranded wire, cables, plaited bands and the like, of copper, not electrically insulated</t>
  </si>
  <si>
    <t>69312</t>
  </si>
  <si>
    <t>74.15</t>
  </si>
  <si>
    <t>Nails, tacks, drawing pins, staples (other than those of heading 8305) and similar articles, of copper or of iron or steel with heads of copper; screws, bolts, nuts, screw hooks, rivets, cotters, cotter pins, washers (including spring washers) and similar articles, of copper</t>
  </si>
  <si>
    <t>7415.10</t>
  </si>
  <si>
    <t>- Nails and tacks, drawing pins, staples and similar articles</t>
  </si>
  <si>
    <t>69431</t>
  </si>
  <si>
    <t>- Other articles, not threaded</t>
  </si>
  <si>
    <t>7415.21</t>
  </si>
  <si>
    <t>-- Washers (including spring washers)</t>
  </si>
  <si>
    <t>69432</t>
  </si>
  <si>
    <t>7415.29</t>
  </si>
  <si>
    <t>- Other threaded articles</t>
  </si>
  <si>
    <t>7415.33</t>
  </si>
  <si>
    <t>-- Screws; bolts and nuts</t>
  </si>
  <si>
    <t>69433</t>
  </si>
  <si>
    <t>7415.39</t>
  </si>
  <si>
    <t>74.18</t>
  </si>
  <si>
    <t>Table, kitchen or other household articles and parts thereof, of copper; pot scourers and scouring or polishing pads, gloves and the like, of copper; sanitary ware and parts thereof, of copper</t>
  </si>
  <si>
    <t>7418.10</t>
  </si>
  <si>
    <t>- Table, kitchen or other household articles and parts thereof; pot scourers and scouring or polishing pads, gloves and the like</t>
  </si>
  <si>
    <t>69742</t>
  </si>
  <si>
    <t>7418.20</t>
  </si>
  <si>
    <t>- Sanitary ware and parts thereof</t>
  </si>
  <si>
    <t>69752</t>
  </si>
  <si>
    <t>74.19</t>
  </si>
  <si>
    <t>Other articles of copper</t>
  </si>
  <si>
    <t>7419.10</t>
  </si>
  <si>
    <t>- Chain and parts thereof</t>
  </si>
  <si>
    <t>69971</t>
  </si>
  <si>
    <t>7419.91</t>
  </si>
  <si>
    <t>-- Cast, moulded, stamped or forged, but not further worked</t>
  </si>
  <si>
    <t>69973</t>
  </si>
  <si>
    <t>7419.99</t>
  </si>
  <si>
    <t>75</t>
  </si>
  <si>
    <t>CHAPTER 75 - NICKEL AND ARTICLES THEREOF</t>
  </si>
  <si>
    <t>75.01</t>
  </si>
  <si>
    <t>Nickel mattes, nickel oxide sinters and other intermediate products of nickel metallurgy</t>
  </si>
  <si>
    <t>7501.10</t>
  </si>
  <si>
    <t>- Nickel mattes</t>
  </si>
  <si>
    <t>28421</t>
  </si>
  <si>
    <t>7501.20</t>
  </si>
  <si>
    <t>- Nickel oxide sinters and other intermediate products of nickel metallurgy</t>
  </si>
  <si>
    <t>28422</t>
  </si>
  <si>
    <t>75.02</t>
  </si>
  <si>
    <t>Unwrought nickel</t>
  </si>
  <si>
    <t>7502.10</t>
  </si>
  <si>
    <t>- Nickel, not alloyed</t>
  </si>
  <si>
    <t>68311</t>
  </si>
  <si>
    <t>7502.20</t>
  </si>
  <si>
    <t>- Nickel alloys</t>
  </si>
  <si>
    <t>68312</t>
  </si>
  <si>
    <t>7503.00</t>
  </si>
  <si>
    <t>Nickel waste and scrap</t>
  </si>
  <si>
    <t>28822</t>
  </si>
  <si>
    <t>7504.00</t>
  </si>
  <si>
    <t>Nickel powders and flakes</t>
  </si>
  <si>
    <t>68323</t>
  </si>
  <si>
    <t>75.05</t>
  </si>
  <si>
    <t>Nickel bars, rods, profiles and wire</t>
  </si>
  <si>
    <t>- Bars, rods and profiles</t>
  </si>
  <si>
    <t>7505.11</t>
  </si>
  <si>
    <t>-- Of nickel, not alloyed</t>
  </si>
  <si>
    <t>68321</t>
  </si>
  <si>
    <t>7505.12</t>
  </si>
  <si>
    <t>-- Of nickel alloys</t>
  </si>
  <si>
    <t>- Wire</t>
  </si>
  <si>
    <t>7505.21</t>
  </si>
  <si>
    <t>7505.22</t>
  </si>
  <si>
    <t>75.06</t>
  </si>
  <si>
    <t>Nickel plates, sheets, strip and foil</t>
  </si>
  <si>
    <t>7506.10</t>
  </si>
  <si>
    <t>- Of nickel, not alloyed</t>
  </si>
  <si>
    <t>68324</t>
  </si>
  <si>
    <t>7506.20</t>
  </si>
  <si>
    <t>- Of nickel alloys</t>
  </si>
  <si>
    <t>75.07</t>
  </si>
  <si>
    <t>Nickel tubes, pipes and tube or pipe fittings (for example, couplings, elbows, sleeves)</t>
  </si>
  <si>
    <t>- Tubes and pipes</t>
  </si>
  <si>
    <t>7507.11</t>
  </si>
  <si>
    <t>68322</t>
  </si>
  <si>
    <t>7507.12</t>
  </si>
  <si>
    <t>7507.20</t>
  </si>
  <si>
    <t>- Tube or pipe fittings</t>
  </si>
  <si>
    <t>75.08</t>
  </si>
  <si>
    <t>Other articles of nickel</t>
  </si>
  <si>
    <t>7508.10</t>
  </si>
  <si>
    <t>- Cloth, grill and netting, of nickel wire</t>
  </si>
  <si>
    <t>69975</t>
  </si>
  <si>
    <t>7508.90</t>
  </si>
  <si>
    <t>76</t>
  </si>
  <si>
    <t>CHAPTER 76 - ALUMINIUM AND ARTICLES THEREOF</t>
  </si>
  <si>
    <t>76.01</t>
  </si>
  <si>
    <t>Unwrought aluminium</t>
  </si>
  <si>
    <t>7601.10</t>
  </si>
  <si>
    <t>- Aluminium, not alloyed</t>
  </si>
  <si>
    <t>68411</t>
  </si>
  <si>
    <t>7601.20</t>
  </si>
  <si>
    <t>- Aluminium alloys</t>
  </si>
  <si>
    <t>68412</t>
  </si>
  <si>
    <t>7602.00</t>
  </si>
  <si>
    <t>Aluminium waste and scrap</t>
  </si>
  <si>
    <t>28823</t>
  </si>
  <si>
    <t>76.03</t>
  </si>
  <si>
    <t>Aluminium powders and flakes</t>
  </si>
  <si>
    <t>7603.10</t>
  </si>
  <si>
    <t>68425</t>
  </si>
  <si>
    <t>7603.20</t>
  </si>
  <si>
    <t>76.04</t>
  </si>
  <si>
    <t>Aluminium bars, rods and profiles</t>
  </si>
  <si>
    <t>7604.10</t>
  </si>
  <si>
    <t>- Of aluminium, not alloyed</t>
  </si>
  <si>
    <t>68421</t>
  </si>
  <si>
    <t>- Of aluminium alloys</t>
  </si>
  <si>
    <t>7604.21</t>
  </si>
  <si>
    <t>-- Hollow profiles</t>
  </si>
  <si>
    <t>7604.29</t>
  </si>
  <si>
    <t>76.05</t>
  </si>
  <si>
    <t>Aluminium wire</t>
  </si>
  <si>
    <t>7605.11</t>
  </si>
  <si>
    <t>-- Of which the maximum cross-sectional dimension exceeds 7 mm</t>
  </si>
  <si>
    <t>68422</t>
  </si>
  <si>
    <t>7605.19</t>
  </si>
  <si>
    <t>7605.21</t>
  </si>
  <si>
    <t>7605.29</t>
  </si>
  <si>
    <t>76.06</t>
  </si>
  <si>
    <t>Aluminium plates, sheets and strip, of a thickness exceeding 0,2 mm</t>
  </si>
  <si>
    <t>- Rectangular (including square)</t>
  </si>
  <si>
    <t>7606.11</t>
  </si>
  <si>
    <t>-- Of aluminium, not alloyed</t>
  </si>
  <si>
    <t>68423</t>
  </si>
  <si>
    <t>7606.12</t>
  </si>
  <si>
    <t>-- Of aluminium alloys</t>
  </si>
  <si>
    <t>7606.91</t>
  </si>
  <si>
    <t>7606.92</t>
  </si>
  <si>
    <t>76.07</t>
  </si>
  <si>
    <t>Aluminium foil (whether or not printed or backed with paper, paperboard, plastics or similar backing materials) of a thickness (excluding any backing) not exceeding 0,2 mm</t>
  </si>
  <si>
    <t>7607.11</t>
  </si>
  <si>
    <t>-- Rolled but not further worked</t>
  </si>
  <si>
    <t>68424</t>
  </si>
  <si>
    <t>7607.19</t>
  </si>
  <si>
    <t>7607.20</t>
  </si>
  <si>
    <t>76.08</t>
  </si>
  <si>
    <t>Aluminium tubes and pipes</t>
  </si>
  <si>
    <t>7608.10</t>
  </si>
  <si>
    <t>68426</t>
  </si>
  <si>
    <t>7608.20</t>
  </si>
  <si>
    <t>7609.00</t>
  </si>
  <si>
    <t>Aluminium tube or pipe fittings (for example, couplings, elbows, sleeves)</t>
  </si>
  <si>
    <t>68427</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</si>
  <si>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</si>
  <si>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</si>
  <si>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</si>
  <si>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69121</t>
  </si>
  <si>
    <t>7610.90</t>
  </si>
  <si>
    <t>69129</t>
  </si>
  <si>
    <t>7611.00</t>
  </si>
  <si>
    <t>Aluminium reservoirs, tanks, vats and similar containers, for any material (other than compressed or liquefied gas), of a capacity exceeding 300 litres, whether or not lined or heat-insulated, but not fitted with mechanical or thermal equipment</t>
  </si>
  <si>
    <t>69212</t>
  </si>
  <si>
    <t>76.12</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</si>
  <si>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</si>
  <si>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7612.10</t>
  </si>
  <si>
    <t>- Collapsible tubular containers</t>
  </si>
  <si>
    <t>69242</t>
  </si>
  <si>
    <t>7612.90</t>
  </si>
  <si>
    <t>7613.00</t>
  </si>
  <si>
    <t>Aluminium containers for compressed or liquefied gas</t>
  </si>
  <si>
    <t>69244</t>
  </si>
  <si>
    <t>76.14</t>
  </si>
  <si>
    <t>Stranded wire, cables, plaited bands and the like, of aluminium, not electrically insulated</t>
  </si>
  <si>
    <t>7614.10</t>
  </si>
  <si>
    <t>- With steel core</t>
  </si>
  <si>
    <t>69313</t>
  </si>
  <si>
    <t>7614.90</t>
  </si>
  <si>
    <t>76.15</t>
  </si>
  <si>
    <t>Table, kitchen or other household articles and parts thereof, of aluminium; pot scourers and scouring or polishing pads, gloves and the like, of aluminium; sanitary ware and parts thereof, of aluminium</t>
  </si>
  <si>
    <t>7615.10</t>
  </si>
  <si>
    <t>69743</t>
  </si>
  <si>
    <t>7615.20</t>
  </si>
  <si>
    <t>69753</t>
  </si>
  <si>
    <t>76.16</t>
  </si>
  <si>
    <t>Other articles of aluminium</t>
  </si>
  <si>
    <t>7616.10</t>
  </si>
  <si>
    <t>- Nails, tacks, staples (other than those of heading 8305), screws, bolts, nuts, screw hooks, rivets, cotters, cotter pins, washers and similar articles</t>
  </si>
  <si>
    <t>6944</t>
  </si>
  <si>
    <t>7616.91</t>
  </si>
  <si>
    <t>-- Cloth, grill, netting and fencing, of aluminium wire</t>
  </si>
  <si>
    <t>69979</t>
  </si>
  <si>
    <t>7616.99</t>
  </si>
  <si>
    <t>78</t>
  </si>
  <si>
    <t>CHAPTER 78 - LEAD AND ARTICLES THEREOF</t>
  </si>
  <si>
    <t>78.01</t>
  </si>
  <si>
    <t>Unwrought lead</t>
  </si>
  <si>
    <t>7801.10</t>
  </si>
  <si>
    <t>- Refined lead</t>
  </si>
  <si>
    <t>68512</t>
  </si>
  <si>
    <t>7801.91</t>
  </si>
  <si>
    <t>-- Containing by weight antimony as the principal other element</t>
  </si>
  <si>
    <t>68511</t>
  </si>
  <si>
    <t>7801.99</t>
  </si>
  <si>
    <t>7802.00</t>
  </si>
  <si>
    <t>Lead waste and scrap</t>
  </si>
  <si>
    <t>28824</t>
  </si>
  <si>
    <t>78.04</t>
  </si>
  <si>
    <t>Lead plates, sheets, strip and foil; lead powders and flakes</t>
  </si>
  <si>
    <t>- Plates, sheets, strip and foil</t>
  </si>
  <si>
    <t>7804.11</t>
  </si>
  <si>
    <t>-- Sheets, strip and foil of a thickness (excluding any backing) not exceeding 0,2 mm</t>
  </si>
  <si>
    <t>6852</t>
  </si>
  <si>
    <t>7804.19</t>
  </si>
  <si>
    <t>7804.20</t>
  </si>
  <si>
    <t>- Powders and flakes</t>
  </si>
  <si>
    <t>7806.00</t>
  </si>
  <si>
    <t>Other articles of lead</t>
  </si>
  <si>
    <t>69976</t>
  </si>
  <si>
    <t>79</t>
  </si>
  <si>
    <t>CHAPTER 79 - ZINC AND ARTICLES THEREOF</t>
  </si>
  <si>
    <t>79.01</t>
  </si>
  <si>
    <t>Unwrought zinc</t>
  </si>
  <si>
    <t>- Zinc, not alloyed</t>
  </si>
  <si>
    <t>7901.11</t>
  </si>
  <si>
    <t>-- Containing by weight 99,99 % or more of zinc</t>
  </si>
  <si>
    <t>68611</t>
  </si>
  <si>
    <t>7901.12</t>
  </si>
  <si>
    <t>-- Containing by weight less than 99,99 % of zinc</t>
  </si>
  <si>
    <t>7901.20</t>
  </si>
  <si>
    <t>- Zinc alloys</t>
  </si>
  <si>
    <t>68612</t>
  </si>
  <si>
    <t>7902.00</t>
  </si>
  <si>
    <t>Zinc waste and scrap</t>
  </si>
  <si>
    <t>28825</t>
  </si>
  <si>
    <t>79.03</t>
  </si>
  <si>
    <t>Zinc dust, powders and flakes</t>
  </si>
  <si>
    <t>7903.10</t>
  </si>
  <si>
    <t>- Zinc dust</t>
  </si>
  <si>
    <t>68633</t>
  </si>
  <si>
    <t>7903.90</t>
  </si>
  <si>
    <t>7904.00</t>
  </si>
  <si>
    <t>Zinc bars, rods, profiles and wire</t>
  </si>
  <si>
    <t>68631</t>
  </si>
  <si>
    <t>7905.00</t>
  </si>
  <si>
    <t>Zinc plates, sheets, strip and foil</t>
  </si>
  <si>
    <t>68632</t>
  </si>
  <si>
    <t>7907.00</t>
  </si>
  <si>
    <t>Other articles of zinc</t>
  </si>
  <si>
    <t>69977</t>
  </si>
  <si>
    <t>80</t>
  </si>
  <si>
    <t>CHAPTER 80 - TIN AND ARTICLES THEREOF</t>
  </si>
  <si>
    <t>80.01</t>
  </si>
  <si>
    <t>Unwrought tin</t>
  </si>
  <si>
    <t>8001.10</t>
  </si>
  <si>
    <t>- Tin, not alloyed</t>
  </si>
  <si>
    <t>68711</t>
  </si>
  <si>
    <t>8001.20</t>
  </si>
  <si>
    <t>- Tin alloys</t>
  </si>
  <si>
    <t>68712</t>
  </si>
  <si>
    <t>8002.00</t>
  </si>
  <si>
    <t>Tin waste and scrap</t>
  </si>
  <si>
    <t>28826</t>
  </si>
  <si>
    <t>8003.00</t>
  </si>
  <si>
    <t>Tin bars, rods, profiles and wire</t>
  </si>
  <si>
    <t>6872</t>
  </si>
  <si>
    <t>8007.00</t>
  </si>
  <si>
    <t>Other articles of tin</t>
  </si>
  <si>
    <t>69978</t>
  </si>
  <si>
    <t>81</t>
  </si>
  <si>
    <t>CHAPTER 81 - OTHER BASE METALS; CERMETS; ARTICLES THEREOF</t>
  </si>
  <si>
    <t>81.01</t>
  </si>
  <si>
    <t>Tungsten (wolfram) and articles thereof, including waste and scrap</t>
  </si>
  <si>
    <t>8101.10</t>
  </si>
  <si>
    <t>68911</t>
  </si>
  <si>
    <t>8101.94</t>
  </si>
  <si>
    <t>-- Unwrought tungsten, including bars and rods obtained simply by sintering</t>
  </si>
  <si>
    <t>8101.96</t>
  </si>
  <si>
    <t>-- Wire</t>
  </si>
  <si>
    <t>69991</t>
  </si>
  <si>
    <t>8101.97</t>
  </si>
  <si>
    <t>-- Waste and scrap</t>
  </si>
  <si>
    <t>8101.99</t>
  </si>
  <si>
    <t>81.02</t>
  </si>
  <si>
    <t>Molybdenum and articles thereof, including waste and scrap</t>
  </si>
  <si>
    <t>8102.10</t>
  </si>
  <si>
    <t>68912</t>
  </si>
  <si>
    <t>8102.94</t>
  </si>
  <si>
    <t>-- Unwrought molybdenum, including bars and rods obtained simply by sintering</t>
  </si>
  <si>
    <t>8102.95</t>
  </si>
  <si>
    <t>-- Bars and rods, other than those obtained simply by sintering, profiles, plates, sheets, strip and foil</t>
  </si>
  <si>
    <t>69992</t>
  </si>
  <si>
    <t>8102.96</t>
  </si>
  <si>
    <t>8102.97</t>
  </si>
  <si>
    <t>8102.99</t>
  </si>
  <si>
    <t>81.03</t>
  </si>
  <si>
    <t>Tantalum and articles thereof, including waste and scrap</t>
  </si>
  <si>
    <t>8103.20</t>
  </si>
  <si>
    <t>- Unwrought tantalum, including bars and rods obtained simply by sintering; powders</t>
  </si>
  <si>
    <t>68913</t>
  </si>
  <si>
    <t>8103.30</t>
  </si>
  <si>
    <t>- Waste and scrap</t>
  </si>
  <si>
    <t>8103.90</t>
  </si>
  <si>
    <t>69993</t>
  </si>
  <si>
    <t>81.04</t>
  </si>
  <si>
    <t>Magnesium and articles thereof, including waste and scrap</t>
  </si>
  <si>
    <t>- Unwrought magnesium</t>
  </si>
  <si>
    <t>8104.11</t>
  </si>
  <si>
    <t>-- Containing at least 99,8 % by weight of magnesium</t>
  </si>
  <si>
    <t>68915</t>
  </si>
  <si>
    <t>8104.19</t>
  </si>
  <si>
    <t>8104.20</t>
  </si>
  <si>
    <t>68914</t>
  </si>
  <si>
    <t>8104.30</t>
  </si>
  <si>
    <t>- Raspings, turnings and granules, graded according to size; powders</t>
  </si>
  <si>
    <t>69994</t>
  </si>
  <si>
    <t>8104.90</t>
  </si>
  <si>
    <t>81.05</t>
  </si>
  <si>
    <t>Cobalt mattes and other intermediate products of cobalt metallurgy; cobalt and articles thereof, including waste and scrap</t>
  </si>
  <si>
    <t>8105.20</t>
  </si>
  <si>
    <t>- Cobalt mattes and other intermediate products of cobalt metallurgy; unwrought cobalt; powders</t>
  </si>
  <si>
    <t>68981</t>
  </si>
  <si>
    <t>8105.30</t>
  </si>
  <si>
    <t>8105.90</t>
  </si>
  <si>
    <t>69981</t>
  </si>
  <si>
    <t>8106.00</t>
  </si>
  <si>
    <t>Bismuth and articles thereof, including waste and scrap</t>
  </si>
  <si>
    <t>68992</t>
  </si>
  <si>
    <t>81.07</t>
  </si>
  <si>
    <t>Cadmium and articles thereof, including waste and scrap</t>
  </si>
  <si>
    <t>8107.20</t>
  </si>
  <si>
    <t>- Unwrought cadmium; powders</t>
  </si>
  <si>
    <t>68982</t>
  </si>
  <si>
    <t>8107.30</t>
  </si>
  <si>
    <t>8107.90</t>
  </si>
  <si>
    <t>69983</t>
  </si>
  <si>
    <t>81.08</t>
  </si>
  <si>
    <t>Titanium and articles thereof, including waste and scrap</t>
  </si>
  <si>
    <t>8108.20</t>
  </si>
  <si>
    <t>- Unwrought titanium; powders</t>
  </si>
  <si>
    <t>68983</t>
  </si>
  <si>
    <t>8108.30</t>
  </si>
  <si>
    <t>8108.90</t>
  </si>
  <si>
    <t>69985</t>
  </si>
  <si>
    <t>81.09</t>
  </si>
  <si>
    <t>Zirconium and articles thereof, including waste and scrap</t>
  </si>
  <si>
    <t>8109.20</t>
  </si>
  <si>
    <t>- Unwrought zirconium; powders</t>
  </si>
  <si>
    <t>68984</t>
  </si>
  <si>
    <t>8109.30</t>
  </si>
  <si>
    <t>8109.90</t>
  </si>
  <si>
    <t>69987</t>
  </si>
  <si>
    <t>81.10</t>
  </si>
  <si>
    <t>Antimony and articles thereof, including waste and scrap</t>
  </si>
  <si>
    <t>8110.10</t>
  </si>
  <si>
    <t>- Unwrought antimony; powders</t>
  </si>
  <si>
    <t>68993</t>
  </si>
  <si>
    <t>8110.20</t>
  </si>
  <si>
    <t>8110.90</t>
  </si>
  <si>
    <t>8111.00</t>
  </si>
  <si>
    <t>Manganese and articles thereof, including waste and scrap</t>
  </si>
  <si>
    <t>68994</t>
  </si>
  <si>
    <t>81.12</t>
  </si>
  <si>
    <t>Beryllium, chromium, germanium, vanadium, gallium, hafnium, indium, niobium (columbium), rhenium and thallium, and articles of these metals, including waste and scrap</t>
  </si>
  <si>
    <t>- Beryllium</t>
  </si>
  <si>
    <t>8112.12</t>
  </si>
  <si>
    <t>-- Unwrought; powders</t>
  </si>
  <si>
    <t>68991</t>
  </si>
  <si>
    <t>8112.13</t>
  </si>
  <si>
    <t>8112.19</t>
  </si>
  <si>
    <t>69995</t>
  </si>
  <si>
    <t>- Chromium</t>
  </si>
  <si>
    <t>8112.21</t>
  </si>
  <si>
    <t>68995</t>
  </si>
  <si>
    <t>8112.22</t>
  </si>
  <si>
    <t>8112.29</t>
  </si>
  <si>
    <t>- Thallium</t>
  </si>
  <si>
    <t>8112.51</t>
  </si>
  <si>
    <t>68998</t>
  </si>
  <si>
    <t>8112.52</t>
  </si>
  <si>
    <t>8112.59</t>
  </si>
  <si>
    <t>69999</t>
  </si>
  <si>
    <t>8112.92</t>
  </si>
  <si>
    <t>-- Unwrought; waste and scrap; powders</t>
  </si>
  <si>
    <t>8112.99</t>
  </si>
  <si>
    <t>8113.00</t>
  </si>
  <si>
    <t>Cermets and articles thereof, including waste and scrap</t>
  </si>
  <si>
    <t>68999</t>
  </si>
  <si>
    <t>82</t>
  </si>
  <si>
    <t>CHAPTER 82 - TOOLS, IMPLEMENTS, CUTLERY, SPOONS AND FORKS, OF BASE METAL; PARTS THEREOF OF BASE METAL</t>
  </si>
  <si>
    <t>82.01</t>
  </si>
  <si>
    <t>Hand tools, the following: spades, shovels, mattocks, picks, hoes, forks and rakes; axes, billhooks and similar hewing tools; secateurs and pruners of any kind; scythes, sickles, hay knives, hedge shears, timber wedges and other tools of a kind used in agriculture, horticulture or forestry</t>
  </si>
  <si>
    <t>8201.10</t>
  </si>
  <si>
    <t>- Spades and shovels</t>
  </si>
  <si>
    <t>6951</t>
  </si>
  <si>
    <t>8201.30</t>
  </si>
  <si>
    <t>- Mattocks, picks, hoes and rakes</t>
  </si>
  <si>
    <t>8201.40</t>
  </si>
  <si>
    <t>- Axes, billhooks and similar hewing tools</t>
  </si>
  <si>
    <t>8201.50</t>
  </si>
  <si>
    <t>- Secateurs and similar one-handed pruners and shears (including poultry shears)</t>
  </si>
  <si>
    <t>8201.60</t>
  </si>
  <si>
    <t>- Hedge shears, two-handed pruning shears and similar two-handed shears</t>
  </si>
  <si>
    <t>8201.90</t>
  </si>
  <si>
    <t>- Other hand tools of a kind used in agriculture, horticulture or forestry</t>
  </si>
  <si>
    <t>82.02</t>
  </si>
  <si>
    <t>Handsaws; blades for saws of all kinds (including slitting, slotting or toothless saw blades)</t>
  </si>
  <si>
    <t>8202.10</t>
  </si>
  <si>
    <t>- Handsaws</t>
  </si>
  <si>
    <t>69521</t>
  </si>
  <si>
    <t>8202.20</t>
  </si>
  <si>
    <t>- Bandsaw blades</t>
  </si>
  <si>
    <t>69551</t>
  </si>
  <si>
    <t>- Circular saw blades (including slitting or slotting saw blades)</t>
  </si>
  <si>
    <t>8202.31</t>
  </si>
  <si>
    <t>-- With working part of steel</t>
  </si>
  <si>
    <t>69552</t>
  </si>
  <si>
    <t>8202.39</t>
  </si>
  <si>
    <t>-- Other, including parts</t>
  </si>
  <si>
    <t>69553</t>
  </si>
  <si>
    <t>8202.40</t>
  </si>
  <si>
    <t>- Chainsaw blades</t>
  </si>
  <si>
    <t>69554</t>
  </si>
  <si>
    <t>- Other saw blades</t>
  </si>
  <si>
    <t>8202.91</t>
  </si>
  <si>
    <t>-- Straight saw blades, for working metal</t>
  </si>
  <si>
    <t>69555</t>
  </si>
  <si>
    <t>8202.99</t>
  </si>
  <si>
    <t>69559</t>
  </si>
  <si>
    <t>82.03</t>
  </si>
  <si>
    <t>Files, rasps, pliers (including cutting pliers), pincers, tweezers, metal-cutting shears, pipe-cutters, bolt croppers, perforating punches and similar hand tools</t>
  </si>
  <si>
    <t>8203.10</t>
  </si>
  <si>
    <t>- Files, rasps and similar tools</t>
  </si>
  <si>
    <t>69522</t>
  </si>
  <si>
    <t>8203.20</t>
  </si>
  <si>
    <t>- Pliers (including cutting pliers), pincers, tweezers and similar tools</t>
  </si>
  <si>
    <t>69523</t>
  </si>
  <si>
    <t>8203.30</t>
  </si>
  <si>
    <t>- Metal-cutting shears and similar tools</t>
  </si>
  <si>
    <t>8203.40</t>
  </si>
  <si>
    <t>- Pipe-cutters, bolt croppers, perforating punches and similar tools</t>
  </si>
  <si>
    <t>82.04</t>
  </si>
  <si>
    <t>Hand-operated spanners and wrenches (including torque meter wrenches but not including tap wrenches); interchangeable spanner sockets, with or without handles</t>
  </si>
  <si>
    <t>- Hand-operated spanners and wrenches</t>
  </si>
  <si>
    <t>8204.11</t>
  </si>
  <si>
    <t>-- Non-adjustable</t>
  </si>
  <si>
    <t>6953</t>
  </si>
  <si>
    <t>8204.12</t>
  </si>
  <si>
    <t>-- Adjustable</t>
  </si>
  <si>
    <t>8204.20</t>
  </si>
  <si>
    <t>- Interchangeable spanner sockets, with or without handles</t>
  </si>
  <si>
    <t>82.05</t>
  </si>
  <si>
    <t>Hand tools (including glaziers' diamonds), not elsewhere specified or included; blowlamps; vices, clamps and the like, other than accessories for and parts of machine-tools or water-jet cutting machines; anvils; portable forges; hand- or pedal-operated grinding wheels with frameworks</t>
  </si>
  <si>
    <t>8205.10</t>
  </si>
  <si>
    <t>- Drilling, threading or tapping tools</t>
  </si>
  <si>
    <t>69541</t>
  </si>
  <si>
    <t>8205.20</t>
  </si>
  <si>
    <t>- Hammers and sledge hammers</t>
  </si>
  <si>
    <t>69542</t>
  </si>
  <si>
    <t>8205.30</t>
  </si>
  <si>
    <t>- Planes, chisels, gouges and similar cutting tools for working wood</t>
  </si>
  <si>
    <t>69543</t>
  </si>
  <si>
    <t>8205.40</t>
  </si>
  <si>
    <t>- Screwdrivers</t>
  </si>
  <si>
    <t>69544</t>
  </si>
  <si>
    <t>- Other hand tools (including glaziers' diamonds)</t>
  </si>
  <si>
    <t>8205.51</t>
  </si>
  <si>
    <t>-- Household tools</t>
  </si>
  <si>
    <t>69545</t>
  </si>
  <si>
    <t>8205.59</t>
  </si>
  <si>
    <t>69546</t>
  </si>
  <si>
    <t>8205.60</t>
  </si>
  <si>
    <t>- Blowlamps</t>
  </si>
  <si>
    <t>8205.70</t>
  </si>
  <si>
    <t>- Vices, clamps and the like</t>
  </si>
  <si>
    <t>69547</t>
  </si>
  <si>
    <t>8205.90</t>
  </si>
  <si>
    <t>- Other, including sets of articles of two or more subheadings of this heading</t>
  </si>
  <si>
    <t>69549</t>
  </si>
  <si>
    <t>8206.00</t>
  </si>
  <si>
    <t>Tools of two or more of headings 8202 to 8205, put up in sets for retail sale</t>
  </si>
  <si>
    <t>6957</t>
  </si>
  <si>
    <t>82.07</t>
  </si>
  <si>
    <t>Interchangeable tools for hand tools, whether or not power-operated, or for machine tools (for example, for pressing, stamping, punching, tapping, threading, drilling, boring, broaching, milling, turning or screw driving), including dies for drawing or extruding metal, and rock-drilling or earth-boring tools</t>
  </si>
  <si>
    <t>- Rock-drilling or earth-boring tools</t>
  </si>
  <si>
    <t>8207.13</t>
  </si>
  <si>
    <t>-- With working part of cermets</t>
  </si>
  <si>
    <t>69563</t>
  </si>
  <si>
    <t>8207.19</t>
  </si>
  <si>
    <t>8207.20</t>
  </si>
  <si>
    <t>- Dies for drawing or extruding metal</t>
  </si>
  <si>
    <t>69564</t>
  </si>
  <si>
    <t>8207.30</t>
  </si>
  <si>
    <t>- Tools for pressing, stamping or punching</t>
  </si>
  <si>
    <t>8207.40</t>
  </si>
  <si>
    <t>- Tools for tapping or threading</t>
  </si>
  <si>
    <t>8207.50</t>
  </si>
  <si>
    <t>- Tools for drilling, other than for rock-drilling</t>
  </si>
  <si>
    <t>8207.60</t>
  </si>
  <si>
    <t>- Tools for boring or broaching</t>
  </si>
  <si>
    <t>8207.70</t>
  </si>
  <si>
    <t>- Tools for milling</t>
  </si>
  <si>
    <t>8207.80</t>
  </si>
  <si>
    <t>- Tools for turning</t>
  </si>
  <si>
    <t>8207.90</t>
  </si>
  <si>
    <t>- Other interchangeable tools</t>
  </si>
  <si>
    <t>82.08</t>
  </si>
  <si>
    <t>Knives and cutting blades, for machines or for mechanical appliances</t>
  </si>
  <si>
    <t>8208.10</t>
  </si>
  <si>
    <t>- For metalworking</t>
  </si>
  <si>
    <t>69561</t>
  </si>
  <si>
    <t>8208.20</t>
  </si>
  <si>
    <t>- For woodworking</t>
  </si>
  <si>
    <t>8208.30</t>
  </si>
  <si>
    <t>- For kitchen appliances or for machines used by the food industry</t>
  </si>
  <si>
    <t>8208.40</t>
  </si>
  <si>
    <t>- For agricultural, horticultural or forestry machines</t>
  </si>
  <si>
    <t>8208.90</t>
  </si>
  <si>
    <t>8209.00</t>
  </si>
  <si>
    <t>Plates, sticks, tips and the like for tools, unmounted, of cermets</t>
  </si>
  <si>
    <t>69562</t>
  </si>
  <si>
    <t>8210.00</t>
  </si>
  <si>
    <t>Hand-operated mechanical appliances, weighing 10 kg or less, used in the preparation, conditioning or serving of food or drink</t>
  </si>
  <si>
    <t>69781</t>
  </si>
  <si>
    <t>82.11</t>
  </si>
  <si>
    <t>Knives with cutting blades, serrated or not (including pruning knives), other than knives of heading 8208, and blades therefor</t>
  </si>
  <si>
    <t>8211.10</t>
  </si>
  <si>
    <t>- Sets of assorted articles</t>
  </si>
  <si>
    <t>6968</t>
  </si>
  <si>
    <t>8211.91</t>
  </si>
  <si>
    <t>-- Table knives having fixed blades</t>
  </si>
  <si>
    <t>8211.92</t>
  </si>
  <si>
    <t>-- Other knives having fixed blades</t>
  </si>
  <si>
    <t>8211.93</t>
  </si>
  <si>
    <t>-- Knives having other than fixed blades</t>
  </si>
  <si>
    <t>8211.94</t>
  </si>
  <si>
    <t>-- Blades</t>
  </si>
  <si>
    <t>8211.95</t>
  </si>
  <si>
    <t>-- Handles of base metal</t>
  </si>
  <si>
    <t>82.12</t>
  </si>
  <si>
    <t>Razors and razor blades (including razor blade blanks in strips)</t>
  </si>
  <si>
    <t>8212.10</t>
  </si>
  <si>
    <t>- Razors</t>
  </si>
  <si>
    <t>69631</t>
  </si>
  <si>
    <t>8212.20</t>
  </si>
  <si>
    <t>- Safety razor blades, including razor blade blanks in strips</t>
  </si>
  <si>
    <t>69635</t>
  </si>
  <si>
    <t>8212.90</t>
  </si>
  <si>
    <t>69638</t>
  </si>
  <si>
    <t>8213.00</t>
  </si>
  <si>
    <t>Scissors, tailors' shears and similar shears, and blades therefor</t>
  </si>
  <si>
    <t>6964</t>
  </si>
  <si>
    <t>82.14</t>
  </si>
  <si>
    <t>Other articles of cutlery (for example, hair clippers, butchers' or kitchen cleavers, choppers and mincing knives, paperknives); manicure or pedicure sets and instruments (including nail files)</t>
  </si>
  <si>
    <t>8214.10</t>
  </si>
  <si>
    <t>- Paperknives, letter openers, erasing knives, pencil sharpeners and blades therefor</t>
  </si>
  <si>
    <t>69651</t>
  </si>
  <si>
    <t>8214.20</t>
  </si>
  <si>
    <t>- Manicure or pedicure sets and instruments (including nail files)</t>
  </si>
  <si>
    <t>69655</t>
  </si>
  <si>
    <t>8214.90</t>
  </si>
  <si>
    <t>69659</t>
  </si>
  <si>
    <t>82.15</t>
  </si>
  <si>
    <t>Spoons, forks, ladles, skimmers, cake-servers, fish-knives, butter-knives, sugar tongs and similar kitchen or tableware</t>
  </si>
  <si>
    <t>8215.10</t>
  </si>
  <si>
    <t>- Sets of assorted articles containing at least one article plated with precious metal</t>
  </si>
  <si>
    <t>69661</t>
  </si>
  <si>
    <t>8215.20</t>
  </si>
  <si>
    <t>- Other sets of assorted articles</t>
  </si>
  <si>
    <t>69662</t>
  </si>
  <si>
    <t>8215.91</t>
  </si>
  <si>
    <t>-- Plated with precious metal</t>
  </si>
  <si>
    <t>69663</t>
  </si>
  <si>
    <t>8215.99</t>
  </si>
  <si>
    <t>69669</t>
  </si>
  <si>
    <t>83</t>
  </si>
  <si>
    <t>CHAPTER 83 - MISCELLANEOUS ARTICLES OF BASE METAL</t>
  </si>
  <si>
    <t>83.01</t>
  </si>
  <si>
    <t>Padlocks and locks (key, combination or electrically operated), of base metal; clasps and frames with clasps, incorporating locks, of base metal; keys for any of the foregoing articles, of base metal</t>
  </si>
  <si>
    <t>8301.10</t>
  </si>
  <si>
    <t>- Padlocks</t>
  </si>
  <si>
    <t>69911</t>
  </si>
  <si>
    <t>8301.20</t>
  </si>
  <si>
    <t>- Locks of a kind used for motor vehicles</t>
  </si>
  <si>
    <t>8301.30</t>
  </si>
  <si>
    <t>- Locks of a kind used for furniture</t>
  </si>
  <si>
    <t>8301.40</t>
  </si>
  <si>
    <t>- Other locks</t>
  </si>
  <si>
    <t>8301.50</t>
  </si>
  <si>
    <t>- Clasps and frames with clasps, incorporating locks</t>
  </si>
  <si>
    <t>8301.60</t>
  </si>
  <si>
    <t>8301.70</t>
  </si>
  <si>
    <t>- Keys presented separately</t>
  </si>
  <si>
    <t>83.02</t>
  </si>
  <si>
    <t>Base-metal mountings, fittings and similar articles suitable for furniture, doors, staircases, windows, blinds, coachwork, saddlery, trunks, chests, caskets or the like; base-metal hat-racks, hat-pegs, brackets and similar fixtures; castors with mountings of base metal; automatic door closers of base metal</t>
  </si>
  <si>
    <t>8302.10</t>
  </si>
  <si>
    <t>- Hinges</t>
  </si>
  <si>
    <t>69913</t>
  </si>
  <si>
    <t>8302.20</t>
  </si>
  <si>
    <t>- Castors</t>
  </si>
  <si>
    <t>69914</t>
  </si>
  <si>
    <t>8302.30</t>
  </si>
  <si>
    <t>- Other mountings, fittings and similar articles suitable for motor vehicles</t>
  </si>
  <si>
    <t>69915</t>
  </si>
  <si>
    <t>- Other mountings, fittings and similar articles</t>
  </si>
  <si>
    <t>8302.41</t>
  </si>
  <si>
    <t>-- Suitable for buildings</t>
  </si>
  <si>
    <t>69916</t>
  </si>
  <si>
    <t>8302.42</t>
  </si>
  <si>
    <t>-- Other, suitable for furniture</t>
  </si>
  <si>
    <t>69917</t>
  </si>
  <si>
    <t>8302.49</t>
  </si>
  <si>
    <t>69919</t>
  </si>
  <si>
    <t>8302.50</t>
  </si>
  <si>
    <t>- Hat-racks, hat-pegs, brackets and similar fixtures</t>
  </si>
  <si>
    <t>8302.60</t>
  </si>
  <si>
    <t>- Automatic door closers</t>
  </si>
  <si>
    <t>8303.00</t>
  </si>
  <si>
    <t>Armoured or reinforced safes, strongboxes and doors and safe deposit lockers for strong-rooms, cash or deed boxes and the like, of base metal</t>
  </si>
  <si>
    <t>69912</t>
  </si>
  <si>
    <t>8304.00</t>
  </si>
  <si>
    <t>Filing cabinets, card-index cabinets, paper trays, paper rests, pen trays, office-stamp stands and similar office or desk equipment, of base metal, other than office furniture of heading 9403</t>
  </si>
  <si>
    <t>89511</t>
  </si>
  <si>
    <t>83.05</t>
  </si>
  <si>
    <t>Fittings for loose-leaf binders or files, letter clips, letter corners, paper clips, indexing tags and similar office articles, of base metal; staples in strips (for example, for offices, upholstery, packaging), of base metal</t>
  </si>
  <si>
    <t>8305.10</t>
  </si>
  <si>
    <t>- Fittings for loose-leaf binders or files</t>
  </si>
  <si>
    <t>89512</t>
  </si>
  <si>
    <t>8305.20</t>
  </si>
  <si>
    <t>- Staples in strips</t>
  </si>
  <si>
    <t>8305.90</t>
  </si>
  <si>
    <t>83.06</t>
  </si>
  <si>
    <t>Bells, gongs and the like, non-electric, of base metal; statuettes and other ornaments, of base metal; photograph, picture or similar frames, of base metal; mirrors of base metal</t>
  </si>
  <si>
    <t>8306.10</t>
  </si>
  <si>
    <t>- Bells, gongs and the like</t>
  </si>
  <si>
    <t>69952</t>
  </si>
  <si>
    <t>- Statuettes and other ornaments</t>
  </si>
  <si>
    <t>8306.21</t>
  </si>
  <si>
    <t>69782</t>
  </si>
  <si>
    <t>8306.29</t>
  </si>
  <si>
    <t>8306.30</t>
  </si>
  <si>
    <t>- Photograph, picture or similar frames; mirrors</t>
  </si>
  <si>
    <t>83.07</t>
  </si>
  <si>
    <t>Flexible tubing of base metal, with or without fittings</t>
  </si>
  <si>
    <t>8307.10</t>
  </si>
  <si>
    <t>- Of iron or steel</t>
  </si>
  <si>
    <t>69951</t>
  </si>
  <si>
    <t>8307.90</t>
  </si>
  <si>
    <t>- Of other base metal</t>
  </si>
  <si>
    <t>83.08</t>
  </si>
  <si>
    <t>Clasps, frames with clasps, buckles, buckle-clasps,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t>
  </si>
  <si>
    <t>8308.10</t>
  </si>
  <si>
    <t>- Hooks, eyes and eyelets</t>
  </si>
  <si>
    <t>69933</t>
  </si>
  <si>
    <t>8308.20</t>
  </si>
  <si>
    <t>- Tubular or bifurcated rivets</t>
  </si>
  <si>
    <t>8308.90</t>
  </si>
  <si>
    <t>83.09</t>
  </si>
  <si>
    <t>Stoppers, caps and lids (including crown corks, screw caps and pouring stoppers), capsules for bottles, threaded bungs, bung covers, seals and other packing accessories, of base metal</t>
  </si>
  <si>
    <t>8309.10</t>
  </si>
  <si>
    <t>- Crown corks</t>
  </si>
  <si>
    <t>69953</t>
  </si>
  <si>
    <t>8309.90</t>
  </si>
  <si>
    <t>8310.00</t>
  </si>
  <si>
    <t>Sign-plates, nameplates, address-plates and similar plates, numbers, letters and other symbols, of base metal, excluding those of heading 9405</t>
  </si>
  <si>
    <t>69954</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</si>
  <si>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</si>
  <si>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</si>
  <si>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</si>
  <si>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 Coated electrodes of base metal, for electric arc-welding</t>
  </si>
  <si>
    <t>69955</t>
  </si>
  <si>
    <t>8311.20</t>
  </si>
  <si>
    <t>- Cored wire of base metal, for electric arc-welding</t>
  </si>
  <si>
    <t>8311.30</t>
  </si>
  <si>
    <t>- Coated rods and cored wire, of base metal, for soldering, brazing or welding by flame</t>
  </si>
  <si>
    <t>8311.90</t>
  </si>
  <si>
    <t>XVI</t>
  </si>
  <si>
    <t>SECTION XVI - MACHINERY AND MECHANICAL APPLIANCES; ELECTRICAL EQUIPMENT; PARTS THEREOF; SOUND RECORDERS AND REPRODUCERS, TELEVISION IMAGE AND SOUND RECORDERS AND REPRODUCERS, AND PARTS AND ACCESSORIES OF SUCH ARTICLES</t>
  </si>
  <si>
    <t>84</t>
  </si>
  <si>
    <t>CHAPTER 84 - NUCLEAR REACTORS, BOILERS, MACHINERY AND MECHANICAL APPLIANCES; PARTS THEREOF</t>
  </si>
  <si>
    <t>84.01</t>
  </si>
  <si>
    <t>Nuclear reactors; fuel elements (cartridges), non-irradiated, for nuclear reactors; machinery and apparatus for isotopic separation</t>
  </si>
  <si>
    <t>8401.10</t>
  </si>
  <si>
    <t>- Nuclear reactors (Euratom)</t>
  </si>
  <si>
    <t>71871</t>
  </si>
  <si>
    <t>8401.20</t>
  </si>
  <si>
    <t>- Machinery and apparatus for isotopic separation, and parts thereof (Euratom)</t>
  </si>
  <si>
    <t>72847</t>
  </si>
  <si>
    <t>8401.30</t>
  </si>
  <si>
    <t>- Fuel elements (cartridges), non-irradiated (Euratom)</t>
  </si>
  <si>
    <t>71877</t>
  </si>
  <si>
    <t>8401.40</t>
  </si>
  <si>
    <t>- Parts of nuclear reactors (Euratom)</t>
  </si>
  <si>
    <t>71878</t>
  </si>
  <si>
    <t>84.02</t>
  </si>
  <si>
    <t>Steam or other vapour generating boilers (other than central heating hot water boilers capable also of producing low pressure steam); superheated water boilers</t>
  </si>
  <si>
    <t>- Steam or other vapour generating boilers</t>
  </si>
  <si>
    <t>8402.11</t>
  </si>
  <si>
    <t>-- Watertube boilers with a steam production exceeding 45 tonnes per hour</t>
  </si>
  <si>
    <t>71111</t>
  </si>
  <si>
    <t>8402.12</t>
  </si>
  <si>
    <t>-- Watertube boilers with a steam production not exceeding 45 tonnes per hour</t>
  </si>
  <si>
    <t>8402.19</t>
  </si>
  <si>
    <t>-- Other vapour generating boilers, including hybrid boilers</t>
  </si>
  <si>
    <t>8402.20</t>
  </si>
  <si>
    <t>- Superheated water boilers</t>
  </si>
  <si>
    <t>71112</t>
  </si>
  <si>
    <t>8402.90</t>
  </si>
  <si>
    <t>71191</t>
  </si>
  <si>
    <t>84.03</t>
  </si>
  <si>
    <t>Central heating boilers other than those of heading 8402</t>
  </si>
  <si>
    <t>8403.10</t>
  </si>
  <si>
    <t>- Boilers</t>
  </si>
  <si>
    <t>81217</t>
  </si>
  <si>
    <t>8403.90</t>
  </si>
  <si>
    <t>81219</t>
  </si>
  <si>
    <t>84.04</t>
  </si>
  <si>
    <t>Auxiliary plant for use with boilers of heading 8402 or 8403 (for example, economisers, superheaters, soot removers, gas recoverers); condensers for steam or other vapour power units</t>
  </si>
  <si>
    <t>8404.10</t>
  </si>
  <si>
    <t>- Auxiliary plant for use with boilers of heading 8402 or 8403</t>
  </si>
  <si>
    <t>71121</t>
  </si>
  <si>
    <t>8404.20</t>
  </si>
  <si>
    <t>- Condensers for steam or other vapour power units</t>
  </si>
  <si>
    <t>71122</t>
  </si>
  <si>
    <t>8404.90</t>
  </si>
  <si>
    <t>71192</t>
  </si>
  <si>
    <t>84.05</t>
  </si>
  <si>
    <t>Producer gas or water gas generators, with or without their purifiers; acetylene gas generators and similar water process gas generators, with or without their purifiers</t>
  </si>
  <si>
    <t>8405.10</t>
  </si>
  <si>
    <t>- Producer gas or water gas generators, with or without their purifiers; acetylene gas generators and similar water process gas generators, with or without their purifiers</t>
  </si>
  <si>
    <t>74171</t>
  </si>
  <si>
    <t>8405.90</t>
  </si>
  <si>
    <t>74172</t>
  </si>
  <si>
    <t>84.06</t>
  </si>
  <si>
    <t>Steam turbines and other vapour turbines</t>
  </si>
  <si>
    <t>8406.10</t>
  </si>
  <si>
    <t>- Turbines for marine propulsion</t>
  </si>
  <si>
    <t>71211</t>
  </si>
  <si>
    <t>- Other turbines</t>
  </si>
  <si>
    <t>8406.81</t>
  </si>
  <si>
    <t>-- Of an output exceeding 40 MW</t>
  </si>
  <si>
    <t>71219</t>
  </si>
  <si>
    <t>8406.82</t>
  </si>
  <si>
    <t>-- Of an output not exceeding 40 MW</t>
  </si>
  <si>
    <t>8406.90</t>
  </si>
  <si>
    <t>7128</t>
  </si>
  <si>
    <t>84.07</t>
  </si>
  <si>
    <t>Spark-ignition reciprocating or rotary internal combustion piston engines</t>
  </si>
  <si>
    <t>8407.10</t>
  </si>
  <si>
    <t>- Aircraft engines</t>
  </si>
  <si>
    <t>71311</t>
  </si>
  <si>
    <t>- Marine propulsion engines</t>
  </si>
  <si>
    <t>8407.21</t>
  </si>
  <si>
    <t>-- Outboard motors</t>
  </si>
  <si>
    <t>71331</t>
  </si>
  <si>
    <t>8407.29</t>
  </si>
  <si>
    <t>71332</t>
  </si>
  <si>
    <t>- Reciprocating piston engines of a kind used for the propulsion of vehicles of Chapter 87</t>
  </si>
  <si>
    <t>8407.31</t>
  </si>
  <si>
    <t>-- Of a cylinder capacity not exceeding 50 cm³</t>
  </si>
  <si>
    <t>71321</t>
  </si>
  <si>
    <t>8407.32</t>
  </si>
  <si>
    <t>-- Of a cylinder capacity exceeding 50 cm³ but not exceeding 250 cm³</t>
  </si>
  <si>
    <t>8407.33</t>
  </si>
  <si>
    <t>-- Of a cylinder capacity exceeding 250 cm³ but not exceeding 1000 cm³</t>
  </si>
  <si>
    <t>8407.34</t>
  </si>
  <si>
    <t>-- Of a cylinder capacity exceeding 1000 cm³</t>
  </si>
  <si>
    <t>71322</t>
  </si>
  <si>
    <t>8407.90</t>
  </si>
  <si>
    <t>- Other engines</t>
  </si>
  <si>
    <t>71381</t>
  </si>
  <si>
    <t>84.08</t>
  </si>
  <si>
    <t>Compression-ignition internal combustion piston engines (diesel or semi-diesel engines)</t>
  </si>
  <si>
    <t>8408.10</t>
  </si>
  <si>
    <t>71333</t>
  </si>
  <si>
    <t>8408.20</t>
  </si>
  <si>
    <t>- Engines of a kind used for the propulsion of vehicles of Chapter 87</t>
  </si>
  <si>
    <t>71323</t>
  </si>
  <si>
    <t>8408.90</t>
  </si>
  <si>
    <t>71382</t>
  </si>
  <si>
    <t>84.09</t>
  </si>
  <si>
    <t>Parts suitable for use solely or principally with the engines of heading 8407 or 8408</t>
  </si>
  <si>
    <t>8409.10</t>
  </si>
  <si>
    <t>- For aircraft engines</t>
  </si>
  <si>
    <t>71319</t>
  </si>
  <si>
    <t>8409.91</t>
  </si>
  <si>
    <t>-- Suitable for use solely or principally with spark-ignition internal combustion piston engines</t>
  </si>
  <si>
    <t>71391</t>
  </si>
  <si>
    <t>8409.99</t>
  </si>
  <si>
    <t>71392</t>
  </si>
  <si>
    <t>84.10</t>
  </si>
  <si>
    <t>Hydraulic turbines, water wheels, and regulators therefor</t>
  </si>
  <si>
    <t>- Hydraulic turbines and water wheels</t>
  </si>
  <si>
    <t>8410.11</t>
  </si>
  <si>
    <t>-- Of a power not exceeding 1000 kW</t>
  </si>
  <si>
    <t>71811</t>
  </si>
  <si>
    <t>8410.12</t>
  </si>
  <si>
    <t>-- Of a power exceeding 1000 kW but not exceeding 10000 kW</t>
  </si>
  <si>
    <t>8410.13</t>
  </si>
  <si>
    <t>-- Of a power exceeding 10000 kW</t>
  </si>
  <si>
    <t>8410.90</t>
  </si>
  <si>
    <t>- Parts, including regulators</t>
  </si>
  <si>
    <t>71819</t>
  </si>
  <si>
    <t>84.11</t>
  </si>
  <si>
    <t>Turbojets, turbopropellers and other gas turbines</t>
  </si>
  <si>
    <t>- Turbojets</t>
  </si>
  <si>
    <t>8411.11</t>
  </si>
  <si>
    <t>-- Of a thrust not exceeding 25 kN</t>
  </si>
  <si>
    <t>71441</t>
  </si>
  <si>
    <t>8411.12</t>
  </si>
  <si>
    <t>-- Of a thrust exceeding 25 kN</t>
  </si>
  <si>
    <t>- Turbopropellers</t>
  </si>
  <si>
    <t>8411.21</t>
  </si>
  <si>
    <t>-- Of a power not exceeding 1100 kW</t>
  </si>
  <si>
    <t>71481</t>
  </si>
  <si>
    <t>8411.22</t>
  </si>
  <si>
    <t>-- Of a power exceeding 1100 kW</t>
  </si>
  <si>
    <t>- Other gas turbines</t>
  </si>
  <si>
    <t>8411.81</t>
  </si>
  <si>
    <t>-- Of a power not exceeding 5000 kW</t>
  </si>
  <si>
    <t>71489</t>
  </si>
  <si>
    <t>8411.82</t>
  </si>
  <si>
    <t>-- Of a power exceeding 5000 kW</t>
  </si>
  <si>
    <t>8411.91</t>
  </si>
  <si>
    <t>-- Of turbojets or turbopropellers</t>
  </si>
  <si>
    <t>71491</t>
  </si>
  <si>
    <t>8411.99</t>
  </si>
  <si>
    <t>71499</t>
  </si>
  <si>
    <t>84.12</t>
  </si>
  <si>
    <t>Other engines and motors</t>
  </si>
  <si>
    <t>8412.10</t>
  </si>
  <si>
    <t>- Reaction engines other than turbojets</t>
  </si>
  <si>
    <t>71449</t>
  </si>
  <si>
    <t>- Hydraulic power engines and motors</t>
  </si>
  <si>
    <t>8412.21</t>
  </si>
  <si>
    <t>-- Linear acting (cylinders)</t>
  </si>
  <si>
    <t>71891</t>
  </si>
  <si>
    <t>8412.29</t>
  </si>
  <si>
    <t>71893</t>
  </si>
  <si>
    <t>- Pneumatic power engines and motors</t>
  </si>
  <si>
    <t>8412.31</t>
  </si>
  <si>
    <t>71892</t>
  </si>
  <si>
    <t>8412.39</t>
  </si>
  <si>
    <t>8412.80</t>
  </si>
  <si>
    <t>8412.90</t>
  </si>
  <si>
    <t>71899</t>
  </si>
  <si>
    <t>84.13</t>
  </si>
  <si>
    <t>Pumps for liquids, whether or not fitted with a measuring device; liquid elevators</t>
  </si>
  <si>
    <t>- Pumps fitted or designed to be fitted with a measuring device</t>
  </si>
  <si>
    <t>8413.11</t>
  </si>
  <si>
    <t>-- Pumps for dispensing fuel or lubricants, of the type used in filling stations or in garages</t>
  </si>
  <si>
    <t>74211</t>
  </si>
  <si>
    <t>8413.19</t>
  </si>
  <si>
    <t>74219</t>
  </si>
  <si>
    <t>8413.20</t>
  </si>
  <si>
    <t>- Handpumps, other than those of subheading 841311 or 841319</t>
  </si>
  <si>
    <t>74271</t>
  </si>
  <si>
    <t>8413.30</t>
  </si>
  <si>
    <t>- Fuel, lubricating or cooling medium pumps for internal combustion piston engines</t>
  </si>
  <si>
    <t>7422</t>
  </si>
  <si>
    <t>8413.40</t>
  </si>
  <si>
    <t>- Concrete pumps</t>
  </si>
  <si>
    <t>7423</t>
  </si>
  <si>
    <t>8413.50</t>
  </si>
  <si>
    <t>- Other reciprocating positive displacement pumps</t>
  </si>
  <si>
    <t>7424</t>
  </si>
  <si>
    <t>8413.60</t>
  </si>
  <si>
    <t>- Other rotary positive displacement pumps</t>
  </si>
  <si>
    <t>7425</t>
  </si>
  <si>
    <t>8413.70</t>
  </si>
  <si>
    <t>- Other centrifugal pumps</t>
  </si>
  <si>
    <t>7426</t>
  </si>
  <si>
    <t>- Other pumps; liquid elevators</t>
  </si>
  <si>
    <t>8413.81</t>
  </si>
  <si>
    <t>-- Pumps</t>
  </si>
  <si>
    <t>8413.82</t>
  </si>
  <si>
    <t>-- Liquid elevators</t>
  </si>
  <si>
    <t>74275</t>
  </si>
  <si>
    <t>8413.91</t>
  </si>
  <si>
    <t>-- Of pumps</t>
  </si>
  <si>
    <t>74291</t>
  </si>
  <si>
    <t>8413.92</t>
  </si>
  <si>
    <t>-- Of liquid elevators</t>
  </si>
  <si>
    <t>74295</t>
  </si>
  <si>
    <t>84.14</t>
  </si>
  <si>
    <t>Air or vacuum pumps, air or other gas compressors and fans; ventilating or recycling hoods incorporating a fan, whether or not fitted with filters</t>
  </si>
  <si>
    <t>8414.10</t>
  </si>
  <si>
    <t>- Vacuum pumps</t>
  </si>
  <si>
    <t>74311</t>
  </si>
  <si>
    <t>8414.20</t>
  </si>
  <si>
    <t>- Hand- or foot-operated air pumps</t>
  </si>
  <si>
    <t>74313</t>
  </si>
  <si>
    <t>8414.30</t>
  </si>
  <si>
    <t>- Compressors of a kind used in refrigerating equipment</t>
  </si>
  <si>
    <t>74315</t>
  </si>
  <si>
    <t>8414.40</t>
  </si>
  <si>
    <t>- Air compressors mounted on a wheeled chassis for towing</t>
  </si>
  <si>
    <t>74317</t>
  </si>
  <si>
    <t>- Fans</t>
  </si>
  <si>
    <t>8414.51</t>
  </si>
  <si>
    <t>-- Table, floor, wall, window, ceiling or roof fans, with a self-contained electric motor of an output not exceeding 125 W</t>
  </si>
  <si>
    <t>74341</t>
  </si>
  <si>
    <t>8414.59</t>
  </si>
  <si>
    <t>74343</t>
  </si>
  <si>
    <t>8414.60</t>
  </si>
  <si>
    <t>- Hoods having a maximum horizontal side not exceeding 120 cm</t>
  </si>
  <si>
    <t>74345</t>
  </si>
  <si>
    <t>8414.80</t>
  </si>
  <si>
    <t>74319</t>
  </si>
  <si>
    <t>8414.90</t>
  </si>
  <si>
    <t>7438</t>
  </si>
  <si>
    <t>84.15</t>
  </si>
  <si>
    <t>Air-conditioning machines, comprising a motor-driven fan and elements for changing the temperature and humidity, including those machines in which the humidity cannot be separately regulated</t>
  </si>
  <si>
    <t>8415.10</t>
  </si>
  <si>
    <t>- Of a kind designed to be fixed to a window, wall, ceiling or floor, self-contained or “split-system”</t>
  </si>
  <si>
    <t>74151</t>
  </si>
  <si>
    <t>8415.20</t>
  </si>
  <si>
    <t>- Of a kind used for persons, in motor vehicles</t>
  </si>
  <si>
    <t>74155</t>
  </si>
  <si>
    <t>8415.81</t>
  </si>
  <si>
    <t>-- Incorporating a refrigerating unit and a valve for reversal of the cooling/heat cycle (reversible heat pumps)</t>
  </si>
  <si>
    <t>8415.82</t>
  </si>
  <si>
    <t>-- Other, incorporating a refrigerating unit</t>
  </si>
  <si>
    <t>8415.83</t>
  </si>
  <si>
    <t>-- Not incorporating a refrigerating unit</t>
  </si>
  <si>
    <t>8415.90</t>
  </si>
  <si>
    <t>74159</t>
  </si>
  <si>
    <t>84.16</t>
  </si>
  <si>
    <t>Furnace burners for liquid fuel, for pulverised solid fuel or for gas; mechanical stokers, including their mechanical grates, mechanical ash dischargers and similar appliances</t>
  </si>
  <si>
    <t>8416.10</t>
  </si>
  <si>
    <t>- Furnace burners for liquid fuel</t>
  </si>
  <si>
    <t>74121</t>
  </si>
  <si>
    <t>8416.20</t>
  </si>
  <si>
    <t>- Other furnace burners, including combination burners</t>
  </si>
  <si>
    <t>74123</t>
  </si>
  <si>
    <t>8416.30</t>
  </si>
  <si>
    <t>- Mechanical stokers, including their mechanical grates, mechanical ash dischargers and similar appliances</t>
  </si>
  <si>
    <t>74125</t>
  </si>
  <si>
    <t>8416.90</t>
  </si>
  <si>
    <t>74128</t>
  </si>
  <si>
    <t>84.17</t>
  </si>
  <si>
    <t>Industrial or laboratory furnaces and ovens, including incinerators, non-electric</t>
  </si>
  <si>
    <t>8417.10</t>
  </si>
  <si>
    <t>- Furnaces and ovens for the roasting, melting or other heat treatment of ores, pyrites or of metals</t>
  </si>
  <si>
    <t>74136</t>
  </si>
  <si>
    <t>8417.20</t>
  </si>
  <si>
    <t>- Bakery ovens, including biscuit ovens</t>
  </si>
  <si>
    <t>74137</t>
  </si>
  <si>
    <t>8417.80</t>
  </si>
  <si>
    <t>74138</t>
  </si>
  <si>
    <t>8417.90</t>
  </si>
  <si>
    <t>74139</t>
  </si>
  <si>
    <t>84.18</t>
  </si>
  <si>
    <t>Refrigerators, freezers and other refrigerating or freezing equipment, electric or other; heat pumps other than air-conditioning machines of heading 8415</t>
  </si>
  <si>
    <t>8418.10</t>
  </si>
  <si>
    <t>- Combined refrigerator-freezers, fitted with separate external doors</t>
  </si>
  <si>
    <t>77521</t>
  </si>
  <si>
    <t>- Refrigerators, household type</t>
  </si>
  <si>
    <t>8418.21</t>
  </si>
  <si>
    <t>-- Compression-type</t>
  </si>
  <si>
    <t>8418.29</t>
  </si>
  <si>
    <t>8418.30</t>
  </si>
  <si>
    <t>- Freezers of the chest type, not exceeding 800 litres capacity</t>
  </si>
  <si>
    <t>77522</t>
  </si>
  <si>
    <t>8418.40</t>
  </si>
  <si>
    <t>- Freezers of the upright type, not exceeding 900 litres capacity</t>
  </si>
  <si>
    <t>8418.50</t>
  </si>
  <si>
    <t>- Other furniture (chests, cabinets, display counters, showcases and the like) for storage and display, incorporating refrigerating or freezing equipment</t>
  </si>
  <si>
    <t>74143</t>
  </si>
  <si>
    <t>- Other refrigerating or freezing equipment; heat pumps</t>
  </si>
  <si>
    <t>8418.61</t>
  </si>
  <si>
    <t>-- Heat pumps other than air conditioning machines of heading 8415</t>
  </si>
  <si>
    <t>74145</t>
  </si>
  <si>
    <t>8418.69</t>
  </si>
  <si>
    <t>8418.91</t>
  </si>
  <si>
    <t>-- Furniture designed to receive refrigerating or freezing equipment</t>
  </si>
  <si>
    <t>74149</t>
  </si>
  <si>
    <t>8418.99</t>
  </si>
  <si>
    <t>84.19</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</si>
  <si>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</si>
  <si>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 Instantaneous or storage water heaters, non-electric</t>
  </si>
  <si>
    <t>8419.11</t>
  </si>
  <si>
    <t>-- Instantaneous gas water heaters</t>
  </si>
  <si>
    <t>74181</t>
  </si>
  <si>
    <t>8419.19</t>
  </si>
  <si>
    <t>74182</t>
  </si>
  <si>
    <t>8419.20</t>
  </si>
  <si>
    <t>- Medical, surgical or laboratory sterilisers</t>
  </si>
  <si>
    <t>74183</t>
  </si>
  <si>
    <t>- Dryers</t>
  </si>
  <si>
    <t>8419.31</t>
  </si>
  <si>
    <t>-- For agricultural products</t>
  </si>
  <si>
    <t>74184</t>
  </si>
  <si>
    <t>8419.32</t>
  </si>
  <si>
    <t>-- For wood, paper pulp, paper or paperboard</t>
  </si>
  <si>
    <t>74185</t>
  </si>
  <si>
    <t>8419.39</t>
  </si>
  <si>
    <t>74186</t>
  </si>
  <si>
    <t>8419.40</t>
  </si>
  <si>
    <t>- Distilling or rectifying plant</t>
  </si>
  <si>
    <t>74173</t>
  </si>
  <si>
    <t>8419.50</t>
  </si>
  <si>
    <t>- Heat-exchange units</t>
  </si>
  <si>
    <t>74174</t>
  </si>
  <si>
    <t>8419.60</t>
  </si>
  <si>
    <t>- Machinery for liquefying air or other gases</t>
  </si>
  <si>
    <t>74175</t>
  </si>
  <si>
    <t>- Other machinery, plant and equipment</t>
  </si>
  <si>
    <t>8419.81</t>
  </si>
  <si>
    <t>-- For making hot drinks or for cooking or heating food</t>
  </si>
  <si>
    <t>74187</t>
  </si>
  <si>
    <t>8419.89</t>
  </si>
  <si>
    <t>74189</t>
  </si>
  <si>
    <t>8419.90</t>
  </si>
  <si>
    <t>7419</t>
  </si>
  <si>
    <t>84.20</t>
  </si>
  <si>
    <t>Calendering or other rolling machines, other than for metals or glass, and cylinders therefor</t>
  </si>
  <si>
    <t>8420.10</t>
  </si>
  <si>
    <t>- Calendering or other rolling machines</t>
  </si>
  <si>
    <t>74591</t>
  </si>
  <si>
    <t>8420.91</t>
  </si>
  <si>
    <t>-- Cylinders</t>
  </si>
  <si>
    <t>74593</t>
  </si>
  <si>
    <t>8420.99</t>
  </si>
  <si>
    <t>84.21</t>
  </si>
  <si>
    <t>Centrifuges, including centrifugal dryers; filtering or purifying machinery and apparatus, for liquids or gases</t>
  </si>
  <si>
    <t>- Centrifuges, including centrifugal dryers</t>
  </si>
  <si>
    <t>8421.11</t>
  </si>
  <si>
    <t>-- Cream separators</t>
  </si>
  <si>
    <t>74351</t>
  </si>
  <si>
    <t>8421.12</t>
  </si>
  <si>
    <t>-- Clothes dryers</t>
  </si>
  <si>
    <t>74355</t>
  </si>
  <si>
    <t>8421.19</t>
  </si>
  <si>
    <t>74359</t>
  </si>
  <si>
    <t>- Filtering or purifying machinery and apparatus for liquids</t>
  </si>
  <si>
    <t>8421.21</t>
  </si>
  <si>
    <t>-- For filtering or purifying water</t>
  </si>
  <si>
    <t>74361</t>
  </si>
  <si>
    <t>8421.22</t>
  </si>
  <si>
    <t>-- For filtering or purifying beverages other than water</t>
  </si>
  <si>
    <t>74362</t>
  </si>
  <si>
    <t>8421.23</t>
  </si>
  <si>
    <t>-- Oil or petrol filters for internal combustion engines</t>
  </si>
  <si>
    <t>74363</t>
  </si>
  <si>
    <t>8421.29</t>
  </si>
  <si>
    <t>74367</t>
  </si>
  <si>
    <t>- Filtering or purifying machinery and apparatus for gases</t>
  </si>
  <si>
    <t>8421.31</t>
  </si>
  <si>
    <t>-- Intake air filters for internal combustion engines</t>
  </si>
  <si>
    <t>74364</t>
  </si>
  <si>
    <t>8421.39</t>
  </si>
  <si>
    <t>74369</t>
  </si>
  <si>
    <t>8421.91</t>
  </si>
  <si>
    <t>-- Of centrifuges, including centrifugal dryers</t>
  </si>
  <si>
    <t>74391</t>
  </si>
  <si>
    <t>8421.99</t>
  </si>
  <si>
    <t>74395</t>
  </si>
  <si>
    <t>84.22</t>
  </si>
  <si>
    <t>Dishwashing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t>
  </si>
  <si>
    <t>- Dishwashing machines</t>
  </si>
  <si>
    <t>8422.11</t>
  </si>
  <si>
    <t>-- Of the household type</t>
  </si>
  <si>
    <t>7753</t>
  </si>
  <si>
    <t>8422.19</t>
  </si>
  <si>
    <t>74521</t>
  </si>
  <si>
    <t>8422.20</t>
  </si>
  <si>
    <t>- Machinery for cleaning or drying bottles or other containers</t>
  </si>
  <si>
    <t>74523</t>
  </si>
  <si>
    <t>8422.30</t>
  </si>
  <si>
    <t>- Machinery for filling, closing, sealing or labelling bottles, cans, boxes, bags or other containers; machinery for capsuling bottles, jars, tubes and similar containers; machinery for aerating beverages</t>
  </si>
  <si>
    <t>74527</t>
  </si>
  <si>
    <t>8422.40</t>
  </si>
  <si>
    <t>- Other packing or wrapping machinery (including heat-shrink wrapping machinery)</t>
  </si>
  <si>
    <t>8422.90</t>
  </si>
  <si>
    <t>74529</t>
  </si>
  <si>
    <t>84.23</t>
  </si>
  <si>
    <t>Weighing machinery (excluding balances of a sensitivity of 5 cg or better), including weight-operated counting or checking machines; weighing machine weights of all kinds</t>
  </si>
  <si>
    <t>8423.10</t>
  </si>
  <si>
    <t>- Personal weighing machines, including baby scales; household scales</t>
  </si>
  <si>
    <t>74532</t>
  </si>
  <si>
    <t>8423.20</t>
  </si>
  <si>
    <t>- Scales for continuous weighing of goods on conveyors</t>
  </si>
  <si>
    <t>74531</t>
  </si>
  <si>
    <t>8423.30</t>
  </si>
  <si>
    <t>- Constant weight scales and scales for discharging a predetermined weight of material into a bag or container, including hopper scales</t>
  </si>
  <si>
    <t>- Other weighing machinery</t>
  </si>
  <si>
    <t>8423.81</t>
  </si>
  <si>
    <t>-- Having a maximum weighing capacity not exceeding 30 kg</t>
  </si>
  <si>
    <t>8423.82</t>
  </si>
  <si>
    <t>-- Having a maximum weighing capacity exceeding 30 kg but not exceeding 5000 kg</t>
  </si>
  <si>
    <t>8423.89</t>
  </si>
  <si>
    <t>8423.90</t>
  </si>
  <si>
    <t>- Weighing machine weights of all kinds; parts of weighing machinery</t>
  </si>
  <si>
    <t>74539</t>
  </si>
  <si>
    <t>84.24</t>
  </si>
  <si>
    <t>Mechanical appliances (whether or not hand-operated) for projecting, dispersing or spraying liquids or powders; fire extinguishers, whether or not charged; spray guns and similar appliances; steam or sandblasting machines and similar jet projecting machines</t>
  </si>
  <si>
    <t>8424.10</t>
  </si>
  <si>
    <t>- Fire extinguishers, whether or not charged</t>
  </si>
  <si>
    <t>74561</t>
  </si>
  <si>
    <t>8424.20</t>
  </si>
  <si>
    <t>- Spray guns and similar appliances</t>
  </si>
  <si>
    <t>74562</t>
  </si>
  <si>
    <t>8424.30</t>
  </si>
  <si>
    <t>- Steam or sandblasting machines and similar jet projecting machines</t>
  </si>
  <si>
    <t>74563</t>
  </si>
  <si>
    <t>- Agricultural or horticultural sprayers</t>
  </si>
  <si>
    <t>8424.41</t>
  </si>
  <si>
    <t>-- Portable sprayers</t>
  </si>
  <si>
    <t>74564</t>
  </si>
  <si>
    <t>8424.49</t>
  </si>
  <si>
    <t>8424.82</t>
  </si>
  <si>
    <t>-- Agricultural or horticultural</t>
  </si>
  <si>
    <t>8424.89</t>
  </si>
  <si>
    <t>74565</t>
  </si>
  <si>
    <t>8424.90</t>
  </si>
  <si>
    <t>74568</t>
  </si>
  <si>
    <t>84.25</t>
  </si>
  <si>
    <t>Pulley tackle and hoists other than skip hoists; winches and capstans; jacks</t>
  </si>
  <si>
    <t>- Pulley tackle and hoists other than skip hoists or hoists of a kind used for raising vehicles</t>
  </si>
  <si>
    <t>8425.11</t>
  </si>
  <si>
    <t>-- Powered by electric motor</t>
  </si>
  <si>
    <t>74421</t>
  </si>
  <si>
    <t>8425.19</t>
  </si>
  <si>
    <t>- Winches; capstans</t>
  </si>
  <si>
    <t>8425.31</t>
  </si>
  <si>
    <t>74425</t>
  </si>
  <si>
    <t>8425.39</t>
  </si>
  <si>
    <t>- Jacks; hoists of a kind used for raising vehicles</t>
  </si>
  <si>
    <t>8425.41</t>
  </si>
  <si>
    <t>-- Built-in jacking systems of a type used in garages</t>
  </si>
  <si>
    <t>74441</t>
  </si>
  <si>
    <t>8425.42</t>
  </si>
  <si>
    <t>-- Other jacks and hoists, hydraulic</t>
  </si>
  <si>
    <t>74443</t>
  </si>
  <si>
    <t>8425.49</t>
  </si>
  <si>
    <t>74449</t>
  </si>
  <si>
    <t>84.26</t>
  </si>
  <si>
    <t>Ships' derricks; cranes, including cable cranes; mobile lifting frames, straddle carriers and works trucks fitted with a crane</t>
  </si>
  <si>
    <t>- Overhead travelling cranes, transporter cranes, gantry cranes, bridge cranes, mobile lifting frames and straddle carriers</t>
  </si>
  <si>
    <t>8426.11</t>
  </si>
  <si>
    <t>-- Overhead travelling cranes on fixed support</t>
  </si>
  <si>
    <t>74431</t>
  </si>
  <si>
    <t>8426.12</t>
  </si>
  <si>
    <t>-- Mobile lifting frames on tyres and straddle carriers</t>
  </si>
  <si>
    <t>74432</t>
  </si>
  <si>
    <t>8426.19</t>
  </si>
  <si>
    <t>74433</t>
  </si>
  <si>
    <t>8426.20</t>
  </si>
  <si>
    <t>- Tower cranes</t>
  </si>
  <si>
    <t>74434</t>
  </si>
  <si>
    <t>8426.30</t>
  </si>
  <si>
    <t>- Portal or pedestal jib cranes</t>
  </si>
  <si>
    <t>74435</t>
  </si>
  <si>
    <t>- Other machinery, self-propelled</t>
  </si>
  <si>
    <t>8426.41</t>
  </si>
  <si>
    <t>-- On tyres</t>
  </si>
  <si>
    <t>74437</t>
  </si>
  <si>
    <t>8426.49</t>
  </si>
  <si>
    <t>- Other machinery</t>
  </si>
  <si>
    <t>8426.91</t>
  </si>
  <si>
    <t>-- Designed for mounting on road vehicles</t>
  </si>
  <si>
    <t>74439</t>
  </si>
  <si>
    <t>8426.99</t>
  </si>
  <si>
    <t>84.27</t>
  </si>
  <si>
    <t>Fork-lift trucks; other works trucks fitted with lifting or handling equipment</t>
  </si>
  <si>
    <t>8427.10</t>
  </si>
  <si>
    <t>- Self-propelled trucks powered by an electric motor</t>
  </si>
  <si>
    <t>74411</t>
  </si>
  <si>
    <t>8427.20</t>
  </si>
  <si>
    <t>- Other self-propelled trucks</t>
  </si>
  <si>
    <t>74412</t>
  </si>
  <si>
    <t>8427.90</t>
  </si>
  <si>
    <t>- Other trucks</t>
  </si>
  <si>
    <t>74413</t>
  </si>
  <si>
    <t>84.28</t>
  </si>
  <si>
    <t>Other lifting, handling, loading or unloading machinery (for example, lifts, escalators, conveyors, teleferics)</t>
  </si>
  <si>
    <t>8428.10</t>
  </si>
  <si>
    <t>- Lifts and skip hoists</t>
  </si>
  <si>
    <t>74481</t>
  </si>
  <si>
    <t>8428.20</t>
  </si>
  <si>
    <t>- Pneumatic elevators and conveyors</t>
  </si>
  <si>
    <t>74471</t>
  </si>
  <si>
    <t>- Other continuous-action elevators and conveyors, for goods or materials</t>
  </si>
  <si>
    <t>8428.31</t>
  </si>
  <si>
    <t>-- Specially designed for underground use</t>
  </si>
  <si>
    <t>74472</t>
  </si>
  <si>
    <t>8428.32</t>
  </si>
  <si>
    <t>-- Other, bucket type</t>
  </si>
  <si>
    <t>74473</t>
  </si>
  <si>
    <t>8428.33</t>
  </si>
  <si>
    <t>-- Other, belt type</t>
  </si>
  <si>
    <t>74474</t>
  </si>
  <si>
    <t>8428.39</t>
  </si>
  <si>
    <t>74479</t>
  </si>
  <si>
    <t>8428.40</t>
  </si>
  <si>
    <t>- Escalators and moving walkways</t>
  </si>
  <si>
    <t>74485</t>
  </si>
  <si>
    <t>8428.60</t>
  </si>
  <si>
    <t>- Teleferics, chairlifts, ski-draglines; traction mechanisms for funiculars</t>
  </si>
  <si>
    <t>74489</t>
  </si>
  <si>
    <t>8428.90</t>
  </si>
  <si>
    <t>84.29</t>
  </si>
  <si>
    <t>Self-propelled bulldozers, angledozers, graders, levellers, scrapers, mechanical shovels, excavators, shovel loaders, tamping machines and roadrollers</t>
  </si>
  <si>
    <t>- Bulldozers and angledozers</t>
  </si>
  <si>
    <t>8429.11</t>
  </si>
  <si>
    <t>-- Track laying</t>
  </si>
  <si>
    <t>72311</t>
  </si>
  <si>
    <t>8429.19</t>
  </si>
  <si>
    <t>8429.20</t>
  </si>
  <si>
    <t>- Graders and levellers</t>
  </si>
  <si>
    <t>72312</t>
  </si>
  <si>
    <t>8429.30</t>
  </si>
  <si>
    <t>- Scrapers</t>
  </si>
  <si>
    <t>72331</t>
  </si>
  <si>
    <t>8429.40</t>
  </si>
  <si>
    <t>- Tamping machines and roadrollers</t>
  </si>
  <si>
    <t>72333</t>
  </si>
  <si>
    <t>- Mechanical shovels, excavators and shovel loaders</t>
  </si>
  <si>
    <t>8429.51</t>
  </si>
  <si>
    <t>-- Front-end shovel loaders</t>
  </si>
  <si>
    <t>72321</t>
  </si>
  <si>
    <t>8429.52</t>
  </si>
  <si>
    <t>-- Machinery with a 360° revolving superstructure</t>
  </si>
  <si>
    <t>72322</t>
  </si>
  <si>
    <t>8429.59</t>
  </si>
  <si>
    <t>72329</t>
  </si>
  <si>
    <t>84.30</t>
  </si>
  <si>
    <t>Other moving, grading, levelling, scraping, excavating, tamping, compacting, extracting or boring machinery, for earth, minerals or ores; piledrivers and pile extractors; snowploughs and snowblowers</t>
  </si>
  <si>
    <t>8430.10</t>
  </si>
  <si>
    <t>- Piledrivers and pile extractors</t>
  </si>
  <si>
    <t>72341</t>
  </si>
  <si>
    <t>8430.20</t>
  </si>
  <si>
    <t>- Snowploughs and snowblowers</t>
  </si>
  <si>
    <t>72342</t>
  </si>
  <si>
    <t>- Coal or rock cutters and tunnelling machinery</t>
  </si>
  <si>
    <t>8430.31</t>
  </si>
  <si>
    <t>-- Self-propelled</t>
  </si>
  <si>
    <t>72335</t>
  </si>
  <si>
    <t>8430.39</t>
  </si>
  <si>
    <t>72343</t>
  </si>
  <si>
    <t>- Other boring or sinking machinery</t>
  </si>
  <si>
    <t>8430.41</t>
  </si>
  <si>
    <t>72337</t>
  </si>
  <si>
    <t>8430.49</t>
  </si>
  <si>
    <t>72344</t>
  </si>
  <si>
    <t>8430.50</t>
  </si>
  <si>
    <t>72339</t>
  </si>
  <si>
    <t>- Other machinery, not self-propelled</t>
  </si>
  <si>
    <t>8430.61</t>
  </si>
  <si>
    <t>-- Tamping or compacting machinery</t>
  </si>
  <si>
    <t>72345</t>
  </si>
  <si>
    <t>8430.69</t>
  </si>
  <si>
    <t>72347</t>
  </si>
  <si>
    <t>84.31</t>
  </si>
  <si>
    <t>Parts suitable for use solely or principally with the machinery of headings 8425 to 8430</t>
  </si>
  <si>
    <t>8431.10</t>
  </si>
  <si>
    <t>- Of machinery of heading 8425</t>
  </si>
  <si>
    <t>74491</t>
  </si>
  <si>
    <t>8431.20</t>
  </si>
  <si>
    <t>- Of machinery of heading 8427</t>
  </si>
  <si>
    <t>74492</t>
  </si>
  <si>
    <t>- Of machinery of heading 8428</t>
  </si>
  <si>
    <t>8431.31</t>
  </si>
  <si>
    <t>-- Of lifts, skip hoists or escalators</t>
  </si>
  <si>
    <t>74493</t>
  </si>
  <si>
    <t>8431.39</t>
  </si>
  <si>
    <t>74494</t>
  </si>
  <si>
    <t>- Of machinery of heading 8426, 8429 or 8430</t>
  </si>
  <si>
    <t>8431.41</t>
  </si>
  <si>
    <t>-- Buckets, shovels, grabs and grips</t>
  </si>
  <si>
    <t>72391</t>
  </si>
  <si>
    <t>8431.42</t>
  </si>
  <si>
    <t>-- Bulldozer or angledozer blades</t>
  </si>
  <si>
    <t>72392</t>
  </si>
  <si>
    <t>8431.43</t>
  </si>
  <si>
    <t>-- Parts for boring or sinking machinery of subheading 843041 or 843049</t>
  </si>
  <si>
    <t>72393</t>
  </si>
  <si>
    <t>8431.49</t>
  </si>
  <si>
    <t>72399</t>
  </si>
  <si>
    <t>84.32</t>
  </si>
  <si>
    <t>Agricultural, horticultural or forestry machinery for soil preparation or cultivation; lawn or sports-ground rollers</t>
  </si>
  <si>
    <t>8432.10</t>
  </si>
  <si>
    <t>- Ploughs</t>
  </si>
  <si>
    <t>72111</t>
  </si>
  <si>
    <t>- Harrows, scarifiers, cultivators, weeders and hoes</t>
  </si>
  <si>
    <t>8432.21</t>
  </si>
  <si>
    <t>-- Disc harrows</t>
  </si>
  <si>
    <t>72113</t>
  </si>
  <si>
    <t>8432.29</t>
  </si>
  <si>
    <t>- Seeders, planters and transplanters</t>
  </si>
  <si>
    <t>8432.31</t>
  </si>
  <si>
    <t>-- No-till direct seeders, planters and transplanters</t>
  </si>
  <si>
    <t>72112</t>
  </si>
  <si>
    <t>8432.39</t>
  </si>
  <si>
    <t>- Manure spreaders and fertiliser distributors</t>
  </si>
  <si>
    <t>8432.41</t>
  </si>
  <si>
    <t>-- Manure spreaders</t>
  </si>
  <si>
    <t>8432.42</t>
  </si>
  <si>
    <t>-- Fertiliser distributors</t>
  </si>
  <si>
    <t>8432.80</t>
  </si>
  <si>
    <t>72118</t>
  </si>
  <si>
    <t>8432.90</t>
  </si>
  <si>
    <t>72119</t>
  </si>
  <si>
    <t>84.33</t>
  </si>
  <si>
    <t>Harvesting or threshing machinery, including straw or fodder balers; grass or hay mowers; machines for cleaning, sorting or grading eggs, fruit or other agricultural produce, other than machinery of heading 8437</t>
  </si>
  <si>
    <t>- Mowers for lawns, parks or sports grounds</t>
  </si>
  <si>
    <t>8433.11</t>
  </si>
  <si>
    <t>-- Powered, with the cutting device rotating in a horizontal plane</t>
  </si>
  <si>
    <t>72121</t>
  </si>
  <si>
    <t>8433.19</t>
  </si>
  <si>
    <t>8433.20</t>
  </si>
  <si>
    <t>- Other mowers, including cutter bars for tractor mounting</t>
  </si>
  <si>
    <t>72123</t>
  </si>
  <si>
    <t>8433.30</t>
  </si>
  <si>
    <t>- Other haymaking machinery</t>
  </si>
  <si>
    <t>8433.40</t>
  </si>
  <si>
    <t>- Straw or fodder balers, including pick-up balers</t>
  </si>
  <si>
    <t>- Other harvesting machinery; threshing machinery</t>
  </si>
  <si>
    <t>8433.51</t>
  </si>
  <si>
    <t>-- Combine harvester-threshers</t>
  </si>
  <si>
    <t>72122</t>
  </si>
  <si>
    <t>8433.52</t>
  </si>
  <si>
    <t>-- Other threshing machinery</t>
  </si>
  <si>
    <t>8433.53</t>
  </si>
  <si>
    <t>-- Root or tuber harvesting machines</t>
  </si>
  <si>
    <t>8433.59</t>
  </si>
  <si>
    <t>8433.60</t>
  </si>
  <si>
    <t>- Machines for cleaning, sorting or grading eggs, fruit or other agricultural produce</t>
  </si>
  <si>
    <t>72126</t>
  </si>
  <si>
    <t>8433.90</t>
  </si>
  <si>
    <t>72129</t>
  </si>
  <si>
    <t>84.34</t>
  </si>
  <si>
    <t>Milking machines and dairy machinery</t>
  </si>
  <si>
    <t>8434.10</t>
  </si>
  <si>
    <t>- Milking machines</t>
  </si>
  <si>
    <t>72131</t>
  </si>
  <si>
    <t>8434.20</t>
  </si>
  <si>
    <t>- Dairy machinery</t>
  </si>
  <si>
    <t>72138</t>
  </si>
  <si>
    <t>8434.90</t>
  </si>
  <si>
    <t>72139</t>
  </si>
  <si>
    <t>84.35</t>
  </si>
  <si>
    <t>Presses, crushers and similar machinery used in the manufacture of wine, cider, fruit juices or similar beverages</t>
  </si>
  <si>
    <t>8435.10</t>
  </si>
  <si>
    <t>- Machinery</t>
  </si>
  <si>
    <t>72191</t>
  </si>
  <si>
    <t>8435.90</t>
  </si>
  <si>
    <t>72198</t>
  </si>
  <si>
    <t>84.36</t>
  </si>
  <si>
    <t>Other agricultural, horticultural, forestry, poultry-keeping or bee-keeping machinery, including germination plant fitted with mechanical or thermal equipment; poultry incubators and brooders</t>
  </si>
  <si>
    <t>8436.10</t>
  </si>
  <si>
    <t>- Machinery for preparing animal feedingstuffs</t>
  </si>
  <si>
    <t>72196</t>
  </si>
  <si>
    <t>- Poultry-keeping machinery; poultry incubators and brooders</t>
  </si>
  <si>
    <t>8436.21</t>
  </si>
  <si>
    <t>-- Poultry incubators and brooders</t>
  </si>
  <si>
    <t>72195</t>
  </si>
  <si>
    <t>8436.29</t>
  </si>
  <si>
    <t>8436.80</t>
  </si>
  <si>
    <t>8436.91</t>
  </si>
  <si>
    <t>-- Of poultry-keeping machinery or poultry incubators and brooders</t>
  </si>
  <si>
    <t>72199</t>
  </si>
  <si>
    <t>8436.99</t>
  </si>
  <si>
    <t>84.37</t>
  </si>
  <si>
    <t>Machines for cleaning, sorting or grading seed, grain or dried leguminous vegetables; machinery used in the milling industry or for the working of cereals or dried leguminous vegetables, other than farm-type machinery</t>
  </si>
  <si>
    <t>8437.10</t>
  </si>
  <si>
    <t>- Machines for cleaning, sorting or grading seed, grain or dried leguminous vegetables</t>
  </si>
  <si>
    <t>72127</t>
  </si>
  <si>
    <t>8437.80</t>
  </si>
  <si>
    <t>72711</t>
  </si>
  <si>
    <t>8437.90</t>
  </si>
  <si>
    <t>72719</t>
  </si>
  <si>
    <t>84.38</t>
  </si>
  <si>
    <t>Machinery, not specified or included elsewhere in this chapter, for the industrial preparation or manufacture of food or drink, other than machinery for the extraction or preparation of animal or fixed vegetable fats or oils</t>
  </si>
  <si>
    <t>8438.10</t>
  </si>
  <si>
    <t>- Bakery machinery and machinery for the manufacture of macaroni, spaghetti or similar products</t>
  </si>
  <si>
    <t>72722</t>
  </si>
  <si>
    <t>8438.20</t>
  </si>
  <si>
    <t>- Machinery for the manufacture of confectionery, cocoa or chocolate</t>
  </si>
  <si>
    <t>8438.30</t>
  </si>
  <si>
    <t>- Machinery for sugar manufacture</t>
  </si>
  <si>
    <t>8438.40</t>
  </si>
  <si>
    <t>- Brewery machinery</t>
  </si>
  <si>
    <t>8438.50</t>
  </si>
  <si>
    <t>- Machinery for the preparation of meat or poultry</t>
  </si>
  <si>
    <t>8438.60</t>
  </si>
  <si>
    <t>- Machinery for the preparation of fruits, nuts or vegetables</t>
  </si>
  <si>
    <t>8438.80</t>
  </si>
  <si>
    <t>8438.90</t>
  </si>
  <si>
    <t>72729</t>
  </si>
  <si>
    <t>84.39</t>
  </si>
  <si>
    <t>Machinery for making pulp of fibrous cellulosic material or for making or finishing paper or paperboard</t>
  </si>
  <si>
    <t>8439.10</t>
  </si>
  <si>
    <t>- Machinery for making pulp of fibrous cellulosic material</t>
  </si>
  <si>
    <t>72511</t>
  </si>
  <si>
    <t>8439.20</t>
  </si>
  <si>
    <t>- Machinery for making paper or paperboard</t>
  </si>
  <si>
    <t>72512</t>
  </si>
  <si>
    <t>8439.30</t>
  </si>
  <si>
    <t>- Machinery for finishing paper or paperboard</t>
  </si>
  <si>
    <t>8439.91</t>
  </si>
  <si>
    <t>-- Of machinery for making pulp of fibrous cellulosic material</t>
  </si>
  <si>
    <t>72591</t>
  </si>
  <si>
    <t>8439.99</t>
  </si>
  <si>
    <t>84.40</t>
  </si>
  <si>
    <t>Bookbinding machinery, including book-sewing machines</t>
  </si>
  <si>
    <t>8440.10</t>
  </si>
  <si>
    <t>72681</t>
  </si>
  <si>
    <t>8440.90</t>
  </si>
  <si>
    <t>72689</t>
  </si>
  <si>
    <t>84.41</t>
  </si>
  <si>
    <t>Other machinery for making up paper pulp, paper or paperboard, including cutting machines of all kinds</t>
  </si>
  <si>
    <t>8441.10</t>
  </si>
  <si>
    <t>- Cutting machines</t>
  </si>
  <si>
    <t>72521</t>
  </si>
  <si>
    <t>8441.20</t>
  </si>
  <si>
    <t>- Machines for making bags, sacks or envelopes</t>
  </si>
  <si>
    <t>72523</t>
  </si>
  <si>
    <t>8441.30</t>
  </si>
  <si>
    <t>- Machines for making cartons, boxes, cases, tubes, drums or similar containers, other than by moulding</t>
  </si>
  <si>
    <t>72525</t>
  </si>
  <si>
    <t>8441.40</t>
  </si>
  <si>
    <t>- Machines for moulding articles in paper pulp, paper or paperboard</t>
  </si>
  <si>
    <t>72527</t>
  </si>
  <si>
    <t>8441.80</t>
  </si>
  <si>
    <t>72529</t>
  </si>
  <si>
    <t>8441.90</t>
  </si>
  <si>
    <t>72599</t>
  </si>
  <si>
    <t>84.42</t>
  </si>
  <si>
    <t>Machinery, apparatus and equipment (other than the machines of headings 8456 to 8465) for preparing or making plates, cylinders or other printing components; plates, cylinders and other printing components; plates, cylinders and lithographic stones, prepared for printing purposes (for example, planed, grained or polished)</t>
  </si>
  <si>
    <t>8442.30</t>
  </si>
  <si>
    <t>- Machinery, apparatus and equipment</t>
  </si>
  <si>
    <t>72631</t>
  </si>
  <si>
    <t>8442.40</t>
  </si>
  <si>
    <t>- Parts of the foregoing machinery, apparatus or equipment</t>
  </si>
  <si>
    <t>72691</t>
  </si>
  <si>
    <t>8442.50</t>
  </si>
  <si>
    <t>- Plates, cylinders and other printing components; plates, cylinders and lithographic stones, prepared for printing purposes (for example, planed, grained or polished)</t>
  </si>
  <si>
    <t>72635</t>
  </si>
  <si>
    <t>84.43</t>
  </si>
  <si>
    <t>Printing machinery used for printing by means of plates, cylinders and other printing components of heading 8442; other printers, copying machines and facsimile machines, whether or not combined; parts and accessories thereof</t>
  </si>
  <si>
    <t>- Printing machinery used for printing by means of plates, cylinders and other printing components of heading 8442</t>
  </si>
  <si>
    <t>8443.11</t>
  </si>
  <si>
    <t>-- Offset printing machinery, reel fed</t>
  </si>
  <si>
    <t>72651</t>
  </si>
  <si>
    <t>8443.12</t>
  </si>
  <si>
    <t>-- Offset printing machinery, sheet fed, office type (using sheets with one side not exceeding 22 cm and the other side not exceeding 36 cm in the unfolded state)</t>
  </si>
  <si>
    <t>72655</t>
  </si>
  <si>
    <t>8443.13</t>
  </si>
  <si>
    <t>-- Other offset printing machinery</t>
  </si>
  <si>
    <t>72659</t>
  </si>
  <si>
    <t>8443.14</t>
  </si>
  <si>
    <t>-- Letterpress printing machinery, reel fed, excluding flexographic printing</t>
  </si>
  <si>
    <t>72661</t>
  </si>
  <si>
    <t>8443.15</t>
  </si>
  <si>
    <t>-- Letterpress printing machinery, other than reel fed, excluding flexographic printing</t>
  </si>
  <si>
    <t>8443.16</t>
  </si>
  <si>
    <t>-- Flexographic printing machinery</t>
  </si>
  <si>
    <t>72663</t>
  </si>
  <si>
    <t>8443.17</t>
  </si>
  <si>
    <t>-- Gravure printing machinery</t>
  </si>
  <si>
    <t>72665</t>
  </si>
  <si>
    <t>8443.19</t>
  </si>
  <si>
    <t>72669</t>
  </si>
  <si>
    <t>- Other printers, copying machines and facsimile machines, whether or not combined</t>
  </si>
  <si>
    <t>8443.31</t>
  </si>
  <si>
    <t>-- Machines which perform two or more of the functions of printing, copying or facsimile transmission, capable of connecting to an automatic data-processing machine or to a network</t>
  </si>
  <si>
    <t>75194</t>
  </si>
  <si>
    <t>8443.32</t>
  </si>
  <si>
    <t>-- Other, capable of connecting to an automatic data-processing machine or to a network</t>
  </si>
  <si>
    <t>75195</t>
  </si>
  <si>
    <t>8443.39</t>
  </si>
  <si>
    <t>75196</t>
  </si>
  <si>
    <t>- Parts and accessories</t>
  </si>
  <si>
    <t>8443.91</t>
  </si>
  <si>
    <t>-- Parts and accessories of printing machinery used for printing by means of plates, cylinders and other printing components of heading 8442</t>
  </si>
  <si>
    <t>72699</t>
  </si>
  <si>
    <t>8443.99</t>
  </si>
  <si>
    <t>75197</t>
  </si>
  <si>
    <t>8444.00</t>
  </si>
  <si>
    <t>Machines for extruding, drawing, texturing or cutting man-made textile materials</t>
  </si>
  <si>
    <t>72441</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</si>
  <si>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</si>
  <si>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t>
  </si>
  <si>
    <t>- Machines for preparing textile fibres</t>
  </si>
  <si>
    <t>8445.11</t>
  </si>
  <si>
    <t>-- Carding machines</t>
  </si>
  <si>
    <t>72442</t>
  </si>
  <si>
    <t>8445.12</t>
  </si>
  <si>
    <t>-- Combing machines</t>
  </si>
  <si>
    <t>8445.13</t>
  </si>
  <si>
    <t>-- Drawing or roving machines</t>
  </si>
  <si>
    <t>8445.19</t>
  </si>
  <si>
    <t>8445.20</t>
  </si>
  <si>
    <t>- Textile spinning machines</t>
  </si>
  <si>
    <t>72443</t>
  </si>
  <si>
    <t>8445.30</t>
  </si>
  <si>
    <t>- Textile doubling or twisting machines</t>
  </si>
  <si>
    <t>8445.40</t>
  </si>
  <si>
    <t>- Textile winding (including weft-winding) or reeling machines</t>
  </si>
  <si>
    <t>8445.90</t>
  </si>
  <si>
    <t>72454</t>
  </si>
  <si>
    <t>84.46</t>
  </si>
  <si>
    <t>Weaving machines (looms)</t>
  </si>
  <si>
    <t>8446.10</t>
  </si>
  <si>
    <t>- For weaving fabrics of a width not exceeding 30 cm</t>
  </si>
  <si>
    <t>72451</t>
  </si>
  <si>
    <t>- For weaving fabrics of a width exceeding 30 cm, shuttle type</t>
  </si>
  <si>
    <t>8446.21</t>
  </si>
  <si>
    <t>-- Power looms</t>
  </si>
  <si>
    <t>8446.29</t>
  </si>
  <si>
    <t>8446.30</t>
  </si>
  <si>
    <t>- For weaving fabrics of a width exceeding 30 cm, shuttleless type</t>
  </si>
  <si>
    <t>84.47</t>
  </si>
  <si>
    <t>Knitting machines, stitch-bonding machines and machines for making gimped yarn, tulle, lace, embroidery, trimmings, braid or net and machines for tufting</t>
  </si>
  <si>
    <t>- Circular knitting machines</t>
  </si>
  <si>
    <t>8447.11</t>
  </si>
  <si>
    <t>-- With cylinder diameter not exceeding 165 mm</t>
  </si>
  <si>
    <t>72452</t>
  </si>
  <si>
    <t>8447.12</t>
  </si>
  <si>
    <t>-- With cylinder diameter exceeding 165 mm</t>
  </si>
  <si>
    <t>8447.20</t>
  </si>
  <si>
    <t>- Flat knitting machines; stitch-bonding machines</t>
  </si>
  <si>
    <t>8447.90</t>
  </si>
  <si>
    <t>72453</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</si>
  <si>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</si>
  <si>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heald-frames, hosiery needles)</t>
  </si>
  <si>
    <t>- Auxiliary machinery for machines of heading 8444, 8445, 8446 or 8447</t>
  </si>
  <si>
    <t>8448.11</t>
  </si>
  <si>
    <t>-- Dobbies and jacquards; card-reducing, copying, punching or assembling machines for use therewith</t>
  </si>
  <si>
    <t>72461</t>
  </si>
  <si>
    <t>8448.19</t>
  </si>
  <si>
    <t>8448.20</t>
  </si>
  <si>
    <t>- Parts and accessories of machines of heading 8444 or of their auxiliary machinery</t>
  </si>
  <si>
    <t>72449</t>
  </si>
  <si>
    <t>- Parts and accessories of machines of heading 8445 or of their auxiliary machinery</t>
  </si>
  <si>
    <t>8448.31</t>
  </si>
  <si>
    <t>-- Card clothing</t>
  </si>
  <si>
    <t>8448.32</t>
  </si>
  <si>
    <t>-- Of machines for preparing textile fibres, other than card clothing</t>
  </si>
  <si>
    <t>8448.33</t>
  </si>
  <si>
    <t>-- Spindles, spindle flyers, spinning rings and ring travellers</t>
  </si>
  <si>
    <t>8448.39</t>
  </si>
  <si>
    <t>- Parts and accessories of weaving machines (looms) or of their auxiliary machinery</t>
  </si>
  <si>
    <t>8448.42</t>
  </si>
  <si>
    <t>-- Reeds for looms, healds and heald-frames</t>
  </si>
  <si>
    <t>72467</t>
  </si>
  <si>
    <t>8448.49</t>
  </si>
  <si>
    <t>- Parts and accessories of machines of heading 8447 or of their auxiliary machinery</t>
  </si>
  <si>
    <t>8448.51</t>
  </si>
  <si>
    <t>-- Sinkers, needles and other articles used in forming stitches</t>
  </si>
  <si>
    <t>72468</t>
  </si>
  <si>
    <t>8448.59</t>
  </si>
  <si>
    <t>8449.00</t>
  </si>
  <si>
    <t>Machinery for the manufacture or finishing of felt or nonwovens in the piece or in shapes, including machinery for making felt hats; blocks for making hats</t>
  </si>
  <si>
    <t>72455</t>
  </si>
  <si>
    <t>84.50</t>
  </si>
  <si>
    <t>Household or laundry-type washing machines, including machines which both wash and dry</t>
  </si>
  <si>
    <t>- Machines, each of a dry linen capacity not exceeding 10 kg</t>
  </si>
  <si>
    <t>8450.11</t>
  </si>
  <si>
    <t>-- Fully-automatic machines</t>
  </si>
  <si>
    <t>77511</t>
  </si>
  <si>
    <t>8450.12</t>
  </si>
  <si>
    <t>-- Other machines, with built-in centrifugal drier</t>
  </si>
  <si>
    <t>8450.19</t>
  </si>
  <si>
    <t>8450.20</t>
  </si>
  <si>
    <t>- Machines, each of a dry linen capacity exceeding 10 kg</t>
  </si>
  <si>
    <t>72471</t>
  </si>
  <si>
    <t>8450.90</t>
  </si>
  <si>
    <t>72491</t>
  </si>
  <si>
    <t>84.51</t>
  </si>
  <si>
    <t>Machinery (other than machines of heading 8450) for washing, cleaning, wringing, drying, ironing, pressing (including fusing presses), bleaching, dyeing, dressing, finishing, coating or impregnating textile yarns, fabrics or made-up textile articles and machines for applying the paste to the base fabric or other support used in the manufacture of floor coverings such as linoleum; machines for reeling, unreeling, folding, cutting or pinking textile fabrics</t>
  </si>
  <si>
    <t>8451.10</t>
  </si>
  <si>
    <t>- Dry-cleaning machines</t>
  </si>
  <si>
    <t>72472</t>
  </si>
  <si>
    <t>- Drying machines</t>
  </si>
  <si>
    <t>8451.21</t>
  </si>
  <si>
    <t>-- Each of a dry linen capacity not exceeding 10 kg</t>
  </si>
  <si>
    <t>77512</t>
  </si>
  <si>
    <t>8451.29</t>
  </si>
  <si>
    <t>72473</t>
  </si>
  <si>
    <t>8451.30</t>
  </si>
  <si>
    <t>- Ironing machines and presses (including fusing presses)</t>
  </si>
  <si>
    <t>72474</t>
  </si>
  <si>
    <t>8451.40</t>
  </si>
  <si>
    <t>- Washing, bleaching or dyeing machines</t>
  </si>
  <si>
    <t>8451.50</t>
  </si>
  <si>
    <t>- Machines for reeling, unreeling, folding, cutting or pinking textile fabrics</t>
  </si>
  <si>
    <t>8451.80</t>
  </si>
  <si>
    <t>8451.90</t>
  </si>
  <si>
    <t>72492</t>
  </si>
  <si>
    <t>84.52</t>
  </si>
  <si>
    <t>Sewing machines, other than book-sewing machines of heading 8440; furniture, bases and covers specially designed for sewing machines; sewing machine needles</t>
  </si>
  <si>
    <t>8452.10</t>
  </si>
  <si>
    <t>- Sewing machines of the household type</t>
  </si>
  <si>
    <t>72433</t>
  </si>
  <si>
    <t>- Other sewing machines</t>
  </si>
  <si>
    <t>8452.21</t>
  </si>
  <si>
    <t>-- Automatic units</t>
  </si>
  <si>
    <t>72435</t>
  </si>
  <si>
    <t>8452.29</t>
  </si>
  <si>
    <t>8452.30</t>
  </si>
  <si>
    <t>- Sewing machine needles</t>
  </si>
  <si>
    <t>72439</t>
  </si>
  <si>
    <t>8452.90</t>
  </si>
  <si>
    <t>- Furniture, bases and covers for sewing machines and parts thereof; other parts of sewing machines</t>
  </si>
  <si>
    <t>84.53</t>
  </si>
  <si>
    <t>Machinery for preparing, tanning or working hides, skins or leather or for making or repairing footwear or other articles of hides, skins or leather, other than sewing machines</t>
  </si>
  <si>
    <t>8453.10</t>
  </si>
  <si>
    <t>- Machinery for preparing, tanning or working hides, skins or leather</t>
  </si>
  <si>
    <t>72481</t>
  </si>
  <si>
    <t>8453.20</t>
  </si>
  <si>
    <t>- Machinery for making or repairing footwear</t>
  </si>
  <si>
    <t>72483</t>
  </si>
  <si>
    <t>8453.80</t>
  </si>
  <si>
    <t>72485</t>
  </si>
  <si>
    <t>8453.90</t>
  </si>
  <si>
    <t>72488</t>
  </si>
  <si>
    <t>84.54</t>
  </si>
  <si>
    <t>Converters, ladles, ingot moulds and casting machines, of a kind used in metallurgy or in metal foundries</t>
  </si>
  <si>
    <t>8454.10</t>
  </si>
  <si>
    <t>- Converters</t>
  </si>
  <si>
    <t>73711</t>
  </si>
  <si>
    <t>8454.20</t>
  </si>
  <si>
    <t>- Ingot moulds and ladles</t>
  </si>
  <si>
    <t>8454.30</t>
  </si>
  <si>
    <t>- Casting machines</t>
  </si>
  <si>
    <t>73712</t>
  </si>
  <si>
    <t>8454.90</t>
  </si>
  <si>
    <t>73719</t>
  </si>
  <si>
    <t>84.55</t>
  </si>
  <si>
    <t>Metal-rolling mills and rolls therefor</t>
  </si>
  <si>
    <t>8455.10</t>
  </si>
  <si>
    <t>- Tube mills</t>
  </si>
  <si>
    <t>73721</t>
  </si>
  <si>
    <t>- Other rolling mills</t>
  </si>
  <si>
    <t>8455.21</t>
  </si>
  <si>
    <t>-- Hot or combination hot and cold</t>
  </si>
  <si>
    <t>8455.22</t>
  </si>
  <si>
    <t>-- Cold</t>
  </si>
  <si>
    <t>8455.30</t>
  </si>
  <si>
    <t>- Rolls for rolling mills</t>
  </si>
  <si>
    <t>73729</t>
  </si>
  <si>
    <t>8455.90</t>
  </si>
  <si>
    <t>84.56</t>
  </si>
  <si>
    <t>Machine tools for working any material by removal of material, by laser or other light or photon beam, ultrasonic, electrodischarge, electrochemical, electron beam, ionic-beam or plasma arc processes; water-jet cutting machines</t>
  </si>
  <si>
    <t>- Operated by laser or other light or photon beam processes</t>
  </si>
  <si>
    <t>8456.11</t>
  </si>
  <si>
    <t>-- Operated by laser</t>
  </si>
  <si>
    <t>73111</t>
  </si>
  <si>
    <t>8456.12</t>
  </si>
  <si>
    <t>-- Operated by other light or photon beam processes</t>
  </si>
  <si>
    <t>8456.20</t>
  </si>
  <si>
    <t>- Operated by ultrasonic processes</t>
  </si>
  <si>
    <t>73112</t>
  </si>
  <si>
    <t>8456.30</t>
  </si>
  <si>
    <t>- Operated by electrodischarge processes</t>
  </si>
  <si>
    <t>73113</t>
  </si>
  <si>
    <t>8456.40</t>
  </si>
  <si>
    <t>- Operated by plasma arc processes</t>
  </si>
  <si>
    <t>73114</t>
  </si>
  <si>
    <t>8456.50</t>
  </si>
  <si>
    <t>- Water-jet cutting machines</t>
  </si>
  <si>
    <t>7311</t>
  </si>
  <si>
    <t>8456.90</t>
  </si>
  <si>
    <t>84.57</t>
  </si>
  <si>
    <t>Machining centres, unit construction machines (single station) and multi-station transfer machines, for working metal</t>
  </si>
  <si>
    <t>8457.10</t>
  </si>
  <si>
    <t>- Machining centres</t>
  </si>
  <si>
    <t>73121</t>
  </si>
  <si>
    <t>8457.20</t>
  </si>
  <si>
    <t>- Unit construction machines (single station)</t>
  </si>
  <si>
    <t>73122</t>
  </si>
  <si>
    <t>8457.30</t>
  </si>
  <si>
    <t>- Multi-station transfer machines</t>
  </si>
  <si>
    <t>73123</t>
  </si>
  <si>
    <t>84.58</t>
  </si>
  <si>
    <t>Lathes (including turning centres) for removing metal</t>
  </si>
  <si>
    <t>- Horizontal lathes</t>
  </si>
  <si>
    <t>8458.11</t>
  </si>
  <si>
    <t>-- Numerically controlled</t>
  </si>
  <si>
    <t>73131</t>
  </si>
  <si>
    <t>8458.19</t>
  </si>
  <si>
    <t>73137</t>
  </si>
  <si>
    <t>- Other lathes</t>
  </si>
  <si>
    <t>8458.91</t>
  </si>
  <si>
    <t>73135</t>
  </si>
  <si>
    <t>8458.99</t>
  </si>
  <si>
    <t>73139</t>
  </si>
  <si>
    <t>84.59</t>
  </si>
  <si>
    <t>Machine tools (including way-type unit head machines) for drilling, boring, milling, threading or tapping by removing metal, other than lathes (including turning centres) of heading 8458</t>
  </si>
  <si>
    <t>8459.10</t>
  </si>
  <si>
    <t>- Way-type unit head machines</t>
  </si>
  <si>
    <t>73141</t>
  </si>
  <si>
    <t>- Other drilling machines</t>
  </si>
  <si>
    <t>8459.21</t>
  </si>
  <si>
    <t>73142</t>
  </si>
  <si>
    <t>8459.29</t>
  </si>
  <si>
    <t>73143</t>
  </si>
  <si>
    <t>- Other boring-milling machines</t>
  </si>
  <si>
    <t>8459.31</t>
  </si>
  <si>
    <t>73144</t>
  </si>
  <si>
    <t>8459.39</t>
  </si>
  <si>
    <t>73145</t>
  </si>
  <si>
    <t>- Other boring machines</t>
  </si>
  <si>
    <t>8459.41</t>
  </si>
  <si>
    <t>73146</t>
  </si>
  <si>
    <t>8459.49</t>
  </si>
  <si>
    <t>- Milling machines, knee-type</t>
  </si>
  <si>
    <t>8459.51</t>
  </si>
  <si>
    <t>73151</t>
  </si>
  <si>
    <t>8459.59</t>
  </si>
  <si>
    <t>73152</t>
  </si>
  <si>
    <t>- Other milling machines</t>
  </si>
  <si>
    <t>8459.61</t>
  </si>
  <si>
    <t>73153</t>
  </si>
  <si>
    <t>8459.69</t>
  </si>
  <si>
    <t>73154</t>
  </si>
  <si>
    <t>8459.70</t>
  </si>
  <si>
    <t>- Other threading or tapping machines</t>
  </si>
  <si>
    <t>73157</t>
  </si>
  <si>
    <t>84.60</t>
  </si>
  <si>
    <t>Machine tools for deburring, sharpening, grinding, honing, lapping, polishing or otherwise finishing metal or cermets by means of grinding stones, abrasives or polishing products, other than gear cutting, gear grinding or gear finishing machines of heading 8461</t>
  </si>
  <si>
    <t>- Flat-surface grinding machines</t>
  </si>
  <si>
    <t>8460.12</t>
  </si>
  <si>
    <t>731</t>
  </si>
  <si>
    <t>8460.19</t>
  </si>
  <si>
    <t>73162</t>
  </si>
  <si>
    <t>- Other grinding machines</t>
  </si>
  <si>
    <t>8460.22</t>
  </si>
  <si>
    <t>-- Centreless grinding machines, numerically controlled</t>
  </si>
  <si>
    <t>73163</t>
  </si>
  <si>
    <t>8460.23</t>
  </si>
  <si>
    <t>-- Other cylindrical grinding machines, numerically controlled</t>
  </si>
  <si>
    <t>8460.24</t>
  </si>
  <si>
    <t>-- Other, numerically controlled</t>
  </si>
  <si>
    <t>8460.29</t>
  </si>
  <si>
    <t>- Sharpening (tool or cutter grinding) machines</t>
  </si>
  <si>
    <t>8460.31</t>
  </si>
  <si>
    <t>73165</t>
  </si>
  <si>
    <t>8460.39</t>
  </si>
  <si>
    <t>73166</t>
  </si>
  <si>
    <t>8460.40</t>
  </si>
  <si>
    <t>- Honing or lapping machines</t>
  </si>
  <si>
    <t>73167</t>
  </si>
  <si>
    <t>8460.90</t>
  </si>
  <si>
    <t>73169</t>
  </si>
  <si>
    <t>84.61</t>
  </si>
  <si>
    <t>Machine tools for planing, shaping, slotting, broaching, gear cutting, gear grinding or gear finishing, sawing, cutting-off and other machine tools working by removing metal or cermets, not elsewhere specified or included</t>
  </si>
  <si>
    <t>8461.20</t>
  </si>
  <si>
    <t>- Shaping or slotting machines</t>
  </si>
  <si>
    <t>73171</t>
  </si>
  <si>
    <t>8461.30</t>
  </si>
  <si>
    <t>- Broaching machines</t>
  </si>
  <si>
    <t>73173</t>
  </si>
  <si>
    <t>8461.40</t>
  </si>
  <si>
    <t>- Gear-cutting, gear-grinding or gear-finishing machines</t>
  </si>
  <si>
    <t>73175</t>
  </si>
  <si>
    <t>8461.50</t>
  </si>
  <si>
    <t>- Sawing or cutting-off machines</t>
  </si>
  <si>
    <t>73177</t>
  </si>
  <si>
    <t>8461.90</t>
  </si>
  <si>
    <t>73179</t>
  </si>
  <si>
    <t>84.62</t>
  </si>
  <si>
    <t>Machine tools (including presses) for working metal by forging, hammering or die-stamping; machine tools (including presses) for working metal by bending, folding, straightening, flattening, shearing, punching or notching; presses for working metal or metal carbides, not specified above</t>
  </si>
  <si>
    <t>8462.10</t>
  </si>
  <si>
    <t>- Forging or die-stamping machines (including presses) and hammers</t>
  </si>
  <si>
    <t>73311</t>
  </si>
  <si>
    <t>- Bending, folding, straightening or flattening machines (including presses)</t>
  </si>
  <si>
    <t>8462.21</t>
  </si>
  <si>
    <t>73312</t>
  </si>
  <si>
    <t>8462.29</t>
  </si>
  <si>
    <t>73313</t>
  </si>
  <si>
    <t>- Shearing machines (including presses), other than combined punching and shearing machines</t>
  </si>
  <si>
    <t>8462.31</t>
  </si>
  <si>
    <t>73314</t>
  </si>
  <si>
    <t>8462.39</t>
  </si>
  <si>
    <t>73315</t>
  </si>
  <si>
    <t>- Punching or notching machines (including presses), including combined punching and shearing machines</t>
  </si>
  <si>
    <t>8462.41</t>
  </si>
  <si>
    <t>73316</t>
  </si>
  <si>
    <t>8462.49</t>
  </si>
  <si>
    <t>73317</t>
  </si>
  <si>
    <t>8462.91</t>
  </si>
  <si>
    <t>-- Hydraulic presses</t>
  </si>
  <si>
    <t>73318</t>
  </si>
  <si>
    <t>8462.99</t>
  </si>
  <si>
    <t>84.63</t>
  </si>
  <si>
    <t>Other machine tools for working metal or cermets, without removing material</t>
  </si>
  <si>
    <t>8463.10</t>
  </si>
  <si>
    <t>- Drawbenches for bars, tubes, profiles, wire or the like</t>
  </si>
  <si>
    <t>73391</t>
  </si>
  <si>
    <t>8463.20</t>
  </si>
  <si>
    <t>- Thread-rolling machines</t>
  </si>
  <si>
    <t>73393</t>
  </si>
  <si>
    <t>8463.30</t>
  </si>
  <si>
    <t>- Machines for working wire</t>
  </si>
  <si>
    <t>73395</t>
  </si>
  <si>
    <t>8463.90</t>
  </si>
  <si>
    <t>73399</t>
  </si>
  <si>
    <t>84.64</t>
  </si>
  <si>
    <t>Machine tools for working stone, ceramics, concrete, asbestos-cement or like mineral materials or for cold working glass</t>
  </si>
  <si>
    <t>8464.10</t>
  </si>
  <si>
    <t>- Sawing machines</t>
  </si>
  <si>
    <t>72811</t>
  </si>
  <si>
    <t>8464.20</t>
  </si>
  <si>
    <t>- Grinding or polishing machines</t>
  </si>
  <si>
    <t>8464.90</t>
  </si>
  <si>
    <t>84.65</t>
  </si>
  <si>
    <t>Machine tools (including machines for nailing, stapling, glueing or otherwise assembling) for working wood, cork, bone, hard rubber, hard plastics or similar hard materials</t>
  </si>
  <si>
    <t>8465.10</t>
  </si>
  <si>
    <t>- Machines which can carry out different types of machining operations without tool change between such operations</t>
  </si>
  <si>
    <t>72812</t>
  </si>
  <si>
    <t>8465.20</t>
  </si>
  <si>
    <t>8465.91</t>
  </si>
  <si>
    <t>-- Sawing machines</t>
  </si>
  <si>
    <t>8465.92</t>
  </si>
  <si>
    <t>-- Planing, milling or moulding (by cutting) machines</t>
  </si>
  <si>
    <t>8465.93</t>
  </si>
  <si>
    <t>-- Grinding, sanding or polishing machines</t>
  </si>
  <si>
    <t>8465.94</t>
  </si>
  <si>
    <t>-- Bending or assembling machines</t>
  </si>
  <si>
    <t>8465.95</t>
  </si>
  <si>
    <t>-- Drilling or morticing machines</t>
  </si>
  <si>
    <t>8465.96</t>
  </si>
  <si>
    <t>-- Splitting, slicing or paring machines</t>
  </si>
  <si>
    <t>8465.99</t>
  </si>
  <si>
    <t>84.66</t>
  </si>
  <si>
    <t>Parts and accessories suitable for use solely or principally with the machines of headings 8456 to 8465, including work or tool holders, self-opening dieheads, dividing heads and other special attachments for the machines; tool holders for any type of tool for working in the hand</t>
  </si>
  <si>
    <t>8466.10</t>
  </si>
  <si>
    <t>- Tool holders and self-opening dieheads</t>
  </si>
  <si>
    <t>73511</t>
  </si>
  <si>
    <t>8466.20</t>
  </si>
  <si>
    <t>- Work holders</t>
  </si>
  <si>
    <t>73513</t>
  </si>
  <si>
    <t>8466.30</t>
  </si>
  <si>
    <t>- Dividing heads and other special attachments for machines</t>
  </si>
  <si>
    <t>73515</t>
  </si>
  <si>
    <t>8466.91</t>
  </si>
  <si>
    <t>-- For machines of heading 8464</t>
  </si>
  <si>
    <t>72819</t>
  </si>
  <si>
    <t>8466.92</t>
  </si>
  <si>
    <t>-- For machines of heading 8465</t>
  </si>
  <si>
    <t>8466.93</t>
  </si>
  <si>
    <t>-- For machines of headings 8456 to 8461</t>
  </si>
  <si>
    <t>728</t>
  </si>
  <si>
    <t>8466.94</t>
  </si>
  <si>
    <t>-- For machines of heading 8462 or 8463</t>
  </si>
  <si>
    <t>73595</t>
  </si>
  <si>
    <t>84.67</t>
  </si>
  <si>
    <t>Tools for working in the hand, pneumatic, hydraulic or with self-contained electric or non-electric motor</t>
  </si>
  <si>
    <t>- Pneumatic</t>
  </si>
  <si>
    <t>8467.11</t>
  </si>
  <si>
    <t>-- Rotary type (including combined rotary-percussion)</t>
  </si>
  <si>
    <t>74511</t>
  </si>
  <si>
    <t>8467.19</t>
  </si>
  <si>
    <t>- With self-contained electric motor</t>
  </si>
  <si>
    <t>8467.21</t>
  </si>
  <si>
    <t>-- Drills of all kinds</t>
  </si>
  <si>
    <t>77841</t>
  </si>
  <si>
    <t>8467.22</t>
  </si>
  <si>
    <t>-- Saws</t>
  </si>
  <si>
    <t>77843</t>
  </si>
  <si>
    <t>8467.29</t>
  </si>
  <si>
    <t>77845</t>
  </si>
  <si>
    <t>- Other tools</t>
  </si>
  <si>
    <t>8467.81</t>
  </si>
  <si>
    <t>-- Chainsaws</t>
  </si>
  <si>
    <t>74512</t>
  </si>
  <si>
    <t>8467.89</t>
  </si>
  <si>
    <t>8467.91</t>
  </si>
  <si>
    <t>-- Of chainsaws</t>
  </si>
  <si>
    <t>74519</t>
  </si>
  <si>
    <t>8467.92</t>
  </si>
  <si>
    <t>-- Of pneumatic tools</t>
  </si>
  <si>
    <t>8467.99</t>
  </si>
  <si>
    <t>84.68</t>
  </si>
  <si>
    <t>Machinery and apparatus for soldering, brazing or welding, whether or not capable of cutting, other than those of heading 8515; gas-operated surface tempering machines and appliances</t>
  </si>
  <si>
    <t>8468.10</t>
  </si>
  <si>
    <t>- Hand-held blow pipes</t>
  </si>
  <si>
    <t>73741</t>
  </si>
  <si>
    <t>8468.20</t>
  </si>
  <si>
    <t>- Other gas-operated machinery and apparatus</t>
  </si>
  <si>
    <t>73742</t>
  </si>
  <si>
    <t>8468.80</t>
  </si>
  <si>
    <t>- Other machinery and apparatus</t>
  </si>
  <si>
    <t>73743</t>
  </si>
  <si>
    <t>8468.90</t>
  </si>
  <si>
    <t>73749</t>
  </si>
  <si>
    <t>84.70</t>
  </si>
  <si>
    <t>Calculating machines and pocket-size data-recording, reproducing and displaying machines with calculating functions; accounting machines, postage-franking machines, ticket-issuing machines and similar machines, incorporating a calculating device; cash registers</t>
  </si>
  <si>
    <t>8470.10</t>
  </si>
  <si>
    <t>- Electronic calculators capable of operation without an external source of electric power and pocket-size data-recording, reproducing and displaying machines with calculating functions</t>
  </si>
  <si>
    <t>75121</t>
  </si>
  <si>
    <t>- Other electronic calculating machines</t>
  </si>
  <si>
    <t>8470.21</t>
  </si>
  <si>
    <t>-- Incorporating a printing device</t>
  </si>
  <si>
    <t>75122</t>
  </si>
  <si>
    <t>8470.29</t>
  </si>
  <si>
    <t>8470.30</t>
  </si>
  <si>
    <t>- Other calculating machines</t>
  </si>
  <si>
    <t>8470.50</t>
  </si>
  <si>
    <t>- Cash registers</t>
  </si>
  <si>
    <t>75124</t>
  </si>
  <si>
    <t>8470.90</t>
  </si>
  <si>
    <t>75128</t>
  </si>
  <si>
    <t>84.71</t>
  </si>
  <si>
    <t>Automatic data-processing machines and units thereof; magnetic or optical readers, machines for transcribing data onto data media in coded form and machines for processing such data, not elsewhere specified or included</t>
  </si>
  <si>
    <t>8471.30</t>
  </si>
  <si>
    <t>- Portable automatic data-processing machines, weighing not more than 10 kg, consisting of at least a central processing unit, a keyboard and a display</t>
  </si>
  <si>
    <t>7522</t>
  </si>
  <si>
    <t>- Other automatic data-processing machines</t>
  </si>
  <si>
    <t>8471.41</t>
  </si>
  <si>
    <t>-- Comprising in the same housing at least a central processing unit and an input and output unit, whether or not combined</t>
  </si>
  <si>
    <t>7523</t>
  </si>
  <si>
    <t>8471.49</t>
  </si>
  <si>
    <t>-- Other, presented in the form of systems</t>
  </si>
  <si>
    <t>8471.50</t>
  </si>
  <si>
    <t>- Processing units other than those of subheading 847141 or 847149, whether or not containing in the same housing one or two of the following types of unit: storage units, input units, output units</t>
  </si>
  <si>
    <t>8471.60</t>
  </si>
  <si>
    <t>- Input or output units, whether or not containing storage units in the same housing</t>
  </si>
  <si>
    <t>7526</t>
  </si>
  <si>
    <t>8471.70</t>
  </si>
  <si>
    <t>- Storage units</t>
  </si>
  <si>
    <t>7527</t>
  </si>
  <si>
    <t>8471.80</t>
  </si>
  <si>
    <t>- Other units of automatic data-processing machines</t>
  </si>
  <si>
    <t>7528</t>
  </si>
  <si>
    <t>8471.90</t>
  </si>
  <si>
    <t>7529</t>
  </si>
  <si>
    <t>84.72</t>
  </si>
  <si>
    <t>Other office machines (for example, hectograph or stencil duplicating machines, addressing machines, automatic banknote dispensers, coin-sorting machines, coin-counting or -wrapping machines, pencil-sharpening machines, perforating or stapling machines)</t>
  </si>
  <si>
    <t>8472.10</t>
  </si>
  <si>
    <t>- Duplicating machines</t>
  </si>
  <si>
    <t>75191</t>
  </si>
  <si>
    <t>8472.30</t>
  </si>
  <si>
    <t>- Machines for sorting or folding mail or for inserting mail in envelopes or bands, machines for opening, closing or sealing mail and machines for affixing or cancelling postage stamps</t>
  </si>
  <si>
    <t>75193</t>
  </si>
  <si>
    <t>8472.90</t>
  </si>
  <si>
    <t>75199</t>
  </si>
  <si>
    <t>84.73</t>
  </si>
  <si>
    <t>Parts and accessories (other than covers, carrying cases and the like) suitable for use solely or principally with machines of headings 8470 to 8472</t>
  </si>
  <si>
    <t>- Parts and accessories of the machines of heading 8470</t>
  </si>
  <si>
    <t>8473.21</t>
  </si>
  <si>
    <t>-- Of the electronic calculating machines of subheading 847010, 847021 or 847029</t>
  </si>
  <si>
    <t>75995</t>
  </si>
  <si>
    <t>8473.29</t>
  </si>
  <si>
    <t>8473.30</t>
  </si>
  <si>
    <t>- Parts and accessories of the machines of heading 8471</t>
  </si>
  <si>
    <t>75997</t>
  </si>
  <si>
    <t>8473.40</t>
  </si>
  <si>
    <t>- Parts and accessories of the machines of heading 8472</t>
  </si>
  <si>
    <t>7599</t>
  </si>
  <si>
    <t>8473.50</t>
  </si>
  <si>
    <t>- Parts and accessories equally suitable for use with machines of two or more of the headings 8470 to 8472</t>
  </si>
  <si>
    <t>7598</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</si>
  <si>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</si>
  <si>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</si>
  <si>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</si>
  <si>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 Sorting, screening, separating or washing machines</t>
  </si>
  <si>
    <t>72831</t>
  </si>
  <si>
    <t>8474.20</t>
  </si>
  <si>
    <t>- Crushing or grinding machines</t>
  </si>
  <si>
    <t>72832</t>
  </si>
  <si>
    <t>- Mixing or kneading machines</t>
  </si>
  <si>
    <t>8474.31</t>
  </si>
  <si>
    <t>-- Concrete or mortar mixers</t>
  </si>
  <si>
    <t>72833</t>
  </si>
  <si>
    <t>8474.32</t>
  </si>
  <si>
    <t>-- Machines for mixing mineral substances with bitumen</t>
  </si>
  <si>
    <t>8474.39</t>
  </si>
  <si>
    <t>8474.80</t>
  </si>
  <si>
    <t>72834</t>
  </si>
  <si>
    <t>8474.90</t>
  </si>
  <si>
    <t>72839</t>
  </si>
  <si>
    <t>84.75</t>
  </si>
  <si>
    <t>Machines for assembling electric or electronic lamps, tubes or valves or flashbulbs, in glass envelopes; machines for manufacturing or hot working glass or glassware</t>
  </si>
  <si>
    <t>8475.10</t>
  </si>
  <si>
    <t>- Machines for assembling electric or electronic lamps, tubes or valves or flashbulbs, in glass envelopes</t>
  </si>
  <si>
    <t>72841</t>
  </si>
  <si>
    <t>- Machines for manufacturing or hot working glass or glassware</t>
  </si>
  <si>
    <t>8475.21</t>
  </si>
  <si>
    <t>-- Machines for making optical fibres and preforms thereof</t>
  </si>
  <si>
    <t>8475.29</t>
  </si>
  <si>
    <t>8475.90</t>
  </si>
  <si>
    <t>72851</t>
  </si>
  <si>
    <t>84.76</t>
  </si>
  <si>
    <t>Automatic goods-vending machines (for example, postage stamp, cigarette, food or beverage machines), including money-changing machines</t>
  </si>
  <si>
    <t>- Automatic beverage-vending machines</t>
  </si>
  <si>
    <t>8476.21</t>
  </si>
  <si>
    <t>-- Incorporating heating or refrigerating devices</t>
  </si>
  <si>
    <t>74595</t>
  </si>
  <si>
    <t>8476.29</t>
  </si>
  <si>
    <t>- Other machines</t>
  </si>
  <si>
    <t>8476.81</t>
  </si>
  <si>
    <t>8476.89</t>
  </si>
  <si>
    <t>8476.90</t>
  </si>
  <si>
    <t>74597</t>
  </si>
  <si>
    <t>84.77</t>
  </si>
  <si>
    <t>Machinery for working rubber or plastics or for the manufacture of products from these materials, not specified or included elsewhere in this chapter</t>
  </si>
  <si>
    <t>8477.10</t>
  </si>
  <si>
    <t>- Injection-moulding machines</t>
  </si>
  <si>
    <t>72842</t>
  </si>
  <si>
    <t>8477.20</t>
  </si>
  <si>
    <t>- Extruders</t>
  </si>
  <si>
    <t>8477.30</t>
  </si>
  <si>
    <t>- Blow-moulding machines</t>
  </si>
  <si>
    <t>8477.40</t>
  </si>
  <si>
    <t>- Vacuum-moulding machines and other thermoforming machines</t>
  </si>
  <si>
    <t>- Other machinery for moulding or otherwise forming</t>
  </si>
  <si>
    <t>8477.51</t>
  </si>
  <si>
    <t>-- For moulding or retreading pneumatic tyres or for moulding or otherwise forming inner tubes</t>
  </si>
  <si>
    <t>8477.59</t>
  </si>
  <si>
    <t>8477.80</t>
  </si>
  <si>
    <t>8477.90</t>
  </si>
  <si>
    <t>72852</t>
  </si>
  <si>
    <t>84.78</t>
  </si>
  <si>
    <t>Machinery for preparing or making up tobacco, not specified or included elsewhere in this chapter</t>
  </si>
  <si>
    <t>8478.10</t>
  </si>
  <si>
    <t>72843</t>
  </si>
  <si>
    <t>8478.90</t>
  </si>
  <si>
    <t>72853</t>
  </si>
  <si>
    <t>84.79</t>
  </si>
  <si>
    <t>Machines and mechanical appliances having individual functions, not specified or included elsewhere in this chapter</t>
  </si>
  <si>
    <t>8479.10</t>
  </si>
  <si>
    <t>- Machinery for public works, building or the like</t>
  </si>
  <si>
    <t>72348</t>
  </si>
  <si>
    <t>8479.20</t>
  </si>
  <si>
    <t>- Machinery for the extraction or preparation of animal or fixed vegetable fats or oils</t>
  </si>
  <si>
    <t>72721</t>
  </si>
  <si>
    <t>8479.30</t>
  </si>
  <si>
    <t>- Presses for the manufacture of particle board or fibre building board of wood or other ligneous materials and other machinery for treating wood or cork</t>
  </si>
  <si>
    <t>72844</t>
  </si>
  <si>
    <t>8479.40</t>
  </si>
  <si>
    <t>- Rope- or cable-making machines</t>
  </si>
  <si>
    <t>72849</t>
  </si>
  <si>
    <t>8479.50</t>
  </si>
  <si>
    <t>- Industrial robots, not elsewhere specified or included</t>
  </si>
  <si>
    <t>8479.60</t>
  </si>
  <si>
    <t>- Evaporative air coolers</t>
  </si>
  <si>
    <t>- Passenger boarding bridges</t>
  </si>
  <si>
    <t>8479.71</t>
  </si>
  <si>
    <t>-- Of a kind used in airports</t>
  </si>
  <si>
    <t>8479.79</t>
  </si>
  <si>
    <t>- Other machines and mechanical appliances</t>
  </si>
  <si>
    <t>8479.81</t>
  </si>
  <si>
    <t>-- For treating metal, including electric wire coil-winders</t>
  </si>
  <si>
    <t>72846</t>
  </si>
  <si>
    <t>8479.82</t>
  </si>
  <si>
    <t>-- Mixing, kneading, crushing, grinding, screening, sifting, homogenising, emulsifying or stirring machines</t>
  </si>
  <si>
    <t>8479.89</t>
  </si>
  <si>
    <t>8479.90</t>
  </si>
  <si>
    <t>72855</t>
  </si>
  <si>
    <t>84.80</t>
  </si>
  <si>
    <t>Moulding boxes for metal foundry; mould bases; moulding patterns; moulds for metal (other than ingot moulds), metal carbides, glass, mineral materials, rubber or plastics</t>
  </si>
  <si>
    <t>8480.10</t>
  </si>
  <si>
    <t>- Moulding boxes for metal foundry</t>
  </si>
  <si>
    <t>74911</t>
  </si>
  <si>
    <t>8480.20</t>
  </si>
  <si>
    <t>- Mould bases</t>
  </si>
  <si>
    <t>74912</t>
  </si>
  <si>
    <t>8480.30</t>
  </si>
  <si>
    <t>- Moulding patterns</t>
  </si>
  <si>
    <t>74913</t>
  </si>
  <si>
    <t>- Moulds for metal or metal carbides</t>
  </si>
  <si>
    <t>8480.41</t>
  </si>
  <si>
    <t>-- Injection or compression types</t>
  </si>
  <si>
    <t>74914</t>
  </si>
  <si>
    <t>8480.49</t>
  </si>
  <si>
    <t>74915</t>
  </si>
  <si>
    <t>8480.50</t>
  </si>
  <si>
    <t>- Moulds for glass</t>
  </si>
  <si>
    <t>74916</t>
  </si>
  <si>
    <t>8480.60</t>
  </si>
  <si>
    <t>- Moulds for mineral materials</t>
  </si>
  <si>
    <t>74917</t>
  </si>
  <si>
    <t>- Moulds for rubber or plastics</t>
  </si>
  <si>
    <t>8480.71</t>
  </si>
  <si>
    <t>74918</t>
  </si>
  <si>
    <t>8480.79</t>
  </si>
  <si>
    <t>74919</t>
  </si>
  <si>
    <t>84.81</t>
  </si>
  <si>
    <t>Taps, cocks, valves and similar appliances for pipes, boiler shells, tanks, vats or the like, including pressure-reducing valves and thermostatically controlled valves</t>
  </si>
  <si>
    <t>8481.10</t>
  </si>
  <si>
    <t>- Pressure-reducing valves</t>
  </si>
  <si>
    <t>7471</t>
  </si>
  <si>
    <t>8481.20</t>
  </si>
  <si>
    <t>- Valves for oleohydraulic or pneumatic transmissions</t>
  </si>
  <si>
    <t>7472</t>
  </si>
  <si>
    <t>8481.30</t>
  </si>
  <si>
    <t>- Check (non-return) valves</t>
  </si>
  <si>
    <t>7473</t>
  </si>
  <si>
    <t>8481.40</t>
  </si>
  <si>
    <t>- Safety or relief valves</t>
  </si>
  <si>
    <t>7474</t>
  </si>
  <si>
    <t>8481.80</t>
  </si>
  <si>
    <t>7478</t>
  </si>
  <si>
    <t>8481.90</t>
  </si>
  <si>
    <t>7479</t>
  </si>
  <si>
    <t>84.82</t>
  </si>
  <si>
    <t>Ball or roller bearings</t>
  </si>
  <si>
    <t>8482.10</t>
  </si>
  <si>
    <t>- Ball bearings</t>
  </si>
  <si>
    <t>7461</t>
  </si>
  <si>
    <t>8482.20</t>
  </si>
  <si>
    <t>- Tapered roller bearings, including cone and tapered roller assemblies</t>
  </si>
  <si>
    <t>7462</t>
  </si>
  <si>
    <t>8482.30</t>
  </si>
  <si>
    <t>- Spherical roller bearings</t>
  </si>
  <si>
    <t>7463</t>
  </si>
  <si>
    <t>8482.40</t>
  </si>
  <si>
    <t>- Needle roller bearings</t>
  </si>
  <si>
    <t>7464</t>
  </si>
  <si>
    <t>8482.50</t>
  </si>
  <si>
    <t>- Other cylindrical roller bearings</t>
  </si>
  <si>
    <t>7465</t>
  </si>
  <si>
    <t>8482.80</t>
  </si>
  <si>
    <t>- Other, including combined ball/roller bearings</t>
  </si>
  <si>
    <t>7468</t>
  </si>
  <si>
    <t>8482.91</t>
  </si>
  <si>
    <t>-- Balls, needles and rollers</t>
  </si>
  <si>
    <t>74691</t>
  </si>
  <si>
    <t>8482.99</t>
  </si>
  <si>
    <t>74699</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</si>
  <si>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</si>
  <si>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</si>
  <si>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</si>
  <si>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 Transmission shafts (including cam shafts and crank shafts) and cranks</t>
  </si>
  <si>
    <t>7481</t>
  </si>
  <si>
    <t>8483.20</t>
  </si>
  <si>
    <t>- Bearing housings, incorporating ball or roller bearings</t>
  </si>
  <si>
    <t>74821</t>
  </si>
  <si>
    <t>8483.30</t>
  </si>
  <si>
    <t>- Bearing housings, not incorporating ball or roller bearings; plain shaft bearings</t>
  </si>
  <si>
    <t>74822</t>
  </si>
  <si>
    <t>8483.40</t>
  </si>
  <si>
    <t>- Gears and gearing, other than toothed wheels, chain sprockets and other transmission elements presented separately; ball or roller screws; gear boxes and other speed changers, including torque converters</t>
  </si>
  <si>
    <t>7484</t>
  </si>
  <si>
    <t>8483.50</t>
  </si>
  <si>
    <t>- Flywheels and pulleys, including pulley blocks</t>
  </si>
  <si>
    <t>7485</t>
  </si>
  <si>
    <t>8483.60</t>
  </si>
  <si>
    <t>- Clutches and shaft couplings (including universal joints)</t>
  </si>
  <si>
    <t>7486</t>
  </si>
  <si>
    <t>8483.90</t>
  </si>
  <si>
    <t>- Toothed wheels, chain sprockets and other transmission elements presented separately; parts</t>
  </si>
  <si>
    <t>7489</t>
  </si>
  <si>
    <t>84.84</t>
  </si>
  <si>
    <t>Gaskets and similar joints of metal sheeting combined with other material or of two or more layers of metal; sets or assortments of gaskets and similar joints, dissimilar in composition, put up in pouches, envelopes or similar packings; mechanical seals</t>
  </si>
  <si>
    <t>8484.10</t>
  </si>
  <si>
    <t>- Gaskets and similar joints of metal sheeting combined with other material or of two or more layers of metal</t>
  </si>
  <si>
    <t>7492</t>
  </si>
  <si>
    <t>8484.20</t>
  </si>
  <si>
    <t>- Mechanical seals</t>
  </si>
  <si>
    <t>8484.90</t>
  </si>
  <si>
    <t>84.86</t>
  </si>
  <si>
    <t>Machines and apparatus of a kind used solely or principally for the manufacture of semiconductor boules or wafers, semiconductor devices, electronic integrated circuits or flat panel displays; machines and apparatus specified in note 9(C) to this chapter; parts and accessories</t>
  </si>
  <si>
    <t>8486.10</t>
  </si>
  <si>
    <t>- Machines and apparatus for the manufacture of boules or wafers</t>
  </si>
  <si>
    <t>72821</t>
  </si>
  <si>
    <t>8486.20</t>
  </si>
  <si>
    <t>- Machines and apparatus for the manufacture of semiconductor devices or of electronic integrated circuits</t>
  </si>
  <si>
    <t>8486.30</t>
  </si>
  <si>
    <t>- Machines and apparatus for the manufacture of flat panel displays</t>
  </si>
  <si>
    <t>8486.40</t>
  </si>
  <si>
    <t>- Machines and apparatus specified in note 9(C) to this chapter</t>
  </si>
  <si>
    <t>72822</t>
  </si>
  <si>
    <t>8486.90</t>
  </si>
  <si>
    <t>72829</t>
  </si>
  <si>
    <t>84.87</t>
  </si>
  <si>
    <t>Machinery parts, not containing electrical connectors, insulators, coils, contacts or other electrical features, not specified or included elsewhere in this chapter</t>
  </si>
  <si>
    <t>8487.10</t>
  </si>
  <si>
    <t>- Ships' or boats' propellers and blades therefor</t>
  </si>
  <si>
    <t>74991</t>
  </si>
  <si>
    <t>8487.90</t>
  </si>
  <si>
    <t>74999</t>
  </si>
  <si>
    <t>85</t>
  </si>
  <si>
    <t>CHAPTER 85 - ELECTRICAL MACHINERY AND EQUIPMENT AND PARTS THEREOF; SOUND RECORDERS AND REPRODUCERS, TELEVISION IMAGE AND SOUND RECORDERS AND REPRODUCERS, AND PARTS AND ACCESSORIES OF SUCH ARTICLES</t>
  </si>
  <si>
    <t>85.01</t>
  </si>
  <si>
    <t>Electric motors and generators (excluding generating sets)</t>
  </si>
  <si>
    <t>8501.10</t>
  </si>
  <si>
    <t>- Motors of an output not exceeding 37,5 W</t>
  </si>
  <si>
    <t>7161</t>
  </si>
  <si>
    <t>8501.20</t>
  </si>
  <si>
    <t>- Universal AC/DC motors of an output exceeding 37,5 W</t>
  </si>
  <si>
    <t>71631</t>
  </si>
  <si>
    <t>- Other DC motors; DC generators</t>
  </si>
  <si>
    <t>8501.31</t>
  </si>
  <si>
    <t>-- Of an output not exceeding 750 W</t>
  </si>
  <si>
    <t>7162</t>
  </si>
  <si>
    <t>8501.32</t>
  </si>
  <si>
    <t>-- Of an output exceeding 750 W but not exceeding 75 kW</t>
  </si>
  <si>
    <t>8501.33</t>
  </si>
  <si>
    <t>-- Of an output exceeding 75 kW but not exceeding 375 kW</t>
  </si>
  <si>
    <t>8501.34</t>
  </si>
  <si>
    <t>-- Of an output exceeding 375 kW</t>
  </si>
  <si>
    <t>8501.40</t>
  </si>
  <si>
    <t>- Other AC motors, single-phase</t>
  </si>
  <si>
    <t>- Other AC motors, multi-phase</t>
  </si>
  <si>
    <t>8501.51</t>
  </si>
  <si>
    <t>8501.52</t>
  </si>
  <si>
    <t>8501.53</t>
  </si>
  <si>
    <t>-- Of an output exceeding 75 kW</t>
  </si>
  <si>
    <t>- AC generators (alternators)</t>
  </si>
  <si>
    <t>8501.61</t>
  </si>
  <si>
    <t>-- Of an output not exceeding 75 kVA</t>
  </si>
  <si>
    <t>71632</t>
  </si>
  <si>
    <t>8501.62</t>
  </si>
  <si>
    <t>-- Of an output exceeding 75 kVA but not exceeding 375 kVA</t>
  </si>
  <si>
    <t>8501.63</t>
  </si>
  <si>
    <t>-- Of an output exceeding 375 kVA but not exceeding 750 kVA</t>
  </si>
  <si>
    <t>8501.64</t>
  </si>
  <si>
    <t>-- Of an output exceeding 750 kVA</t>
  </si>
  <si>
    <t>85.02</t>
  </si>
  <si>
    <t>Electric generating sets and rotary converters</t>
  </si>
  <si>
    <t>- Generating sets with compression-ignition internal combustion piston engines (diesel or semi-diesel engines)</t>
  </si>
  <si>
    <t>8502.11</t>
  </si>
  <si>
    <t>71651</t>
  </si>
  <si>
    <t>8502.12</t>
  </si>
  <si>
    <t>8502.13</t>
  </si>
  <si>
    <t>-- Of an output exceeding 375 kVA</t>
  </si>
  <si>
    <t>8502.20</t>
  </si>
  <si>
    <t>- Generating sets with spark-ignition internal combustion piston engines</t>
  </si>
  <si>
    <t>- Other generating sets</t>
  </si>
  <si>
    <t>8502.31</t>
  </si>
  <si>
    <t>-- Wind-powered</t>
  </si>
  <si>
    <t>71652</t>
  </si>
  <si>
    <t>8502.39</t>
  </si>
  <si>
    <t>8502.40</t>
  </si>
  <si>
    <t>- Electric rotary converters</t>
  </si>
  <si>
    <t>7164</t>
  </si>
  <si>
    <t>8503.00</t>
  </si>
  <si>
    <t>Parts suitable for use solely or principally with the machines of heading 8501 or 8502</t>
  </si>
  <si>
    <t>7169</t>
  </si>
  <si>
    <t>85.04</t>
  </si>
  <si>
    <t>Electrical transformers, static converters (for example, rectifiers) and inductors</t>
  </si>
  <si>
    <t>8504.10</t>
  </si>
  <si>
    <t>- Ballasts for discharge lamps or tubes</t>
  </si>
  <si>
    <t>77123</t>
  </si>
  <si>
    <t>- Liquid dielectric transformers</t>
  </si>
  <si>
    <t>8504.21</t>
  </si>
  <si>
    <t>-- Having a power handling capacity not exceeding 650 kVA</t>
  </si>
  <si>
    <t>77111</t>
  </si>
  <si>
    <t>8504.22</t>
  </si>
  <si>
    <t>-- Having a power handling capacity exceeding 650 kVA but not exceeding 10000 kVA</t>
  </si>
  <si>
    <t>8504.23</t>
  </si>
  <si>
    <t>-- Having a power handling capacity exceeding 10000 kVA</t>
  </si>
  <si>
    <t>- Other transformers</t>
  </si>
  <si>
    <t>8504.31</t>
  </si>
  <si>
    <t>-- Having a power handling capacity not exceeding 1 kVA</t>
  </si>
  <si>
    <t>77119</t>
  </si>
  <si>
    <t>8504.32</t>
  </si>
  <si>
    <t>-- Having a power handling capacity exceeding 1 kVA but not exceeding 16 kVA</t>
  </si>
  <si>
    <t>8504.33</t>
  </si>
  <si>
    <t>-- Having a power handling capacity exceeding 16 kVA but not exceeding 500 kVA</t>
  </si>
  <si>
    <t>8504.34</t>
  </si>
  <si>
    <t>-- Having a power handling capacity exceeding 500 kVA</t>
  </si>
  <si>
    <t>8504.40</t>
  </si>
  <si>
    <t>- Static converters</t>
  </si>
  <si>
    <t>77121</t>
  </si>
  <si>
    <t>8504.50</t>
  </si>
  <si>
    <t>- Other inductors</t>
  </si>
  <si>
    <t>77125</t>
  </si>
  <si>
    <t>8504.90</t>
  </si>
  <si>
    <t>77129</t>
  </si>
  <si>
    <t>85.05</t>
  </si>
  <si>
    <t>Electromagnets; permanent magnets and articles intended to become permanent magnets after magnetisation; electromagnetic or permanent magnet chucks, clamps and similar holding devices; electromagnetic couplings, clutches and brakes; electromagnetic lifting heads</t>
  </si>
  <si>
    <t>- Permanent magnets and articles intended to become permanent magnets after magnetisation</t>
  </si>
  <si>
    <t>8505.11</t>
  </si>
  <si>
    <t>-- Of metal</t>
  </si>
  <si>
    <t>77881</t>
  </si>
  <si>
    <t>8505.19</t>
  </si>
  <si>
    <t>8505.20</t>
  </si>
  <si>
    <t>- Electromagnetic couplings, clutches and brakes</t>
  </si>
  <si>
    <t>8505.90</t>
  </si>
  <si>
    <t>85.06</t>
  </si>
  <si>
    <t>Primary cells and primary batteries</t>
  </si>
  <si>
    <t>8506.10</t>
  </si>
  <si>
    <t>77811</t>
  </si>
  <si>
    <t>8506.30</t>
  </si>
  <si>
    <t>- Mercuric oxide</t>
  </si>
  <si>
    <t>8506.40</t>
  </si>
  <si>
    <t>- Silver oxide</t>
  </si>
  <si>
    <t>8506.50</t>
  </si>
  <si>
    <t>- Lithium</t>
  </si>
  <si>
    <t>8506.60</t>
  </si>
  <si>
    <t>- Air-zinc</t>
  </si>
  <si>
    <t>8506.80</t>
  </si>
  <si>
    <t>- Other primary cells and primary batteries</t>
  </si>
  <si>
    <t>8506.90</t>
  </si>
  <si>
    <t>77817</t>
  </si>
  <si>
    <t>85.07</t>
  </si>
  <si>
    <t>Electric accumulators, including separators therefor, whether or not rectangular (including square)</t>
  </si>
  <si>
    <t>8507.10</t>
  </si>
  <si>
    <t>- Lead-acid, of a kind used for starting piston engines</t>
  </si>
  <si>
    <t>77812</t>
  </si>
  <si>
    <t>8507.20</t>
  </si>
  <si>
    <t>- Other lead-acid accumulators</t>
  </si>
  <si>
    <t>8507.30</t>
  </si>
  <si>
    <t>- Nickel-cadmium</t>
  </si>
  <si>
    <t>8507.40</t>
  </si>
  <si>
    <t>- Nickel-iron</t>
  </si>
  <si>
    <t>8507.50</t>
  </si>
  <si>
    <t>- Nickel-metal hydride</t>
  </si>
  <si>
    <t>8507.60</t>
  </si>
  <si>
    <t>- Lithium-ion</t>
  </si>
  <si>
    <t>8507.80</t>
  </si>
  <si>
    <t>- Other accumulators</t>
  </si>
  <si>
    <t>8507.90</t>
  </si>
  <si>
    <t>77819</t>
  </si>
  <si>
    <t>85.08</t>
  </si>
  <si>
    <t>Vacuum cleaners</t>
  </si>
  <si>
    <t>8508.11</t>
  </si>
  <si>
    <t>-- Of a power not exceeding 1500 W and having a dust bag or other receptacle capacity not exceeding 20 l</t>
  </si>
  <si>
    <t>77551</t>
  </si>
  <si>
    <t>8508.19</t>
  </si>
  <si>
    <t>8508.60</t>
  </si>
  <si>
    <t>- Other vacuum cleaners</t>
  </si>
  <si>
    <t>77556</t>
  </si>
  <si>
    <t>8508.70</t>
  </si>
  <si>
    <t>77557</t>
  </si>
  <si>
    <t>85.09</t>
  </si>
  <si>
    <t>Electromechanical domestic appliances, with self-contained electric motor, other than vacuum cleaners of heading 8508</t>
  </si>
  <si>
    <t>8509.40</t>
  </si>
  <si>
    <t>- Food grinders and mixers; fruit or vegetable juice extractors</t>
  </si>
  <si>
    <t>77572</t>
  </si>
  <si>
    <t>8509.80</t>
  </si>
  <si>
    <t>77573</t>
  </si>
  <si>
    <t>8509.90</t>
  </si>
  <si>
    <t>77579</t>
  </si>
  <si>
    <t>85.10</t>
  </si>
  <si>
    <t>Shavers, hair clippers and hair-removing appliances, with self-contained electric motor</t>
  </si>
  <si>
    <t>8510.10</t>
  </si>
  <si>
    <t>- Shavers</t>
  </si>
  <si>
    <t>77541</t>
  </si>
  <si>
    <t>8510.20</t>
  </si>
  <si>
    <t>- Hair clippers</t>
  </si>
  <si>
    <t>77542</t>
  </si>
  <si>
    <t>8510.30</t>
  </si>
  <si>
    <t>- Hair-removing appliances</t>
  </si>
  <si>
    <t>8510.90</t>
  </si>
  <si>
    <t>77549</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</si>
  <si>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</si>
  <si>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</si>
  <si>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</si>
  <si>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 Sparking plugs</t>
  </si>
  <si>
    <t>77831</t>
  </si>
  <si>
    <t>8511.20</t>
  </si>
  <si>
    <t>- Ignition magnetos; magneto-dynamos; magnetic flywheels</t>
  </si>
  <si>
    <t>8511.30</t>
  </si>
  <si>
    <t>- Distributors; ignition coils</t>
  </si>
  <si>
    <t>8511.40</t>
  </si>
  <si>
    <t>- Starter motors and dual purpose starter-generators</t>
  </si>
  <si>
    <t>8511.50</t>
  </si>
  <si>
    <t>- Other generators</t>
  </si>
  <si>
    <t>8511.80</t>
  </si>
  <si>
    <t>- Other equipment</t>
  </si>
  <si>
    <t>8511.90</t>
  </si>
  <si>
    <t>77833</t>
  </si>
  <si>
    <t>85.12</t>
  </si>
  <si>
    <t>Electrical lighting or signalling equipment (excluding articles of heading 8539), windscreen wipers, defrosters and demisters, of a kind used for cycles or motor vehicles</t>
  </si>
  <si>
    <t>8512.10</t>
  </si>
  <si>
    <t>- Lighting or visual signalling equipment of a kind used on bicycles</t>
  </si>
  <si>
    <t>77834</t>
  </si>
  <si>
    <t>8512.20</t>
  </si>
  <si>
    <t>- Other lighting or visual signalling equipment</t>
  </si>
  <si>
    <t>8512.30</t>
  </si>
  <si>
    <t>- Sound signalling equipment</t>
  </si>
  <si>
    <t>8512.40</t>
  </si>
  <si>
    <t>- Windscreen wipers, defrosters and demisters</t>
  </si>
  <si>
    <t>8512.90</t>
  </si>
  <si>
    <t>77835</t>
  </si>
  <si>
    <t>85.13</t>
  </si>
  <si>
    <t>Portable electric lamps designed to function by their own source of energy (for example, dry batteries, accumulators, magnetos), other than lighting equipment of heading 8512</t>
  </si>
  <si>
    <t>8513.10</t>
  </si>
  <si>
    <t>- Lamps</t>
  </si>
  <si>
    <t>81312</t>
  </si>
  <si>
    <t>8513.90</t>
  </si>
  <si>
    <t>8138</t>
  </si>
  <si>
    <t>85.14</t>
  </si>
  <si>
    <t>Industrial or laboratory electric furnaces and ovens (including those functioning by induction or dielectric loss); other industrial or laboratory equipment for the heat treatment of materials by induction or dielectric loss</t>
  </si>
  <si>
    <t>8514.10</t>
  </si>
  <si>
    <t>- Resistance heated furnaces and ovens</t>
  </si>
  <si>
    <t>74131</t>
  </si>
  <si>
    <t>8514.20</t>
  </si>
  <si>
    <t>- Furnaces and ovens functioning by induction or dielectric loss</t>
  </si>
  <si>
    <t>74132</t>
  </si>
  <si>
    <t>8514.30</t>
  </si>
  <si>
    <t>- Other furnaces and ovens</t>
  </si>
  <si>
    <t>74133</t>
  </si>
  <si>
    <t>8514.40</t>
  </si>
  <si>
    <t>- Other equipment for the heat treatment of materials by induction or dielectric loss</t>
  </si>
  <si>
    <t>74134</t>
  </si>
  <si>
    <t>8514.90</t>
  </si>
  <si>
    <t>74135</t>
  </si>
  <si>
    <t>85.15</t>
  </si>
  <si>
    <t>Electric (including electrically heated gas), laser or other light or photon beam, ultrasonic, electron beam, magnetic pulse or plasma arc soldering, brazing or welding machines and apparatus, whether or not capable of cutting; electric machines and apparatus for hot spraying of metals or cermets</t>
  </si>
  <si>
    <t>- Brazing or soldering machines and apparatus</t>
  </si>
  <si>
    <t>8515.11</t>
  </si>
  <si>
    <t>-- Soldering irons and guns</t>
  </si>
  <si>
    <t>73731</t>
  </si>
  <si>
    <t>8515.19</t>
  </si>
  <si>
    <t>73732</t>
  </si>
  <si>
    <t>- Machines and apparatus for resistance welding of metal</t>
  </si>
  <si>
    <t>8515.21</t>
  </si>
  <si>
    <t>-- Fully or partly automatic</t>
  </si>
  <si>
    <t>73733</t>
  </si>
  <si>
    <t>8515.29</t>
  </si>
  <si>
    <t>73734</t>
  </si>
  <si>
    <t>- Machines and apparatus for arc (including plasma arc) welding of metals</t>
  </si>
  <si>
    <t>8515.31</t>
  </si>
  <si>
    <t>73735</t>
  </si>
  <si>
    <t>8515.39</t>
  </si>
  <si>
    <t>73736</t>
  </si>
  <si>
    <t>8515.80</t>
  </si>
  <si>
    <t>- Other machines and apparatus</t>
  </si>
  <si>
    <t>73737</t>
  </si>
  <si>
    <t>8515.90</t>
  </si>
  <si>
    <t>73739</t>
  </si>
  <si>
    <t>85.16</t>
  </si>
  <si>
    <t>Electric instantaneous or storage water heaters and immersion heaters; electric space-heating apparatus and soil-heating apparatus; electrothermic hairdressing apparatus (for example, hairdryers, hair curlers, curling tong heaters) and hand dryers; electric smoothing irons; other electrothermic appliances of a kind used for domestic purposes; electric heating resistors, other than those of heading 8545</t>
  </si>
  <si>
    <t>8516.10</t>
  </si>
  <si>
    <t>- Electric instantaneous or storage water heaters and immersion heaters</t>
  </si>
  <si>
    <t>77581</t>
  </si>
  <si>
    <t>- Electric space-heating apparatus and electric soil-heating apparatus</t>
  </si>
  <si>
    <t>8516.21</t>
  </si>
  <si>
    <t>-- Storage heating radiators</t>
  </si>
  <si>
    <t>77582</t>
  </si>
  <si>
    <t>8516.29</t>
  </si>
  <si>
    <t>- Electrothermic hairdressing or hand-drying apparatus</t>
  </si>
  <si>
    <t>8516.31</t>
  </si>
  <si>
    <t>-- Hairdryers</t>
  </si>
  <si>
    <t>77583</t>
  </si>
  <si>
    <t>8516.32</t>
  </si>
  <si>
    <t>-- Other hairdressing apparatus</t>
  </si>
  <si>
    <t>8516.33</t>
  </si>
  <si>
    <t>-- Hand-drying apparatus</t>
  </si>
  <si>
    <t>8516.40</t>
  </si>
  <si>
    <t>- Electric smoothing irons</t>
  </si>
  <si>
    <t>77584</t>
  </si>
  <si>
    <t>8516.50</t>
  </si>
  <si>
    <t>- Microwave ovens</t>
  </si>
  <si>
    <t>77586</t>
  </si>
  <si>
    <t>8516.60</t>
  </si>
  <si>
    <t>- Other ovens; cookers, cooking plates, boiling rings; grillers and roasters</t>
  </si>
  <si>
    <t>- Other electrothermic appliances</t>
  </si>
  <si>
    <t>8516.71</t>
  </si>
  <si>
    <t>-- Coffee or tea makers</t>
  </si>
  <si>
    <t>77587</t>
  </si>
  <si>
    <t>8516.72</t>
  </si>
  <si>
    <t>-- Toasters</t>
  </si>
  <si>
    <t>8516.79</t>
  </si>
  <si>
    <t>8516.80</t>
  </si>
  <si>
    <t>- Electric heating resistors</t>
  </si>
  <si>
    <t>77588</t>
  </si>
  <si>
    <t>8516.90</t>
  </si>
  <si>
    <t>77589</t>
  </si>
  <si>
    <t>85.17</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</si>
  <si>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t>
  </si>
  <si>
    <t>- Telephone sets, including telephones for cellular networks or for other wireless networks</t>
  </si>
  <si>
    <t>8517.11</t>
  </si>
  <si>
    <t>-- Line telephone sets with cordless handsets</t>
  </si>
  <si>
    <t>76411</t>
  </si>
  <si>
    <t>8517.12</t>
  </si>
  <si>
    <t>-- Telephones for cellular networks or for other wireless networks</t>
  </si>
  <si>
    <t>8517.18</t>
  </si>
  <si>
    <t>- Other apparatus for the transmission or reception of voice, images or other data, including apparatus for communication in a wired or wireless network (such as a local or wide area network)</t>
  </si>
  <si>
    <t>8517.61</t>
  </si>
  <si>
    <t>-- Base stations</t>
  </si>
  <si>
    <t>76412</t>
  </si>
  <si>
    <t>8517.62</t>
  </si>
  <si>
    <t>-- Machines for the reception, conversion and transmission or regeneration of voice, images or other data, including switching and routing apparatus</t>
  </si>
  <si>
    <t>8517.69</t>
  </si>
  <si>
    <t>8517.70</t>
  </si>
  <si>
    <t>76418</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</si>
  <si>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</si>
  <si>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</si>
  <si>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</si>
  <si>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 Microphones and stands therefor</t>
  </si>
  <si>
    <t>76421</t>
  </si>
  <si>
    <t>- Loudspeakers, whether or not mounted in their enclosures</t>
  </si>
  <si>
    <t>8518.21</t>
  </si>
  <si>
    <t>-- Single loudspeakers, mounted in their enclosures</t>
  </si>
  <si>
    <t>76422</t>
  </si>
  <si>
    <t>8518.22</t>
  </si>
  <si>
    <t>-- Multiple loudspeakers, mounted in the same enclosure</t>
  </si>
  <si>
    <t>8518.29</t>
  </si>
  <si>
    <t>76423</t>
  </si>
  <si>
    <t>8518.30</t>
  </si>
  <si>
    <t>- Headphones and earphones, whether or not combined with a microphone, and sets consisting of a microphone and one or more loudspeakers</t>
  </si>
  <si>
    <t>76424</t>
  </si>
  <si>
    <t>8518.40</t>
  </si>
  <si>
    <t>- Audio-frequency electric amplifiers</t>
  </si>
  <si>
    <t>76425</t>
  </si>
  <si>
    <t>8518.50</t>
  </si>
  <si>
    <t>- Electric sound amplifier sets</t>
  </si>
  <si>
    <t>76426</t>
  </si>
  <si>
    <t>8518.90</t>
  </si>
  <si>
    <t>76492</t>
  </si>
  <si>
    <t>85.19</t>
  </si>
  <si>
    <t>Sound recording or sound reproducing apparatus</t>
  </si>
  <si>
    <t>8519.20</t>
  </si>
  <si>
    <t>- Apparatus operated by coins, banknotes, bank cards, tokens or by other means of payment</t>
  </si>
  <si>
    <t>76331</t>
  </si>
  <si>
    <t>8519.30</t>
  </si>
  <si>
    <t>- Turntables (record-decks)</t>
  </si>
  <si>
    <t>76335</t>
  </si>
  <si>
    <t>8519.50</t>
  </si>
  <si>
    <t>- Telephone answering machines</t>
  </si>
  <si>
    <t>76336</t>
  </si>
  <si>
    <t>- Other apparatus</t>
  </si>
  <si>
    <t>8519.81</t>
  </si>
  <si>
    <t>-- Using magnetic, optical or semiconductor media</t>
  </si>
  <si>
    <t>76339</t>
  </si>
  <si>
    <t>8519.89</t>
  </si>
  <si>
    <t>85.21</t>
  </si>
  <si>
    <t>Video recording or reproducing apparatus, whether or not incorporating a video tuner</t>
  </si>
  <si>
    <t>8521.10</t>
  </si>
  <si>
    <t>- Magnetic tape-type</t>
  </si>
  <si>
    <t>76381</t>
  </si>
  <si>
    <t>8521.90</t>
  </si>
  <si>
    <t>76384</t>
  </si>
  <si>
    <t>85.22</t>
  </si>
  <si>
    <t>Parts and accessories suitable for use solely or principally with the apparatus of heading 8519 or 8521</t>
  </si>
  <si>
    <t>8522.10</t>
  </si>
  <si>
    <t>- Pick-up cartridges</t>
  </si>
  <si>
    <t>76499</t>
  </si>
  <si>
    <t>8522.90</t>
  </si>
  <si>
    <t>85.23</t>
  </si>
  <si>
    <t>Discs, tapes, solid-state non-volatile storage devices, ‘smart cards’ and other media for the recording of sound or of other phenomena, whether or not recorded, including matrices and masters for the production of discs, but excluding products of Chapter 37</t>
  </si>
  <si>
    <t>- Magnetic media</t>
  </si>
  <si>
    <t>8523.21</t>
  </si>
  <si>
    <t>-- Cards incorporating a magnetic stripe</t>
  </si>
  <si>
    <t>89842</t>
  </si>
  <si>
    <t>8523.29</t>
  </si>
  <si>
    <t>- Optical media</t>
  </si>
  <si>
    <t>8523.41</t>
  </si>
  <si>
    <t>-- Unrecorded</t>
  </si>
  <si>
    <t>89844</t>
  </si>
  <si>
    <t>8523.49</t>
  </si>
  <si>
    <t>- Semiconductor media</t>
  </si>
  <si>
    <t>8523.51</t>
  </si>
  <si>
    <t>-- Solid-state non-volatile storage devices</t>
  </si>
  <si>
    <t>89846</t>
  </si>
  <si>
    <t>8523.52</t>
  </si>
  <si>
    <t>-- ‘Smart cards’</t>
  </si>
  <si>
    <t>8523.59</t>
  </si>
  <si>
    <t>8523.80</t>
  </si>
  <si>
    <t>89849</t>
  </si>
  <si>
    <t>85.25</t>
  </si>
  <si>
    <t>Transmission apparatus for radio-broadcasting or television, whether or not incorporating reception apparatus or sound recording or reproducing apparatus; television cameras, digital cameras and video camera recorders</t>
  </si>
  <si>
    <t>8525.50</t>
  </si>
  <si>
    <t>- Transmission apparatus</t>
  </si>
  <si>
    <t>76431</t>
  </si>
  <si>
    <t>8525.60</t>
  </si>
  <si>
    <t>- Transmission apparatus incorporating reception apparatus</t>
  </si>
  <si>
    <t>76432</t>
  </si>
  <si>
    <t>8525.80</t>
  </si>
  <si>
    <t>- Television cameras, digital cameras and video camera recorders</t>
  </si>
  <si>
    <t>76484</t>
  </si>
  <si>
    <t>85.26</t>
  </si>
  <si>
    <t>Radar apparatus, radio navigational aid apparatus and radio remote control apparatus</t>
  </si>
  <si>
    <t>8526.10</t>
  </si>
  <si>
    <t>- Radar apparatus</t>
  </si>
  <si>
    <t>76483</t>
  </si>
  <si>
    <t>8526.91</t>
  </si>
  <si>
    <t>-- Radio navigational aid apparatus</t>
  </si>
  <si>
    <t>8526.92</t>
  </si>
  <si>
    <t>-- Radio remote control apparatus</t>
  </si>
  <si>
    <t>85.27</t>
  </si>
  <si>
    <t>Reception apparatus for radio-broadcasting, whether or not combined, in the same housing, with sound recording or reproducing apparatus or a clock</t>
  </si>
  <si>
    <t>- Radio-broadcast receivers capable of operating without an external source of power</t>
  </si>
  <si>
    <t>8527.12</t>
  </si>
  <si>
    <t>-- Pocket-size radio cassette players</t>
  </si>
  <si>
    <t>76221</t>
  </si>
  <si>
    <t>8527.13</t>
  </si>
  <si>
    <t>-- Other apparatus combined with sound recording or reproducing apparatus</t>
  </si>
  <si>
    <t>8527.19</t>
  </si>
  <si>
    <t>76222</t>
  </si>
  <si>
    <t>- Radio-broadcast receivers not capable of operating without an external source of power, of a kind used in motor vehicles</t>
  </si>
  <si>
    <t>8527.21</t>
  </si>
  <si>
    <t>-- Combined with sound recording or reproducing apparatus</t>
  </si>
  <si>
    <t>76211</t>
  </si>
  <si>
    <t>8527.29</t>
  </si>
  <si>
    <t>76212</t>
  </si>
  <si>
    <t>8527.91</t>
  </si>
  <si>
    <t>76281</t>
  </si>
  <si>
    <t>8527.92</t>
  </si>
  <si>
    <t>-- Not combined with sound recording or reproducing apparatus but combined with a clock</t>
  </si>
  <si>
    <t>76282</t>
  </si>
  <si>
    <t>8527.99</t>
  </si>
  <si>
    <t>76289</t>
  </si>
  <si>
    <t>85.28</t>
  </si>
  <si>
    <t>Monitors and projectors, not incorporating television reception apparatus; reception apparatus for television, whether or not incorporating radio-broadcast receivers or sound or video recording or reproducing apparatus</t>
  </si>
  <si>
    <t>- Cathode-ray tube monitors</t>
  </si>
  <si>
    <t>8528.42</t>
  </si>
  <si>
    <t>-- Capable of directly connecting to and designed for use with an automatic data processing machine of heading 8471</t>
  </si>
  <si>
    <t>7613</t>
  </si>
  <si>
    <t>8528.49</t>
  </si>
  <si>
    <t>- Other monitors</t>
  </si>
  <si>
    <t>8528.52</t>
  </si>
  <si>
    <t>-- Capable of directly connecting to and designed for use with an automatic data processing machine of heading  8471</t>
  </si>
  <si>
    <t>7614</t>
  </si>
  <si>
    <t>8528.59</t>
  </si>
  <si>
    <t>- Projectors</t>
  </si>
  <si>
    <t>8528.62</t>
  </si>
  <si>
    <t>7615</t>
  </si>
  <si>
    <t>8528.69</t>
  </si>
  <si>
    <t>- Reception apparatus for television, whether or not incorporating radio-broadcast receivers or sound or video recording or reproducing apparatus</t>
  </si>
  <si>
    <t>8528.71</t>
  </si>
  <si>
    <t>-- Not designed to incorporate a video display or screen</t>
  </si>
  <si>
    <t>7616</t>
  </si>
  <si>
    <t>8528.72</t>
  </si>
  <si>
    <t>-- Other, colour</t>
  </si>
  <si>
    <t>8528.73</t>
  </si>
  <si>
    <t>-- Other, monochrome</t>
  </si>
  <si>
    <t>85.29</t>
  </si>
  <si>
    <t>Parts suitable for use solely or principally with the apparatus of headings 8525 to 8528</t>
  </si>
  <si>
    <t>8529.10</t>
  </si>
  <si>
    <t>- Aerials and aerial reflectors of all kinds; parts suitable for use therewith</t>
  </si>
  <si>
    <t>76493</t>
  </si>
  <si>
    <t>8529.90</t>
  </si>
  <si>
    <t>85.30</t>
  </si>
  <si>
    <t>Electrical signalling, safety or traffic control equipment for railways, tramways, roads, inland waterways, parking facilities, port installations or airfields (other than those of heading 8608)</t>
  </si>
  <si>
    <t>8530.10</t>
  </si>
  <si>
    <t>- Equipment for railways or tramways</t>
  </si>
  <si>
    <t>77882</t>
  </si>
  <si>
    <t>8530.80</t>
  </si>
  <si>
    <t>8530.90</t>
  </si>
  <si>
    <t>77883</t>
  </si>
  <si>
    <t>85.31</t>
  </si>
  <si>
    <t>Electric sound or visual signalling apparatus (for example, bells, sirens, indicator panels, burglar or fire alarms), other than those of heading 8512 or 8530</t>
  </si>
  <si>
    <t>8531.10</t>
  </si>
  <si>
    <t>- Burglar or fire alarms and similar apparatus</t>
  </si>
  <si>
    <t>77884</t>
  </si>
  <si>
    <t>8531.20</t>
  </si>
  <si>
    <t>- Indicator panels incorporating liquid crystal devices (LCD) or light-emitting diodes (LED)</t>
  </si>
  <si>
    <t>8531.80</t>
  </si>
  <si>
    <t>8531.90</t>
  </si>
  <si>
    <t>77885</t>
  </si>
  <si>
    <t>85.32</t>
  </si>
  <si>
    <t>Electrical capacitors, fixed, variable or adjustable (pre-set)</t>
  </si>
  <si>
    <t>8532.10</t>
  </si>
  <si>
    <t>- Fixed capacitors designed for use in 50/60 Hz circuits and having a reactive power handling capacity of not less than 0,5 kvar (power capacitors)</t>
  </si>
  <si>
    <t>77861</t>
  </si>
  <si>
    <t>- Other fixed capacitors</t>
  </si>
  <si>
    <t>8532.21</t>
  </si>
  <si>
    <t>-- Tantalum</t>
  </si>
  <si>
    <t>77862</t>
  </si>
  <si>
    <t>8532.22</t>
  </si>
  <si>
    <t>-- Aluminium electrolytic</t>
  </si>
  <si>
    <t>77863</t>
  </si>
  <si>
    <t>8532.23</t>
  </si>
  <si>
    <t>-- Ceramic dielectric, single layer</t>
  </si>
  <si>
    <t>77864</t>
  </si>
  <si>
    <t>8532.24</t>
  </si>
  <si>
    <t>-- Ceramic dielectric, multilayer</t>
  </si>
  <si>
    <t>77865</t>
  </si>
  <si>
    <t>8532.25</t>
  </si>
  <si>
    <t>-- Dielectric of paper or plastics</t>
  </si>
  <si>
    <t>77866</t>
  </si>
  <si>
    <t>8532.29</t>
  </si>
  <si>
    <t>77867</t>
  </si>
  <si>
    <t>8532.30</t>
  </si>
  <si>
    <t>- Variable or adjustable (pre-set) capacitors</t>
  </si>
  <si>
    <t>77868</t>
  </si>
  <si>
    <t>8532.90</t>
  </si>
  <si>
    <t>77869</t>
  </si>
  <si>
    <t>85.33</t>
  </si>
  <si>
    <t>Electrical resistors (including rheostats and potentiometers), other than heating resistors</t>
  </si>
  <si>
    <t>8533.10</t>
  </si>
  <si>
    <t>- Fixed carbon resistors, composition or film types</t>
  </si>
  <si>
    <t>77231</t>
  </si>
  <si>
    <t>- Other fixed resistors</t>
  </si>
  <si>
    <t>8533.21</t>
  </si>
  <si>
    <t>-- For a power handling capacity not exceeding 20 W</t>
  </si>
  <si>
    <t>77232</t>
  </si>
  <si>
    <t>8533.29</t>
  </si>
  <si>
    <t>- Wirewound variable resistors, including rheostats and potentiometers</t>
  </si>
  <si>
    <t>8533.31</t>
  </si>
  <si>
    <t>77233</t>
  </si>
  <si>
    <t>8533.39</t>
  </si>
  <si>
    <t>8533.40</t>
  </si>
  <si>
    <t>- Other variable resistors, including rheostats and potentiometers</t>
  </si>
  <si>
    <t>77235</t>
  </si>
  <si>
    <t>8533.90</t>
  </si>
  <si>
    <t>77238</t>
  </si>
  <si>
    <t>8534.00</t>
  </si>
  <si>
    <t>Printed circuits</t>
  </si>
  <si>
    <t>7722</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</si>
  <si>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</si>
  <si>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t>
  </si>
  <si>
    <t>8535.10</t>
  </si>
  <si>
    <t>- Fuses</t>
  </si>
  <si>
    <t>77241</t>
  </si>
  <si>
    <t>- Automatic circuit breakers</t>
  </si>
  <si>
    <t>8535.21</t>
  </si>
  <si>
    <t>-- For a voltage of less than 72,5 kV</t>
  </si>
  <si>
    <t>77242</t>
  </si>
  <si>
    <t>8535.29</t>
  </si>
  <si>
    <t>77243</t>
  </si>
  <si>
    <t>8535.30</t>
  </si>
  <si>
    <t>- Isolating switches and make-and-break switches</t>
  </si>
  <si>
    <t>77244</t>
  </si>
  <si>
    <t>8535.40</t>
  </si>
  <si>
    <t>- Lightning arresters, voltage limiters and surge suppressors</t>
  </si>
  <si>
    <t>77245</t>
  </si>
  <si>
    <t>8535.90</t>
  </si>
  <si>
    <t>77249</t>
  </si>
  <si>
    <t>85.36</t>
  </si>
  <si>
    <t>Electrical apparatus for switching or protecting electrical circuits, or for making connections to or in electrical circuits (for example, switches, relays, fuses, surge suppressors, plugs, sockets, lamp holders and other connectors, junction boxes), for a voltage not exceeding 1000 V; connectors for optical fibres, optical fibre bundles or cables</t>
  </si>
  <si>
    <t>8536.10</t>
  </si>
  <si>
    <t>77251</t>
  </si>
  <si>
    <t>8536.20</t>
  </si>
  <si>
    <t>77252</t>
  </si>
  <si>
    <t>8536.30</t>
  </si>
  <si>
    <t>- Other apparatus for protecting electrical circuits</t>
  </si>
  <si>
    <t>77253</t>
  </si>
  <si>
    <t>- Relays</t>
  </si>
  <si>
    <t>8536.41</t>
  </si>
  <si>
    <t>-- For a voltage not exceeding 60 V</t>
  </si>
  <si>
    <t>77254</t>
  </si>
  <si>
    <t>8536.49</t>
  </si>
  <si>
    <t>8536.50</t>
  </si>
  <si>
    <t>- Other switches</t>
  </si>
  <si>
    <t>77255</t>
  </si>
  <si>
    <t>- Lamp holders, plugs and sockets</t>
  </si>
  <si>
    <t>8536.61</t>
  </si>
  <si>
    <t>-- Lamp holders</t>
  </si>
  <si>
    <t>77257</t>
  </si>
  <si>
    <t>8536.69</t>
  </si>
  <si>
    <t>77258</t>
  </si>
  <si>
    <t>8536.70</t>
  </si>
  <si>
    <t>- Connectors for optical fibres, optical fibre bundles or cables</t>
  </si>
  <si>
    <t>77256</t>
  </si>
  <si>
    <t>8536.90</t>
  </si>
  <si>
    <t>77259</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</si>
  <si>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</si>
  <si>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t>
  </si>
  <si>
    <t>8537.10</t>
  </si>
  <si>
    <t>- For a voltage not exceeding 1000 V</t>
  </si>
  <si>
    <t>77261</t>
  </si>
  <si>
    <t>8537.20</t>
  </si>
  <si>
    <t>- For a voltage exceeding 1000 V</t>
  </si>
  <si>
    <t>77262</t>
  </si>
  <si>
    <t>85.38</t>
  </si>
  <si>
    <t>Parts suitable for use solely or principally with the apparatus of heading 8535, 8536 or 8537</t>
  </si>
  <si>
    <t>8538.10</t>
  </si>
  <si>
    <t>- Boards, panels, consoles, desks, cabinets and other bases for the goods of heading 8537, not equipped with their apparatus</t>
  </si>
  <si>
    <t>77281</t>
  </si>
  <si>
    <t>8538.90</t>
  </si>
  <si>
    <t>77282</t>
  </si>
  <si>
    <t>85.39</t>
  </si>
  <si>
    <t>Electric filament or discharge lamps, including sealed beam lamp units and ultraviolet or infra-red lamps; arc-lamps; light-emitting diode (LED) lamps</t>
  </si>
  <si>
    <t>8539.10</t>
  </si>
  <si>
    <t>- Sealed beam lamp units</t>
  </si>
  <si>
    <t>77823</t>
  </si>
  <si>
    <t>- Other filament lamps, excluding ultraviolet or infra-red lamps</t>
  </si>
  <si>
    <t>8539.21</t>
  </si>
  <si>
    <t>-- Tungsten halogen</t>
  </si>
  <si>
    <t>77821</t>
  </si>
  <si>
    <t>8539.22</t>
  </si>
  <si>
    <t>-- Other, of a power not exceeding 200 W and for a voltage exceeding 100 V</t>
  </si>
  <si>
    <t>8539.29</t>
  </si>
  <si>
    <t>- Discharge lamps, other than ultraviolet lamps</t>
  </si>
  <si>
    <t>8539.31</t>
  </si>
  <si>
    <t>-- Fluorescent, hot cathode</t>
  </si>
  <si>
    <t>77822</t>
  </si>
  <si>
    <t>8539.32</t>
  </si>
  <si>
    <t>-- Mercury or sodium vapour lamps; metal halide lamps</t>
  </si>
  <si>
    <t>8539.39</t>
  </si>
  <si>
    <t>- Ultraviolet or infra-red lamps; arc lamps</t>
  </si>
  <si>
    <t>8539.41</t>
  </si>
  <si>
    <t>-- Arc lamps</t>
  </si>
  <si>
    <t>77824</t>
  </si>
  <si>
    <t>8539.49</t>
  </si>
  <si>
    <t>8539.50</t>
  </si>
  <si>
    <t>- Light-emitting diode (LED) lamps</t>
  </si>
  <si>
    <t>77878</t>
  </si>
  <si>
    <t>8539.90</t>
  </si>
  <si>
    <t>77829</t>
  </si>
  <si>
    <t>85.40</t>
  </si>
  <si>
    <t>Thermionic, cold cathode or photocathode valves and tubes (for example, vacuum or vapour or gas filled valves and tubes, mercury arc rectifying valves and tubes, cathode ray tubes, television camera tubes)</t>
  </si>
  <si>
    <t>- Cathode ray television picture tubes, including video monitor cathode ray tubes</t>
  </si>
  <si>
    <t>8540.11</t>
  </si>
  <si>
    <t>-- Colour</t>
  </si>
  <si>
    <t>77611</t>
  </si>
  <si>
    <t>8540.12</t>
  </si>
  <si>
    <t>-- Monochrome</t>
  </si>
  <si>
    <t>77612</t>
  </si>
  <si>
    <t>8540.20</t>
  </si>
  <si>
    <t>- Television camera tubes; image converters and intensifiers; other photocathode tubes</t>
  </si>
  <si>
    <t>77621</t>
  </si>
  <si>
    <t>8540.40</t>
  </si>
  <si>
    <t>- Data/graphic display tubes, monochrome; data/graphic display tubes, colour, with a phosphor dot screen pitch smaller than 0,4 mm</t>
  </si>
  <si>
    <t>77623</t>
  </si>
  <si>
    <t>8540.60</t>
  </si>
  <si>
    <t>- Other cathode ray tubes</t>
  </si>
  <si>
    <t>- Microwave tubes (for example, magnetrons, klystrons, travelling-wave tubes, carcinotrons), excluding grid-controlled tubes</t>
  </si>
  <si>
    <t>8540.71</t>
  </si>
  <si>
    <t>-- Magnetrons</t>
  </si>
  <si>
    <t>77625</t>
  </si>
  <si>
    <t>8540.79</t>
  </si>
  <si>
    <t>- Other valves and tubes</t>
  </si>
  <si>
    <t>8540.81</t>
  </si>
  <si>
    <t>-- Receiver or amplifier valves and tubes</t>
  </si>
  <si>
    <t>77627</t>
  </si>
  <si>
    <t>8540.89</t>
  </si>
  <si>
    <t>8540.91</t>
  </si>
  <si>
    <t>-- Of cathode ray tubes</t>
  </si>
  <si>
    <t>77629</t>
  </si>
  <si>
    <t>8540.99</t>
  </si>
  <si>
    <t>85.41</t>
  </si>
  <si>
    <t>Diodes, transistors and similar semiconductor devices; photosensitive semiconductor devices, including photovoltaic cells whether or not assembled in modules or made up into panels; light-emitting diodes (LED); mounted piezoelectric crystals</t>
  </si>
  <si>
    <t>8541.10</t>
  </si>
  <si>
    <t>- Diodes, other than photosensitive or light-emitting diodes (LED)</t>
  </si>
  <si>
    <t>77631</t>
  </si>
  <si>
    <t>- Transistors, other than photosensitive transistors</t>
  </si>
  <si>
    <t>8541.21</t>
  </si>
  <si>
    <t>-- With a dissipation rate of less than 1 W</t>
  </si>
  <si>
    <t>77632</t>
  </si>
  <si>
    <t>8541.29</t>
  </si>
  <si>
    <t>77633</t>
  </si>
  <si>
    <t>8541.30</t>
  </si>
  <si>
    <t>- Thyristors, diacs and triacs, other than photosensitive devices</t>
  </si>
  <si>
    <t>77635</t>
  </si>
  <si>
    <t>8541.40</t>
  </si>
  <si>
    <t>- Photosensitive semiconductor devices, including photovoltaic cells whether or not assembled in modules or made up into panels; light-emitting diodes (LED)</t>
  </si>
  <si>
    <t>77637</t>
  </si>
  <si>
    <t>8541.50</t>
  </si>
  <si>
    <t>- Other semiconductor devices</t>
  </si>
  <si>
    <t>77639</t>
  </si>
  <si>
    <t>8541.60</t>
  </si>
  <si>
    <t>- Mounted piezoelectric crystals</t>
  </si>
  <si>
    <t>77681</t>
  </si>
  <si>
    <t>8541.90</t>
  </si>
  <si>
    <t>77688</t>
  </si>
  <si>
    <t>85.42</t>
  </si>
  <si>
    <t>Electronic integrated circuits</t>
  </si>
  <si>
    <t>- Electronic integrated circuits</t>
  </si>
  <si>
    <t>8542.31</t>
  </si>
  <si>
    <t>-- Processors and controllers, whether or not combined with memories, converters, logic circuits, amplifiers, clock and timing circuits, or other circuits</t>
  </si>
  <si>
    <t>77642</t>
  </si>
  <si>
    <t>8542.32</t>
  </si>
  <si>
    <t>-- Memories</t>
  </si>
  <si>
    <t>77644</t>
  </si>
  <si>
    <t>8542.33</t>
  </si>
  <si>
    <t>-- Amplifiers</t>
  </si>
  <si>
    <t>77646</t>
  </si>
  <si>
    <t>8542.39</t>
  </si>
  <si>
    <t>77649</t>
  </si>
  <si>
    <t>8542.90</t>
  </si>
  <si>
    <t>77689</t>
  </si>
  <si>
    <t>85.43</t>
  </si>
  <si>
    <t>Electrical machines and apparatus, having individual functions, not specified or included elsewhere in this chapter</t>
  </si>
  <si>
    <t>8543.10</t>
  </si>
  <si>
    <t>- Particle accelerators</t>
  </si>
  <si>
    <t>77871</t>
  </si>
  <si>
    <t>8543.20</t>
  </si>
  <si>
    <t>- Signal generators</t>
  </si>
  <si>
    <t>8543.30</t>
  </si>
  <si>
    <t>- Machines and apparatus for electroplating, electrolysis or electrophoresis</t>
  </si>
  <si>
    <t>8543.70</t>
  </si>
  <si>
    <t>8543.90</t>
  </si>
  <si>
    <t>77879</t>
  </si>
  <si>
    <t>85.44</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</si>
  <si>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t>
  </si>
  <si>
    <t>- Winding wire</t>
  </si>
  <si>
    <t>8544.11</t>
  </si>
  <si>
    <t>77311</t>
  </si>
  <si>
    <t>8544.19</t>
  </si>
  <si>
    <t>8544.20</t>
  </si>
  <si>
    <t>- Coaxial cable and other coaxial electric conductors</t>
  </si>
  <si>
    <t>77312</t>
  </si>
  <si>
    <t>8544.30</t>
  </si>
  <si>
    <t>- Ignition wiring sets and other wiring sets of a kind used in vehicles, aircraft or ships</t>
  </si>
  <si>
    <t>77313</t>
  </si>
  <si>
    <t>- Other electric conductors, for a voltage not exceeding 1000 V</t>
  </si>
  <si>
    <t>8544.42</t>
  </si>
  <si>
    <t>-- Fitted with connectors</t>
  </si>
  <si>
    <t>77316</t>
  </si>
  <si>
    <t>8544.49</t>
  </si>
  <si>
    <t>8544.60</t>
  </si>
  <si>
    <t>- Other electric conductors, for a voltage exceeding 1000 V</t>
  </si>
  <si>
    <t>77317</t>
  </si>
  <si>
    <t>8544.70</t>
  </si>
  <si>
    <t>- Optical fibre cables</t>
  </si>
  <si>
    <t>77318</t>
  </si>
  <si>
    <t>85.45</t>
  </si>
  <si>
    <t>Carbon electrodes, carbon brushes, lamp carbons, battery carbons and other articles of graphite or other carbon, with or without metal, of a kind used for electrical purposes</t>
  </si>
  <si>
    <t>- Electrodes</t>
  </si>
  <si>
    <t>8545.11</t>
  </si>
  <si>
    <t>-- Of a kind used for furnaces</t>
  </si>
  <si>
    <t>77886</t>
  </si>
  <si>
    <t>8545.19</t>
  </si>
  <si>
    <t>8545.20</t>
  </si>
  <si>
    <t>- Brushes</t>
  </si>
  <si>
    <t>8545.90</t>
  </si>
  <si>
    <t>85.46</t>
  </si>
  <si>
    <t>Electrical insulators of any material</t>
  </si>
  <si>
    <t>8546.10</t>
  </si>
  <si>
    <t>- Of glass</t>
  </si>
  <si>
    <t>77322</t>
  </si>
  <si>
    <t>8546.20</t>
  </si>
  <si>
    <t>- Of ceramics</t>
  </si>
  <si>
    <t>77323</t>
  </si>
  <si>
    <t>8546.90</t>
  </si>
  <si>
    <t>77324</t>
  </si>
  <si>
    <t>85.47</t>
  </si>
  <si>
    <t>Insulating fittings for electrical machines, appliances or equipment, being fittings wholly of insulating material apart from any minor components of metal (for example, threaded sockets) incorporated during moulding solely for purposes of assembly, other than insulators of heading 8546; electrical conduit tubing and joints therefor, of base metal lined with insulating material</t>
  </si>
  <si>
    <t>8547.10</t>
  </si>
  <si>
    <t>- Insulating fittings of ceramics</t>
  </si>
  <si>
    <t>77326</t>
  </si>
  <si>
    <t>8547.20</t>
  </si>
  <si>
    <t>- Insulating fittings of plastics</t>
  </si>
  <si>
    <t>77328</t>
  </si>
  <si>
    <t>8547.90</t>
  </si>
  <si>
    <t>77329</t>
  </si>
  <si>
    <t>85.48</t>
  </si>
  <si>
    <t>Waste and scrap of primary cells, primary batteries and electric accumulators; spent primary cells, spent primary batteries and spent electric accumulators; electrical parts of machinery or apparatus, not specified or included elsewhere in this chapter</t>
  </si>
  <si>
    <t>8548.10</t>
  </si>
  <si>
    <t>- Waste and scrap of primary cells, primary batteries and electric accumulators; spent primary cells, spent primary batteries and spent electric accumulators</t>
  </si>
  <si>
    <t>77813</t>
  </si>
  <si>
    <t>8548.90</t>
  </si>
  <si>
    <t>XVII</t>
  </si>
  <si>
    <t>SECTION XVII - VEHICLES, AIRCRAFT, VESSELS AND ASSOCIATED TRANSPORT EQUIPMENT</t>
  </si>
  <si>
    <t>86</t>
  </si>
  <si>
    <t>CHAPTER 86 - RAILWAY OR TRAMWAY LOCOMOTIVES, ROLLING STOCK AND PARTS THEREOF; RAILWAY OR TRAMWAY TRACK FIXTURES AND FITTINGS AND PARTS THEREOF; MECHANICAL (INCLUDING ELECTROMECHANICAL) TRAFFIC SIGNALLING EQUIPMENT OF ALL KINDS</t>
  </si>
  <si>
    <t>86.01</t>
  </si>
  <si>
    <t>Rail locomotives powered from an external source of electricity or by electric accumulators</t>
  </si>
  <si>
    <t>8601.10</t>
  </si>
  <si>
    <t>- Powered from an external source of electricity</t>
  </si>
  <si>
    <t>79111</t>
  </si>
  <si>
    <t>8601.20</t>
  </si>
  <si>
    <t>- Powered by electric accumulators</t>
  </si>
  <si>
    <t>79115</t>
  </si>
  <si>
    <t>86.02</t>
  </si>
  <si>
    <t>Other rail locomotives; locomotive tenders</t>
  </si>
  <si>
    <t>8602.10</t>
  </si>
  <si>
    <t>- Diesel-electric locomotives</t>
  </si>
  <si>
    <t>79121</t>
  </si>
  <si>
    <t>8602.90</t>
  </si>
  <si>
    <t>79129</t>
  </si>
  <si>
    <t>86.03</t>
  </si>
  <si>
    <t>Self-propelled railway or tramway coaches, vans and trucks, other than those of heading 8604</t>
  </si>
  <si>
    <t>8603.10</t>
  </si>
  <si>
    <t>7916</t>
  </si>
  <si>
    <t>8603.90</t>
  </si>
  <si>
    <t>8604.00</t>
  </si>
  <si>
    <t>Railway or tramway maintenance or service vehicles, whether or not self-propelled (for example, workshops, cranes, ballast tampers, trackliners, testing coaches and track inspection vehicles)</t>
  </si>
  <si>
    <t>79181</t>
  </si>
  <si>
    <t>8605.00</t>
  </si>
  <si>
    <t>Railway or tramway passenger coaches, not self-propelled; luggage vans, post office coaches and other special purpose railway or tramway coaches, not self-propelled (excluding those of heading 8604)</t>
  </si>
  <si>
    <t>7917</t>
  </si>
  <si>
    <t>86.06</t>
  </si>
  <si>
    <t>Railway or tramway goods vans and wagons, not self-propelled</t>
  </si>
  <si>
    <t>8606.10</t>
  </si>
  <si>
    <t>- Tank wagons and the like</t>
  </si>
  <si>
    <t>79182</t>
  </si>
  <si>
    <t>8606.30</t>
  </si>
  <si>
    <t>- Self-discharging vans and wagons, other than those of subheading 860610</t>
  </si>
  <si>
    <t>8606.91</t>
  </si>
  <si>
    <t>-- Covered and closed</t>
  </si>
  <si>
    <t>8606.92</t>
  </si>
  <si>
    <t>-- Open, with non-removable sides of a height exceeding 60 cm</t>
  </si>
  <si>
    <t>8606.99</t>
  </si>
  <si>
    <t>86.07</t>
  </si>
  <si>
    <t>Parts of railway or tramway locomotives or rolling stock</t>
  </si>
  <si>
    <t>- Bogies, bissel-bogies, axles and wheels, and parts thereof</t>
  </si>
  <si>
    <t>8607.11</t>
  </si>
  <si>
    <t>-- Driving bogies and bissel-bogies</t>
  </si>
  <si>
    <t>79199</t>
  </si>
  <si>
    <t>8607.12</t>
  </si>
  <si>
    <t>-- Other bogies and bissel-bogies</t>
  </si>
  <si>
    <t>8607.19</t>
  </si>
  <si>
    <t>- Brakes and parts thereof</t>
  </si>
  <si>
    <t>8607.21</t>
  </si>
  <si>
    <t>-- Air brakes and parts thereof</t>
  </si>
  <si>
    <t>8607.29</t>
  </si>
  <si>
    <t>8607.30</t>
  </si>
  <si>
    <t>- Hooks and other coupling devices, buffers, and parts thereof</t>
  </si>
  <si>
    <t>8607.91</t>
  </si>
  <si>
    <t>-- Of locomotives</t>
  </si>
  <si>
    <t>8607.99</t>
  </si>
  <si>
    <t>8608.00</t>
  </si>
  <si>
    <t>Railway or tramway track fixtures and fittings; mechanical (including electromechanical) signalling, safety or traffic control equipment for railways, tramways, roads, inland waterways, parking facilities, port installations or airfields; parts of the foregoing</t>
  </si>
  <si>
    <t>79191</t>
  </si>
  <si>
    <t>8609.00</t>
  </si>
  <si>
    <t>Containers (including containers for the transport of fluids) specially designed and equipped for carriage by one or more modes of transport</t>
  </si>
  <si>
    <t>7863</t>
  </si>
  <si>
    <t>87</t>
  </si>
  <si>
    <t>CHAPTER 87 - VEHICLES OTHER THAN RAILWAY OR TRAMWAY ROLLING STOCK, AND PARTS AND ACCESSORIES THEREOF</t>
  </si>
  <si>
    <t>87.01</t>
  </si>
  <si>
    <t>Tractors (other than tractors of heading 8709)</t>
  </si>
  <si>
    <t>8701.10</t>
  </si>
  <si>
    <t>- Single axle tractors</t>
  </si>
  <si>
    <t>72241</t>
  </si>
  <si>
    <t>8701.20</t>
  </si>
  <si>
    <t>- Road tractors for semi-trailers</t>
  </si>
  <si>
    <t>7832</t>
  </si>
  <si>
    <t>8701.30</t>
  </si>
  <si>
    <t>- Track-laying tractors</t>
  </si>
  <si>
    <t>7223</t>
  </si>
  <si>
    <t>- Other, of an engine power</t>
  </si>
  <si>
    <t>8701.91</t>
  </si>
  <si>
    <t>-- Not exceeding 18 kW</t>
  </si>
  <si>
    <t>72249</t>
  </si>
  <si>
    <t>8701.92</t>
  </si>
  <si>
    <t>-- Exceeding 18 kW but not exceeding 37 kW</t>
  </si>
  <si>
    <t>8701.93</t>
  </si>
  <si>
    <t>-- Exceeding 37 kW but not exceeding 75 kW</t>
  </si>
  <si>
    <t>8701.94</t>
  </si>
  <si>
    <t>-- Exceeding 75 kW but not exceeding 130 kW</t>
  </si>
  <si>
    <t>8701.95</t>
  </si>
  <si>
    <t>-- Exceeding 130 kW</t>
  </si>
  <si>
    <t>87.02</t>
  </si>
  <si>
    <t>Motor vehicles for the transport of ten or more persons, including the driver</t>
  </si>
  <si>
    <t>8702.10</t>
  </si>
  <si>
    <t>- With only compression-ignition internal combustion piston engine (diesel or semi-diesel)</t>
  </si>
  <si>
    <t>78311</t>
  </si>
  <si>
    <t>8702.20</t>
  </si>
  <si>
    <t>- With both compression-ignition internal combustion piston engine (diesel or semi-diesel) and electric motor as motors for propulsion</t>
  </si>
  <si>
    <t>8702.30</t>
  </si>
  <si>
    <t>- With both spark-ignition internal combustion reciprocating piston engine and electric motor as motors for propulsion</t>
  </si>
  <si>
    <t>78319</t>
  </si>
  <si>
    <t>8702.40</t>
  </si>
  <si>
    <t>- With only electric motor for propulsion</t>
  </si>
  <si>
    <t>8702.90</t>
  </si>
  <si>
    <t>87.03</t>
  </si>
  <si>
    <t>Motor cars and other motor vehicles principally designed for the transport of persons (other than those of heading 8702), including station wagons and racing cars</t>
  </si>
  <si>
    <t>8703.10</t>
  </si>
  <si>
    <t>- Vehicles specially designed for travelling on snow; golf cars and similar vehicles</t>
  </si>
  <si>
    <t>7811</t>
  </si>
  <si>
    <t>- Other vehicles, with only spark-ignition internal combustion reciprocating piston engine</t>
  </si>
  <si>
    <t>8703.21</t>
  </si>
  <si>
    <t>-- Of a cylinder capacity not exceeding 1000 cm³</t>
  </si>
  <si>
    <t>7812</t>
  </si>
  <si>
    <t>8703.22</t>
  </si>
  <si>
    <t>-- Of a cylinder capacity exceeding 1000 cm³ but not exceeding 1500 cm³</t>
  </si>
  <si>
    <t>8703.23</t>
  </si>
  <si>
    <t>-- Of a cylinder capacity exceeding 1500 cm³ but not exceeding 3000 cm³</t>
  </si>
  <si>
    <t>8703.24</t>
  </si>
  <si>
    <t>-- Of a cylinder capacity exceeding 3000 cm³</t>
  </si>
  <si>
    <t>- Other vehicles, with only compression-ignition internal combustion piston engine (diesel or semi-diesel)</t>
  </si>
  <si>
    <t>8703.31</t>
  </si>
  <si>
    <t>-- Of a cylinder capacity not exceeding 1500 cm³</t>
  </si>
  <si>
    <t>8703.32</t>
  </si>
  <si>
    <t>-- Of a cylinder capacity exceeding 1500 cm³ but not exceeding 2500 cm³</t>
  </si>
  <si>
    <t>8703.33</t>
  </si>
  <si>
    <t>-- Of a cylinder capacity exceeding 2500 cm³</t>
  </si>
  <si>
    <t>8703.40</t>
  </si>
  <si>
    <t>- Other vehicles, with both spark-ignition internal combustion reciprocating piston engine and electric motor as motors for propulsion, other than those capable of being charged by plugging to external source of electric power</t>
  </si>
  <si>
    <t>8703.50</t>
  </si>
  <si>
    <t>- Other vehicles, with both compression-ignition internal combustion piston engine (diesel or semi-diesel) and electric motor as motors for propulsion, other than those capable of being charged by plugging to external source of electric power</t>
  </si>
  <si>
    <t>8703.60</t>
  </si>
  <si>
    <t>- Other vehicles, with both spark-ignition internal combustion reciprocating piston engine and electric motor as motors for propulsion, capable of being charged by plugging to external source of electric power</t>
  </si>
  <si>
    <t>8703.70</t>
  </si>
  <si>
    <t>- Other vehicles, with both compression-ignition internal combustion piston engine (diesel or semi-diesel) and electric motor as motors for propulsion, capable of being charged by plugging to external source of electric power</t>
  </si>
  <si>
    <t>8703.80</t>
  </si>
  <si>
    <t>- Other vehicles, with only electric motor for propulsion</t>
  </si>
  <si>
    <t>8703.90</t>
  </si>
  <si>
    <t>87.04</t>
  </si>
  <si>
    <t>Motor vehicles for the transport of goods</t>
  </si>
  <si>
    <t>8704.10</t>
  </si>
  <si>
    <t>- Dumpers designed for off-highway use</t>
  </si>
  <si>
    <t>78211</t>
  </si>
  <si>
    <t>- Other, with compression-ignition internal combustion piston engine (diesel or semi-diesel)</t>
  </si>
  <si>
    <t>8704.21</t>
  </si>
  <si>
    <t>-- Of a gross vehicle weight not exceeding 5 tonnes</t>
  </si>
  <si>
    <t>78219</t>
  </si>
  <si>
    <t>8704.22</t>
  </si>
  <si>
    <t>-- Of a gross vehicle weight exceeding 5 tonnes but not exceeding 20 tonnes</t>
  </si>
  <si>
    <t>8704.23</t>
  </si>
  <si>
    <t>-- Of a gross vehicle weight exceeding 20 tonnes</t>
  </si>
  <si>
    <t>- Other, with spark-ignition internal combustion piston engine</t>
  </si>
  <si>
    <t>8704.31</t>
  </si>
  <si>
    <t>8704.32</t>
  </si>
  <si>
    <t>-- Of a gross vehicle weight exceeding 5 tonnes</t>
  </si>
  <si>
    <t>8704.90</t>
  </si>
  <si>
    <t>87.05</t>
  </si>
  <si>
    <t>Special purpose motor vehicles, other than those principally designed for the transport of persons or goods (for example, breakdown lorries, crane lorries, fire fighting vehicles, concrete-mixer lorries, road sweeper lorries, spraying lorries, mobile workshops, mobile radiological units)</t>
  </si>
  <si>
    <t>8705.10</t>
  </si>
  <si>
    <t>- Crane lorries</t>
  </si>
  <si>
    <t>78221</t>
  </si>
  <si>
    <t>8705.20</t>
  </si>
  <si>
    <t>- Mobile drilling derricks</t>
  </si>
  <si>
    <t>78223</t>
  </si>
  <si>
    <t>8705.30</t>
  </si>
  <si>
    <t>- Fire fighting vehicles</t>
  </si>
  <si>
    <t>78225</t>
  </si>
  <si>
    <t>8705.40</t>
  </si>
  <si>
    <t>- Concrete-mixer lorries</t>
  </si>
  <si>
    <t>78227</t>
  </si>
  <si>
    <t>8705.90</t>
  </si>
  <si>
    <t>78229</t>
  </si>
  <si>
    <t>8706.00</t>
  </si>
  <si>
    <t>Chassis fitted with engines, for the motor vehicles of headings 8701 to 8705</t>
  </si>
  <si>
    <t>7841</t>
  </si>
  <si>
    <t>87.07</t>
  </si>
  <si>
    <t>Bodies (including cabs), for the motor vehicles of headings 8701 to 8705</t>
  </si>
  <si>
    <t>8707.10</t>
  </si>
  <si>
    <t>- For the vehicles of heading 8703</t>
  </si>
  <si>
    <t>78421</t>
  </si>
  <si>
    <t>8707.90</t>
  </si>
  <si>
    <t>78425</t>
  </si>
  <si>
    <t>87.08</t>
  </si>
  <si>
    <t>Parts and accessories of the motor vehicles of headings 8701 to 8705</t>
  </si>
  <si>
    <t>8708.10</t>
  </si>
  <si>
    <t>- Bumpers and parts thereof</t>
  </si>
  <si>
    <t>78431</t>
  </si>
  <si>
    <t>- Other parts and accessories of bodies (including cabs)</t>
  </si>
  <si>
    <t>8708.21</t>
  </si>
  <si>
    <t>-- Safety seat belts</t>
  </si>
  <si>
    <t>78432</t>
  </si>
  <si>
    <t>8708.29</t>
  </si>
  <si>
    <t>8708.30</t>
  </si>
  <si>
    <t>- Brakes and servo-brakes; parts thereof</t>
  </si>
  <si>
    <t>78433</t>
  </si>
  <si>
    <t>8708.40</t>
  </si>
  <si>
    <t>- Gear boxes and parts thereof</t>
  </si>
  <si>
    <t>78434</t>
  </si>
  <si>
    <t>8708.50</t>
  </si>
  <si>
    <t>- Drive-axles with differential, whether or not provided with other transmission components, and non-driving axles; parts thereof</t>
  </si>
  <si>
    <t>78435</t>
  </si>
  <si>
    <t>8708.70</t>
  </si>
  <si>
    <t>- Road wheels and parts and accessories thereof</t>
  </si>
  <si>
    <t>78439</t>
  </si>
  <si>
    <t>8708.80</t>
  </si>
  <si>
    <t>- Suspension systems and parts thereof (including shock-absorbers)</t>
  </si>
  <si>
    <t>- Other parts and accessories</t>
  </si>
  <si>
    <t>8708.91</t>
  </si>
  <si>
    <t>-- Radiators and parts thereof</t>
  </si>
  <si>
    <t>8708.92</t>
  </si>
  <si>
    <t>-- Silencers (mufflers) and exhaust pipes; parts thereof</t>
  </si>
  <si>
    <t>8708.93</t>
  </si>
  <si>
    <t>-- Clutches and parts thereof</t>
  </si>
  <si>
    <t>8708.94</t>
  </si>
  <si>
    <t>-- Steering wheels, steering columns and steering boxes; parts thereof</t>
  </si>
  <si>
    <t>8708.95</t>
  </si>
  <si>
    <t>-- Safety airbags with inflator system; parts thereof</t>
  </si>
  <si>
    <t>8708.99</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</si>
  <si>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</si>
  <si>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</si>
  <si>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 Vehicles</t>
  </si>
  <si>
    <t>8709.11</t>
  </si>
  <si>
    <t>-- Electrical</t>
  </si>
  <si>
    <t>74414</t>
  </si>
  <si>
    <t>8709.19</t>
  </si>
  <si>
    <t>74415</t>
  </si>
  <si>
    <t>8709.90</t>
  </si>
  <si>
    <t>74419</t>
  </si>
  <si>
    <t>8710.00</t>
  </si>
  <si>
    <t>Tanks and other armoured fighting vehicles, motorised, whether or not fitted with weapons, and parts of such vehicles</t>
  </si>
  <si>
    <t>89111</t>
  </si>
  <si>
    <t>87.11</t>
  </si>
  <si>
    <t>Motorcycles (including mopeds) and cycles fitted with an auxiliary motor, with or without side-cars; side-cars</t>
  </si>
  <si>
    <t>8711.10</t>
  </si>
  <si>
    <t>- With reciprocating internal combustion piston engine of a cylinder capacity not exceeding 50 cm³</t>
  </si>
  <si>
    <t>78511</t>
  </si>
  <si>
    <t>8711.20</t>
  </si>
  <si>
    <t>- With reciprocating internal combustion piston engine of a cylinder capacity exceeding 50 cm³ but not exceeding 250 cm³</t>
  </si>
  <si>
    <t>78513</t>
  </si>
  <si>
    <t>8711.30</t>
  </si>
  <si>
    <t>- With reciprocating internal combustion piston engine of a cylinder capacity exceeding 250 cm³ but not exceeding 500 cm³</t>
  </si>
  <si>
    <t>78515</t>
  </si>
  <si>
    <t>8711.40</t>
  </si>
  <si>
    <t>- With reciprocating internal combustion piston engine of a cylinder capacity exceeding 500 cm³ but not exceeding 800 cm³</t>
  </si>
  <si>
    <t>78516</t>
  </si>
  <si>
    <t>8711.50</t>
  </si>
  <si>
    <t>- With reciprocating internal combustion piston engine of a cylinder capacity exceeding 800 cm³</t>
  </si>
  <si>
    <t>78517</t>
  </si>
  <si>
    <t>8711.60</t>
  </si>
  <si>
    <t>- With electric motor for propulsion</t>
  </si>
  <si>
    <t>78519</t>
  </si>
  <si>
    <t>8711.90</t>
  </si>
  <si>
    <t>8712.00</t>
  </si>
  <si>
    <t>Bicycles and other cycles (including delivery tricycles), not motorised</t>
  </si>
  <si>
    <t>7852</t>
  </si>
  <si>
    <t>87.13</t>
  </si>
  <si>
    <t>Carriages for disabled persons, whether or not motorised or otherwise mechanically propelled</t>
  </si>
  <si>
    <t>8713.10</t>
  </si>
  <si>
    <t>- Not mechanically propelled</t>
  </si>
  <si>
    <t>78531</t>
  </si>
  <si>
    <t>8713.90</t>
  </si>
  <si>
    <t>87.14</t>
  </si>
  <si>
    <t>Parts and accessories of vehicles of headings 8711 to 8713</t>
  </si>
  <si>
    <t>8714.10</t>
  </si>
  <si>
    <t>- Of motorcycles (including mopeds)</t>
  </si>
  <si>
    <t>78535</t>
  </si>
  <si>
    <t>8714.20</t>
  </si>
  <si>
    <t>- Of carriages for disabled persons</t>
  </si>
  <si>
    <t>78536</t>
  </si>
  <si>
    <t>8714.91</t>
  </si>
  <si>
    <t>-- Frames and forks, and parts thereof</t>
  </si>
  <si>
    <t>78537</t>
  </si>
  <si>
    <t>8714.92</t>
  </si>
  <si>
    <t>-- Wheel rims and spokes</t>
  </si>
  <si>
    <t>8714.93</t>
  </si>
  <si>
    <t>-- Hubs, other than coaster braking hubs and hub brakes, and free-wheel sprocket-wheels</t>
  </si>
  <si>
    <t>8714.94</t>
  </si>
  <si>
    <t>-- Brakes, including coaster braking hubs and hub brakes, and parts thereof</t>
  </si>
  <si>
    <t>8714.95</t>
  </si>
  <si>
    <t>-- Saddles</t>
  </si>
  <si>
    <t>8714.96</t>
  </si>
  <si>
    <t>-- Pedals and crank-gear, and parts thereof</t>
  </si>
  <si>
    <t>8714.99</t>
  </si>
  <si>
    <t>8715.00</t>
  </si>
  <si>
    <t>Baby carriages and parts thereof</t>
  </si>
  <si>
    <t>8941</t>
  </si>
  <si>
    <t>87.16</t>
  </si>
  <si>
    <t>Trailers and semi-trailers; other vehicles, not mechanically propelled; parts thereof</t>
  </si>
  <si>
    <t>8716.10</t>
  </si>
  <si>
    <t>- Trailers and semi-trailers of the caravan type, for housing or camping</t>
  </si>
  <si>
    <t>7861</t>
  </si>
  <si>
    <t>8716.20</t>
  </si>
  <si>
    <t>- Self-loading or self-unloading trailers and semi-trailers for agricultural purposes</t>
  </si>
  <si>
    <t>78621</t>
  </si>
  <si>
    <t>- Other trailers and semi-trailers for the transport of goods</t>
  </si>
  <si>
    <t>8716.31</t>
  </si>
  <si>
    <t>-- Tanker trailers and tanker semi-trailers</t>
  </si>
  <si>
    <t>78622</t>
  </si>
  <si>
    <t>8716.39</t>
  </si>
  <si>
    <t>78629</t>
  </si>
  <si>
    <t>8716.40</t>
  </si>
  <si>
    <t>- Other trailers and semi-trailers</t>
  </si>
  <si>
    <t>78683</t>
  </si>
  <si>
    <t>8716.80</t>
  </si>
  <si>
    <t>- Other vehicles</t>
  </si>
  <si>
    <t>78685</t>
  </si>
  <si>
    <t>8716.90</t>
  </si>
  <si>
    <t>78689</t>
  </si>
  <si>
    <t>88</t>
  </si>
  <si>
    <t>CHAPTER 88 - AIRCRAFT, SPACECRAFT, AND PARTS THEREOF</t>
  </si>
  <si>
    <t>8801.00</t>
  </si>
  <si>
    <t>Balloons and dirigibles; gliders, hang gliders and other non-powered aircraft</t>
  </si>
  <si>
    <t>79284</t>
  </si>
  <si>
    <t>88.02</t>
  </si>
  <si>
    <t>Other aircraft (for example, helicopters, aeroplanes); spacecraft (including satellites) and suborbital and spacecraft launch vehicles</t>
  </si>
  <si>
    <t>- Helicopters</t>
  </si>
  <si>
    <t>8802.11</t>
  </si>
  <si>
    <t>-- Of an unladen weight not exceeding 2000 kg</t>
  </si>
  <si>
    <t>79211</t>
  </si>
  <si>
    <t>8802.12</t>
  </si>
  <si>
    <t>-- Of an unladen weight exceeding 2000 kg</t>
  </si>
  <si>
    <t>79215</t>
  </si>
  <si>
    <t>8802.20</t>
  </si>
  <si>
    <t>- Aeroplanes and other aircraft, of an unladen weight not exceeding 2000 kg</t>
  </si>
  <si>
    <t>7922</t>
  </si>
  <si>
    <t>8802.30</t>
  </si>
  <si>
    <t>- Aeroplanes and other aircraft, of an unladen weight exceeding 2000 kg but not exceeding 15000 kg</t>
  </si>
  <si>
    <t>7923</t>
  </si>
  <si>
    <t>8802.40</t>
  </si>
  <si>
    <t>- Aeroplanes and other aircraft, of an unladen weight exceeding 15000 kg</t>
  </si>
  <si>
    <t>7924</t>
  </si>
  <si>
    <t>8802.60</t>
  </si>
  <si>
    <t>- Spacecraft (including satellites) and suborbital and spacecraft launch vehicles</t>
  </si>
  <si>
    <t>7925</t>
  </si>
  <si>
    <t>88.03</t>
  </si>
  <si>
    <t>Parts of goods of heading 8801 or 8802</t>
  </si>
  <si>
    <t>8803.10</t>
  </si>
  <si>
    <t>- Propellers and rotors and parts thereof</t>
  </si>
  <si>
    <t>79291</t>
  </si>
  <si>
    <t>8803.20</t>
  </si>
  <si>
    <t>- Undercarriages and parts thereof</t>
  </si>
  <si>
    <t>79293</t>
  </si>
  <si>
    <t>8803.30</t>
  </si>
  <si>
    <t>- Other parts of aeroplanes or helicopters</t>
  </si>
  <si>
    <t>79295</t>
  </si>
  <si>
    <t>8803.90</t>
  </si>
  <si>
    <t>79297</t>
  </si>
  <si>
    <t>8804.00</t>
  </si>
  <si>
    <t>Parachutes (including dirigible parachutes and paragliders) and rotochutes; parts thereof and accessories thereto</t>
  </si>
  <si>
    <t>89996</t>
  </si>
  <si>
    <t>88.05</t>
  </si>
  <si>
    <t>Aircraft launching gear; deck-arrestor or similar gear; ground flying trainers; parts of the foregoing articles</t>
  </si>
  <si>
    <t>8805.10</t>
  </si>
  <si>
    <t>- Aircraft launching gear and parts thereof; deck-arrestor or similar gear and parts thereof</t>
  </si>
  <si>
    <t>79283</t>
  </si>
  <si>
    <t>- Ground flying trainers and parts thereof</t>
  </si>
  <si>
    <t>8805.21</t>
  </si>
  <si>
    <t>-- Air combat simulators and parts thereof</t>
  </si>
  <si>
    <t>8805.29</t>
  </si>
  <si>
    <t>89</t>
  </si>
  <si>
    <t>CHAPTER 89 - SHIPS, BOATS AND FLOATING STRUCTURES</t>
  </si>
  <si>
    <t>89.01</t>
  </si>
  <si>
    <t>Cruise ships, excursion boats, ferry-boats, cargo ships, barges and similar vessels for the transport of persons or goods</t>
  </si>
  <si>
    <t>8901.10</t>
  </si>
  <si>
    <t>- Cruise ships, excursion boats and similar vessels principally designed for the transport of persons; ferry-boats of all kinds</t>
  </si>
  <si>
    <t>79328</t>
  </si>
  <si>
    <t>8901.20</t>
  </si>
  <si>
    <t>- Tankers</t>
  </si>
  <si>
    <t>79322</t>
  </si>
  <si>
    <t>8901.30</t>
  </si>
  <si>
    <t>- Refrigerated vessels, other than those of subheading 890120</t>
  </si>
  <si>
    <t>79326</t>
  </si>
  <si>
    <t>8901.90</t>
  </si>
  <si>
    <t>- Other vessels for the transport of goods and other vessels for the transport of both persons and goods</t>
  </si>
  <si>
    <t>79327</t>
  </si>
  <si>
    <t>8902.00</t>
  </si>
  <si>
    <t>Fishing vessels; factory ships and other vessels for processing or preserving fishery products</t>
  </si>
  <si>
    <t>79324</t>
  </si>
  <si>
    <t>89.03</t>
  </si>
  <si>
    <t>Yachts and other vessels for pleasure or sports; rowing boats and canoes</t>
  </si>
  <si>
    <t>8903.10</t>
  </si>
  <si>
    <t>- Inflatable</t>
  </si>
  <si>
    <t>79311</t>
  </si>
  <si>
    <t>8903.91</t>
  </si>
  <si>
    <t>-- Sailboats, with or without auxiliary motor</t>
  </si>
  <si>
    <t>79312</t>
  </si>
  <si>
    <t>8903.92</t>
  </si>
  <si>
    <t>-- Motor boats, other than outboard motor boats</t>
  </si>
  <si>
    <t>79319</t>
  </si>
  <si>
    <t>8903.99</t>
  </si>
  <si>
    <t>8904.00</t>
  </si>
  <si>
    <t>Tugs and pusher craft</t>
  </si>
  <si>
    <t>7937</t>
  </si>
  <si>
    <t>89.05</t>
  </si>
  <si>
    <t>Light-vessels, fire-floats, dredgers, floating cranes, and other vessels the navigability of which is subsidiary to their main function; floating docks; floating or submersible drilling or production platforms</t>
  </si>
  <si>
    <t>8905.10</t>
  </si>
  <si>
    <t>- Dredgers</t>
  </si>
  <si>
    <t>79351</t>
  </si>
  <si>
    <t>8905.20</t>
  </si>
  <si>
    <t>- Floating or submersible drilling or production platforms</t>
  </si>
  <si>
    <t>79355</t>
  </si>
  <si>
    <t>8905.90</t>
  </si>
  <si>
    <t>79359</t>
  </si>
  <si>
    <t>89.06</t>
  </si>
  <si>
    <t>Other vessels, including warships and lifeboats other than rowing boats</t>
  </si>
  <si>
    <t>8906.10</t>
  </si>
  <si>
    <t>- Warships</t>
  </si>
  <si>
    <t>79329</t>
  </si>
  <si>
    <t>8906.90</t>
  </si>
  <si>
    <t>89.07</t>
  </si>
  <si>
    <t>Other floating structures (for example, rafts, tanks, coffer-dams, landing stages, buoys and beacons)</t>
  </si>
  <si>
    <t>8907.10</t>
  </si>
  <si>
    <t>- Inflatable rafts</t>
  </si>
  <si>
    <t>79391</t>
  </si>
  <si>
    <t>8907.90</t>
  </si>
  <si>
    <t>79399</t>
  </si>
  <si>
    <t>8908.00</t>
  </si>
  <si>
    <t>Vessels and other floating structures for breaking up</t>
  </si>
  <si>
    <t>7933</t>
  </si>
  <si>
    <t>XVIII</t>
  </si>
  <si>
    <t>SECTION XVIII - OPTICAL, PHOTOGRAPHIC, CINEMATOGRAPHIC, MEASURING, CHECKING, PRECISION, MEDICAL OR SURGICAL INSTRUMENTS AND APPARATUS; CLOCKS AND WATCHES; MUSICAL INSTRUMENTS; PARTS AND ACCESSORIES THEREOF</t>
  </si>
  <si>
    <t>90</t>
  </si>
  <si>
    <t>CHAPTER 90 - OPTICAL, PHOTOGRAPHIC, CINEMATOGRAPHIC, MEASURING, CHECKING, PRECISION, MEDICAL OR SURGICAL INSTRUMENTS AND APPARATUS; PARTS AND ACCESSORIES THEREOF</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</si>
  <si>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</si>
  <si>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</si>
  <si>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9001.10</t>
  </si>
  <si>
    <t>- Optical fibres, optical fibre bundles and cables</t>
  </si>
  <si>
    <t>88419</t>
  </si>
  <si>
    <t>9001.20</t>
  </si>
  <si>
    <t>- Sheets and plates of polarising material</t>
  </si>
  <si>
    <t>9001.30</t>
  </si>
  <si>
    <t>- Contact lenses</t>
  </si>
  <si>
    <t>88411</t>
  </si>
  <si>
    <t>9001.40</t>
  </si>
  <si>
    <t>- Spectacle lenses of glass</t>
  </si>
  <si>
    <t>88415</t>
  </si>
  <si>
    <t>9001.50</t>
  </si>
  <si>
    <t>- Spectacle lenses of other materials</t>
  </si>
  <si>
    <t>88417</t>
  </si>
  <si>
    <t>9001.90</t>
  </si>
  <si>
    <t>90.02</t>
  </si>
  <si>
    <t>Lenses, prisms, mirrors and other optical elements, of any material, mounted, being parts of or fittings for instruments or apparatus, other than such elements of glass not optically worked</t>
  </si>
  <si>
    <t>- Objective lenses</t>
  </si>
  <si>
    <t>9002.11</t>
  </si>
  <si>
    <t>-- For cameras, projectors or photographic enlargers or reducers</t>
  </si>
  <si>
    <t>88431</t>
  </si>
  <si>
    <t>9002.19</t>
  </si>
  <si>
    <t>88432</t>
  </si>
  <si>
    <t>9002.20</t>
  </si>
  <si>
    <t>- Filters</t>
  </si>
  <si>
    <t>88433</t>
  </si>
  <si>
    <t>9002.90</t>
  </si>
  <si>
    <t>88439</t>
  </si>
  <si>
    <t>90.03</t>
  </si>
  <si>
    <t>Frames and mountings for spectacles, goggles or the like, and parts thereof</t>
  </si>
  <si>
    <t>- Frames and mountings</t>
  </si>
  <si>
    <t>9003.11</t>
  </si>
  <si>
    <t>-- Of plastics</t>
  </si>
  <si>
    <t>88421</t>
  </si>
  <si>
    <t>9003.19</t>
  </si>
  <si>
    <t>9003.90</t>
  </si>
  <si>
    <t>88422</t>
  </si>
  <si>
    <t>90.04</t>
  </si>
  <si>
    <t>Spectacles, goggles and the like, corrective, protective or other</t>
  </si>
  <si>
    <t>9004.10</t>
  </si>
  <si>
    <t>- Sunglasses</t>
  </si>
  <si>
    <t>88423</t>
  </si>
  <si>
    <t>9004.90</t>
  </si>
  <si>
    <t>90.05</t>
  </si>
  <si>
    <t>Binoculars, monoculars, other optical telescopes, and mountings therefor; other astronomical instruments and mountings therefor, but not including instruments for radio-astronomy</t>
  </si>
  <si>
    <t>9005.10</t>
  </si>
  <si>
    <t>- Binoculars</t>
  </si>
  <si>
    <t>87111</t>
  </si>
  <si>
    <t>9005.80</t>
  </si>
  <si>
    <t>- Other instruments</t>
  </si>
  <si>
    <t>87115</t>
  </si>
  <si>
    <t>9005.90</t>
  </si>
  <si>
    <t>- Parts and accessories (including mountings)</t>
  </si>
  <si>
    <t>87119</t>
  </si>
  <si>
    <t>90.06</t>
  </si>
  <si>
    <t>Photographic (other than cinematographic) cameras; photographic flashlight apparatus and flashbulbs other than discharge lamps of heading 8539</t>
  </si>
  <si>
    <t>9006.30</t>
  </si>
  <si>
    <t>- Cameras specially designed for underwater use, for aerial survey or for medical or surgical examination of internal organs; comparison cameras for forensic or criminological purposes</t>
  </si>
  <si>
    <t>88111</t>
  </si>
  <si>
    <t>9006.40</t>
  </si>
  <si>
    <t>- Instant print cameras</t>
  </si>
  <si>
    <t>- Other cameras</t>
  </si>
  <si>
    <t>9006.51</t>
  </si>
  <si>
    <t>-- With a through-the-lens viewfinder (single lens reflex (SLR)), for roll film of a width not exceeding 35 mm</t>
  </si>
  <si>
    <t>9006.52</t>
  </si>
  <si>
    <t>-- Other, for roll film of a width less than 35 mm</t>
  </si>
  <si>
    <t>9006.53</t>
  </si>
  <si>
    <t>-- Other, for roll film of a width of 35 mm</t>
  </si>
  <si>
    <t>9006.59</t>
  </si>
  <si>
    <t>- Photographic flashlight apparatus and flashbulbs</t>
  </si>
  <si>
    <t>9006.61</t>
  </si>
  <si>
    <t>-- Discharge lamp (electronic) flashlight apparatus</t>
  </si>
  <si>
    <t>88113</t>
  </si>
  <si>
    <t>9006.69</t>
  </si>
  <si>
    <t>9006.91</t>
  </si>
  <si>
    <t>-- For cameras</t>
  </si>
  <si>
    <t>88114</t>
  </si>
  <si>
    <t>9006.99</t>
  </si>
  <si>
    <t>88115</t>
  </si>
  <si>
    <t>90.07</t>
  </si>
  <si>
    <t>Cinematographic cameras and projectors, whether or not incorporating sound recording or reproducing apparatus</t>
  </si>
  <si>
    <t>9007.10</t>
  </si>
  <si>
    <t>- Cameras</t>
  </si>
  <si>
    <t>88121</t>
  </si>
  <si>
    <t>9007.20</t>
  </si>
  <si>
    <t>88122</t>
  </si>
  <si>
    <t>9007.91</t>
  </si>
  <si>
    <t>88123</t>
  </si>
  <si>
    <t>9007.92</t>
  </si>
  <si>
    <t>-- For projectors</t>
  </si>
  <si>
    <t>88124</t>
  </si>
  <si>
    <t>90.08</t>
  </si>
  <si>
    <t>Image projectors, other than cinematographic; photographic (other than cinematographic) enlargers and reducers</t>
  </si>
  <si>
    <t>9008.50</t>
  </si>
  <si>
    <t>- Projectors, enlargers and reducers</t>
  </si>
  <si>
    <t>88132</t>
  </si>
  <si>
    <t>9008.90</t>
  </si>
  <si>
    <t>88134</t>
  </si>
  <si>
    <t>90.10</t>
  </si>
  <si>
    <t>Apparatus and equipment for photographic (including cinematographic) laboratories, not specified or included elsewhere in this chapter; negatoscopes; projection screens</t>
  </si>
  <si>
    <t>9010.10</t>
  </si>
  <si>
    <t>- Apparatus and equipment for automatically developing photographic (including cinematographic) film or paper in rolls or for automatically exposing developed film to rolls of photographic paper</t>
  </si>
  <si>
    <t>88135</t>
  </si>
  <si>
    <t>9010.50</t>
  </si>
  <si>
    <t>- Other apparatus and equipment for photographic (including cinematographic) laboratories; negatoscopes</t>
  </si>
  <si>
    <t>9010.60</t>
  </si>
  <si>
    <t>- Projection screens</t>
  </si>
  <si>
    <t>9010.90</t>
  </si>
  <si>
    <t>88136</t>
  </si>
  <si>
    <t>90.11</t>
  </si>
  <si>
    <t>Compound optical microscopes, including those for photomicrography, cinephotomicrography or microprojection</t>
  </si>
  <si>
    <t>9011.10</t>
  </si>
  <si>
    <t>- Stereoscopic microscopes</t>
  </si>
  <si>
    <t>87141</t>
  </si>
  <si>
    <t>9011.20</t>
  </si>
  <si>
    <t>- Other microscopes, for photomicrography, cinephotomicrography or microprojection</t>
  </si>
  <si>
    <t>87143</t>
  </si>
  <si>
    <t>9011.80</t>
  </si>
  <si>
    <t>- Other microscopes</t>
  </si>
  <si>
    <t>87145</t>
  </si>
  <si>
    <t>9011.90</t>
  </si>
  <si>
    <t>87149</t>
  </si>
  <si>
    <t>90.12</t>
  </si>
  <si>
    <t>Microscopes other than optical microscopes; diffraction apparatus</t>
  </si>
  <si>
    <t>9012.10</t>
  </si>
  <si>
    <t>- Microscopes other than optical microscopes; diffraction apparatus</t>
  </si>
  <si>
    <t>87131</t>
  </si>
  <si>
    <t>9012.90</t>
  </si>
  <si>
    <t>87139</t>
  </si>
  <si>
    <t>90.13</t>
  </si>
  <si>
    <t>Liquid crystal devices not constituting articles provided for more specifically in other headings; lasers, other than laser diodes; other optical appliances and instruments, not specified or included elsewhere in this chapter</t>
  </si>
  <si>
    <t>9013.10</t>
  </si>
  <si>
    <t>- Telescopic sights for fitting to arms; periscopes; telescopes designed to form parts of machines, appliances, instruments or apparatus of this chapter or Section XVI</t>
  </si>
  <si>
    <t>87191</t>
  </si>
  <si>
    <t>9013.20</t>
  </si>
  <si>
    <t>- Lasers, other than laser diodes</t>
  </si>
  <si>
    <t>87192</t>
  </si>
  <si>
    <t>9013.80</t>
  </si>
  <si>
    <t>- Other devices, appliances and instruments</t>
  </si>
  <si>
    <t>87193</t>
  </si>
  <si>
    <t>9013.90</t>
  </si>
  <si>
    <t>87199</t>
  </si>
  <si>
    <t>90.14</t>
  </si>
  <si>
    <t>Direction finding compasses; other navigational instruments and appliances</t>
  </si>
  <si>
    <t>9014.10</t>
  </si>
  <si>
    <t>- Direction finding compasses</t>
  </si>
  <si>
    <t>87411</t>
  </si>
  <si>
    <t>9014.20</t>
  </si>
  <si>
    <t>- Instruments and appliances for aeronautical or space navigation (other than compasses)</t>
  </si>
  <si>
    <t>9014.80</t>
  </si>
  <si>
    <t>- Other instruments and appliances</t>
  </si>
  <si>
    <t>9014.90</t>
  </si>
  <si>
    <t>87412</t>
  </si>
  <si>
    <t>90.15</t>
  </si>
  <si>
    <t>Surveying (including photogrammetrical surveying), hydrographic, oceanographic, hydrological, meteorological or geophysical instruments and appliances, excluding compasses; rangefinders</t>
  </si>
  <si>
    <t>9015.10</t>
  </si>
  <si>
    <t>- Rangefinders</t>
  </si>
  <si>
    <t>87413</t>
  </si>
  <si>
    <t>9015.20</t>
  </si>
  <si>
    <t>- Theodolites and tachymeters (tacheometers)</t>
  </si>
  <si>
    <t>9015.30</t>
  </si>
  <si>
    <t>- Levels</t>
  </si>
  <si>
    <t>9015.40</t>
  </si>
  <si>
    <t>- Photogrammetrical surveying instruments and appliances</t>
  </si>
  <si>
    <t>9015.80</t>
  </si>
  <si>
    <t>9015.90</t>
  </si>
  <si>
    <t>87414</t>
  </si>
  <si>
    <t>9016.00</t>
  </si>
  <si>
    <t>Balances of a sensitivity of 5 cg or better, with or without weights</t>
  </si>
  <si>
    <t>87451</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</si>
  <si>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</si>
  <si>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</si>
  <si>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t>
  </si>
  <si>
    <t>- Drafting tables and machines, whether or not automatic</t>
  </si>
  <si>
    <t>87422</t>
  </si>
  <si>
    <t>9017.20</t>
  </si>
  <si>
    <t>- Other drawing, marking-out or mathematical calculating instruments</t>
  </si>
  <si>
    <t>9017.30</t>
  </si>
  <si>
    <t>- Micrometers, callipers and gauges</t>
  </si>
  <si>
    <t>87423</t>
  </si>
  <si>
    <t>9017.80</t>
  </si>
  <si>
    <t>9017.90</t>
  </si>
  <si>
    <t>87424</t>
  </si>
  <si>
    <t>90.18</t>
  </si>
  <si>
    <t>Instruments and appliances used in medical, surgical, dental or veterinary sciences, including scintigraphic apparatus, other electromedical apparatus and sight-testing instruments</t>
  </si>
  <si>
    <t>- Electrodiagnostic apparatus (including apparatus for functional exploratory examination or for checking physiological parameters)</t>
  </si>
  <si>
    <t>9018.11</t>
  </si>
  <si>
    <t>-- Electrocardiographs</t>
  </si>
  <si>
    <t>77411</t>
  </si>
  <si>
    <t>9018.12</t>
  </si>
  <si>
    <t>-- Ultrasonic scanning apparatus</t>
  </si>
  <si>
    <t>77412</t>
  </si>
  <si>
    <t>9018.13</t>
  </si>
  <si>
    <t>-- Magnetic resonance imaging apparatus</t>
  </si>
  <si>
    <t>9018.14</t>
  </si>
  <si>
    <t>-- Scintigraphic apparatus</t>
  </si>
  <si>
    <t>9018.19</t>
  </si>
  <si>
    <t>9018.20</t>
  </si>
  <si>
    <t>- Ultraviolet or infra-red ray apparatus</t>
  </si>
  <si>
    <t>77413</t>
  </si>
  <si>
    <t>- Syringes, needles, catheters, cannulae and the like</t>
  </si>
  <si>
    <t>9018.31</t>
  </si>
  <si>
    <t>-- Syringes, with or without needles</t>
  </si>
  <si>
    <t>87221</t>
  </si>
  <si>
    <t>9018.32</t>
  </si>
  <si>
    <t>-- Tubular metal needles and needles for sutures</t>
  </si>
  <si>
    <t>9018.39</t>
  </si>
  <si>
    <t>- Other instruments and appliances, used in dental sciences</t>
  </si>
  <si>
    <t>9018.41</t>
  </si>
  <si>
    <t>-- Dental drill engines, whether or not combined on a single base with other dental equipment</t>
  </si>
  <si>
    <t>87211</t>
  </si>
  <si>
    <t>9018.49</t>
  </si>
  <si>
    <t>87219</t>
  </si>
  <si>
    <t>9018.50</t>
  </si>
  <si>
    <t>- Other ophthalmic instruments and appliances</t>
  </si>
  <si>
    <t>87225</t>
  </si>
  <si>
    <t>9018.90</t>
  </si>
  <si>
    <t>87229</t>
  </si>
  <si>
    <t>90.19</t>
  </si>
  <si>
    <t>Mechano-therapy appliances; massage apparatus; psychological aptitude-testing apparatus; ozone therapy, oxygen therapy, aerosol therapy, artificial respiration or other therapeutic respiration apparatus</t>
  </si>
  <si>
    <t>9019.10</t>
  </si>
  <si>
    <t>- Mechano-therapy appliances; massage apparatus; psychological aptitude-testing apparatus</t>
  </si>
  <si>
    <t>87231</t>
  </si>
  <si>
    <t>9019.20</t>
  </si>
  <si>
    <t>- Ozone therapy, oxygen therapy, aerosol therapy, artificial respiration or other therapeutic respiration apparatus</t>
  </si>
  <si>
    <t>87233</t>
  </si>
  <si>
    <t>9020.00</t>
  </si>
  <si>
    <t>Other breathing appliances and gas masks, excluding protective masks having neither mechanical parts nor replaceable filters</t>
  </si>
  <si>
    <t>87235</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</si>
  <si>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</si>
  <si>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</si>
  <si>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t>
  </si>
  <si>
    <t>- Orthopaedic or fracture appliances</t>
  </si>
  <si>
    <t>89963</t>
  </si>
  <si>
    <t>- Artificial teeth and dental fittings</t>
  </si>
  <si>
    <t>9021.21</t>
  </si>
  <si>
    <t>-- Artificial teeth</t>
  </si>
  <si>
    <t>89965</t>
  </si>
  <si>
    <t>9021.29</t>
  </si>
  <si>
    <t>- Other artificial parts of the body</t>
  </si>
  <si>
    <t>9021.31</t>
  </si>
  <si>
    <t>-- Artificial joints</t>
  </si>
  <si>
    <t>89966</t>
  </si>
  <si>
    <t>9021.39</t>
  </si>
  <si>
    <t>9021.40</t>
  </si>
  <si>
    <t>- Hearing aids, excluding parts and accessories</t>
  </si>
  <si>
    <t>89961</t>
  </si>
  <si>
    <t>9021.50</t>
  </si>
  <si>
    <t>- Pacemakers for stimulating heart muscles, excluding parts and accessories</t>
  </si>
  <si>
    <t>89967</t>
  </si>
  <si>
    <t>9021.90</t>
  </si>
  <si>
    <t>89969</t>
  </si>
  <si>
    <t>90.22</t>
  </si>
  <si>
    <t>Apparatus based on the use of X-rays or of alpha, beta or gamma radiation, whether or not for medical, surgical, dental or veterinary uses, including radiography or radiotherapy apparatus, X-ray tubes and other X-ray generators, high tension generators, control panels and desks, screens, examination or treatment tables, chairs and the like</t>
  </si>
  <si>
    <t>- Apparatus based on the use of X-rays, whether or not for medical, surgical, dental or veterinary uses, including radiography or radiotherapy apparatus</t>
  </si>
  <si>
    <t>9022.12</t>
  </si>
  <si>
    <t>-- Computed tomography apparatus</t>
  </si>
  <si>
    <t>77421</t>
  </si>
  <si>
    <t>9022.13</t>
  </si>
  <si>
    <t>-- Other, for dental uses</t>
  </si>
  <si>
    <t>9022.14</t>
  </si>
  <si>
    <t>-- Other, for medical, surgical or veterinary uses</t>
  </si>
  <si>
    <t>9022.19</t>
  </si>
  <si>
    <t>-- For other uses</t>
  </si>
  <si>
    <t>- Apparatus based on the use of alpha, beta or gamma radiation, whether or not for medical, surgical, dental or veterinary uses, including radiography or radiotherapy apparatus</t>
  </si>
  <si>
    <t>9022.21</t>
  </si>
  <si>
    <t>-- For medical, surgical, dental or veterinary uses</t>
  </si>
  <si>
    <t>77422</t>
  </si>
  <si>
    <t>9022.29</t>
  </si>
  <si>
    <t>9022.30</t>
  </si>
  <si>
    <t>- X-ray tubes</t>
  </si>
  <si>
    <t>77423</t>
  </si>
  <si>
    <t>9022.90</t>
  </si>
  <si>
    <t>- Other, including parts and accessories</t>
  </si>
  <si>
    <t>77429</t>
  </si>
  <si>
    <t>9023.00</t>
  </si>
  <si>
    <t>Instruments, apparatus and models, designed for demonstrational purposes (for example, in education or exhibitions), unsuitable for other uses</t>
  </si>
  <si>
    <t>87452</t>
  </si>
  <si>
    <t>90.24</t>
  </si>
  <si>
    <t>Machines and appliances for testing the hardness, strength, compressibility, elasticity or other mechanical properties of materials (for example, metals, wood, textiles, paper, plastics)</t>
  </si>
  <si>
    <t>9024.10</t>
  </si>
  <si>
    <t>- Machines and appliances for testing metals</t>
  </si>
  <si>
    <t>87453</t>
  </si>
  <si>
    <t>9024.80</t>
  </si>
  <si>
    <t>- Other machines and appliances</t>
  </si>
  <si>
    <t>9024.90</t>
  </si>
  <si>
    <t>87454</t>
  </si>
  <si>
    <t>90.25</t>
  </si>
  <si>
    <t>Hydrometers and similar floating instruments, thermometers, pyrometers, barometers, hygrometers and psychrometers, recording or not, and any combination of these instruments</t>
  </si>
  <si>
    <t>- Thermometers and pyrometers, not combined with other instruments</t>
  </si>
  <si>
    <t>9025.11</t>
  </si>
  <si>
    <t>-- Liquid-filled, for direct reading</t>
  </si>
  <si>
    <t>87455</t>
  </si>
  <si>
    <t>9025.19</t>
  </si>
  <si>
    <t>9025.80</t>
  </si>
  <si>
    <t>9025.90</t>
  </si>
  <si>
    <t>87456</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</si>
  <si>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</si>
  <si>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</si>
  <si>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</si>
  <si>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 For measuring or checking the flow or level of liquids</t>
  </si>
  <si>
    <t>87431</t>
  </si>
  <si>
    <t>9026.20</t>
  </si>
  <si>
    <t>- For measuring or checking pressure</t>
  </si>
  <si>
    <t>87435</t>
  </si>
  <si>
    <t>9026.80</t>
  </si>
  <si>
    <t>- Other instruments or apparatus</t>
  </si>
  <si>
    <t>87437</t>
  </si>
  <si>
    <t>9026.90</t>
  </si>
  <si>
    <t>87439</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</si>
  <si>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</si>
  <si>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</si>
  <si>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</si>
  <si>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 Gas or smoke analysis apparatus</t>
  </si>
  <si>
    <t>87441</t>
  </si>
  <si>
    <t>9027.20</t>
  </si>
  <si>
    <t>- Chromatographs and electrophoresis instruments</t>
  </si>
  <si>
    <t>87442</t>
  </si>
  <si>
    <t>9027.30</t>
  </si>
  <si>
    <t>- Spectrometers, spectrophotometers and spectrographs using optical radiation (UV, visible, IR)</t>
  </si>
  <si>
    <t>87443</t>
  </si>
  <si>
    <t>9027.50</t>
  </si>
  <si>
    <t>- Other instruments and apparatus using optical radiation (UV, visible, IR)</t>
  </si>
  <si>
    <t>87445</t>
  </si>
  <si>
    <t>9027.80</t>
  </si>
  <si>
    <t>- Other instruments and apparatus</t>
  </si>
  <si>
    <t>87446</t>
  </si>
  <si>
    <t>9027.90</t>
  </si>
  <si>
    <t>- Microtomes; parts and accessories</t>
  </si>
  <si>
    <t>87449</t>
  </si>
  <si>
    <t>90.28</t>
  </si>
  <si>
    <t>Gas, liquid or electricity supply or production meters, including calibrating meters therefor</t>
  </si>
  <si>
    <t>9028.10</t>
  </si>
  <si>
    <t>- Gas meters</t>
  </si>
  <si>
    <t>87311</t>
  </si>
  <si>
    <t>9028.20</t>
  </si>
  <si>
    <t>- Liquid meters</t>
  </si>
  <si>
    <t>87313</t>
  </si>
  <si>
    <t>9028.30</t>
  </si>
  <si>
    <t>- Electricity meters</t>
  </si>
  <si>
    <t>87315</t>
  </si>
  <si>
    <t>9028.90</t>
  </si>
  <si>
    <t>87319</t>
  </si>
  <si>
    <t>90.29</t>
  </si>
  <si>
    <t>Revolution counters, production counters, taximeters, milometers, pedometers and the like; speed indicators and tachometers, other than those of heading 9014 or 9015; stroboscopes</t>
  </si>
  <si>
    <t>9029.10</t>
  </si>
  <si>
    <t>- Revolution counters, production counters, taximeters, milometers, pedometers and the like</t>
  </si>
  <si>
    <t>87321</t>
  </si>
  <si>
    <t>9029.20</t>
  </si>
  <si>
    <t>- Speed indicators and tachometers; stroboscopes</t>
  </si>
  <si>
    <t>87325</t>
  </si>
  <si>
    <t>9029.90</t>
  </si>
  <si>
    <t>87329</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</si>
  <si>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</si>
  <si>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t>
  </si>
  <si>
    <t>9030.10</t>
  </si>
  <si>
    <t>- Instruments and apparatus for measuring or detecting ionising radiation</t>
  </si>
  <si>
    <t>87471</t>
  </si>
  <si>
    <t>9030.20</t>
  </si>
  <si>
    <t>- Oscilloscopes and oscillographs</t>
  </si>
  <si>
    <t>87473</t>
  </si>
  <si>
    <t>- Other instruments and apparatus, for measuring or checking voltage, current, resistance or power</t>
  </si>
  <si>
    <t>9030.31</t>
  </si>
  <si>
    <t>-- Multimeters, without a recording device</t>
  </si>
  <si>
    <t>87475</t>
  </si>
  <si>
    <t>9030.32</t>
  </si>
  <si>
    <t>-- Multimeters, with a recording device</t>
  </si>
  <si>
    <t>87478</t>
  </si>
  <si>
    <t>9030.33</t>
  </si>
  <si>
    <t>-- Other, without a recording device</t>
  </si>
  <si>
    <t>9030.39</t>
  </si>
  <si>
    <t>-- Other, with a recording device</t>
  </si>
  <si>
    <t>9030.40</t>
  </si>
  <si>
    <t>- Other instruments and apparatus, specially designed for telecommunications (for example, cross-talk meters, gain measuring instruments, distortion factor meters, psophometers)</t>
  </si>
  <si>
    <t>87477</t>
  </si>
  <si>
    <t>9030.82</t>
  </si>
  <si>
    <t>-- For measuring or checking semiconductor wafers or devices</t>
  </si>
  <si>
    <t>9030.84</t>
  </si>
  <si>
    <t>9030.89</t>
  </si>
  <si>
    <t>9030.90</t>
  </si>
  <si>
    <t>87479</t>
  </si>
  <si>
    <t>90.31</t>
  </si>
  <si>
    <t>Measuring or checking instruments, appliances and machines, not specified or included elsewhere in this chapter; profile projectors</t>
  </si>
  <si>
    <t>9031.10</t>
  </si>
  <si>
    <t>- Machines for balancing mechanical parts</t>
  </si>
  <si>
    <t>87425</t>
  </si>
  <si>
    <t>9031.20</t>
  </si>
  <si>
    <t>- Test benches</t>
  </si>
  <si>
    <t>- Other optical instruments and appliances</t>
  </si>
  <si>
    <t>9031.41</t>
  </si>
  <si>
    <t>-- For inspecting semiconductor wafers or devices or for inspecting photomasks or reticles used in manufacturing semiconductor devices</t>
  </si>
  <si>
    <t>9031.49</t>
  </si>
  <si>
    <t>9031.80</t>
  </si>
  <si>
    <t>- Other instruments, appliances and machines</t>
  </si>
  <si>
    <t>9031.90</t>
  </si>
  <si>
    <t>87426</t>
  </si>
  <si>
    <t>90.32</t>
  </si>
  <si>
    <t>Automatic regulating or controlling instruments and apparatus</t>
  </si>
  <si>
    <t>9032.10</t>
  </si>
  <si>
    <t>- Thermostats</t>
  </si>
  <si>
    <t>87461</t>
  </si>
  <si>
    <t>9032.20</t>
  </si>
  <si>
    <t>- Manostats</t>
  </si>
  <si>
    <t>87463</t>
  </si>
  <si>
    <t>9032.81</t>
  </si>
  <si>
    <t>-- Hydraulic or pneumatic</t>
  </si>
  <si>
    <t>87465</t>
  </si>
  <si>
    <t>9032.89</t>
  </si>
  <si>
    <t>9032.90</t>
  </si>
  <si>
    <t>87469</t>
  </si>
  <si>
    <t>9033.00</t>
  </si>
  <si>
    <t>Parts and accessories (not specified or included elsewhere in this chapter) for machines, appliances, instruments or apparatus of Chapter 90</t>
  </si>
  <si>
    <t>8749</t>
  </si>
  <si>
    <t>91</t>
  </si>
  <si>
    <t>CHAPTER 91 - CLOCKS AND WATCHES AND PARTS THEREOF</t>
  </si>
  <si>
    <t>91.01</t>
  </si>
  <si>
    <t>Wristwatches, pocket-watches and other watches, including stopwatches, with case of precious metal or of metal clad with precious metal</t>
  </si>
  <si>
    <t>- Wristwatches, electrically operated, whether or not incorporating a stopwatch facility</t>
  </si>
  <si>
    <t>9101.11</t>
  </si>
  <si>
    <t>-- With mechanical display only</t>
  </si>
  <si>
    <t>88531</t>
  </si>
  <si>
    <t>9101.19</t>
  </si>
  <si>
    <t>- Other wristwatches, whether or not incorporating a stopwatch facility</t>
  </si>
  <si>
    <t>9101.21</t>
  </si>
  <si>
    <t>-- With automatic winding</t>
  </si>
  <si>
    <t>88532</t>
  </si>
  <si>
    <t>9101.29</t>
  </si>
  <si>
    <t>9101.91</t>
  </si>
  <si>
    <t>-- Electrically operated</t>
  </si>
  <si>
    <t>88539</t>
  </si>
  <si>
    <t>9101.99</t>
  </si>
  <si>
    <t>91.02</t>
  </si>
  <si>
    <t>Wristwatches, pocket-watches and other watches, including stopwatches, other than those of heading 9101</t>
  </si>
  <si>
    <t>9102.11</t>
  </si>
  <si>
    <t>88541</t>
  </si>
  <si>
    <t>9102.12</t>
  </si>
  <si>
    <t>-- With opto-electronic display only</t>
  </si>
  <si>
    <t>9102.19</t>
  </si>
  <si>
    <t>9102.21</t>
  </si>
  <si>
    <t>88542</t>
  </si>
  <si>
    <t>9102.29</t>
  </si>
  <si>
    <t>9102.91</t>
  </si>
  <si>
    <t>88549</t>
  </si>
  <si>
    <t>9102.99</t>
  </si>
  <si>
    <t>91.03</t>
  </si>
  <si>
    <t>Clocks with watch movements, excluding clocks of heading 9104</t>
  </si>
  <si>
    <t>9103.10</t>
  </si>
  <si>
    <t>- Electrically operated</t>
  </si>
  <si>
    <t>88572</t>
  </si>
  <si>
    <t>9103.90</t>
  </si>
  <si>
    <t>88573</t>
  </si>
  <si>
    <t>9104.00</t>
  </si>
  <si>
    <t>Instrument panel clocks and clocks of a similar type for vehicles, aircraft, spacecraft or vessels</t>
  </si>
  <si>
    <t>88571</t>
  </si>
  <si>
    <t>91.05</t>
  </si>
  <si>
    <t>Other clocks</t>
  </si>
  <si>
    <t>- Alarm clocks</t>
  </si>
  <si>
    <t>9105.11</t>
  </si>
  <si>
    <t>88574</t>
  </si>
  <si>
    <t>9105.19</t>
  </si>
  <si>
    <t>88575</t>
  </si>
  <si>
    <t>- Wall clocks</t>
  </si>
  <si>
    <t>9105.21</t>
  </si>
  <si>
    <t>88576</t>
  </si>
  <si>
    <t>9105.29</t>
  </si>
  <si>
    <t>88577</t>
  </si>
  <si>
    <t>9105.91</t>
  </si>
  <si>
    <t>88578</t>
  </si>
  <si>
    <t>9105.99</t>
  </si>
  <si>
    <t>88579</t>
  </si>
  <si>
    <t>91.06</t>
  </si>
  <si>
    <t>Time of day recording apparatus and apparatus for measuring, recording or otherwise indicating intervals of time, with clock or watch movement or with synchronous motor (for example, time-registers, time-recorders)</t>
  </si>
  <si>
    <t>9106.10</t>
  </si>
  <si>
    <t>- Time-registers; time-recorders</t>
  </si>
  <si>
    <t>88594</t>
  </si>
  <si>
    <t>9106.90</t>
  </si>
  <si>
    <t>9107.00</t>
  </si>
  <si>
    <t>Time switches, with clock or watch movement or with synchronous motor</t>
  </si>
  <si>
    <t>88595</t>
  </si>
  <si>
    <t>91.08</t>
  </si>
  <si>
    <t>Watch movements, complete and assembled</t>
  </si>
  <si>
    <t>9108.11</t>
  </si>
  <si>
    <t>-- With mechanical display only or with a device to which a mechanical display can be incorporated</t>
  </si>
  <si>
    <t>88551</t>
  </si>
  <si>
    <t>9108.12</t>
  </si>
  <si>
    <t>9108.19</t>
  </si>
  <si>
    <t>9108.20</t>
  </si>
  <si>
    <t>- With automatic winding</t>
  </si>
  <si>
    <t>88552</t>
  </si>
  <si>
    <t>9108.90</t>
  </si>
  <si>
    <t>91.09</t>
  </si>
  <si>
    <t>Clock movements, complete and assembled</t>
  </si>
  <si>
    <t>9109.10</t>
  </si>
  <si>
    <t>88596</t>
  </si>
  <si>
    <t>9109.90</t>
  </si>
  <si>
    <t>91.10</t>
  </si>
  <si>
    <t>Complete watch or clock movements, unassembled or partly assembled (movement sets); incomplete watch or clock movements, assembled; rough watch or clock movements</t>
  </si>
  <si>
    <t>- Of watches</t>
  </si>
  <si>
    <t>9110.11</t>
  </si>
  <si>
    <t>-- Complete movements, unassembled or partly assembled (movement sets)</t>
  </si>
  <si>
    <t>88598</t>
  </si>
  <si>
    <t>9110.12</t>
  </si>
  <si>
    <t>-- Incomplete movements, assembled</t>
  </si>
  <si>
    <t>9110.19</t>
  </si>
  <si>
    <t>-- Rough movements</t>
  </si>
  <si>
    <t>9110.90</t>
  </si>
  <si>
    <t>91.11</t>
  </si>
  <si>
    <t>Watch cases and parts thereof</t>
  </si>
  <si>
    <t>9111.10</t>
  </si>
  <si>
    <t>- Cases of precious metal or of metal clad with precious metal</t>
  </si>
  <si>
    <t>88591</t>
  </si>
  <si>
    <t>9111.20</t>
  </si>
  <si>
    <t>- Cases of base metal, whether or not gold- or silver-plated</t>
  </si>
  <si>
    <t>9111.80</t>
  </si>
  <si>
    <t>- Other cases</t>
  </si>
  <si>
    <t>9111.90</t>
  </si>
  <si>
    <t>91.12</t>
  </si>
  <si>
    <t>Clock cases and cases of a similar type for other goods of this chapter, and parts thereof</t>
  </si>
  <si>
    <t>9112.20</t>
  </si>
  <si>
    <t>- Cases</t>
  </si>
  <si>
    <t>88597</t>
  </si>
  <si>
    <t>9112.90</t>
  </si>
  <si>
    <t>91.13</t>
  </si>
  <si>
    <t>Watch straps, watch bands and watch bracelets, and parts thereof</t>
  </si>
  <si>
    <t>9113.10</t>
  </si>
  <si>
    <t>- Of precious metal or of metal clad with precious metal</t>
  </si>
  <si>
    <t>88592</t>
  </si>
  <si>
    <t>9113.20</t>
  </si>
  <si>
    <t>- Of base metal, whether or not gold- or silver-plated</t>
  </si>
  <si>
    <t>9113.90</t>
  </si>
  <si>
    <t>88593</t>
  </si>
  <si>
    <t>91.14</t>
  </si>
  <si>
    <t>Other clock or watch parts</t>
  </si>
  <si>
    <t>9114.10</t>
  </si>
  <si>
    <t>- Springs, including hairsprings</t>
  </si>
  <si>
    <t>88599</t>
  </si>
  <si>
    <t>9114.30</t>
  </si>
  <si>
    <t>- Dials</t>
  </si>
  <si>
    <t>9114.40</t>
  </si>
  <si>
    <t>- Plates and bridges</t>
  </si>
  <si>
    <t>9114.90</t>
  </si>
  <si>
    <t>92</t>
  </si>
  <si>
    <t>CHAPTER 92 - MUSICAL INSTRUMENTS; PARTS AND ACCESSORIES OF SUCH ARTICLES</t>
  </si>
  <si>
    <t>92.01</t>
  </si>
  <si>
    <t>Pianos, including automatic pianos; harpsichords and other keyboard stringed instruments</t>
  </si>
  <si>
    <t>9201.10</t>
  </si>
  <si>
    <t>- Upright pianos</t>
  </si>
  <si>
    <t>89813</t>
  </si>
  <si>
    <t>9201.20</t>
  </si>
  <si>
    <t>- Grand pianos</t>
  </si>
  <si>
    <t>9201.90</t>
  </si>
  <si>
    <t>92.02</t>
  </si>
  <si>
    <t>Other string musical instruments (for example, guitars, violins, harps)</t>
  </si>
  <si>
    <t>9202.10</t>
  </si>
  <si>
    <t>- Played with a bow</t>
  </si>
  <si>
    <t>89815</t>
  </si>
  <si>
    <t>9202.90</t>
  </si>
  <si>
    <t>92.05</t>
  </si>
  <si>
    <t>Wind musical instruments (for example, keyboard pipe organs, accordions, clarinets, trumpets, bagpipes), other than fairground organs and mechanical street organs</t>
  </si>
  <si>
    <t>9205.10</t>
  </si>
  <si>
    <t>- Brass-wind instruments</t>
  </si>
  <si>
    <t>89823</t>
  </si>
  <si>
    <t>9205.90</t>
  </si>
  <si>
    <t>9206.00</t>
  </si>
  <si>
    <t>Percussion musical instruments (for example, drums, xylophones, cymbals, castanets, maracas)</t>
  </si>
  <si>
    <t>89824</t>
  </si>
  <si>
    <t>92.07</t>
  </si>
  <si>
    <t>Musical instruments, the sound of which is produced, or must be amplified, electrically (for example, organs, guitars, accordions)</t>
  </si>
  <si>
    <t>9207.10</t>
  </si>
  <si>
    <t>- Keyboard instruments, other than accordions</t>
  </si>
  <si>
    <t>89825</t>
  </si>
  <si>
    <t>9207.90</t>
  </si>
  <si>
    <t>89826</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</si>
  <si>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</si>
  <si>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</si>
  <si>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t>
  </si>
  <si>
    <t>- Musical boxes</t>
  </si>
  <si>
    <t>89829</t>
  </si>
  <si>
    <t>9208.90</t>
  </si>
  <si>
    <t>92.09</t>
  </si>
  <si>
    <t>Parts (for example, mechanisms for musical boxes) and accessories (for example, cards, discs and rolls for mechanical instruments) of musical instruments; metronomes, tuning forks and pitch pipes of all kinds</t>
  </si>
  <si>
    <t>9209.30</t>
  </si>
  <si>
    <t>- Musical instrument strings</t>
  </si>
  <si>
    <t>8989</t>
  </si>
  <si>
    <t>9209.91</t>
  </si>
  <si>
    <t>-- Parts and accessories for pianos</t>
  </si>
  <si>
    <t>9209.92</t>
  </si>
  <si>
    <t>-- Parts and accessories for the musical instruments of heading 9202</t>
  </si>
  <si>
    <t>9209.94</t>
  </si>
  <si>
    <t>-- Parts and accessories for the musical instruments of heading 9207</t>
  </si>
  <si>
    <t>9209.99</t>
  </si>
  <si>
    <t>XIX</t>
  </si>
  <si>
    <t>SECTION XIX - ARMS AND AMMUNITION; PARTS AND ACCESSORIES THEREOF</t>
  </si>
  <si>
    <t>93</t>
  </si>
  <si>
    <t>CHAPTER 93 - ARMS AND AMMUNITION; PARTS AND ACCESSORIES THEREOF</t>
  </si>
  <si>
    <t>93.01</t>
  </si>
  <si>
    <t>Military weapons, other than revolvers, pistols and the arms of heading 9307</t>
  </si>
  <si>
    <t>9301.10</t>
  </si>
  <si>
    <t>- Artillery weapons (for example, guns, howitzers and mortars)</t>
  </si>
  <si>
    <t>89112</t>
  </si>
  <si>
    <t>9301.20</t>
  </si>
  <si>
    <t>- Rocket launchers; flame-throwers; grenade launchers; torpedo tubes and similar projectors</t>
  </si>
  <si>
    <t>9301.90</t>
  </si>
  <si>
    <t>9302.00</t>
  </si>
  <si>
    <t>Revolvers and pistols, other than those of heading 9303 or 9304</t>
  </si>
  <si>
    <t>89114</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</si>
  <si>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</si>
  <si>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t>
  </si>
  <si>
    <t>9303.10</t>
  </si>
  <si>
    <t>- Muzzle-loading firearms</t>
  </si>
  <si>
    <t>89131</t>
  </si>
  <si>
    <t>9303.20</t>
  </si>
  <si>
    <t>- Other sporting, hunting or target-shooting shotguns, including combination shotgun-rifles</t>
  </si>
  <si>
    <t>9303.30</t>
  </si>
  <si>
    <t>- Other sporting, hunting or target-shooting rifles</t>
  </si>
  <si>
    <t>9303.90</t>
  </si>
  <si>
    <t>9304.00</t>
  </si>
  <si>
    <t>Other arms (for example, spring, air or gas guns and pistols, truncheons), excluding those of heading 9307</t>
  </si>
  <si>
    <t>89139</t>
  </si>
  <si>
    <t>93.05</t>
  </si>
  <si>
    <t>Parts and accessories of articles of headings 9301 to 9304</t>
  </si>
  <si>
    <t>9305.10</t>
  </si>
  <si>
    <t>- Of revolvers or pistols</t>
  </si>
  <si>
    <t>89191</t>
  </si>
  <si>
    <t>9305.20</t>
  </si>
  <si>
    <t>- Of shotguns or rifles of heading 9303</t>
  </si>
  <si>
    <t>89195</t>
  </si>
  <si>
    <t>9305.91</t>
  </si>
  <si>
    <t>-- Of military weapons of heading 9301</t>
  </si>
  <si>
    <t>89199</t>
  </si>
  <si>
    <t>9305.99</t>
  </si>
  <si>
    <t>93.06</t>
  </si>
  <si>
    <t>Bombs, grenades, torpedoes, mines, missiles and similar munitions of war and parts thereof; cartridges and other ammunition and projectiles and parts thereof, including shot and cartridge wads</t>
  </si>
  <si>
    <t>- Shotgun cartridges and parts thereof; air gun pellets</t>
  </si>
  <si>
    <t>9306.21</t>
  </si>
  <si>
    <t>-- Cartridges</t>
  </si>
  <si>
    <t>89122</t>
  </si>
  <si>
    <t>9306.29</t>
  </si>
  <si>
    <t>89123</t>
  </si>
  <si>
    <t>9306.30</t>
  </si>
  <si>
    <t>- Other cartridges and parts thereof</t>
  </si>
  <si>
    <t>89124</t>
  </si>
  <si>
    <t>9306.90</t>
  </si>
  <si>
    <t>89129</t>
  </si>
  <si>
    <t>9307.00</t>
  </si>
  <si>
    <t>Swords, cutlasses, bayonets, lances and similar arms and parts thereof and scabbards and sheaths therefor</t>
  </si>
  <si>
    <t>89113</t>
  </si>
  <si>
    <t>XX</t>
  </si>
  <si>
    <t>SECTION XX - MISCELLANEOUS MANUFACTURED ARTICLES</t>
  </si>
  <si>
    <t>94</t>
  </si>
  <si>
    <t>CHAPTER 94 - FURNITURE; BEDDING, MATTRESSES, MATTRESS SUPPORTS, CUSHIONS AND SIMILAR STUFFED FURNISHINGS; LAMPS AND LIGHTING FITTINGS, NOT ELSEWHERE SPECIFIED OR INCLUDED; ILLUMINATED SIGNS, ILLUMINATED NAMEPLATES AND THE LIKE; PREFABRICATED BUILDINGS</t>
  </si>
  <si>
    <t>94.01</t>
  </si>
  <si>
    <t>Seats (other than those of heading 9402), whether or not convertible into beds, and parts thereof</t>
  </si>
  <si>
    <t>9401.10</t>
  </si>
  <si>
    <t>- Seats of a kind used for aircraft</t>
  </si>
  <si>
    <t>82111</t>
  </si>
  <si>
    <t>9401.20</t>
  </si>
  <si>
    <t>- Seats of a kind used for motor vehicles</t>
  </si>
  <si>
    <t>82112</t>
  </si>
  <si>
    <t>9401.30</t>
  </si>
  <si>
    <t>- Swivel seats with variable height adjustment</t>
  </si>
  <si>
    <t>82114</t>
  </si>
  <si>
    <t>9401.40</t>
  </si>
  <si>
    <t>- Seats other than garden seats or camping equipment, convertible into beds</t>
  </si>
  <si>
    <t>82115</t>
  </si>
  <si>
    <t>- Seats of cane, osier, bamboo or similar materials</t>
  </si>
  <si>
    <t>9401.52</t>
  </si>
  <si>
    <t>82113</t>
  </si>
  <si>
    <t>9401.53</t>
  </si>
  <si>
    <t>9401.59</t>
  </si>
  <si>
    <t>- Other seats, with wooden frames</t>
  </si>
  <si>
    <t>9401.61</t>
  </si>
  <si>
    <t>-- Upholstered</t>
  </si>
  <si>
    <t>82116</t>
  </si>
  <si>
    <t>9401.69</t>
  </si>
  <si>
    <t>- Other seats, with metal frames</t>
  </si>
  <si>
    <t>9401.71</t>
  </si>
  <si>
    <t>82117</t>
  </si>
  <si>
    <t>9401.79</t>
  </si>
  <si>
    <t>9401.80</t>
  </si>
  <si>
    <t>- Other seats</t>
  </si>
  <si>
    <t>82118</t>
  </si>
  <si>
    <t>9401.90</t>
  </si>
  <si>
    <t>82119</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</si>
  <si>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</si>
  <si>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</si>
  <si>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</si>
  <si>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 Dentists', barbers' or similar chairs and parts thereof</t>
  </si>
  <si>
    <t>8724</t>
  </si>
  <si>
    <t>9402.90</t>
  </si>
  <si>
    <t>94.03</t>
  </si>
  <si>
    <t>Other furniture and parts thereof</t>
  </si>
  <si>
    <t>9403.10</t>
  </si>
  <si>
    <t>- Metal furniture of a kind used in offices</t>
  </si>
  <si>
    <t>82131</t>
  </si>
  <si>
    <t>9403.20</t>
  </si>
  <si>
    <t>- Other metal furniture</t>
  </si>
  <si>
    <t>82139</t>
  </si>
  <si>
    <t>9403.30</t>
  </si>
  <si>
    <t>- Wooden furniture of a kind used in offices</t>
  </si>
  <si>
    <t>82151</t>
  </si>
  <si>
    <t>9403.40</t>
  </si>
  <si>
    <t>- Wooden furniture of a kind used in the kitchen</t>
  </si>
  <si>
    <t>82153</t>
  </si>
  <si>
    <t>9403.50</t>
  </si>
  <si>
    <t>- Wooden furniture of a kind used in the bedroom</t>
  </si>
  <si>
    <t>82155</t>
  </si>
  <si>
    <t>9403.60</t>
  </si>
  <si>
    <t>- Other wooden furniture</t>
  </si>
  <si>
    <t>82159</t>
  </si>
  <si>
    <t>9403.70</t>
  </si>
  <si>
    <t>- Furniture of plastics</t>
  </si>
  <si>
    <t>82171</t>
  </si>
  <si>
    <t>- Furniture of other materials, including cane, osier, bamboo or similar materials</t>
  </si>
  <si>
    <t>9403.82</t>
  </si>
  <si>
    <t>82179</t>
  </si>
  <si>
    <t>9403.83</t>
  </si>
  <si>
    <t>9403.89</t>
  </si>
  <si>
    <t>9403.90</t>
  </si>
  <si>
    <t>8218</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</si>
  <si>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</si>
  <si>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</si>
  <si>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t>
  </si>
  <si>
    <t>- Mattress supports</t>
  </si>
  <si>
    <t>82121</t>
  </si>
  <si>
    <t>- Mattresses</t>
  </si>
  <si>
    <t>9404.21</t>
  </si>
  <si>
    <t>-- Of cellular rubber or plastics, whether or not covered</t>
  </si>
  <si>
    <t>82123</t>
  </si>
  <si>
    <t>9404.29</t>
  </si>
  <si>
    <t>82125</t>
  </si>
  <si>
    <t>9404.30</t>
  </si>
  <si>
    <t>- Sleeping bags</t>
  </si>
  <si>
    <t>82127</t>
  </si>
  <si>
    <t>9404.90</t>
  </si>
  <si>
    <t>82129</t>
  </si>
  <si>
    <t>94.05</t>
  </si>
  <si>
    <t>Lamps and lighting fittings including searchlights and spotlights and parts thereof, not elsewhere specified or included; illuminated signs, illuminated nameplates and the like, having a permanently fixed light source, and parts thereof not elsewhere specified or included</t>
  </si>
  <si>
    <t>9405.10</t>
  </si>
  <si>
    <t>- Chandeliers and other electric ceiling or wall lighting fittings, excluding those of a kind used for lighting public open spaces or thoroughfares</t>
  </si>
  <si>
    <t>81311</t>
  </si>
  <si>
    <t>9405.20</t>
  </si>
  <si>
    <t>- Electric table, desk, bedside or floor-standing lamps</t>
  </si>
  <si>
    <t>81313</t>
  </si>
  <si>
    <t>9405.30</t>
  </si>
  <si>
    <t>- Lighting sets of a kind used for Christmas trees</t>
  </si>
  <si>
    <t>89441</t>
  </si>
  <si>
    <t>9405.40</t>
  </si>
  <si>
    <t>- Other electric lamps and lighting fittings</t>
  </si>
  <si>
    <t>81315</t>
  </si>
  <si>
    <t>9405.50</t>
  </si>
  <si>
    <t>- Non-electrical lamps and lighting fittings</t>
  </si>
  <si>
    <t>81317</t>
  </si>
  <si>
    <t>9405.60</t>
  </si>
  <si>
    <t>- Illuminated signs, illuminated nameplates and the like</t>
  </si>
  <si>
    <t>8132</t>
  </si>
  <si>
    <t>9405.91</t>
  </si>
  <si>
    <t>-- Of glass</t>
  </si>
  <si>
    <t>81391</t>
  </si>
  <si>
    <t>9405.92</t>
  </si>
  <si>
    <t>81392</t>
  </si>
  <si>
    <t>9405.99</t>
  </si>
  <si>
    <t>81399</t>
  </si>
  <si>
    <t>94.06</t>
  </si>
  <si>
    <t>Prefabricated buildings</t>
  </si>
  <si>
    <t>9406.10</t>
  </si>
  <si>
    <t>8110</t>
  </si>
  <si>
    <t>9406.90</t>
  </si>
  <si>
    <t>95</t>
  </si>
  <si>
    <t>CHAPTER 95 - TOYS, GAMES AND SPORTS REQUISITES; PARTS AND ACCESSORIES THEREOF</t>
  </si>
  <si>
    <t>9503.00</t>
  </si>
  <si>
    <t>Tricycles, scooters, pedal cars and similar wheeled toys; dolls' carriages; dolls; other toys; reduced-size (‘scale’) models and similar recreational models, working or not; puzzles of all kinds</t>
  </si>
  <si>
    <t>8942</t>
  </si>
  <si>
    <t>95.04</t>
  </si>
  <si>
    <t>Video game consoles and machines, articles for funfair, table or parlour games, including pintables, billiards, special tables for casino games and automatic bowling alley equipment</t>
  </si>
  <si>
    <t>9504.20</t>
  </si>
  <si>
    <t>- Articles and accessories for billiards of all kinds</t>
  </si>
  <si>
    <t>89433</t>
  </si>
  <si>
    <t>9504.30</t>
  </si>
  <si>
    <t>- Other games, operated by coins, banknotes, bank cards, tokens or by any other means of payment, other than automatic bowling alley equipment</t>
  </si>
  <si>
    <t>89435</t>
  </si>
  <si>
    <t>9504.40</t>
  </si>
  <si>
    <t>- Playing cards</t>
  </si>
  <si>
    <t>89437</t>
  </si>
  <si>
    <t>9504.50</t>
  </si>
  <si>
    <t>- Video game consoles and machines, other than those of subheading 950430</t>
  </si>
  <si>
    <t>8943</t>
  </si>
  <si>
    <t>9504.90</t>
  </si>
  <si>
    <t>89439</t>
  </si>
  <si>
    <t>95.05</t>
  </si>
  <si>
    <t>Festive, carnival or other entertainment articles, including conjuring tricks and novelty jokes</t>
  </si>
  <si>
    <t>9505.10</t>
  </si>
  <si>
    <t>- Articles for Christmas festivities</t>
  </si>
  <si>
    <t>89445</t>
  </si>
  <si>
    <t>9505.90</t>
  </si>
  <si>
    <t>89449</t>
  </si>
  <si>
    <t>95.06</t>
  </si>
  <si>
    <t>Articles and equipment for general physical exercise, gymnastics, athletics, other sports (including table tennis) or outdoor games, not specified or included elsewhere in this chapter; swimming pools and paddling pools</t>
  </si>
  <si>
    <t>- Snow-skis and other snow-ski equipment</t>
  </si>
  <si>
    <t>9506.11</t>
  </si>
  <si>
    <t>-- Skis</t>
  </si>
  <si>
    <t>89473</t>
  </si>
  <si>
    <t>9506.12</t>
  </si>
  <si>
    <t>-- Ski-fastenings (ski-bindings)</t>
  </si>
  <si>
    <t>9506.19</t>
  </si>
  <si>
    <t>- Water-skis, surf-bοards, sailboards and other water-sport equipment</t>
  </si>
  <si>
    <t>9506.21</t>
  </si>
  <si>
    <t>-- Sailboards</t>
  </si>
  <si>
    <t>89474</t>
  </si>
  <si>
    <t>9506.29</t>
  </si>
  <si>
    <t>- Golf clubs and other golf equipment</t>
  </si>
  <si>
    <t>9506.31</t>
  </si>
  <si>
    <t>-- Clubs, complete</t>
  </si>
  <si>
    <t>89475</t>
  </si>
  <si>
    <t>9506.32</t>
  </si>
  <si>
    <t>-- Balls</t>
  </si>
  <si>
    <t>9506.39</t>
  </si>
  <si>
    <t>9506.40</t>
  </si>
  <si>
    <t>- Articles and equipment for table tennis</t>
  </si>
  <si>
    <t>89479</t>
  </si>
  <si>
    <t>- Tennis, badminton or similar rackets, whether or not strung</t>
  </si>
  <si>
    <t>9506.51</t>
  </si>
  <si>
    <t>-- Lawn-tennis rackets, whether or not strung</t>
  </si>
  <si>
    <t>89476</t>
  </si>
  <si>
    <t>9506.59</t>
  </si>
  <si>
    <t>- Balls, other than golf balls and table-tennis balls</t>
  </si>
  <si>
    <t>9506.61</t>
  </si>
  <si>
    <t>-- Lawn-tennis balls</t>
  </si>
  <si>
    <t>9506.62</t>
  </si>
  <si>
    <t>-- Inflatable</t>
  </si>
  <si>
    <t>9506.69</t>
  </si>
  <si>
    <t>9506.70</t>
  </si>
  <si>
    <t>- Ice skates and roller skates, including skating boots with skates attached</t>
  </si>
  <si>
    <t>89472</t>
  </si>
  <si>
    <t>9506.91</t>
  </si>
  <si>
    <t>-- Articles and equipment for general physical exercise, gymnastics or athletics</t>
  </si>
  <si>
    <t>89478</t>
  </si>
  <si>
    <t>9506.99</t>
  </si>
  <si>
    <t>95.07</t>
  </si>
  <si>
    <t>Fishing rods, fish-hooks and other line fishing tackle; fish landing nets, butterfly nets and similar nets; decoy ‘birds’ (other than those of heading 9208 or 9705) and similar hunting or shooting requisites</t>
  </si>
  <si>
    <t>9507.10</t>
  </si>
  <si>
    <t>- Fishing rods</t>
  </si>
  <si>
    <t>89471</t>
  </si>
  <si>
    <t>9507.20</t>
  </si>
  <si>
    <t>- Fish-hooks, whether or not snelled</t>
  </si>
  <si>
    <t>9507.30</t>
  </si>
  <si>
    <t>- Fishing reels</t>
  </si>
  <si>
    <t>9507.90</t>
  </si>
  <si>
    <t>95.08</t>
  </si>
  <si>
    <t>Roundabouts, swings, shooting galleries and other fairground amusements; travelling circuses and travelling menageries; travelling theatres</t>
  </si>
  <si>
    <t>9508.10</t>
  </si>
  <si>
    <t>- Travelling circuses and travelling menageries</t>
  </si>
  <si>
    <t>8946</t>
  </si>
  <si>
    <t>9508.90</t>
  </si>
  <si>
    <t>96</t>
  </si>
  <si>
    <t>CHAPTER 96 - MISCELLANEOUS MANUFACTURED ARTICLES</t>
  </si>
  <si>
    <t>96.01</t>
  </si>
  <si>
    <t>Worked ivory, bone, tortoiseshell, horn, antlers, coral, mother-of-pearl and other animal carving material, and articles of these materials (including articles obtained by moulding)</t>
  </si>
  <si>
    <t>9601.10</t>
  </si>
  <si>
    <t>- Worked ivory and articles of ivory</t>
  </si>
  <si>
    <t>89911</t>
  </si>
  <si>
    <t>9601.90</t>
  </si>
  <si>
    <t>9602.00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</si>
  <si>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</si>
  <si>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89919</t>
  </si>
  <si>
    <t>96.03</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</si>
  <si>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t>
  </si>
  <si>
    <t>9603.10</t>
  </si>
  <si>
    <t>- Brooms and brushes, consisting of twigs or other vegetable materials bound together, with or without handles</t>
  </si>
  <si>
    <t>89972</t>
  </si>
  <si>
    <t>- Toothbrushes, shaving brushes, hairbrushes, nail brushes, eyelash brushes and other toilet brushes for use on the person, including such brushes constituting parts of appliances</t>
  </si>
  <si>
    <t>9603.21</t>
  </si>
  <si>
    <t>-- Toothbrushes, including dental-plate brushes</t>
  </si>
  <si>
    <t>9603.29</t>
  </si>
  <si>
    <t>9603.30</t>
  </si>
  <si>
    <t>- Artists' brushes, writing brushes and similar brushes for the application of cosmetics</t>
  </si>
  <si>
    <t>9603.40</t>
  </si>
  <si>
    <t>- Paint, distemper, varnish or similar brushes (other than brushes of subheading 960330); paint pads and rollers</t>
  </si>
  <si>
    <t>9603.50</t>
  </si>
  <si>
    <t>- Other brushes constituting parts of machines, appliances or vehicles</t>
  </si>
  <si>
    <t>9603.90</t>
  </si>
  <si>
    <t>9604.00</t>
  </si>
  <si>
    <t>Hand sieves and hand riddles</t>
  </si>
  <si>
    <t>89981</t>
  </si>
  <si>
    <t>9605.00</t>
  </si>
  <si>
    <t>Travel sets for personal toilet, sewing or shoe or clothes cleaning</t>
  </si>
  <si>
    <t>8313</t>
  </si>
  <si>
    <t>96.06</t>
  </si>
  <si>
    <t>Buttons, press-fasteners, snap-fasteners and press studs, button moulds and other parts of these articles; button blanks</t>
  </si>
  <si>
    <t>9606.10</t>
  </si>
  <si>
    <t>- Press-fasteners, snap-fasteners and press studs and parts therefor</t>
  </si>
  <si>
    <t>89983</t>
  </si>
  <si>
    <t>- Buttons</t>
  </si>
  <si>
    <t>9606.21</t>
  </si>
  <si>
    <t>-- Of plastics, not covered with textile material</t>
  </si>
  <si>
    <t>9606.22</t>
  </si>
  <si>
    <t>-- Of base metal, not covered with textile material</t>
  </si>
  <si>
    <t>9606.29</t>
  </si>
  <si>
    <t>9606.30</t>
  </si>
  <si>
    <t>- Button moulds and other parts of buttons; button blanks</t>
  </si>
  <si>
    <t>89984</t>
  </si>
  <si>
    <t>96.07</t>
  </si>
  <si>
    <t>Slide fasteners and parts thereof</t>
  </si>
  <si>
    <t>- Slide fasteners</t>
  </si>
  <si>
    <t>9607.11</t>
  </si>
  <si>
    <t>-- Fitted with chain scoops of base metal</t>
  </si>
  <si>
    <t>89985</t>
  </si>
  <si>
    <t>9607.19</t>
  </si>
  <si>
    <t>9607.20</t>
  </si>
  <si>
    <t>89986</t>
  </si>
  <si>
    <t>96.08</t>
  </si>
  <si>
    <t>Ballpoint pens; felt-tipped and other porous-tipped pens and markers; fountain pens, stylograph pens and other pens; duplicating stylos; propelling or sliding pencils; pen-holders, pencil-holders and similar holders; parts (including caps and clips) of the foregoing articles, other than those of heading 9609</t>
  </si>
  <si>
    <t>9608.10</t>
  </si>
  <si>
    <t>- Ballpoint pens</t>
  </si>
  <si>
    <t>89521</t>
  </si>
  <si>
    <t>9608.20</t>
  </si>
  <si>
    <t>- Felt-tipped and other porous-tipped pens and markers</t>
  </si>
  <si>
    <t>9608.30</t>
  </si>
  <si>
    <t>- Fountain pens, stylograph pens and other pens</t>
  </si>
  <si>
    <t>9608.40</t>
  </si>
  <si>
    <t>- Propelling or sliding pencils</t>
  </si>
  <si>
    <t>9608.50</t>
  </si>
  <si>
    <t>- Sets of articles from two or more of the foregoing subheadings</t>
  </si>
  <si>
    <t>9608.60</t>
  </si>
  <si>
    <t>- Refills for ballpoint pens, comprising the ball point and ink-reservoir</t>
  </si>
  <si>
    <t>9608.91</t>
  </si>
  <si>
    <t>-- Pen nibs and nib points</t>
  </si>
  <si>
    <t>89522</t>
  </si>
  <si>
    <t>9608.99</t>
  </si>
  <si>
    <t>96.09</t>
  </si>
  <si>
    <t>Pencils (other than pencils of heading 9608), crayons, pencil leads, pastels, drawing charcoals, writing or drawing chalks and tailors' chalks</t>
  </si>
  <si>
    <t>9609.10</t>
  </si>
  <si>
    <t>- Pencils and crayons, with leads encased in a rigid sheath</t>
  </si>
  <si>
    <t>89523</t>
  </si>
  <si>
    <t>9609.20</t>
  </si>
  <si>
    <t>- Pencil leads, black or coloured</t>
  </si>
  <si>
    <t>9609.90</t>
  </si>
  <si>
    <t>9610.00</t>
  </si>
  <si>
    <t>Slates and boards, with writing or drawing surfaces, whether or not framed</t>
  </si>
  <si>
    <t>89592</t>
  </si>
  <si>
    <t>9611.00</t>
  </si>
  <si>
    <t>Date, sealing or numbering stamps, and the like (including devices for printing or embossing labels), designed for operating in the hand; hand-operated composing sticks and hand printing sets incorporating such composing sticks</t>
  </si>
  <si>
    <t>89593</t>
  </si>
  <si>
    <t>96.12</t>
  </si>
  <si>
    <t>Typewriter or similar ribbons, inked or otherwise prepared for giving impressions, whether or not on spools or in cartridges; ink-pads, whether or not inked, with or without boxes</t>
  </si>
  <si>
    <t>9612.10</t>
  </si>
  <si>
    <t>- Ribbons</t>
  </si>
  <si>
    <t>89594</t>
  </si>
  <si>
    <t>9612.20</t>
  </si>
  <si>
    <t>- Ink-pads</t>
  </si>
  <si>
    <t>96.13</t>
  </si>
  <si>
    <t>Cigarette lighters and other lighters, whether or not mechanical or electrical, and parts thereof other than flints and wicks</t>
  </si>
  <si>
    <t>9613.10</t>
  </si>
  <si>
    <t>- Pocket lighters, gas fuelled, non-refillable</t>
  </si>
  <si>
    <t>89933</t>
  </si>
  <si>
    <t>9613.20</t>
  </si>
  <si>
    <t>- Pocket lighters, gas fuelled, refillable</t>
  </si>
  <si>
    <t>9613.80</t>
  </si>
  <si>
    <t>- Other lighters</t>
  </si>
  <si>
    <t>9613.90</t>
  </si>
  <si>
    <t>89935</t>
  </si>
  <si>
    <t>9614.00</t>
  </si>
  <si>
    <t>Smoking pipes (including pipe bowls) and cigar or cigarette holders, and parts thereof</t>
  </si>
  <si>
    <t>89937</t>
  </si>
  <si>
    <t>96.15</t>
  </si>
  <si>
    <t>Combs, hair-slides and the like; hairpins, curling pins, curling grips, hair-curlers and the like, other than those of heading 8516, and parts thereof</t>
  </si>
  <si>
    <t>- Combs, hair-slides and the like</t>
  </si>
  <si>
    <t>9615.11</t>
  </si>
  <si>
    <t>-- Of hard rubber or plastics</t>
  </si>
  <si>
    <t>89989</t>
  </si>
  <si>
    <t>9615.19</t>
  </si>
  <si>
    <t>9615.90</t>
  </si>
  <si>
    <t>96.16</t>
  </si>
  <si>
    <t>Scent sprays and similar toilet sprays, and mounts and heads therefor; powder-puffs and pads for the application of cosmetics or toilet preparations</t>
  </si>
  <si>
    <t>9616.10</t>
  </si>
  <si>
    <t>- Scent sprays and similar toilet sprays, and mounts and heads therefor</t>
  </si>
  <si>
    <t>89987</t>
  </si>
  <si>
    <t>9616.20</t>
  </si>
  <si>
    <t>- Powder-puffs and pads for the application of cosmetics or toilet preparations</t>
  </si>
  <si>
    <t>89982</t>
  </si>
  <si>
    <t>9617.00</t>
  </si>
  <si>
    <t>Vacuum flasks and other vacuum vessels, complete with cases; parts thereof other than glass inners</t>
  </si>
  <si>
    <t>89997</t>
  </si>
  <si>
    <t>9618.00</t>
  </si>
  <si>
    <t>Tailors' dummies and other lay figures; automata and other animated displays used for shop window dressing</t>
  </si>
  <si>
    <t>89988</t>
  </si>
  <si>
    <t>9619.00</t>
  </si>
  <si>
    <t>Sanitary towels (pads) and tampons, napkins and napkin liners for babies, and similar articles, of any material</t>
  </si>
  <si>
    <t>64295</t>
  </si>
  <si>
    <t>9620.00</t>
  </si>
  <si>
    <t>Monopods, bipods, tripods and similar articles</t>
  </si>
  <si>
    <t>XXI</t>
  </si>
  <si>
    <t>SECTION XXI - WORKS OF ART, COLLECTORS' PIECES AND ANTIQUES</t>
  </si>
  <si>
    <t>97</t>
  </si>
  <si>
    <t>CHAPTER 97 - WORKS OF ART, COLLECTORS' PIECES AND ANTIQUES</t>
  </si>
  <si>
    <t>97.01</t>
  </si>
  <si>
    <t>Paintings, drawings and pastels, executed entirely by hand, other than drawings of heading 4906 and other than hand-painted or hand-decorated manufactured articles; collages and similar decorative plaques</t>
  </si>
  <si>
    <t>9701.10</t>
  </si>
  <si>
    <t>- Paintings, drawings and pastels</t>
  </si>
  <si>
    <t>89611</t>
  </si>
  <si>
    <t>9701.90</t>
  </si>
  <si>
    <t>89612</t>
  </si>
  <si>
    <t>9702.00</t>
  </si>
  <si>
    <t>Original engravings, prints and lithographs</t>
  </si>
  <si>
    <t>8962</t>
  </si>
  <si>
    <t>9703.00</t>
  </si>
  <si>
    <t>Original sculptures and statuary, in any material</t>
  </si>
  <si>
    <t>8963</t>
  </si>
  <si>
    <t>9704.00</t>
  </si>
  <si>
    <t>Postage or revenue stamps, stamp-postmarks, first-day covers, postal stationery (stamped paper), and the like, used or unused, other than those of heading 4907</t>
  </si>
  <si>
    <t>8964</t>
  </si>
  <si>
    <t>9705.00</t>
  </si>
  <si>
    <t>Collections and collectors' pieces of zoological, botanical, mineralogical, anatomical, historical, archaeological, palaeontological, ethnographic or numismatic interest</t>
  </si>
  <si>
    <t>8965</t>
  </si>
  <si>
    <t>9706.00</t>
  </si>
  <si>
    <t>Antiques of an age exceeding 100 years</t>
  </si>
  <si>
    <t>8966</t>
  </si>
  <si>
    <t>ID</t>
  </si>
  <si>
    <t>Text</t>
  </si>
  <si>
    <t>0</t>
  </si>
  <si>
    <t>Food and live animals</t>
  </si>
  <si>
    <t>00</t>
  </si>
  <si>
    <t>Live animals other than animals of division 03</t>
  </si>
  <si>
    <t>001</t>
  </si>
  <si>
    <t>0011</t>
  </si>
  <si>
    <t>Bovine animals, live</t>
  </si>
  <si>
    <t>Pure-bred breeding animals</t>
  </si>
  <si>
    <t>Other than pure-bred breeding animals</t>
  </si>
  <si>
    <t>0011X</t>
  </si>
  <si>
    <t>Memorandum Item</t>
  </si>
  <si>
    <t>0012</t>
  </si>
  <si>
    <t>Sheep and goats, live</t>
  </si>
  <si>
    <t>Sheep, live</t>
  </si>
  <si>
    <t>Goats, live</t>
  </si>
  <si>
    <t>0012X</t>
  </si>
  <si>
    <t>0013</t>
  </si>
  <si>
    <t>Swine, live</t>
  </si>
  <si>
    <t>0013X</t>
  </si>
  <si>
    <t>0014</t>
  </si>
  <si>
    <t>Poultry, live (i.e., fowls of the species Gallus domesticus, ducks, geese, turkeys and guinea-fowls)</t>
  </si>
  <si>
    <t>Poultry, live (i.e., fowls of the species Gallus domesticus, ducks, geese, turkeys and guinea-fowls, weighing not more than 185 g</t>
  </si>
  <si>
    <t>Other</t>
  </si>
  <si>
    <t>0014X</t>
  </si>
  <si>
    <t>Horses, asses, mules and hinnies, live</t>
  </si>
  <si>
    <t>Live animals, n.e.s.</t>
  </si>
  <si>
    <t>001X</t>
  </si>
  <si>
    <t>00X</t>
  </si>
  <si>
    <t>011</t>
  </si>
  <si>
    <t>Meat of bovine animals, fresh, chilled or frozen</t>
  </si>
  <si>
    <t>0111</t>
  </si>
  <si>
    <t>Meat of bovine animals, fresh or chilled, with bone in</t>
  </si>
  <si>
    <t>Meat of bovine animals, fresh or chilled, boneless</t>
  </si>
  <si>
    <t>0111X</t>
  </si>
  <si>
    <t>0112</t>
  </si>
  <si>
    <t>Meat of bovine animals, frozen, with bone in</t>
  </si>
  <si>
    <t>Meat of bovine animals, frozen, boneless</t>
  </si>
  <si>
    <t>0112X</t>
  </si>
  <si>
    <t>011X</t>
  </si>
  <si>
    <t>012</t>
  </si>
  <si>
    <t>Other meat and edible meat offal, fresh, chilled or frozen (except meat and meat offal unfit or unsuitable for human consumption)</t>
  </si>
  <si>
    <t>0121</t>
  </si>
  <si>
    <t>Meat of sheep, fresh or chilled</t>
  </si>
  <si>
    <t>Meat of sheep, frozen</t>
  </si>
  <si>
    <t>Meat of goats, fresh, chilled or frozen</t>
  </si>
  <si>
    <t>0121X</t>
  </si>
  <si>
    <t>0122</t>
  </si>
  <si>
    <t>....fresh or chilled</t>
  </si>
  <si>
    <t>....frozen</t>
  </si>
  <si>
    <t>0122X</t>
  </si>
  <si>
    <t>Meat and edible offal of the poultry of subgroup 001.4, fresh, chilled or frozen</t>
  </si>
  <si>
    <t>Poultry not cut in pieces, fresh or chilled</t>
  </si>
  <si>
    <t>Poultry not cut in pieces, frozen</t>
  </si>
  <si>
    <t>Fatty livers of geese or ducks, fresh or chilled</t>
  </si>
  <si>
    <t>Poultry cuts and other offal, fresh or chilled</t>
  </si>
  <si>
    <t>Poultry cuts and offal, frozen</t>
  </si>
  <si>
    <t>0123X</t>
  </si>
  <si>
    <t>0125</t>
  </si>
  <si>
    <t>....of bovine animals, fresh or chilled</t>
  </si>
  <si>
    <t>....of bovine animals, frozen</t>
  </si>
  <si>
    <t>....of swine, fresh or chilled</t>
  </si>
  <si>
    <t>....of swine, frozen</t>
  </si>
  <si>
    <t>....of sheep, goats, horses, asses, mules or hinnies, fresh or chilled</t>
  </si>
  <si>
    <t>....of sheep, goats, horses, asses, mules or hinnies, frozen</t>
  </si>
  <si>
    <t>0125X</t>
  </si>
  <si>
    <t>0129</t>
  </si>
  <si>
    <t>Meat and edible meat offal, fresh, chilled or frozen, n.e.s.</t>
  </si>
  <si>
    <t>Meat and edible meat offal of rabbits or hares</t>
  </si>
  <si>
    <t>01293</t>
  </si>
  <si>
    <t>Snails (other than sea snails)</t>
  </si>
  <si>
    <t>0129X</t>
  </si>
  <si>
    <t>012X</t>
  </si>
  <si>
    <t>016</t>
  </si>
  <si>
    <t>0161</t>
  </si>
  <si>
    <t>Bacon, ham and other salted, dried or smoked meat of swine</t>
  </si>
  <si>
    <t>Hams, shoulders and cuts thereof, with bone in</t>
  </si>
  <si>
    <t>Bellies (streaky) and cuts thereof</t>
  </si>
  <si>
    <t>0161X</t>
  </si>
  <si>
    <t>0168</t>
  </si>
  <si>
    <t>Meat and edible meat offal, other than meat of swine, salted, in brine, dried or smoked; edible flours and meals of meat or meat offal</t>
  </si>
  <si>
    <t>Meat of bovine animals</t>
  </si>
  <si>
    <t>Other, including edible flours and meals of meat or meat offal</t>
  </si>
  <si>
    <t>0168X</t>
  </si>
  <si>
    <t>016X</t>
  </si>
  <si>
    <t>017</t>
  </si>
  <si>
    <t>Meat and edible meat offal, prepared or preserved, n.e.s.</t>
  </si>
  <si>
    <t>Liver of any animal, prepared or preserved, n.e.s.</t>
  </si>
  <si>
    <t>Meat and offal (other than liver) of poultry of subgroup 001.4, prepared or preserved, n.e.s.</t>
  </si>
  <si>
    <t>Meat and offal (other than liver), of swine, prepared or preserved, n.e.s.</t>
  </si>
  <si>
    <t>Meat and offal (other than liver), of bovine animals, prepared or preserved, n.e.s.</t>
  </si>
  <si>
    <t>Other prepared or preserved meat or meat offal (including preparations of blood of any animal)</t>
  </si>
  <si>
    <t>017X</t>
  </si>
  <si>
    <t>01X</t>
  </si>
  <si>
    <t>Dairy products and birds’ eggs</t>
  </si>
  <si>
    <t>022</t>
  </si>
  <si>
    <t>Milk and cream and milk products other than butter or cheese</t>
  </si>
  <si>
    <t>0221</t>
  </si>
  <si>
    <t>Milk (including skimmed milk) and cream, not concentrated or sweetened</t>
  </si>
  <si>
    <t>Milk of a fat content, by weight, not exceeding 1%</t>
  </si>
  <si>
    <t>Milk and cream, of a fat content, by weight, exceeding 1% but not exceeding 6%</t>
  </si>
  <si>
    <t>Cream of a fat content, by weight, exceeding 6%</t>
  </si>
  <si>
    <t>0221X</t>
  </si>
  <si>
    <t>0222</t>
  </si>
  <si>
    <t>Milk and cream, concentrated or sweetened</t>
  </si>
  <si>
    <t>Milk, in solid form, of a fat content, by weight, not exceeding 1.5%</t>
  </si>
  <si>
    <t>Milk and cream, in solid form, of a fat content, by weight, exceeding 1.5%</t>
  </si>
  <si>
    <t>Milk and cream, not in solid form, not containing added sugar or other sweetening matter</t>
  </si>
  <si>
    <t>Milk and cream, not in solid form, containing added sugar or other sweetening matter</t>
  </si>
  <si>
    <t>0222X</t>
  </si>
  <si>
    <t>0223</t>
  </si>
  <si>
    <t>Yogurt; buttermilk, curdled, fermented or acidified milk and cream; ice-cream</t>
  </si>
  <si>
    <t>Yogurt, whether or not concentrated or containing added sugar or other sweetening matter or flavoured or containing added fruit, nuts or cocoa</t>
  </si>
  <si>
    <t>Buttermilk, curdled milk and cream, kephir and other fermented or acidified milk or cream, whether or not concentrated or containing added sugar or other sweetening matter or flavoured or containing added fruit, nuts or cocoa</t>
  </si>
  <si>
    <t>Ice-cream and other edible ice, whether or not containing cocoa</t>
  </si>
  <si>
    <t>0223X</t>
  </si>
  <si>
    <t>0224</t>
  </si>
  <si>
    <t>Whey; products consisting of natural milk constituents, n.e.s.</t>
  </si>
  <si>
    <t>Whey and modified whey, whether or not concentrated or containing added sugar or other sweetening matter</t>
  </si>
  <si>
    <t>Products consisting of natural milk constituents, n.e.s.</t>
  </si>
  <si>
    <t>0224X</t>
  </si>
  <si>
    <t>022X</t>
  </si>
  <si>
    <t>023</t>
  </si>
  <si>
    <t>Butter and other fats and oils derived from milk</t>
  </si>
  <si>
    <t>023X</t>
  </si>
  <si>
    <t>024</t>
  </si>
  <si>
    <t>Grated or powdered cheese, of all kinds</t>
  </si>
  <si>
    <t>Processed cheese, not grated or powdered</t>
  </si>
  <si>
    <t>Blue-veined cheese and other cheese containing veins produced by Penicillium roqueforti</t>
  </si>
  <si>
    <t>0249</t>
  </si>
  <si>
    <t>Other cheese; curd</t>
  </si>
  <si>
    <t>Fresh (unripened or uncured) cheese, including whey cheese, and curd</t>
  </si>
  <si>
    <t>Other cheese</t>
  </si>
  <si>
    <t>0249X</t>
  </si>
  <si>
    <t>024X</t>
  </si>
  <si>
    <t>025</t>
  </si>
  <si>
    <t>Eggs, birds', and egg yolks, fresh, dried or otherwise preserved, sweetened or not; egg albumin</t>
  </si>
  <si>
    <t>0252</t>
  </si>
  <si>
    <t>Birds' eggs, not in shell, and egg yolks</t>
  </si>
  <si>
    <t>....dried</t>
  </si>
  <si>
    <t>....other than dried</t>
  </si>
  <si>
    <t>0252X</t>
  </si>
  <si>
    <t>Egg albumin</t>
  </si>
  <si>
    <t>025X</t>
  </si>
  <si>
    <t>02X</t>
  </si>
  <si>
    <t>Fish (not marine mammals), crustaceans, molluscs and aquatic invertebrates, and preparations thereof</t>
  </si>
  <si>
    <t>034</t>
  </si>
  <si>
    <t>Fish, fresh (live or dead), chilled or frozen</t>
  </si>
  <si>
    <t>Fish, fresh (live or dead) or chilled (excluding fillets and minced fish)</t>
  </si>
  <si>
    <t>Fish, live</t>
  </si>
  <si>
    <t>Salmonidae, fresh or chilled (excluding livers and roes)</t>
  </si>
  <si>
    <t>Flat-fish, fresh or chilled (excluding livers and roes)</t>
  </si>
  <si>
    <t>Tunas, skipjack or stripe-bellied bonito, fresh or chilled (excluding livers and roes)</t>
  </si>
  <si>
    <t>Herrings, sardines, sardinella, brislings or sprats, fresh or chilled  (excluding livers and roes)</t>
  </si>
  <si>
    <t>Cod, fresh or chilled (excluding livers and roes)</t>
  </si>
  <si>
    <t>Mackerel (scombrids), fresh or chilled (excluding livers and roes)</t>
  </si>
  <si>
    <t>Other fish, fresh or chilled (excluding livers and roes)</t>
  </si>
  <si>
    <t>Fish livers and roes, fresh or chilled</t>
  </si>
  <si>
    <t>0341X</t>
  </si>
  <si>
    <t>Fish, frozen (excluding fillets and minced fish)</t>
  </si>
  <si>
    <t>Salmonidae, frozen (excluding livers and roes)</t>
  </si>
  <si>
    <t>Flat-fish, frozen (excluding livers and roes)</t>
  </si>
  <si>
    <t>Tunas, skipjack or stripe-bellied bonito, frozen (excluding livers and roes)</t>
  </si>
  <si>
    <t>Herrings, sardines, sardinella, brislings or sprats, frozen (excluding livers and roes)</t>
  </si>
  <si>
    <t>Cod, frozen (excluding livers and roes)</t>
  </si>
  <si>
    <t>Mackerel (scombrids), frozen (excluding livers and roes)</t>
  </si>
  <si>
    <t>Hake, frozen (excluding livers and roes)</t>
  </si>
  <si>
    <t>Other fish, frozen (excluding livers and roes)</t>
  </si>
  <si>
    <t>Fish livers and roes, frozen</t>
  </si>
  <si>
    <t>0342X</t>
  </si>
  <si>
    <t>Fish fillets, frozen</t>
  </si>
  <si>
    <t>0345</t>
  </si>
  <si>
    <t>Fish fillets, fresh or chilled, and other fish meat (whether or not minced), fresh, chilled or frozen</t>
  </si>
  <si>
    <t>Fish fillets and other fish meat, fresh or chilled</t>
  </si>
  <si>
    <t>Fish meat (other than fillets), frozen</t>
  </si>
  <si>
    <t>0345X</t>
  </si>
  <si>
    <t>034X</t>
  </si>
  <si>
    <t>Fish, dried, salted or in brine; smoked fish (whether or not cooked before or during the smoking process); flours, meals and pellets of fish, fit for human consumption</t>
  </si>
  <si>
    <t>0351</t>
  </si>
  <si>
    <t>Fish, dried, salted or in brine, but not smoked</t>
  </si>
  <si>
    <t>Cod (Gadus morhua, Gadus ogac, Gadus macrocephalus), not in fillets, dried, whether or not salted</t>
  </si>
  <si>
    <t>Fish fillets, dried, salted or in brine</t>
  </si>
  <si>
    <t>Fish, dried, whether or not salted, n.e.s.</t>
  </si>
  <si>
    <t>0351X</t>
  </si>
  <si>
    <t>0352</t>
  </si>
  <si>
    <t>Fish, salted but not dried or smoked and fish in brine</t>
  </si>
  <si>
    <t>Cod (Gadus morhua, Gadus ogac, Gadus macrocephalus)</t>
  </si>
  <si>
    <t>Anchovies</t>
  </si>
  <si>
    <t>Other fish</t>
  </si>
  <si>
    <t>0352X</t>
  </si>
  <si>
    <t>Fish (including fillets), smoked, whether or not cooked before or during the smoking process.</t>
  </si>
  <si>
    <t>Fish liver and roes, dried, smoked, salted or in brine</t>
  </si>
  <si>
    <t>Flours, meals and pellets of fish, fit for human consumption</t>
  </si>
  <si>
    <t>035X</t>
  </si>
  <si>
    <t>Crustaceans, molluscs and aquatic invertebrates, whether in shell or not, fresh (live or dead), chilled, frozen, dried, salted or in brine; crustaceans, in shell, cooked by steaming or boiling in water, whether or not chilled, frozen, dried, salted or in brine; flours, meals and pellets of crustaceans or of aquatic invertebrates, fit for human consumption</t>
  </si>
  <si>
    <t>0361</t>
  </si>
  <si>
    <t>Crustaceans, frozen</t>
  </si>
  <si>
    <t>03611</t>
  </si>
  <si>
    <t>Shrimps and prawns, frozen</t>
  </si>
  <si>
    <t>03619</t>
  </si>
  <si>
    <t>Other crustaceans, frozen, including flours, meals and pellets of crustaceans, fit for human consumption.</t>
  </si>
  <si>
    <t>0361X</t>
  </si>
  <si>
    <t>0362</t>
  </si>
  <si>
    <t>Crustaceans, other than frozen, including flours, meals and pellets of crustaceans, fit for human consumption</t>
  </si>
  <si>
    <t>Molluscs and aquatic invertebrates, fresh, chilled, frozen, dried, salted or in brine; flours, meals and pellets of aquatic invertebrates other than crustaceans, fit for human consumption</t>
  </si>
  <si>
    <t>Oysters</t>
  </si>
  <si>
    <t>Cuttlefish, octopus and squid, fresh or chilled</t>
  </si>
  <si>
    <t>Other molluscs and aquatic invertebrates, fresh or chilled</t>
  </si>
  <si>
    <t>03637</t>
  </si>
  <si>
    <t>Cuttlefish, octopus and squid, frozen, dried, salted or in brine; flours, meals and pellets thereof, fit for human consumption</t>
  </si>
  <si>
    <t>03639</t>
  </si>
  <si>
    <t>Other molluscs and aquatic invertebrates, frozen, dried, salted or in brine, including flours, meals and pellets of aquatic invertebrates other than crustaceans, fit for human consumption</t>
  </si>
  <si>
    <t>0363X</t>
  </si>
  <si>
    <t>036X</t>
  </si>
  <si>
    <t>Fish, crustaceans, molluscs and other aquatic invertebrates, prepared or preserved, n.e.s.</t>
  </si>
  <si>
    <t>0371</t>
  </si>
  <si>
    <t>Fish, prepared or preserved, n.e.s.; caviar and caviar substitutes prepared from fish eggs.</t>
  </si>
  <si>
    <t>Salmon, whole or in pieces, but not minced</t>
  </si>
  <si>
    <t>Herrings, sardines, sardinella and brislings or sprats, whole or in pieces, but not minced</t>
  </si>
  <si>
    <t>Tunas, skipjack and Atlantic bonito (Sarda spp.), whole or in pieces, but not minced</t>
  </si>
  <si>
    <t>Mackerel, whole or in pieces, but not minced</t>
  </si>
  <si>
    <t>Other fish, whole or in pieces, but not minced</t>
  </si>
  <si>
    <t>Other fish, prepared or preserved, n.e.s.</t>
  </si>
  <si>
    <t>Caviar and caviar substitutes prepared from fish eggs</t>
  </si>
  <si>
    <t>0371X</t>
  </si>
  <si>
    <t>0372</t>
  </si>
  <si>
    <t>Crustaceans, molluscs and other aquatic invertebrates, prepared or preserved, n.e.s.</t>
  </si>
  <si>
    <t>Crustaceans, prepared or preserved, n.e.s.</t>
  </si>
  <si>
    <t>Molluscs and other aquatic invertebrates, prepared or preserved,   n.e.s.</t>
  </si>
  <si>
    <t>0372X</t>
  </si>
  <si>
    <t>037X</t>
  </si>
  <si>
    <t>03X</t>
  </si>
  <si>
    <t>Cereals and cereal preparations</t>
  </si>
  <si>
    <t>041</t>
  </si>
  <si>
    <t>Wheat (including spelt) and meslin, unmilled</t>
  </si>
  <si>
    <t>Durum wheat, unmilled</t>
  </si>
  <si>
    <t>Other wheat (including spelt) and meslin, unmilled</t>
  </si>
  <si>
    <t>041X</t>
  </si>
  <si>
    <t>042</t>
  </si>
  <si>
    <t>Rice in the husk (paddy or rough rice)</t>
  </si>
  <si>
    <t>Rice, husked but not further prepared (cargo rice or brown rice)</t>
  </si>
  <si>
    <t>0423</t>
  </si>
  <si>
    <t>Rice, semi-milled or wholly milled, whether or not polished, glazed, parboiled or converted (including broken rice)</t>
  </si>
  <si>
    <t>Rice, semi-milled or wholly milled, whether or not polished, glazed, parboiled or converted (excluding broken rice)</t>
  </si>
  <si>
    <t>Broken rice</t>
  </si>
  <si>
    <t>0423X</t>
  </si>
  <si>
    <t>042X</t>
  </si>
  <si>
    <t>043</t>
  </si>
  <si>
    <t>Barley, unmilled</t>
  </si>
  <si>
    <t>043X</t>
  </si>
  <si>
    <t>044</t>
  </si>
  <si>
    <t>Maize (not including sweet corn), unmilled</t>
  </si>
  <si>
    <t>....seed</t>
  </si>
  <si>
    <t>....other</t>
  </si>
  <si>
    <t>044X</t>
  </si>
  <si>
    <t>045</t>
  </si>
  <si>
    <t>Cereals, unmilled (other than wheat, rice, barley and maize)</t>
  </si>
  <si>
    <t>Rye, unmilled</t>
  </si>
  <si>
    <t>Oats, unmilled</t>
  </si>
  <si>
    <t>Grain sorghum, unmilled</t>
  </si>
  <si>
    <t>0459</t>
  </si>
  <si>
    <t>Buckwheat, millet and canary seed; other cereals, unmilled, n.e.s.</t>
  </si>
  <si>
    <t>Millet, unmilled</t>
  </si>
  <si>
    <t>Buckwheat, unmilled</t>
  </si>
  <si>
    <t>Canary seed, unmilled</t>
  </si>
  <si>
    <t>Cereals, unmilled, n.e.s.</t>
  </si>
  <si>
    <t>0459X</t>
  </si>
  <si>
    <t>045X</t>
  </si>
  <si>
    <t>046</t>
  </si>
  <si>
    <t>Meal and flour of wheat and flour of meslin</t>
  </si>
  <si>
    <t>Flour of wheat or of meslin</t>
  </si>
  <si>
    <t>Groats and meal of wheat</t>
  </si>
  <si>
    <t>046X</t>
  </si>
  <si>
    <t>047</t>
  </si>
  <si>
    <t>Other cereal meals and flours</t>
  </si>
  <si>
    <t>0471</t>
  </si>
  <si>
    <t>Cereal flours (other than of wheat or meslin)</t>
  </si>
  <si>
    <t>Maize (corn) flour</t>
  </si>
  <si>
    <t>Other flours</t>
  </si>
  <si>
    <t>0471X</t>
  </si>
  <si>
    <t>0472</t>
  </si>
  <si>
    <t>Cereal groats, meal and pellets, n.e.s.</t>
  </si>
  <si>
    <t>Groats and meal of maize (corn)</t>
  </si>
  <si>
    <t>Groats and meal of other cereals</t>
  </si>
  <si>
    <t>Pellets</t>
  </si>
  <si>
    <t>0472X</t>
  </si>
  <si>
    <t>047X</t>
  </si>
  <si>
    <t>048</t>
  </si>
  <si>
    <t>Cereal preparations and preparations of flour or starch of fruits or vegetables</t>
  </si>
  <si>
    <t>0481</t>
  </si>
  <si>
    <t>Cereal grains, worked or prepared in a manner not elsewhere specified (including prepared breakfast foods)</t>
  </si>
  <si>
    <t>Prepared foods obtained by the swelling or roasting of cereals or cereal products and from unroasted cereal flakes or from mixtures of unroasted and roasted cereal flakes or swelled cereals</t>
  </si>
  <si>
    <t>Cereals other than maize (corn), in grain form, precooked or otherwise prepared</t>
  </si>
  <si>
    <t>Other rolled or flaked cereal grains, except rice of subgroup 042.3</t>
  </si>
  <si>
    <t>Other worked cereal grains (e.g., hulled, pearled, clipped, sliced or kibbled), except rice of subgroup 042.3</t>
  </si>
  <si>
    <t>Germ of cereals, whole, rolled, flaked or ground</t>
  </si>
  <si>
    <t>0481X</t>
  </si>
  <si>
    <t>Malt, whether or not roasted (including malt flour)</t>
  </si>
  <si>
    <t>Macaroni, spaghetti and similar products (pasta), uncooked, not stuffed or otherwise prepared</t>
  </si>
  <si>
    <t>0484</t>
  </si>
  <si>
    <t>Bread, pastry, cakes, biscuits and other bakers' wares, whether or not containing cocoa in any proportion; communion wafers, empty cachets of a kind suitable for pharmaceutical use, sealing wafers, rice-paper and similar products.</t>
  </si>
  <si>
    <t>Crispbread, rusks, toasted bread and similar products</t>
  </si>
  <si>
    <t>Sweet biscuits, waffles and wafers, gingerbread and the like</t>
  </si>
  <si>
    <t>0484X</t>
  </si>
  <si>
    <t>Mixes and doughs for the preparation of bakers' wares of subgroup 048.4</t>
  </si>
  <si>
    <t>048X</t>
  </si>
  <si>
    <t>04X</t>
  </si>
  <si>
    <t>Vegetables and fruit</t>
  </si>
  <si>
    <t>054</t>
  </si>
  <si>
    <t>Vegetables, fresh, chilled, frozen or simply preserved (including dried leguminous vegetables); roots, tubers and other edible vegetable products, n.e.s., fresh or dried</t>
  </si>
  <si>
    <t>Potatoes, fresh or chilled (not including sweet potatoes)</t>
  </si>
  <si>
    <t>0542</t>
  </si>
  <si>
    <t>Leguminous vegetables, dried, shelled, whether or not skinned or split.</t>
  </si>
  <si>
    <t>Peas</t>
  </si>
  <si>
    <t>Chick-peas</t>
  </si>
  <si>
    <t>Beans, other than broad beans and horse beans</t>
  </si>
  <si>
    <t>Lentils</t>
  </si>
  <si>
    <t>Broad beans and horse beans</t>
  </si>
  <si>
    <t>0542X</t>
  </si>
  <si>
    <t>0545</t>
  </si>
  <si>
    <t>Other fresh or chilled vegetables</t>
  </si>
  <si>
    <t>Onions and shallots, fresh or chilled</t>
  </si>
  <si>
    <t>Garlic, leeks and other alliaceous vegetables, fresh or chilled</t>
  </si>
  <si>
    <t>Cabbage and similar edible brassicas, fresh or chilled</t>
  </si>
  <si>
    <t>Lettuce and chicory (including endive), fresh or chilled</t>
  </si>
  <si>
    <t>Leguminous vegetables, fresh or chilled</t>
  </si>
  <si>
    <t>Mushrooms and truffles, fresh or chilled</t>
  </si>
  <si>
    <t>0545X</t>
  </si>
  <si>
    <t>0546</t>
  </si>
  <si>
    <t>Sweet corn</t>
  </si>
  <si>
    <t>Other vegetables and mixtures of vegetables</t>
  </si>
  <si>
    <t>0546X</t>
  </si>
  <si>
    <t>Vegetables provisionally preserved (e.g., by sulphur dioxide gas, in brine, in sulphur water or in other preservative solutions), but unsuitable in that state for immediate consumption</t>
  </si>
  <si>
    <t>0548</t>
  </si>
  <si>
    <t>Vegetable products, roots and tubers, chiefly for human food, n.e.s., fresh,  dried or chilled</t>
  </si>
  <si>
    <t>Manioc (cassava)</t>
  </si>
  <si>
    <t>Arrowroot, salep, Jerusalem artichokes, sweet potatoes and similar roots and tubers (other than manioc) with high starch or inulin content whether or not sliced or in the form of pellets; sago pith</t>
  </si>
  <si>
    <t>Hope cones and lupulin</t>
  </si>
  <si>
    <t>Sugar beet, fresh or dried, whether or not ground</t>
  </si>
  <si>
    <t>Vegetable products of a kind used chiefly for human foods, n.e.s.</t>
  </si>
  <si>
    <t>0548X</t>
  </si>
  <si>
    <t>054X</t>
  </si>
  <si>
    <t>056</t>
  </si>
  <si>
    <t>Vegetables, roots and tubers, prepared or preserved, n.e.s.</t>
  </si>
  <si>
    <t>0561</t>
  </si>
  <si>
    <t>Vegetables, dried (excluding leguminous vegetables), whole, cut, sliced, broken or in powder, but not further prepared</t>
  </si>
  <si>
    <t>Onions</t>
  </si>
  <si>
    <t>Mushrooms, wood ears, jelly fungi and truffles</t>
  </si>
  <si>
    <t>Other vegetables; mixtures of vegetables</t>
  </si>
  <si>
    <t>0561X</t>
  </si>
  <si>
    <t>0564</t>
  </si>
  <si>
    <t>Flour, meal, flakes, granules and pellets of potatoes, fruits and vegetables, n.e.s.</t>
  </si>
  <si>
    <t>Flour and meal of potatoes</t>
  </si>
  <si>
    <t>Flakes, granules and pellets of potatoes</t>
  </si>
  <si>
    <t>Tapioca and substitutes therefor prepared from starch, in the form of flakes, grains, pearls, siftings or in similar forms</t>
  </si>
  <si>
    <t>Flour and meal of the dried leguminous vegetables of subgroup 054.2</t>
  </si>
  <si>
    <t>Flour and meal of sago, roots or tubers of headings 054.81 and 054.83</t>
  </si>
  <si>
    <t>Flour, meal and powder of the products of any heading of group 057</t>
  </si>
  <si>
    <t>0564X</t>
  </si>
  <si>
    <t>0566</t>
  </si>
  <si>
    <t>Vegetables prepared or preserved otherwise than by vinegar or acetic acid, n.e.s., frozen</t>
  </si>
  <si>
    <t>Potatoes prepared or preserved otherwise than by vinegar or acetic acid, frozen</t>
  </si>
  <si>
    <t>Other vegetables and mixtures of vegetables prepared or preserved otherwise than by vinegar or acetic acid, frozen</t>
  </si>
  <si>
    <t>0566X</t>
  </si>
  <si>
    <t>0567</t>
  </si>
  <si>
    <t>Vegetables, prepared or preserved, n.e.s.</t>
  </si>
  <si>
    <t>Tomatoes prepared or preserved otherwise than by vinegar or acetic acid, whole or in pieces.</t>
  </si>
  <si>
    <t>Tomatoes, prepared or preserved otherwise than by vinegar or acetic acid, n.e.s.</t>
  </si>
  <si>
    <t>Mushrooms and truffles prepared or preserved otherwise than by vinegar or acetic acid</t>
  </si>
  <si>
    <t>Potatoes prepared or preserved otherwise than by vinegar or acetic acid, not frozen</t>
  </si>
  <si>
    <t>Sweet corn prepared or preserved otherwise than by vinegar or acetic acid</t>
  </si>
  <si>
    <t>Other vegetables prepared or preserved otherwise than by vinegar or acetic acid, not frozen</t>
  </si>
  <si>
    <t>0567X</t>
  </si>
  <si>
    <t>056X</t>
  </si>
  <si>
    <t>057</t>
  </si>
  <si>
    <t>Fruit and nuts (not including oil nuts), fresh or dried</t>
  </si>
  <si>
    <t>0571</t>
  </si>
  <si>
    <t>Oranges, mandarins, clementines and similar citrus hybrids, fresh or dried</t>
  </si>
  <si>
    <t>Oranges, fresh or dried</t>
  </si>
  <si>
    <t>Mandarins (including tangerines and satsumas); clementines, wilkings and similar citrus hybrids, fresh or dried</t>
  </si>
  <si>
    <t>0571X</t>
  </si>
  <si>
    <t>0572</t>
  </si>
  <si>
    <t>Other citrus fruit, fresh or dried</t>
  </si>
  <si>
    <t>Lemons and limes fresh or dried</t>
  </si>
  <si>
    <t>Grapefruit, fresh or dried</t>
  </si>
  <si>
    <t>Citrus fruit, n.e.s., fresh or dried</t>
  </si>
  <si>
    <t>0572X</t>
  </si>
  <si>
    <t>Bananas (including plantains), fresh or dried</t>
  </si>
  <si>
    <t>Apples, fresh</t>
  </si>
  <si>
    <t>0575</t>
  </si>
  <si>
    <t>....fresh</t>
  </si>
  <si>
    <t>....dried (e.g., raisins)</t>
  </si>
  <si>
    <t>0575X</t>
  </si>
  <si>
    <t>Figs, fresh or dried</t>
  </si>
  <si>
    <t>0577</t>
  </si>
  <si>
    <t>Edible nuts (excluding nuts chiefly used for the extraction of oil), fresh or dried, whether or not shelled or peeled</t>
  </si>
  <si>
    <t>Coconuts</t>
  </si>
  <si>
    <t>Brazil nuts</t>
  </si>
  <si>
    <t>Cashew nuts</t>
  </si>
  <si>
    <t>Almonds</t>
  </si>
  <si>
    <t>Hazelnuts or filberts</t>
  </si>
  <si>
    <t>Walnuts</t>
  </si>
  <si>
    <t>Chestnuts</t>
  </si>
  <si>
    <t>Pistachios</t>
  </si>
  <si>
    <t>Edible nuts (excluding mixtures), fresh or dried, n.e.s.</t>
  </si>
  <si>
    <t>0577X</t>
  </si>
  <si>
    <t>0579</t>
  </si>
  <si>
    <t>Fruit, fresh or dried, n.e.s.</t>
  </si>
  <si>
    <t>Melons (including water melons) and papaws (papayas), fresh</t>
  </si>
  <si>
    <t>Pears and quinces, fresh</t>
  </si>
  <si>
    <t>Apricots, cherries, peaches (including nectarines), plums and sloes, fresh.</t>
  </si>
  <si>
    <t>Strawberries, raspberries, blackberries, mulberries, loganberries, cranberries, bilberries, and other fruits of the genus Vaccinium, fresh</t>
  </si>
  <si>
    <t>Pineapples, fresh or dried</t>
  </si>
  <si>
    <t>Dates, fresh or dried</t>
  </si>
  <si>
    <t>Avocados, guavas, mangoes and mangosteens, fresh or dried</t>
  </si>
  <si>
    <t>Other fresh fruit</t>
  </si>
  <si>
    <t>Fruit, dried, n.e.s., and mixtures, n.e.s., of nuts or dried fruits of group 057</t>
  </si>
  <si>
    <t>0579X</t>
  </si>
  <si>
    <t>057X</t>
  </si>
  <si>
    <t>Fruit, preserved, and fruit preparations (excluding fruit juices)</t>
  </si>
  <si>
    <t>Jams, fruit jellies, marmalades, fruit or nut purée and fruit or nut pastes, being cooked preparations, whether or not containing added sugar or other sweetening matter, not including homogenized preparations</t>
  </si>
  <si>
    <t>0582</t>
  </si>
  <si>
    <t>Fruit and nuts, provisionally preserved; peel of citrus fruit or melons</t>
  </si>
  <si>
    <t>Fruit and nuts, provisionally preserved (e.g., by sulphur dioxide gas, in brine, in sulphur water or in other preservative solutions), but unsuitable in that state for immediate consumption</t>
  </si>
  <si>
    <t>Peel of citrus fruit or melons, fresh, frozen, dried or provisionally preserved in brine, in sulphur water or in other preservative solutions</t>
  </si>
  <si>
    <t>0582X</t>
  </si>
  <si>
    <t>0583</t>
  </si>
  <si>
    <t>Strawberries</t>
  </si>
  <si>
    <t>Raspberries, blackberries, mulberries, loganberries, black, white or red currants and gooseberries</t>
  </si>
  <si>
    <t>0583X</t>
  </si>
  <si>
    <t>0589</t>
  </si>
  <si>
    <t>Fruit, nuts and other edible parts of plants otherwise prepared or preserved, whether or not containing added sugar or other sweetening matter or spirit, n.e.s.</t>
  </si>
  <si>
    <t>Nuts, groundnuts and other seeds, n.e.s.</t>
  </si>
  <si>
    <t>Pineapples</t>
  </si>
  <si>
    <t>Citrus fruit</t>
  </si>
  <si>
    <t>Apricots, cherries and peaches</t>
  </si>
  <si>
    <t>Fruits or edible parts of plants, n.e.s.</t>
  </si>
  <si>
    <t>Mixtures of fruits or other edible parts of plants, n.e.s.</t>
  </si>
  <si>
    <t>0589X</t>
  </si>
  <si>
    <t>058X</t>
  </si>
  <si>
    <t>059</t>
  </si>
  <si>
    <t>Orange juice</t>
  </si>
  <si>
    <t>Grapefruit juice</t>
  </si>
  <si>
    <t>Juice of any other single citrus fruit</t>
  </si>
  <si>
    <t>0599</t>
  </si>
  <si>
    <t>Juice of any single fruit (other than citrus) or vegetable; mixtures of fruit or vegetable juices</t>
  </si>
  <si>
    <t>Pineapple juice</t>
  </si>
  <si>
    <t>Tomato juice</t>
  </si>
  <si>
    <t>Grape juice (including grape must)</t>
  </si>
  <si>
    <t>Apple juice</t>
  </si>
  <si>
    <t>Juice of any other single fruit or vegetable</t>
  </si>
  <si>
    <t>Mixtures of fruit or vegetable juices</t>
  </si>
  <si>
    <t>0599X</t>
  </si>
  <si>
    <t>059X</t>
  </si>
  <si>
    <t>05X</t>
  </si>
  <si>
    <t>Sugars, sugar preparations and honey</t>
  </si>
  <si>
    <t>061</t>
  </si>
  <si>
    <t>Sugars, molasses and honey</t>
  </si>
  <si>
    <t>0611</t>
  </si>
  <si>
    <t>Sugars, beet or cane, raw, in solid form, not containing added flavouring or colouring matter</t>
  </si>
  <si>
    <t>Cane sugar, raw</t>
  </si>
  <si>
    <t>Beet sugar, raw</t>
  </si>
  <si>
    <t>0611X</t>
  </si>
  <si>
    <t>0612</t>
  </si>
  <si>
    <t>Other beet or cane sugar and chemically pure sucrose, in solid form</t>
  </si>
  <si>
    <t>....containing added flavouring or colouring matter</t>
  </si>
  <si>
    <t>0612X</t>
  </si>
  <si>
    <t>0615</t>
  </si>
  <si>
    <t>Cane molasses</t>
  </si>
  <si>
    <t>Beet sugar molasses and other molasses (e.g., corn molasses)</t>
  </si>
  <si>
    <t>0615X</t>
  </si>
  <si>
    <t>0619</t>
  </si>
  <si>
    <t>Other sugars (including chemically pure lactose, maltose, glucose and fructose in solid form); sugar syrups not containing added flavouring or colouring matter; artificial honey (whether or not mixed with natural honey); caramel</t>
  </si>
  <si>
    <t>Lactose and lactose syrup</t>
  </si>
  <si>
    <t>Maple sugar and maple syrup</t>
  </si>
  <si>
    <t>Glucose (dextrose) and glucose syrup, not containing fructose or containing, in the dry state, less than 20% by weight of fructose.</t>
  </si>
  <si>
    <t>Glucose and glucose syrup, containing in the dry state at least 20% but not more than 50% by weight of fructose</t>
  </si>
  <si>
    <t>Pure fructose</t>
  </si>
  <si>
    <t>Other fructose and fructose syrup, containing in the dry state more than 50% by weight of fructose</t>
  </si>
  <si>
    <t>Other (including invert sugar)</t>
  </si>
  <si>
    <t>0619X</t>
  </si>
  <si>
    <t>061X</t>
  </si>
  <si>
    <t>062</t>
  </si>
  <si>
    <t>Sugar confectionery</t>
  </si>
  <si>
    <t>Vegetables, fruit, nuts, fruit-peel and other parts of plants, preserved by sugar (drained, glace or crystallised)</t>
  </si>
  <si>
    <t>0622</t>
  </si>
  <si>
    <t>Chewing-gum, whether or not sugar-coated</t>
  </si>
  <si>
    <t>0622X</t>
  </si>
  <si>
    <t>062X</t>
  </si>
  <si>
    <t>06X</t>
  </si>
  <si>
    <t>Coffee, tea, cocoa, spices, and manufactures thereof</t>
  </si>
  <si>
    <t>071</t>
  </si>
  <si>
    <t>Coffee and coffee substitutes</t>
  </si>
  <si>
    <t>0711</t>
  </si>
  <si>
    <t>Coffee, not roasted, whether or not decaffeinated</t>
  </si>
  <si>
    <t>Coffee, not roasted, not decaffeinated</t>
  </si>
  <si>
    <t>Coffee, not roasted, decaffeinated</t>
  </si>
  <si>
    <t>0711X</t>
  </si>
  <si>
    <t>Coffee, roasted</t>
  </si>
  <si>
    <t>0713</t>
  </si>
  <si>
    <t>Extracts, essences and concentrates of coffee and preparations with a basis of these products or with a basis of coffee; coffee substitutes and extracts, essences and concentrates thereof</t>
  </si>
  <si>
    <t>Extracts, essences and concentrates of coffee, and preparations with a basis of these extracts, essences or concentrates or with a basis of coffee</t>
  </si>
  <si>
    <t>Coffee husks and skins; coffee substitutes containing coffee in any proportion</t>
  </si>
  <si>
    <t>Roasted chicory and other roasted coffee substitutes (not containing coffee) and extracts, essences and concentrates thereof</t>
  </si>
  <si>
    <t>0713X</t>
  </si>
  <si>
    <t>071X</t>
  </si>
  <si>
    <t>072</t>
  </si>
  <si>
    <t>Cocoa</t>
  </si>
  <si>
    <t>Cocoa powder not containing added sugar or other sweetening matter</t>
  </si>
  <si>
    <t>0723</t>
  </si>
  <si>
    <t>....not defatted (liquor)</t>
  </si>
  <si>
    <t>....wholly or partly defatted (cocoa cake)</t>
  </si>
  <si>
    <t>0723X</t>
  </si>
  <si>
    <t>072X</t>
  </si>
  <si>
    <t>073</t>
  </si>
  <si>
    <t>Chocolate and other food preparations containing cocoa, n.e.s.</t>
  </si>
  <si>
    <t>Cocoa powder containing added sugar or other sweetening matter</t>
  </si>
  <si>
    <t>Other food preparations containing cocoa, in blocks, slabs or bars weighing more than 2 kg or in liquid, paste, powder, granular or other bulk form in containers or immediate packings of a content exceeding 2 kg.</t>
  </si>
  <si>
    <t>Other food preparations containing cocoa, in blocks, slabs or bars, whether or not filled</t>
  </si>
  <si>
    <t>Other chocolate and food preparations containing cocoa n.e.s.</t>
  </si>
  <si>
    <t>073X</t>
  </si>
  <si>
    <t>074</t>
  </si>
  <si>
    <t>Tea and maté</t>
  </si>
  <si>
    <t>0741</t>
  </si>
  <si>
    <t>Green tea (not fermented), in immediate packings of a content not exceeding 3 kg, whether or not flavoured</t>
  </si>
  <si>
    <t>Other green tea (not fermented), whether or not flavoured</t>
  </si>
  <si>
    <t>Black tea (fermented) and partly fermented tea, in immediate packings of a content not exceeding 3 kg, whether or not flavoured</t>
  </si>
  <si>
    <t>Other black tea (fermented) and other partly fermented tea, whether or not flavoured</t>
  </si>
  <si>
    <t>0741X</t>
  </si>
  <si>
    <t>0743</t>
  </si>
  <si>
    <t>Maté; extracts, essences and concentrates of tea or maté, and preparations with a basis of tea, maté, or their extracts, essences or concentrates</t>
  </si>
  <si>
    <t>Extracts, essences and concentrates of tea or maté, and preparations with a basis of tea, maté, or their extracts, essences or concentrates.</t>
  </si>
  <si>
    <t>0743X</t>
  </si>
  <si>
    <t>074X</t>
  </si>
  <si>
    <t>075</t>
  </si>
  <si>
    <t>Spices</t>
  </si>
  <si>
    <t>0751</t>
  </si>
  <si>
    <t>Pepper of the genus Piper; fruits of the genus Capsicum or of the genus Pimenta, dried or crushed or ground</t>
  </si>
  <si>
    <t>Pepper of the genus Piper, neither crushed nor ground</t>
  </si>
  <si>
    <t>Pepper of the genus Piper, crushed or ground</t>
  </si>
  <si>
    <t>Fruits of the genus Capsicum or of the genus Pimenta, dried or crushed or ground</t>
  </si>
  <si>
    <t>0751X</t>
  </si>
  <si>
    <t>0752</t>
  </si>
  <si>
    <t>Spices (except pepper and pimento)</t>
  </si>
  <si>
    <t>Cinnamon and cinnamon-tree flowers, neither crushed nor ground</t>
  </si>
  <si>
    <t>Cinnamon and cinnamon-tree flowers, crushed or ground</t>
  </si>
  <si>
    <t>Ginger (excluding ginger preserved in sugar or conserved in syrup)</t>
  </si>
  <si>
    <t>Saffron</t>
  </si>
  <si>
    <t>Other spices; mixtures of two or more of the products of different headings of group 075</t>
  </si>
  <si>
    <t>0752X</t>
  </si>
  <si>
    <t>075X</t>
  </si>
  <si>
    <t>07X</t>
  </si>
  <si>
    <t>Feeding stuff for animals (not including unmilled cereals)</t>
  </si>
  <si>
    <t>081</t>
  </si>
  <si>
    <t>0811</t>
  </si>
  <si>
    <t>Hay and fodder, green or dry</t>
  </si>
  <si>
    <t>Lucerne (alfalfa) meal and pellets</t>
  </si>
  <si>
    <t>Swedes, mangolds, fodder roots, hay, clover, sainfoin, forage kale, lupines, vetches and similar forage products, whether or not in the form of pellets</t>
  </si>
  <si>
    <t>Vegetable residues and by-products, vegetable materials and vegetable waste, whether or not in the form of pellets, of a kind used for animal food, n.e.s.</t>
  </si>
  <si>
    <t>0811X</t>
  </si>
  <si>
    <t>0812</t>
  </si>
  <si>
    <t>....of leguminous plants</t>
  </si>
  <si>
    <t>....of maize (corn)</t>
  </si>
  <si>
    <t>....of wheat</t>
  </si>
  <si>
    <t>....of other cereals</t>
  </si>
  <si>
    <t>0812X</t>
  </si>
  <si>
    <t>0813</t>
  </si>
  <si>
    <t>Oil-cake and other solid residues (except dregs), whether or not ground or in the form of pellets, resulting from the extraction of fats or oils from oil-seeds, oleaginous fruits and germs of cereals</t>
  </si>
  <si>
    <t>....of soya beans</t>
  </si>
  <si>
    <t>....of groundnuts</t>
  </si>
  <si>
    <t>....of cotton seeds</t>
  </si>
  <si>
    <t>....of linseed</t>
  </si>
  <si>
    <t>....of sunflower seeds</t>
  </si>
  <si>
    <t>....of rape or colza seeds</t>
  </si>
  <si>
    <t>....of coconut or copra</t>
  </si>
  <si>
    <t>....of palm nuts or kernels</t>
  </si>
  <si>
    <t>....of other oil-seeds, oleaginous fruits and germs of cereals</t>
  </si>
  <si>
    <t>0813X</t>
  </si>
  <si>
    <t>0814</t>
  </si>
  <si>
    <t>Flours, meals and pellets, of meat or meat offal, unfit for human consumption; greaves</t>
  </si>
  <si>
    <t>Flours, meals and pellets, of fish or of crustaceans, molluscs or other aquatic invertebrates, unfit for human consumption</t>
  </si>
  <si>
    <t>0814X</t>
  </si>
  <si>
    <t>0815</t>
  </si>
  <si>
    <t>Residues of starch manufacture and similar residues, beet pulp, bagasse and other waste of sugar manufacture, brewing or distilling dregs and waste, whether or not in the form of pellets</t>
  </si>
  <si>
    <t>Residues of starch manufacture and similar residues</t>
  </si>
  <si>
    <t>Beet pulp, bagasse and other waste of sugar manufacture</t>
  </si>
  <si>
    <t>Brewing or distilling dregs and waste</t>
  </si>
  <si>
    <t>0815X</t>
  </si>
  <si>
    <t>0819</t>
  </si>
  <si>
    <t>Food wastes and prepared animal feeds, n.e.s.</t>
  </si>
  <si>
    <t>Dog or cat food, put up for retail sale</t>
  </si>
  <si>
    <t>Preparations of a kind used for animal food, n.e.s.</t>
  </si>
  <si>
    <t>0819X</t>
  </si>
  <si>
    <t>081X</t>
  </si>
  <si>
    <t>08X</t>
  </si>
  <si>
    <t>Miscellaneous edible products and preparations</t>
  </si>
  <si>
    <t>091</t>
  </si>
  <si>
    <t>Margarine and shortening</t>
  </si>
  <si>
    <t>0910</t>
  </si>
  <si>
    <t>Margarine; edible mixtures or preparations of animal or vegetable fats or oils or of fractions of different such fats or oils, other than vegetable fats or oils or their fractions of subgroup 431.2</t>
  </si>
  <si>
    <t>Margarine (excluding liquid margarine)</t>
  </si>
  <si>
    <t>0910X</t>
  </si>
  <si>
    <t>091X</t>
  </si>
  <si>
    <t>098</t>
  </si>
  <si>
    <t>Edible products and preparations, n.e.s.</t>
  </si>
  <si>
    <t>0981</t>
  </si>
  <si>
    <t>Homogenized food preparations</t>
  </si>
  <si>
    <t>Homogenized preparations from meat and edible meat offal</t>
  </si>
  <si>
    <t>Homogenized vegetables</t>
  </si>
  <si>
    <t>Cooked fruit preparations, homogenized</t>
  </si>
  <si>
    <t>Homogenized composite food preparations</t>
  </si>
  <si>
    <t>0981X</t>
  </si>
  <si>
    <t>0984</t>
  </si>
  <si>
    <t>Sauces and preparations therefore; mixed condiments and mixed seasonings; mustard flour and meal and prepared mustard; vinegar and substitutes for vinegar obtained from acetic acid</t>
  </si>
  <si>
    <t>Soya sauce</t>
  </si>
  <si>
    <t>Tomato ketchup and other tomato sauces</t>
  </si>
  <si>
    <t>Mustard flour and meal and prepared mustard</t>
  </si>
  <si>
    <t>Other sauces and preparations therefor; mixed condiments and mixed seasonings</t>
  </si>
  <si>
    <t>0984X</t>
  </si>
  <si>
    <t>Soups and broths and preparations therefor</t>
  </si>
  <si>
    <t>Yeasts (active or inactive); other single-cell micro-organisms, dead (but not including vaccines of heading 541.63); prepared baking-powders</t>
  </si>
  <si>
    <t>0989</t>
  </si>
  <si>
    <t>Food preparations, n.e.s.</t>
  </si>
  <si>
    <t>Pasta, cooked or stuffed; couscous, whether or not prepared</t>
  </si>
  <si>
    <t>Edible products of animal origin, n.e.s.</t>
  </si>
  <si>
    <t>Food preparations for infant use, put up for retail sale of flour, meal, starch or malt extract (not containing cocoa or containing cocoa in a proportion by weight of less than 40% calculated on totally defatted basis, n.e.s., or of goods of headings 022.11 – 022.32 and subgroup 022.4 (not containing cocoa or containing cocoa in a proportion by weight of less than 5%), n.e.s.</t>
  </si>
  <si>
    <t>Malt extract; food preparations of flour, meal, starch or malt extract (not containing cocoa or containing cocoa in a proportion by weight of less than 40% calculated on totally defatted basis, n.e.s., or of goods of headings 022.11 – 022.32 and subgroup 022.4 (not containing cocoa or containing cocoa in a proportion by weight of less than 5%), n.e.s.</t>
  </si>
  <si>
    <t>Other food preparations</t>
  </si>
  <si>
    <t>0989X</t>
  </si>
  <si>
    <t>098X</t>
  </si>
  <si>
    <t>09X</t>
  </si>
  <si>
    <t>0X</t>
  </si>
  <si>
    <t>1</t>
  </si>
  <si>
    <t>Beverages and tobacco</t>
  </si>
  <si>
    <t>Beverages</t>
  </si>
  <si>
    <t>111</t>
  </si>
  <si>
    <t>Non-alcoholic beverages, n.e.s.</t>
  </si>
  <si>
    <t>1110</t>
  </si>
  <si>
    <t>Waters, including natural or artificial mineral waters and aerated waters, not containing added sugar or other sweetening matter nor flavoured; ice and snow.</t>
  </si>
  <si>
    <t>Waters (including mineral waters and aerated waters) containing added sugar or other sweetening matter or flavoured, and other non-alcoholic beverages, n.e.s.</t>
  </si>
  <si>
    <t>1110X</t>
  </si>
  <si>
    <t>111X</t>
  </si>
  <si>
    <t>112</t>
  </si>
  <si>
    <t>Alcoholic beverages</t>
  </si>
  <si>
    <t>1121</t>
  </si>
  <si>
    <t>Wine of fresh grapes (including fortified wine); grape must in fermentation or with fermentation arrested</t>
  </si>
  <si>
    <t>Grape must in fermentation or with fermentation arrested otherwise than by the addition of alcohol.</t>
  </si>
  <si>
    <t>Vermouth and other wines of fresh grapes flavoured with plants or aromatic substances.</t>
  </si>
  <si>
    <t>Sparkling wine</t>
  </si>
  <si>
    <t>Wine of fresh grapes (other than sparkling wine); grape must with fermentation prevented or arrested by the addition of alcohol</t>
  </si>
  <si>
    <t>1121X</t>
  </si>
  <si>
    <t>Fermented beverages, n.e.s. (e.g., cider, perry, mead); mixtures of fermented beverages and mixtures of fermented beverages and non-alcoholic beverages, n.e.s.</t>
  </si>
  <si>
    <t>Beer made from malt (including ale, stout and porter)</t>
  </si>
  <si>
    <t>1124</t>
  </si>
  <si>
    <t>Undenatured ethyl alcohol of an alcoholic strength by volume of less than 80% vol; spirits, liqueurs and other spirituous beverages</t>
  </si>
  <si>
    <t>Whiskies</t>
  </si>
  <si>
    <t>Spirits obtained by distilling grape wine or grape marc</t>
  </si>
  <si>
    <t>Rum and other spirits obtained by distilling fermented sugar cane products</t>
  </si>
  <si>
    <t>Gin and geneva</t>
  </si>
  <si>
    <t>Spirits and distilled alcoholic beverages, n.e.s.</t>
  </si>
  <si>
    <t>1124X</t>
  </si>
  <si>
    <t>112X</t>
  </si>
  <si>
    <t>11X</t>
  </si>
  <si>
    <t>Tobacco and tobacco manufactures</t>
  </si>
  <si>
    <t>121</t>
  </si>
  <si>
    <t>Tobacco, unmanufactured; tobacco refuse</t>
  </si>
  <si>
    <t>Tobacco, not stemmed/stripped</t>
  </si>
  <si>
    <t>Tobacco, wholly or partly stemmed/stripped</t>
  </si>
  <si>
    <t>Tobacco refuse</t>
  </si>
  <si>
    <t>121X</t>
  </si>
  <si>
    <t>122</t>
  </si>
  <si>
    <t>Tobacco, manufactured (whether or not containing tobacco substitutes)</t>
  </si>
  <si>
    <t>Cigars, cheroots and cigarillos, containing tobacco</t>
  </si>
  <si>
    <t>Cigarettes containing tobacco</t>
  </si>
  <si>
    <t>1223</t>
  </si>
  <si>
    <t>Other manufactured tobacco (including smoking and chewing tobacco, snuff); tobacco extracts and essences</t>
  </si>
  <si>
    <t>Cigars, cheroots, cigarillos and cigarettes, of tobacco substitutes</t>
  </si>
  <si>
    <t>Smoking tobacco, whether or not containing tobacco substitutes in any proportion.</t>
  </si>
  <si>
    <t>Manufactured tobacco, extracts and essences, n.e.s.</t>
  </si>
  <si>
    <t>1223X</t>
  </si>
  <si>
    <t>122X</t>
  </si>
  <si>
    <t>12X</t>
  </si>
  <si>
    <t>1X</t>
  </si>
  <si>
    <t>2</t>
  </si>
  <si>
    <t>Crude materials, inedible, except fuels</t>
  </si>
  <si>
    <t>Hides, skins and furskins, raw</t>
  </si>
  <si>
    <t>211</t>
  </si>
  <si>
    <t>Hides and skins (except furskins), raw</t>
  </si>
  <si>
    <t>2112</t>
  </si>
  <si>
    <t>Whole hides and skins, of a weight per skin not exceeding 8 kg when simply dried, 10 kg when dry-salted, or 16 kg when fresh, wet-salted or otherwise preserved</t>
  </si>
  <si>
    <t>Other hides and skins, including butts, bends and bellies</t>
  </si>
  <si>
    <t>2112X</t>
  </si>
  <si>
    <t>Sheepskins and lambskins (except Astrakhan, Broadtail, Caracul, Persian or similar lambs, Indian, Chinese, Mongolian or Tibetan lambs) with the wool on, raw (fresh or salted, dried, limed, pickled or otherwise preserved, but not tanned, parchment-dressed or further prepared), whether or not split</t>
  </si>
  <si>
    <t>Sheepskins and lambskins without wool on, raw (fresh, or salted, dried, limed, pickled or otherwise preserved, but not tanned, parchment-dressed or further prepared), whether or not split</t>
  </si>
  <si>
    <t>2119</t>
  </si>
  <si>
    <t>Hides and skins, n.e.s.; waste and used leather</t>
  </si>
  <si>
    <t>Parings and other waste of leather or of composition leather, not suitable for the manufacture of leather articles; leather dust, powder and flour</t>
  </si>
  <si>
    <t>Hides and skins, n.e.s., raw (fresh, or salted, dried, limed, pickled or otherwise preserved, but not tanned, parchment-dressed or further prepared), whether or not dehaired or split</t>
  </si>
  <si>
    <t>2119X</t>
  </si>
  <si>
    <t>211X</t>
  </si>
  <si>
    <t>212</t>
  </si>
  <si>
    <t>Furskins, raw (including heads, tails, paws and other pieces or  cuttings, suitable for furriers’ use), other than hides and skins of group 211</t>
  </si>
  <si>
    <t>Mink skins, raw, whole, with or without head, tail or paws</t>
  </si>
  <si>
    <t>2122</t>
  </si>
  <si>
    <t>Raw furskins, other than of mink, whole</t>
  </si>
  <si>
    <t>....of lamb, the following: Astrakhan, Broadtail, Caracul, Persian and similar lamb, Indian, Chinese, Mongolian or Tibetan lamb</t>
  </si>
  <si>
    <t>....of fox</t>
  </si>
  <si>
    <t>Other furskins, whole, with or without head, tail or paws</t>
  </si>
  <si>
    <t>2122X</t>
  </si>
  <si>
    <t>Heads, tails, paws and other pieces or cuttings, suitable for furriers’ use</t>
  </si>
  <si>
    <t>212X</t>
  </si>
  <si>
    <t>21X</t>
  </si>
  <si>
    <t>Oil-seeds and oleaginous fruits</t>
  </si>
  <si>
    <t>222</t>
  </si>
  <si>
    <t>Oil-seeds and oleaginous fruits of a kind used for the extraction of “soft” fixed vegetable oils (excluding flours and meals)</t>
  </si>
  <si>
    <t>2221</t>
  </si>
  <si>
    <t>Groundnuts (peanuts), not roasted or otherwise cooked, whether or not shelled or broken.</t>
  </si>
  <si>
    <t>....in shell</t>
  </si>
  <si>
    <t>....shelled</t>
  </si>
  <si>
    <t>2221X</t>
  </si>
  <si>
    <t>Soya beans</t>
  </si>
  <si>
    <t>Cotton seeds</t>
  </si>
  <si>
    <t>Sunflower seeds</t>
  </si>
  <si>
    <t>Sesame (Sesamum) seeds</t>
  </si>
  <si>
    <t>2226</t>
  </si>
  <si>
    <t>Rape, colza and mustard seeds</t>
  </si>
  <si>
    <t>Mustard seeds</t>
  </si>
  <si>
    <t>2226X</t>
  </si>
  <si>
    <t>222X</t>
  </si>
  <si>
    <t>223</t>
  </si>
  <si>
    <t>Oil-seeds and oleaginous fruits, whole or broken, of a kind used for the extraction of other fixed vegetable oils (including flours and meals of oil-seeds or oleaginous fruit, n.e.s.)</t>
  </si>
  <si>
    <t>Linseed</t>
  </si>
  <si>
    <t>Oil-seeds and oleaginous fruits, n.e.s.</t>
  </si>
  <si>
    <t>Flours and meals of oil-seeds or oleaginous fruits (excluding mustard flour), non-defatted, partially defatted, or defatted and wholly or partially refatted with their original oils</t>
  </si>
  <si>
    <t>223X</t>
  </si>
  <si>
    <t>22X</t>
  </si>
  <si>
    <t>Crude rubber (including synthetic and reclaimed)</t>
  </si>
  <si>
    <t>231</t>
  </si>
  <si>
    <t>Natural rubber, balata, gutta-percha, guayule, chicle and similar natural gums, in primary forms (including latex) or in plates, sheets or strip</t>
  </si>
  <si>
    <t>Natural rubber latex, whether or not pre-vulcanized</t>
  </si>
  <si>
    <t>2312</t>
  </si>
  <si>
    <t>Natural rubber (other than latex)</t>
  </si>
  <si>
    <t>Smoked sheets of natural rubber</t>
  </si>
  <si>
    <t>Technically specified natural rubber (TSNR)</t>
  </si>
  <si>
    <t>Other natural rubber</t>
  </si>
  <si>
    <t>2312X</t>
  </si>
  <si>
    <t>Balata, gutta-percha, guayule, chicle and similar natural gums</t>
  </si>
  <si>
    <t>231X</t>
  </si>
  <si>
    <t>232</t>
  </si>
  <si>
    <t>Synthetic rubber; reclaimed rubber; waste, parings and scrap of unhardened rubber</t>
  </si>
  <si>
    <t>2321</t>
  </si>
  <si>
    <t>Synthetic rubber and factice derived from oils, in primary forms or in plates, sheets or strip; mixtures of any product of group 231 with any product of this subgroup, in primary forms or in plates, sheets or strip</t>
  </si>
  <si>
    <t>Styrene-butadiene rubber (SBR); carboxylated styrene-butadiene rubber (XSBR)</t>
  </si>
  <si>
    <t>Butadiene rubber (BR)</t>
  </si>
  <si>
    <t>Isobutene-isoprene (butyl) rubber (IIR); halo-isobutene-isoprene rubber (CIIR or BIIR).</t>
  </si>
  <si>
    <t>Chloroprene (chlorobutadiene) rubber (CR)</t>
  </si>
  <si>
    <t>Acrylonitrile-butadiene rubber (NBR)</t>
  </si>
  <si>
    <t>Isoprene rubber (IR)</t>
  </si>
  <si>
    <t>Ethylene-propylene-non-conjugated diene rubber (EPDM)</t>
  </si>
  <si>
    <t>Mixtures of any product of group 231 with any product of subgroup 232.1</t>
  </si>
  <si>
    <t>Other synthetic rubbers and factice derived from oils</t>
  </si>
  <si>
    <t>2321X</t>
  </si>
  <si>
    <t>2322</t>
  </si>
  <si>
    <t>Reclaimed rubber; waste and scrap of unhardened rubber</t>
  </si>
  <si>
    <t>Waste, parings and scrap of unhardened rubber and powders and granules obtained therefrom</t>
  </si>
  <si>
    <t>2322X</t>
  </si>
  <si>
    <t>232X</t>
  </si>
  <si>
    <t>23X</t>
  </si>
  <si>
    <t>Cork and wood</t>
  </si>
  <si>
    <t>244</t>
  </si>
  <si>
    <t>Cork, natural, raw and waste (including natural cork in blocks or sheets)</t>
  </si>
  <si>
    <t>2440</t>
  </si>
  <si>
    <t>Cork, natural, debacked or roughly squared, or in rectangular (including square) blocks, plates, sheets or strip (including sharp-edged blanks for corks and stoppers)</t>
  </si>
  <si>
    <t>Cork, natural, raw or simply prepared</t>
  </si>
  <si>
    <t>Waste cork; crushed, granulated or ground cork</t>
  </si>
  <si>
    <t>2440X</t>
  </si>
  <si>
    <t>244X</t>
  </si>
  <si>
    <t>245</t>
  </si>
  <si>
    <t>Fuel wood (excluding wood waste) and wood charcoal</t>
  </si>
  <si>
    <t>2450</t>
  </si>
  <si>
    <t>Fuel wood, in logs, in billets, in twigs, in faggots or in similar forms (excluding wood waste).</t>
  </si>
  <si>
    <t>2450X</t>
  </si>
  <si>
    <t>245X</t>
  </si>
  <si>
    <t>246</t>
  </si>
  <si>
    <t>Wood in chips or particles and wood waste</t>
  </si>
  <si>
    <t>2461</t>
  </si>
  <si>
    <t>Wood in chips or particles</t>
  </si>
  <si>
    <t>....coniferous</t>
  </si>
  <si>
    <t>....non-coniferous</t>
  </si>
  <si>
    <t>2461X</t>
  </si>
  <si>
    <t>Sawdust and wood waste and scrap, whether or not agglomerated in logs,  briquettes, pellets or similar forms</t>
  </si>
  <si>
    <t>246X</t>
  </si>
  <si>
    <t>Wood in the rough (whether or not stripped of bark or sapwood) or roughly squared, treated with paint, stains or other preservatives</t>
  </si>
  <si>
    <t>Wood of coniferous species, in the rough (whether or not stripped of bark or sapwood) or roughly squared, but not treated with paint, stains or other preservatives.</t>
  </si>
  <si>
    <t>Wood of non-coniferous species, in the rough (whether or not stripped of bark or sapwood) or roughly squared, but not treated with paint, stains or other preservatives of the following tropical woods: Abura, Acajou d’Afrique, Afrormosia, Ako, Alan, Andiroba, Aningré, Avodiré, Azobé, Balau, Balsa, Bossé clair, Bossé foncé, Cativo, Cedro, Dabema, Dark Red Meranti, Dibétou, Doussié, Framiré, Freijo, Fromager, Fuma, Geronggang, Ilomba, Imbuia, Ipé, Iroko, Jaboty, Jelutong, Jequitiba, Jongkong, Kapur, Kempas, Keruing, Kosipo, Kotibé, Koto, Light Red Meranti, Limba, Louro, Maçaranduba, Mahogany, Makoré, Mandioqueira, Mansonia, Mengkulang, Meranti Bakau, Merawan, Merbau, Merpauh, Mersawa, Moabi, Niangon, Nyatoh, Obeche, Okoumé, Onzabili, Orey, Ovengkol, Pzogp. Padauk, Paldao, Palissandre de Guatemala, Palissandre de Para, Palissandre de Rio, Palissandre de Rose, Pau Amarelo, Pau Marfim, Pulai, Punah, Quaruba, Ramin, Sapelli, Saqui-Saqui, Spetir, Sipo, Sucupira, Suren, Tauari, Teak, Tiama, Tola, Virola, White Lauan, White Meranti, White Seraya, Yellow Meranti</t>
  </si>
  <si>
    <t>Woods in the rough or roughly squared, n.e.s.</t>
  </si>
  <si>
    <t>247X</t>
  </si>
  <si>
    <t>248</t>
  </si>
  <si>
    <t>Wood, simply worked, and railway sleepers of wood</t>
  </si>
  <si>
    <t>2481</t>
  </si>
  <si>
    <t>....not impregnated</t>
  </si>
  <si>
    <t>....impregnated</t>
  </si>
  <si>
    <t>2481X</t>
  </si>
  <si>
    <t>Wood of coniferous species, sawn or chipped lengthwise, sliced or peeled, whether or not planed, sanded or end-jointed, of a thickness exceeding 6 mm</t>
  </si>
  <si>
    <t>Wood of coniferous species (including strips and friezes for parquet flooring, not assembled), continuously shaped (tongued, grooved, rebated, chamfered, V-jointed, beaded, moulded, rounded or the like) along any of its edges or faces, whether or not planed, sanded or end-jointed.</t>
  </si>
  <si>
    <t>Wood of non-coniferous species specified in heading 247.5, sawn or chipped lengthwise, sliced or peeled, whether or not planed, sanded or end-jointed, of a thickness exceeding 6 mm</t>
  </si>
  <si>
    <t>Wood of non-coniferous species (including strips and friezes for parquet flooring, not assembled), continuously shaped (tongued, grooved, rebated, chamfered, V-jointed, beaded, moulded, rounded or the like) along any of its edges, ends or faces, whether or not planed, sanded or end-jointed.</t>
  </si>
  <si>
    <t>248X</t>
  </si>
  <si>
    <t>24X</t>
  </si>
  <si>
    <t>Pulp and waste paper</t>
  </si>
  <si>
    <t>251</t>
  </si>
  <si>
    <t>2511</t>
  </si>
  <si>
    <t>Recovered (waste and scrap) paper or paperboard.</t>
  </si>
  <si>
    <t>Unbleached kraft paper or paperboard or of corrugated paper or paperboard.</t>
  </si>
  <si>
    <t>Other paper or paperboard made mainly of bleached chemical pulp, not coloured in the mass</t>
  </si>
  <si>
    <t>Paper or paperboard made mainly of mechanical pulp (e.g., newspapers, journals and similar printed matter)</t>
  </si>
  <si>
    <t>Other (including unsorted waste and scrap)</t>
  </si>
  <si>
    <t>2511X</t>
  </si>
  <si>
    <t>2514</t>
  </si>
  <si>
    <t>Chemical wood pulp, soda or sulphate, other than dissolving grades, unbleached</t>
  </si>
  <si>
    <t>2514X</t>
  </si>
  <si>
    <t>2515</t>
  </si>
  <si>
    <t>Chemical wood pulp, soda or sulphate, other than dissolving grades, semi-bleached or bleached</t>
  </si>
  <si>
    <t>2515X</t>
  </si>
  <si>
    <t>2516</t>
  </si>
  <si>
    <t>....unbleached</t>
  </si>
  <si>
    <t>....semi-bleached or bleached</t>
  </si>
  <si>
    <t>2516X</t>
  </si>
  <si>
    <t>2519</t>
  </si>
  <si>
    <t>Semi-chemical wood pulp and pulps of other fibrous cellulosic material</t>
  </si>
  <si>
    <t>Semi-chemical wood pulp</t>
  </si>
  <si>
    <t>2519X</t>
  </si>
  <si>
    <t>251X</t>
  </si>
  <si>
    <t>25X</t>
  </si>
  <si>
    <t>Textile fibres (other than wool tops and other combed wool) and their wastes (not manufactured into yarn or fabric)</t>
  </si>
  <si>
    <t>261</t>
  </si>
  <si>
    <t>Silk</t>
  </si>
  <si>
    <t>2614</t>
  </si>
  <si>
    <t>Silkworm cocoons and silk waste</t>
  </si>
  <si>
    <t>2614X</t>
  </si>
  <si>
    <t>261X</t>
  </si>
  <si>
    <t>263</t>
  </si>
  <si>
    <t>Cotton</t>
  </si>
  <si>
    <t>Cotton (other than linters), not carded or combed</t>
  </si>
  <si>
    <t>Cotton linters</t>
  </si>
  <si>
    <t>2633</t>
  </si>
  <si>
    <t>....yarn waste (including thread waste)</t>
  </si>
  <si>
    <t>....garnetted stock, not carded or combed</t>
  </si>
  <si>
    <t>....other (including pulled or garnetted rags), not carded or combed</t>
  </si>
  <si>
    <t>2633X</t>
  </si>
  <si>
    <t>263X</t>
  </si>
  <si>
    <t>264</t>
  </si>
  <si>
    <t>Jute and other textile bast fibres, n.e.s., raw or processed but not spun; tow and waste of these fibres (including yarn waste and garnetted stock)</t>
  </si>
  <si>
    <t>Jute and other textile bast fibres, raw or retted</t>
  </si>
  <si>
    <t>264X</t>
  </si>
  <si>
    <t>265</t>
  </si>
  <si>
    <t>Vegetable textile fibres (other than cotton and jute), raw or processed but not spun; waste of these fibres</t>
  </si>
  <si>
    <t>2651</t>
  </si>
  <si>
    <t>Flax, raw or processed but not spun; flax tow and waste (including yarn waste and garnetted stock).</t>
  </si>
  <si>
    <t>....raw or retted</t>
  </si>
  <si>
    <t>....broken, scutched, hackled or otherwise processed, but not spun</t>
  </si>
  <si>
    <t>....tow and waste (including yarn waste and garnetted stock)</t>
  </si>
  <si>
    <t>2651X</t>
  </si>
  <si>
    <t>2652</t>
  </si>
  <si>
    <t>True hemp (Cannabis sativa L.), raw or processed but not spun; tow and waste of true hemp (including yarn waste and garnetted stock).</t>
  </si>
  <si>
    <t>2652X</t>
  </si>
  <si>
    <t>Coconut, abaca (Manila hemp or Musa textilis Nee), ramie and other vegetable textile fibres, n.e.s., raw or processed but not spun; tow, noils and waste of these fibres (including yarn waste and garnetted stock)</t>
  </si>
  <si>
    <t>265X</t>
  </si>
  <si>
    <t>266</t>
  </si>
  <si>
    <t>Synthetic fibres suitable for spinning</t>
  </si>
  <si>
    <t>2665</t>
  </si>
  <si>
    <t>Synthetic staple fibres, not carded, combed or otherwise processed for spinning.</t>
  </si>
  <si>
    <t>....of nylon or other polyamides</t>
  </si>
  <si>
    <t>....of polyesters</t>
  </si>
  <si>
    <t>....acrylic or modacrylic</t>
  </si>
  <si>
    <t>2665X</t>
  </si>
  <si>
    <t>2666</t>
  </si>
  <si>
    <t>….other</t>
  </si>
  <si>
    <t>2666X</t>
  </si>
  <si>
    <t>2667</t>
  </si>
  <si>
    <t>Synthetic staple fibres, carded, combed or otherwise processed for spinning.</t>
  </si>
  <si>
    <t>2667X</t>
  </si>
  <si>
    <t>266X</t>
  </si>
  <si>
    <t>267</t>
  </si>
  <si>
    <t>Other man-made fibres suitable for spinning; waste of man-made fibres</t>
  </si>
  <si>
    <t>2671</t>
  </si>
  <si>
    <t>Artificial fibres suitable for spinning</t>
  </si>
  <si>
    <t>2671X</t>
  </si>
  <si>
    <t>2672</t>
  </si>
  <si>
    <t>....of synthetic fibres</t>
  </si>
  <si>
    <t>....of artificial fibres</t>
  </si>
  <si>
    <t>2672X</t>
  </si>
  <si>
    <t>267X</t>
  </si>
  <si>
    <t>268</t>
  </si>
  <si>
    <t>Wool and other animal hair (including wool tops)</t>
  </si>
  <si>
    <t>2681</t>
  </si>
  <si>
    <t>Wool, greasy (including fleece-washed wool)</t>
  </si>
  <si>
    <t>....shorn</t>
  </si>
  <si>
    <t>2681X</t>
  </si>
  <si>
    <t>2682</t>
  </si>
  <si>
    <t>Other wool, not carded or combed</t>
  </si>
  <si>
    <t>....degreased, not carbonized</t>
  </si>
  <si>
    <t>....carbonized</t>
  </si>
  <si>
    <t>2682X</t>
  </si>
  <si>
    <t>Fine animal hair, not carded or combed</t>
  </si>
  <si>
    <t>Coarse animal hair, not carded or combed</t>
  </si>
  <si>
    <t>2686</t>
  </si>
  <si>
    <t>Waste of wool or of fine or coarse animal hair, other than horsehair (including yarn waste and garnetted stock)</t>
  </si>
  <si>
    <t>Noils of wool or of fine animal hair, not garnetted</t>
  </si>
  <si>
    <t>Other waste of wool or of fine or coarse animal hair (other than horsehair)</t>
  </si>
  <si>
    <t>2686X</t>
  </si>
  <si>
    <t>2687</t>
  </si>
  <si>
    <t>Carded wool; combed wool in fragments</t>
  </si>
  <si>
    <t>Wool tops and other combed wool</t>
  </si>
  <si>
    <t>Fine or coarse animal hair, carded or combed</t>
  </si>
  <si>
    <t>2687X</t>
  </si>
  <si>
    <t>268X</t>
  </si>
  <si>
    <t>269</t>
  </si>
  <si>
    <t>Worn clothing and other worn textile articles; rags</t>
  </si>
  <si>
    <t>2690</t>
  </si>
  <si>
    <t>Clothing, clothing accessories, travelling-rugs and blankets, household linen and furnishing articles (other than articles falling under heading 658.91, group 659 and group 821), of textile materials; footwear and headgear of any material (other than of asbestos), showing signs of appreciable wear and traded in bulk or in bales, sacks or similar bulk packings</t>
  </si>
  <si>
    <t>Used or new rags, scrap twine, cordage, rope and cables and worn out articles of twine, cordage, rope or cables of textile materials.</t>
  </si>
  <si>
    <t>2690X</t>
  </si>
  <si>
    <t>269X</t>
  </si>
  <si>
    <t>26X</t>
  </si>
  <si>
    <t>Crude fertilizers, other than those of Division 56, and crude minerals (excluding coal, petroleum and precious stones)</t>
  </si>
  <si>
    <t>272</t>
  </si>
  <si>
    <t>Fertilizers, crude, other than those of division 56</t>
  </si>
  <si>
    <t>Animal or vegetable fertilizers, whether or not mixed together or chemically treated; fertilizers produced by the mixing or chemical treatment of animal or vegetable products</t>
  </si>
  <si>
    <t>Sodium nitrate</t>
  </si>
  <si>
    <t>2723</t>
  </si>
  <si>
    <t>Natural calcium phosphates, natural aluminium calcium phosphates and phosphatic chalk.</t>
  </si>
  <si>
    <t>....unground</t>
  </si>
  <si>
    <t>....ground</t>
  </si>
  <si>
    <t>2723X</t>
  </si>
  <si>
    <t>272X</t>
  </si>
  <si>
    <t>273</t>
  </si>
  <si>
    <t>Stone, sand and gravel</t>
  </si>
  <si>
    <t>2731</t>
  </si>
  <si>
    <t>Building or monumental (dimension) stone, not further worked than roughly trimmed or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</si>
  <si>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</si>
  <si>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Granite, porphyry, basalt, sandstone and other monumental or building stone, n.e.s., whether or not roughly trimmed or merely cut, by sawing or otherwise, into blocks or slabs of a rectangular (including square) shape.</t>
  </si>
  <si>
    <t>2731X</t>
  </si>
  <si>
    <t>2732</t>
  </si>
  <si>
    <t>Gypsum, plasters, limestone flux, limestone and other calcareous stone of a kind used for the manufacture of lime or cement</t>
  </si>
  <si>
    <t>Limestone flux; limestone and other calcareous stone of a kind used for the manufacture of lime or cement</t>
  </si>
  <si>
    <t>Gypsum; anhydrite</t>
  </si>
  <si>
    <t>Plasters (consisting of calcined gypsum or calcium sulphate), whether or not coloured, with or without small quantities of accelerators or retarders (including plasters specially prepared for use in dentistry)</t>
  </si>
  <si>
    <t>2732X</t>
  </si>
  <si>
    <t>2733</t>
  </si>
  <si>
    <t>Natural sands of all kinds, whether or not coloured (other than  metal-bearing sands of division 28).</t>
  </si>
  <si>
    <t>Silica sands and quartz sands</t>
  </si>
  <si>
    <t>Other sands</t>
  </si>
  <si>
    <t>2733X</t>
  </si>
  <si>
    <t>Pebbles, gravel, broken or crushed stone, of a kind commonly used for concrete aggregates, for road metalling or for railway or other ballast, shingle and flint, whether or not heat-treated; macadam of slag, dross or similar industrial waste, whether or not incorporating materials cited in the first part of the heading; tarred macadam; granules, chippings and powder, of stones of heading 273.12 or 273.13, whether or not heat-treated</t>
  </si>
  <si>
    <t>273X</t>
  </si>
  <si>
    <t>274</t>
  </si>
  <si>
    <t>Sulphur and unroasted iron pyrites</t>
  </si>
  <si>
    <t>Iron pyrites, unroasted</t>
  </si>
  <si>
    <t>274X</t>
  </si>
  <si>
    <t>277</t>
  </si>
  <si>
    <t>Natural abrasives, n.e.s. (including industrial diamonds)</t>
  </si>
  <si>
    <t>2771</t>
  </si>
  <si>
    <t>Industrial diamonds, sorted, whether or not worked</t>
  </si>
  <si>
    <t>....unworked or simply sawn, cleaved or bruted</t>
  </si>
  <si>
    <t>....otherwise worked</t>
  </si>
  <si>
    <t>2771X</t>
  </si>
  <si>
    <t>2772</t>
  </si>
  <si>
    <t>Natural abrasives, n.e.s.</t>
  </si>
  <si>
    <t>Dust and powder of natural or synthetic precious or semiprecious stones.</t>
  </si>
  <si>
    <t>Emery, natural corundum, natural garnet and other natural abrasives</t>
  </si>
  <si>
    <t>Pumice stone</t>
  </si>
  <si>
    <t>2772X</t>
  </si>
  <si>
    <t>277X</t>
  </si>
  <si>
    <t>278</t>
  </si>
  <si>
    <t>Other crude minerals</t>
  </si>
  <si>
    <t>2782</t>
  </si>
  <si>
    <t>Clays and other refractory minerals, n.e.s.</t>
  </si>
  <si>
    <t>Graphite, natural</t>
  </si>
  <si>
    <t>Dolomite, whether or not calcined; dolomite roughly trimmed or merely cut, by sawing or otherwise, into blocks or slabs of a rectangular (including square) shape; agglomerated dolomite (including tarred dolomite)</t>
  </si>
  <si>
    <t>Natural magnesium carbonate (magnesite)</t>
  </si>
  <si>
    <t>Fused magnesia; dead-burned (sintered) magnesia; other magnesium oxide, whether or not pure.</t>
  </si>
  <si>
    <t>Bentonite, whether or not calcined</t>
  </si>
  <si>
    <t>Other clays (not including expanded clays of subgroup 663.5); andalusite, kyranite and sillimanite, whether or not calcined; mullite; chamotte or dinas earths</t>
  </si>
  <si>
    <t>2782X</t>
  </si>
  <si>
    <t>Sodium chloride, pure, and common salt (including table salt and denatured salt), whether or not in aqueous solution or containing added anti-caking or free-flowing agents; sea water.</t>
  </si>
  <si>
    <t>2785</t>
  </si>
  <si>
    <t>Quartz, mica, feldspar, fluorspar, cryolite and chiolite</t>
  </si>
  <si>
    <t>Quartz (other than natural sands); quartzite, whether or not roughly trimmed or merely cut, by sawing or otherwise, into blocks or slabs of a rectangular (including square) shape.</t>
  </si>
  <si>
    <t>Mica (including splittings); mica waste</t>
  </si>
  <si>
    <t>Feldspar; leucite; nepheline and nepheline syenite</t>
  </si>
  <si>
    <t>Fluorspar</t>
  </si>
  <si>
    <t>2785X</t>
  </si>
  <si>
    <t>2786</t>
  </si>
  <si>
    <t>Slag, dross, scalings and similar waste, n.e.s.</t>
  </si>
  <si>
    <t>2786X</t>
  </si>
  <si>
    <t>2789</t>
  </si>
  <si>
    <t>Minerals, crude, n.e.s.</t>
  </si>
  <si>
    <t>Natural barium sulphate (barytes); natural barium carbonate (witherite), whether or not calcined (other than barium oxide of heading 522.65)</t>
  </si>
  <si>
    <t>Steatite, natural, whether or not roughly trimmed or merely cut, by sawing or otherwise, into blocks or slabs of a rectangular (including square) shape; talc</t>
  </si>
  <si>
    <t>Natural borates and concentrates thereof, whether or not calcined, but not including borates separated from natural brine; natural boric acid containing not more than 85% of H3BO3 calculated on the dry weight</t>
  </si>
  <si>
    <t>Siliceous fossil meals (e.g., kieselguhr, tripolite and diatomite) and similar siliceous earths, whether or not calcined, of an apparent specific gravity of 1 or less</t>
  </si>
  <si>
    <t>Bituminous or oil shale and tar sands</t>
  </si>
  <si>
    <t>Bitumen and asphalt, natural; asphaltites and asphaltic rocks</t>
  </si>
  <si>
    <t>Vermiculite, perlite and chlorites, unexpanded</t>
  </si>
  <si>
    <t>Mineral substances, n.e.s.</t>
  </si>
  <si>
    <t>2789X</t>
  </si>
  <si>
    <t>278X</t>
  </si>
  <si>
    <t>27X</t>
  </si>
  <si>
    <t>Metalliferous ores and metal scrap</t>
  </si>
  <si>
    <t>281</t>
  </si>
  <si>
    <t>Iron ore and concentrates</t>
  </si>
  <si>
    <t>Roasted iron pyrites (pyrites cinders), whether or not agglomerated</t>
  </si>
  <si>
    <t>Iron ore and concentrates, not agglomerated</t>
  </si>
  <si>
    <t>Iron ore agglomerated (sinters, pellets, briquettes, etc.)</t>
  </si>
  <si>
    <t>281X</t>
  </si>
  <si>
    <t>282</t>
  </si>
  <si>
    <t>Waste and scrap of cast iron</t>
  </si>
  <si>
    <t>2822</t>
  </si>
  <si>
    <t>Waste and scrap of alloy steel</t>
  </si>
  <si>
    <t>....of stainless steel</t>
  </si>
  <si>
    <t>....of other alloy steel</t>
  </si>
  <si>
    <t>2822X</t>
  </si>
  <si>
    <t>2823</t>
  </si>
  <si>
    <t>Other ferrous waste and scrap</t>
  </si>
  <si>
    <t>Waste and scrap of tinned iron or steel</t>
  </si>
  <si>
    <t>Turnings, shavings, chips, milling waste, sawdust, filings, trimmings and stampings, whether or not in bundles</t>
  </si>
  <si>
    <t>Remelting scrap ingots of iron or steel</t>
  </si>
  <si>
    <t>Ferrous waste and scrap, n.e.s.</t>
  </si>
  <si>
    <t>2823X</t>
  </si>
  <si>
    <t>282X</t>
  </si>
  <si>
    <t>283</t>
  </si>
  <si>
    <t>Copper ores and concentrates; copper mattes; cement copper</t>
  </si>
  <si>
    <t>283X</t>
  </si>
  <si>
    <t>284</t>
  </si>
  <si>
    <t>Nickel ores and concentrates; nickel mattes, nickel oxide sinters and other intermediate products of nickel metallurgy</t>
  </si>
  <si>
    <t>2842</t>
  </si>
  <si>
    <t>Nickel mattes, nickel oxide sinters and other intermediate products of nickel metallurgy.</t>
  </si>
  <si>
    <t>Nickel mattes</t>
  </si>
  <si>
    <t>Nickel oxide sinters and other intermediate products of nickel metallurgy</t>
  </si>
  <si>
    <t>2842X</t>
  </si>
  <si>
    <t>284X</t>
  </si>
  <si>
    <t>285</t>
  </si>
  <si>
    <t>Aluminium ores and concentrates (including alumina)</t>
  </si>
  <si>
    <t>Alumina (aluminium oxide), other than artificial corundum</t>
  </si>
  <si>
    <t>285X</t>
  </si>
  <si>
    <t>286</t>
  </si>
  <si>
    <t>Uranium ores and concentrates</t>
  </si>
  <si>
    <t>Thorium ores and concentrates</t>
  </si>
  <si>
    <t>286X</t>
  </si>
  <si>
    <t>287</t>
  </si>
  <si>
    <t>Ores and concentrates of base metals, n.e.s.</t>
  </si>
  <si>
    <t>Manganese ores and concentrates (including manganiferous iron ores and concentrates with a manganese content of 20% or more calculated on the dry weight)</t>
  </si>
  <si>
    <t>2878</t>
  </si>
  <si>
    <t>Ores and concentrates of molybdenum, niobium, tantalum, titanium, vanadium and zirconium</t>
  </si>
  <si>
    <t>Molybdenum ores and concentrates, roasted</t>
  </si>
  <si>
    <t>Molybdenum ores and concentrates, other than roasted</t>
  </si>
  <si>
    <t>Zirconium ores and concentrates</t>
  </si>
  <si>
    <t>Niobium, tantalum or vanadium ores and concentrates</t>
  </si>
  <si>
    <t>2878X</t>
  </si>
  <si>
    <t>2879</t>
  </si>
  <si>
    <t>Ores and concentrates of other non-ferrous base metals</t>
  </si>
  <si>
    <t>Tungsten (or wolfram) ores and concentrates</t>
  </si>
  <si>
    <t>Base metal ores and concentrates, n.e.s.</t>
  </si>
  <si>
    <t>2879X</t>
  </si>
  <si>
    <t>287X</t>
  </si>
  <si>
    <t>288</t>
  </si>
  <si>
    <t>Non-ferrous base metal waste and scrap, n.e.s.</t>
  </si>
  <si>
    <t>Slag, ash and residues (other than from the manufacture of iron or steel) containing metals, arsenic, or their compounds</t>
  </si>
  <si>
    <t>2882</t>
  </si>
  <si>
    <t>Other non-ferrous base metal waste and scrap, n.e.s.</t>
  </si>
  <si>
    <t>Zinc waste and scrap (other than dust)</t>
  </si>
  <si>
    <t>2882X</t>
  </si>
  <si>
    <t>288X</t>
  </si>
  <si>
    <t>289</t>
  </si>
  <si>
    <t>Ores and concentrates of precious metals; waste, scrap and sweepings of precious metals (other than of gold)</t>
  </si>
  <si>
    <t>2891</t>
  </si>
  <si>
    <t>Precious metal ores and concentrates</t>
  </si>
  <si>
    <t>Silver ores and concentrates</t>
  </si>
  <si>
    <t>Ores and concentrates of other precious metals</t>
  </si>
  <si>
    <t>2891X</t>
  </si>
  <si>
    <t>2892</t>
  </si>
  <si>
    <t>Waste and scrap of precious metal (other than gold) or of metals clad with precious metal (other than gold)</t>
  </si>
  <si>
    <t>Waste and scrap of platinum, including metal clad with platinum but excluding sweepings containing other precious metals</t>
  </si>
  <si>
    <t>Waste and scrap of precious metal, n.e.s., or of metal clad with such precious metal</t>
  </si>
  <si>
    <t>2892X</t>
  </si>
  <si>
    <t>289X</t>
  </si>
  <si>
    <t>28X</t>
  </si>
  <si>
    <t>Crude animal and vegetable materials, n.e.s.</t>
  </si>
  <si>
    <t>291</t>
  </si>
  <si>
    <t>Crude animal materials, n.e.s.</t>
  </si>
  <si>
    <t>2911</t>
  </si>
  <si>
    <t>Bones, horns, ivory, hooves, claws, coral, shells and similar products</t>
  </si>
  <si>
    <t>Bones (including bones of whales, of seals and of other airbreathing aquatic vertebrates) and horn-cores, unworked, defatted, simply prepared (but not cut to shape), treated with acid or degelatinized; powder and waste of these products</t>
  </si>
  <si>
    <t>Coral and similar materials, unworked or simply prepared but not otherwise worked; shells and cuttle-bone, unworked or simply prepared but not cut to shape; powder and waste thereof</t>
  </si>
  <si>
    <t>Ivory, tortoiseshell, whalebone and whalebone hair, horns, antlers, hooves, nails, claws and beaks, unworked or simply prepared but not cut to shape; waste and powder of these products</t>
  </si>
  <si>
    <t>2911X</t>
  </si>
  <si>
    <t>2919</t>
  </si>
  <si>
    <t>Materials of animal origin, n.e.s.</t>
  </si>
  <si>
    <t>Pigs’, hogs’ or boars’ bristles and hair; badger hair and other brush-making hair; waste of such bristles or hair</t>
  </si>
  <si>
    <t>Guts, bladders and stomachs of animals (other than fish), whole and pieces thereof</t>
  </si>
  <si>
    <t>Bovine semen</t>
  </si>
  <si>
    <t>Products of fish or crustaceans, molluscs or other aquatic invertebrates; dead animals of division 03, unfit for human consumption</t>
  </si>
  <si>
    <t>Animal products, n.e.s.</t>
  </si>
  <si>
    <t>2919X</t>
  </si>
  <si>
    <t>291X</t>
  </si>
  <si>
    <t>292</t>
  </si>
  <si>
    <t>Crude vegetable materials, n.e.s.</t>
  </si>
  <si>
    <t>2922</t>
  </si>
  <si>
    <t>Lac; natural gums, resins, gum resins, and balsams</t>
  </si>
  <si>
    <t>Gum arabic</t>
  </si>
  <si>
    <t>2922X</t>
  </si>
  <si>
    <t>2923</t>
  </si>
  <si>
    <t>Vegetable materials of a kind used primarily for plaiting (e.g., bamboos, rattans, reeds, rushes, osier, raffia, cleaned, bleached or dyed cereal straw, and lime bark)</t>
  </si>
  <si>
    <t>Bamboos</t>
  </si>
  <si>
    <t>Rattans</t>
  </si>
  <si>
    <t>Vegetable materials, other than bamboos or rattans, of a kind used primarily for plaiting.</t>
  </si>
  <si>
    <t>2923X</t>
  </si>
  <si>
    <t>2924</t>
  </si>
  <si>
    <t>Plants and parts of plants (including seeds and fruits) of a kind used primarily in perfumery, in pharmacy, or for insecticidal, fungicidal or similar purposes, fresh or dried, whether or not cut, crushed or powdered.</t>
  </si>
  <si>
    <t>Ginseng roots</t>
  </si>
  <si>
    <t>2924X</t>
  </si>
  <si>
    <t>2925</t>
  </si>
  <si>
    <t>Seeds, fruit and spores, n.e.s., of a kind used for sowing</t>
  </si>
  <si>
    <t>Sugar beet seed</t>
  </si>
  <si>
    <t>Seeds of forage plants (other than beet seed)</t>
  </si>
  <si>
    <t>Seeds of herbaceous plants cultivated principally for their flowers</t>
  </si>
  <si>
    <t>Other vegetable seeds</t>
  </si>
  <si>
    <t>Seeds, fruit and spores, n.e.s.</t>
  </si>
  <si>
    <t>2925X</t>
  </si>
  <si>
    <t>2926</t>
  </si>
  <si>
    <t>Bulbs, tubers and rhizomes of flowering or of foliage plants; cuttings, slips, live trees and other plants</t>
  </si>
  <si>
    <t>Bulbs, tubers, tuberous roots, corms, crowns and rhizomes, dormant, in growth or in flower; chicory plants and roots (other than roots of subgroup 054.8)</t>
  </si>
  <si>
    <t>2926X</t>
  </si>
  <si>
    <t>2927</t>
  </si>
  <si>
    <t>Cut flowers and foliage</t>
  </si>
  <si>
    <t>2927X</t>
  </si>
  <si>
    <t>2929</t>
  </si>
  <si>
    <t>Materials of vegetable origin, n.e.s.</t>
  </si>
  <si>
    <t>Vegetable saps and extracts</t>
  </si>
  <si>
    <t>Pectic substances, pectinates and pectates</t>
  </si>
  <si>
    <t>Mucilages and thickeners, whether or not modified, derived from vegetable products</t>
  </si>
  <si>
    <t>Seaweeds and other algae</t>
  </si>
  <si>
    <t>Vegetable materials and vegetable products, n.e.s.</t>
  </si>
  <si>
    <t>2929X</t>
  </si>
  <si>
    <t>292X</t>
  </si>
  <si>
    <t>29X</t>
  </si>
  <si>
    <t>2X</t>
  </si>
  <si>
    <t>3</t>
  </si>
  <si>
    <t>Mineral fuels, lubricants and related materials</t>
  </si>
  <si>
    <t>Coal, coke and briquettes</t>
  </si>
  <si>
    <t>321</t>
  </si>
  <si>
    <t>Coal, whether or not pulverized, but not agglomerated</t>
  </si>
  <si>
    <t>3212</t>
  </si>
  <si>
    <t>Other coal</t>
  </si>
  <si>
    <t>Bituminous</t>
  </si>
  <si>
    <t>3212X</t>
  </si>
  <si>
    <t>321X</t>
  </si>
  <si>
    <t>322</t>
  </si>
  <si>
    <t>Briquettes, lignite and peat</t>
  </si>
  <si>
    <t>Briquettes, ovoids and similar solid fuels manufactured from coal</t>
  </si>
  <si>
    <t>3222</t>
  </si>
  <si>
    <t>Lignite, whether or not pulverized (excluding jet)</t>
  </si>
  <si>
    <t>....not agglomerated</t>
  </si>
  <si>
    <t>....agglomerated</t>
  </si>
  <si>
    <t>3222X</t>
  </si>
  <si>
    <t>322X</t>
  </si>
  <si>
    <t>325</t>
  </si>
  <si>
    <t>Coke and semi-coke (including char) of coal, of lignite or of peat, whether or not agglomerated; retort carbon</t>
  </si>
  <si>
    <t>325X</t>
  </si>
  <si>
    <t>32X</t>
  </si>
  <si>
    <t>Petroleum, petroleum products and related materials</t>
  </si>
  <si>
    <t>333</t>
  </si>
  <si>
    <t>333X</t>
  </si>
  <si>
    <t>334</t>
  </si>
  <si>
    <t>Petroleum oils and oils obtained from bituminous minerals (other than crude); preparations, n.e.s., containing by weight 70% or more of petroleum oils or of oils obtained from bituminous minerals, these oils being the basic constituents of the preparations; waste oils</t>
  </si>
  <si>
    <t>Petroleum oils and oils obtained from bituminous minerals (other than crude) and preparations n.e.s., containing by weight 70 % or more of petroleum oils or of oils obtained from bituminous minerals, these oils being the basic constituents of the preparations, other than waste oils</t>
  </si>
  <si>
    <t>Waste oils</t>
  </si>
  <si>
    <t>334X</t>
  </si>
  <si>
    <t>335</t>
  </si>
  <si>
    <t>Residual petroleum products, n.e.s., and related materials</t>
  </si>
  <si>
    <t>3351</t>
  </si>
  <si>
    <t>Petroleum jelly (petrolatum)</t>
  </si>
  <si>
    <t>Paraffin wax, microcrystalline petroleum wax, slack wax, ozokerite, lignite wax, peat wax, other mineral waxes, and similar products obtained by synthesis or by other processes, whether or not coloured</t>
  </si>
  <si>
    <t>3351X</t>
  </si>
  <si>
    <t>3352</t>
  </si>
  <si>
    <t>Mineral tars and products of their distillation (including similar products obtained by processing petroleum or by any other process)</t>
  </si>
  <si>
    <t>Tar distilled from coal, from lignite or from peat, and other mineral tars, whether or not dehydrated or partially distilled (including reconstituted tars)</t>
  </si>
  <si>
    <t>Benzole</t>
  </si>
  <si>
    <t>Toluole</t>
  </si>
  <si>
    <t>Xylole</t>
  </si>
  <si>
    <t>Oils and other products, n.e.s., of the distillation of high temperature coal tar; similar products in which the weight of the aromatic constituents exceeds that of the non-aromatic constituents.</t>
  </si>
  <si>
    <t>3352X</t>
  </si>
  <si>
    <t>3353</t>
  </si>
  <si>
    <t>Pitch and pitch coke, obtained from coal tar or from other mineral tars.</t>
  </si>
  <si>
    <t>Pitch</t>
  </si>
  <si>
    <t>Pitch coke</t>
  </si>
  <si>
    <t>3353X</t>
  </si>
  <si>
    <t>3354</t>
  </si>
  <si>
    <t>Petroleum bitumen, petroleum coke and bituminous mixtures, n.e.s.</t>
  </si>
  <si>
    <t>Petroleum bitumen and other residues of petroleum oils or of oils obtained from bituminous minerals</t>
  </si>
  <si>
    <t>Petroleum coke</t>
  </si>
  <si>
    <t>Bituminous mixtures based on natural asphalt, on natural bitumen, on petroleum bitumen, on mineral tar or on mineral tar pitch (e.g., bituminous mastics, cut-backs)</t>
  </si>
  <si>
    <t>3354X</t>
  </si>
  <si>
    <t>335X</t>
  </si>
  <si>
    <t>33X</t>
  </si>
  <si>
    <t>Gas, natural and manufactured</t>
  </si>
  <si>
    <t>342</t>
  </si>
  <si>
    <t>Liquefied propane and butane</t>
  </si>
  <si>
    <t>Propane, liquefied</t>
  </si>
  <si>
    <t>Butanes, liquefied</t>
  </si>
  <si>
    <t>342X</t>
  </si>
  <si>
    <t>343</t>
  </si>
  <si>
    <t>Natural gas, whether or not liquefied</t>
  </si>
  <si>
    <t>Natural gas, liquefied</t>
  </si>
  <si>
    <t>Natural gas, in the gaseous state</t>
  </si>
  <si>
    <t>343X</t>
  </si>
  <si>
    <t>344</t>
  </si>
  <si>
    <t>Petroleum gases and other gaseous hydrocarbons, n.e.s.</t>
  </si>
  <si>
    <t>Ethylene, propylene, butylene and butadiene, liquefied</t>
  </si>
  <si>
    <t>Gaseous hydrocarbons, liquefied, n.e.s.</t>
  </si>
  <si>
    <t>Gaseous hydrocarbons in the gaseous state, n.e.s.</t>
  </si>
  <si>
    <t>344X</t>
  </si>
  <si>
    <t>345</t>
  </si>
  <si>
    <t>345X</t>
  </si>
  <si>
    <t>34X</t>
  </si>
  <si>
    <t>Electric current</t>
  </si>
  <si>
    <t>351</t>
  </si>
  <si>
    <t>351X</t>
  </si>
  <si>
    <t>35X</t>
  </si>
  <si>
    <t>3X</t>
  </si>
  <si>
    <t>4</t>
  </si>
  <si>
    <t>Animal and vegetable oils, fats and waxes</t>
  </si>
  <si>
    <t>Animal oils and fats</t>
  </si>
  <si>
    <t>411</t>
  </si>
  <si>
    <t>4111</t>
  </si>
  <si>
    <t>Fish liver oils and their fractions</t>
  </si>
  <si>
    <t>Fats and oils and their fractions, of fish, other than liver oils</t>
  </si>
  <si>
    <t>Fats and oils and their fractions, of marine mammals</t>
  </si>
  <si>
    <t>4111X</t>
  </si>
  <si>
    <t>Lard; other pig fat and poultry fat, rendered, whether or not pressed or solvent-extracted</t>
  </si>
  <si>
    <t>4113</t>
  </si>
  <si>
    <t>Animal oils, fats and greases, n.e.s.</t>
  </si>
  <si>
    <t>Pig fat free of lean meat and poultry fat (not rendered), fresh, chilled, frozen, salted, in brine, dried or smoked</t>
  </si>
  <si>
    <t>Fats of bovine animals, sheep or goats, raw or rendered, whether or not pressed or solvent-extracted.</t>
  </si>
  <si>
    <t>Animal oils and fats and their fractions, n.e.s., whether or not refined, but not chemically modified.</t>
  </si>
  <si>
    <t>4113X</t>
  </si>
  <si>
    <t>411X</t>
  </si>
  <si>
    <t>41X</t>
  </si>
  <si>
    <t>Fixed vegetable fats and oils, crude, refined or fractionated</t>
  </si>
  <si>
    <t>421</t>
  </si>
  <si>
    <t>Fixed vegetable fats and oils, "soft", crude, refined or fractionated</t>
  </si>
  <si>
    <t>4211</t>
  </si>
  <si>
    <t>Soya bean oil and its fractions</t>
  </si>
  <si>
    <t>Crude oil, whether or not degummed</t>
  </si>
  <si>
    <t>Refined oil and its fractions</t>
  </si>
  <si>
    <t>4211X</t>
  </si>
  <si>
    <t>4212</t>
  </si>
  <si>
    <t>Cotton seed oil and its fractions</t>
  </si>
  <si>
    <t>Crude oil, whether or not gossypol has been removed</t>
  </si>
  <si>
    <t>4212X</t>
  </si>
  <si>
    <t>4213</t>
  </si>
  <si>
    <t>Groundnut (peanut) oil and its fractions</t>
  </si>
  <si>
    <t>4213X</t>
  </si>
  <si>
    <t>4214</t>
  </si>
  <si>
    <t>Olive oil and other oil obtained from olives</t>
  </si>
  <si>
    <t>Virgin oil</t>
  </si>
  <si>
    <t>Other olive oil and its fractions</t>
  </si>
  <si>
    <t>Oils and their fractions obtained solely from olives (other than olive oil of heading 421.41 or 421.42), including blends of these oils or fractions with oils or fractions of heading 421.41 or 421.42.</t>
  </si>
  <si>
    <t>4214X</t>
  </si>
  <si>
    <t>4215</t>
  </si>
  <si>
    <t>Sunflower seed or safflower oil and fractions thereof</t>
  </si>
  <si>
    <t>Refined oil and fractions thereof</t>
  </si>
  <si>
    <t>4215X</t>
  </si>
  <si>
    <t>4216</t>
  </si>
  <si>
    <t>Maize (corn) oil and its fractions</t>
  </si>
  <si>
    <t>4216X</t>
  </si>
  <si>
    <t>4217</t>
  </si>
  <si>
    <t>Rape, colza or mustard oil and fractions thereof</t>
  </si>
  <si>
    <t>4217X</t>
  </si>
  <si>
    <t>Sesame (Sesamum) oil and its fractions</t>
  </si>
  <si>
    <t>421X</t>
  </si>
  <si>
    <t>422</t>
  </si>
  <si>
    <t>Fixed vegetable fats and oils, crude, refined or fractionated, other than “soft”</t>
  </si>
  <si>
    <t>4221</t>
  </si>
  <si>
    <t>Linseed oil and its fractions</t>
  </si>
  <si>
    <t>4221X</t>
  </si>
  <si>
    <t>4222</t>
  </si>
  <si>
    <t>Palm oil and its fractions</t>
  </si>
  <si>
    <t>4222X</t>
  </si>
  <si>
    <t>4223</t>
  </si>
  <si>
    <t>Coconut (copra) oil and its fractions</t>
  </si>
  <si>
    <t>4223X</t>
  </si>
  <si>
    <t>4224</t>
  </si>
  <si>
    <t>Palm kernel or babassu oil and fractions thereof</t>
  </si>
  <si>
    <t>4224X</t>
  </si>
  <si>
    <t>Castor oil and its fractions</t>
  </si>
  <si>
    <t>Other fixed vegetable fats, crude, refined or fractionated, other than “soft”</t>
  </si>
  <si>
    <t>422X</t>
  </si>
  <si>
    <t>42X</t>
  </si>
  <si>
    <t>Animal or vegetable fats and oils, processed; waxes of animal or vegetable origin; inedible mixtures or preparations of animal or vegetable fats or oils, n.e.s.</t>
  </si>
  <si>
    <t>431</t>
  </si>
  <si>
    <t>Animal or vegetable fats and oils, processed; waxes; inedible mixtures or preparations of animal or vegetable fats or oils, n.e.s.</t>
  </si>
  <si>
    <t>Fats and oils and their fractions, animal or vegetable, boiled, oxidized, dehydrated, sulphurized, blown, polymerized by heat in vacuum or in inert gas or otherwise chemically modified (excluding those of subgroup 431.2); inedible mixtures or preparations of animal or vegetable fats or oils, or of fractions of different such fats or oils, n.e.s.</t>
  </si>
  <si>
    <t>4312</t>
  </si>
  <si>
    <t>Animal or vegetable fats and oils and their fractions, partly or wholly hydrogenated, inter-esterified, re-esterified or elaidinized, whether or not refined, but not further prepared.</t>
  </si>
  <si>
    <t>Animal fats and oils and their fractions</t>
  </si>
  <si>
    <t>Vegetable fats and oils and their fractions</t>
  </si>
  <si>
    <t>4312X</t>
  </si>
  <si>
    <t>Degras; residues resulting from the treatment of fatty substances or animal or vegetable waxes.</t>
  </si>
  <si>
    <t>4314</t>
  </si>
  <si>
    <t>Vegetable waxes</t>
  </si>
  <si>
    <t>4314X</t>
  </si>
  <si>
    <t>431X</t>
  </si>
  <si>
    <t>43X</t>
  </si>
  <si>
    <t>4X</t>
  </si>
  <si>
    <t>5</t>
  </si>
  <si>
    <t>Chemicals and related products, n.e.s.</t>
  </si>
  <si>
    <t>Organic chemicals</t>
  </si>
  <si>
    <t>511</t>
  </si>
  <si>
    <t>Hydrocarbons, n.e.s., and their halogenated, sulphonated, nitrated or nitrosated derivatives</t>
  </si>
  <si>
    <t>5111</t>
  </si>
  <si>
    <t>Ethylene</t>
  </si>
  <si>
    <t>Propene (propylene)</t>
  </si>
  <si>
    <t>Butylenes, butadienes and methylbutadienes</t>
  </si>
  <si>
    <t>Saturated acyclic hydrocarbons</t>
  </si>
  <si>
    <t>Acyclic hydrocarbons, n.e.s.</t>
  </si>
  <si>
    <t>5111X</t>
  </si>
  <si>
    <t>5112</t>
  </si>
  <si>
    <t>Cyclohexane</t>
  </si>
  <si>
    <t>Benzene, pure</t>
  </si>
  <si>
    <t>Toluene, pure</t>
  </si>
  <si>
    <t>Xylenes, pure</t>
  </si>
  <si>
    <t>Styrene</t>
  </si>
  <si>
    <t>Ethylbenzene</t>
  </si>
  <si>
    <t>Cumene</t>
  </si>
  <si>
    <t>Cyclic hydrocarbons, n.e.s.</t>
  </si>
  <si>
    <t>5112X</t>
  </si>
  <si>
    <t>5113</t>
  </si>
  <si>
    <t>Vinyl chloride (chloroethylene)</t>
  </si>
  <si>
    <t>Trichloroethylene</t>
  </si>
  <si>
    <t>Tetrachloroethylene (perchloroethylene)</t>
  </si>
  <si>
    <t>Other unsaturated chlorinated derivatives of acyclic hydrocarbons</t>
  </si>
  <si>
    <t>1,2-Dichloroethane (ethylene dichloride)</t>
  </si>
  <si>
    <t>Other saturated chlorinated derivatives of acyclic hydrocarbons</t>
  </si>
  <si>
    <t>Fluorinated, brominated or iodinated derivatives of acyclic hydrocarbons</t>
  </si>
  <si>
    <t>Halogenated derivatives of acyclic hydrocarbons containing two or more different halogens</t>
  </si>
  <si>
    <t>Halogenated derivatives of hydrocarbons, n.e.s.</t>
  </si>
  <si>
    <t>5113X</t>
  </si>
  <si>
    <t>511X</t>
  </si>
  <si>
    <t>512</t>
  </si>
  <si>
    <t>Alcohols, phenols, phenol-alcohols, and their halogenated, sulphonated, nitrated or nitrosated derivatives</t>
  </si>
  <si>
    <t>5121</t>
  </si>
  <si>
    <t>Acyclic monohydric alcohols</t>
  </si>
  <si>
    <t>Methanol (methyl alcohol)</t>
  </si>
  <si>
    <t>Propan-1-ol (propyl alcohol) and propan-2-ol (isopropyl alcohol)</t>
  </si>
  <si>
    <t>Butanols</t>
  </si>
  <si>
    <t>Octanol (octyl alcohol) and isomers thereof</t>
  </si>
  <si>
    <t>Undenatured ethyl alcohol of an alcoholic strength by volume of 80% or higher</t>
  </si>
  <si>
    <t>Ethyl alcohol and other spirits, denatured, of any strength</t>
  </si>
  <si>
    <t>Industrial fatty alcohols</t>
  </si>
  <si>
    <t>Industrial monocarboxylic fatty acids; acid oils from refining</t>
  </si>
  <si>
    <t>Other monohydric alcohols</t>
  </si>
  <si>
    <t>5121X</t>
  </si>
  <si>
    <t>5122</t>
  </si>
  <si>
    <t>Other acyclic alcohols, and the halogenated, sulphonated, nitrated or nitrosated derivatives of acyclic alcohols</t>
  </si>
  <si>
    <t>Ethylene glycol (ethanediol)</t>
  </si>
  <si>
    <t>Glycerol (glycerine); glycerol waters and glycerol lyes</t>
  </si>
  <si>
    <t>Pentaerythritol</t>
  </si>
  <si>
    <t>Mannitol</t>
  </si>
  <si>
    <t>D-glucitol (sorbitol)</t>
  </si>
  <si>
    <t>Other acyclic alcohols</t>
  </si>
  <si>
    <t>5122X</t>
  </si>
  <si>
    <t>5123</t>
  </si>
  <si>
    <t>Cyclanic, cyclenic or cycloterpenic alcohols and their halogenated, sulphonated, nitrated or nitrosated derivatives</t>
  </si>
  <si>
    <t>Aromatic cyclic alcohols and their halogenated, sulphonated, nitrated or nitrosated derivatives</t>
  </si>
  <si>
    <t>5123X</t>
  </si>
  <si>
    <t>5124</t>
  </si>
  <si>
    <t>Phenols and phenol-alcohols, and their halogenated, sulphonated, nitrated or nitrosated derivatives</t>
  </si>
  <si>
    <t>Phenol (hydroxybenzene), pure, and its salts</t>
  </si>
  <si>
    <t>Cresols, n.e.s., and their salts</t>
  </si>
  <si>
    <t>Other phenols and phenol-alcohols</t>
  </si>
  <si>
    <t>5124X</t>
  </si>
  <si>
    <t>512X</t>
  </si>
  <si>
    <t>513</t>
  </si>
  <si>
    <t>Carboxylic acids and their anhydrides, halides, peroxides and peroxyacids; their halogenated, sulphonated, nitrated or nitrosated derivatives</t>
  </si>
  <si>
    <t>5137</t>
  </si>
  <si>
    <t>Monocarboxylic acids and their anhydrides, halides, peroxides and peroxyacids; their halogenated, sulphonated, nitrated or nitrosated derivatives</t>
  </si>
  <si>
    <t>Acetic acid and its salts</t>
  </si>
  <si>
    <t>Esters of acetic acid</t>
  </si>
  <si>
    <t>Methacrylic acid and its salts and esters</t>
  </si>
  <si>
    <t>Formic acid, its salts and esters</t>
  </si>
  <si>
    <t>Butyric acids, valeric acids, their salts and esters</t>
  </si>
  <si>
    <t>Palmitic acid, stearic acid, their salts and esters</t>
  </si>
  <si>
    <t>Saturated acyclic monocarboxylic acids, n.e.s.; anhydrides, halides, peroxides and peroxyacids of saturated acyclic monocarboxylic acids and their halogenated, sulphonated, nitrated or nitrosated derivatives</t>
  </si>
  <si>
    <t>Oleic, linoleic or linolenic acids, their salts and esters</t>
  </si>
  <si>
    <t>Other unsaturated acyclic monocarboxylic acids, cyclic monocarboxylic acids, their anhydrides, halides, peroxides, peroxyacids and their derivatives</t>
  </si>
  <si>
    <t>5137X</t>
  </si>
  <si>
    <t>5138</t>
  </si>
  <si>
    <t>Polycarboxylic acids and their anhydrides, halides, peroxides and peroxyacids; their halogenated, sulphonated, nitrated or nitrosated derivatives</t>
  </si>
  <si>
    <t>Maleic anhydride</t>
  </si>
  <si>
    <t>Phthalic anhydride</t>
  </si>
  <si>
    <t>Dioctyl orthophthalates</t>
  </si>
  <si>
    <t>Dimethyl terephthalate</t>
  </si>
  <si>
    <t>Cyclanic, cyclenic or cycloterpenic polycarboxylic acids, their anhydrides, halides, peroxides, peroxyacids and their derivatives</t>
  </si>
  <si>
    <t>Polycarboxylic acids, n.e.s.; anhydrides, halides, peroxides and peroxyacids of polycarboxylic acids; their halogenated, sulphonated, nitrated or nitrosated derivatives.</t>
  </si>
  <si>
    <t>5138X</t>
  </si>
  <si>
    <t>5139</t>
  </si>
  <si>
    <t>Lactic acid, tartaric acid, citric acid and their salts and esters</t>
  </si>
  <si>
    <t>Other carboxylic acids with alcohol function but without other oxygen function, their anhydrides, halides, peroxides, peroxyacids and their derivatives.</t>
  </si>
  <si>
    <t>Salicylic acid and its salts and esters</t>
  </si>
  <si>
    <t>Other carboxylic acids with phenol function but without other oxygen function, their anhydrides, halides, peroxides, peroxyacids and their derivatives</t>
  </si>
  <si>
    <t>Carboxylic acids with aldehyde or ketone function but without other oxygen function, their anhydrides, halides, peroxides, peroxyacids and their derivatives</t>
  </si>
  <si>
    <t>Carboxylic acids with additional oxygen functions, n.e.s., their anhydrides, halides, peroxides, peroxyacids and their derivatives</t>
  </si>
  <si>
    <t>5139X</t>
  </si>
  <si>
    <t>513X</t>
  </si>
  <si>
    <t>514</t>
  </si>
  <si>
    <t>Nitrogen-function compounds</t>
  </si>
  <si>
    <t>5145</t>
  </si>
  <si>
    <t>Acyclic monoamines and their derivatives; salts thereof</t>
  </si>
  <si>
    <t>Acyclic polyamines and their derivatives; salts thereof</t>
  </si>
  <si>
    <t>or polyamines, and their derivatives; salts thereof.</t>
  </si>
  <si>
    <t>Aromatic monoamines and their derivatives; salts thereof</t>
  </si>
  <si>
    <t>Aromatic polyamines and their derivatives; salts thereof</t>
  </si>
  <si>
    <t>5145X</t>
  </si>
  <si>
    <t>5146</t>
  </si>
  <si>
    <t>Amino-alcohols, their ethers and esters (other than those containing more than one kind of oxygen function); salts thereof.</t>
  </si>
  <si>
    <t>Amino-naphthols and other amino-phenols, their ethers and esters (other than those containing more than one kind of oxygen function); salts thereof</t>
  </si>
  <si>
    <t>Amino-aldehydes, amino-ketones and amino-quinones (other than those containing more than one kind of oxygen function); salts thereof</t>
  </si>
  <si>
    <t>Lysine and its esters; salts thereof; glutamic acid and its salts</t>
  </si>
  <si>
    <t>Amino acids and their esters (other than those containing more than one kind of oxygen function), n.e.s.; salts thereof</t>
  </si>
  <si>
    <t>Amino-alcohol-phenols, amino-acid-phenols and other amino-compounds with oxygen function</t>
  </si>
  <si>
    <t>5146X</t>
  </si>
  <si>
    <t>5147</t>
  </si>
  <si>
    <t>Carboxyamide-function compounds; amide-function compounds of carbonic acid (excluding urea).</t>
  </si>
  <si>
    <t>Acyclic amides (including acyclic carbamates) and their derivatives; salts thereof</t>
  </si>
  <si>
    <t>Ureines and their derivatives; salts thereof</t>
  </si>
  <si>
    <t>Other cyclic amides (including cyclic carbamates) and their derivatives; salts thereof</t>
  </si>
  <si>
    <t>5147X</t>
  </si>
  <si>
    <t>5148</t>
  </si>
  <si>
    <t>Other nitrogen-function compounds</t>
  </si>
  <si>
    <t>Quaternary ammonium salts and hydroxides; lecithins and other phosphoaminolipids</t>
  </si>
  <si>
    <t>Acrylonitrile</t>
  </si>
  <si>
    <t>Other nitrile-function compounds</t>
  </si>
  <si>
    <t>or azoxy-compounds</t>
  </si>
  <si>
    <t>5148X</t>
  </si>
  <si>
    <t>514X</t>
  </si>
  <si>
    <t>515</t>
  </si>
  <si>
    <t>Organo-inorganic compounds, heterocyclic compounds, nucleic acids and their salts, and sulphonamides</t>
  </si>
  <si>
    <t>5154</t>
  </si>
  <si>
    <t>Thiocarbamates and dithiocarbamates</t>
  </si>
  <si>
    <t>or tetrasulphides</t>
  </si>
  <si>
    <t>Methionine</t>
  </si>
  <si>
    <t>5154X</t>
  </si>
  <si>
    <t>5156</t>
  </si>
  <si>
    <t>Lactams; heterocyclic compounds with oxygen hetero-atom(s) only</t>
  </si>
  <si>
    <t>Lactams</t>
  </si>
  <si>
    <t>51562</t>
  </si>
  <si>
    <t>Coumarin, methylcoumarins and ethylcoumarins</t>
  </si>
  <si>
    <t>Other lactones</t>
  </si>
  <si>
    <t>Heterocyclic compounds with oxygen hetero-atom(s) only, n.e.s.</t>
  </si>
  <si>
    <t>5156X</t>
  </si>
  <si>
    <t>Other heterocyclic compounds; nucleic acids</t>
  </si>
  <si>
    <t>Heterocyclic compounds with nitrogen hetero-atom(s) only, containing an unfused pyrazole ring, whether or not hydrogenated, in the structure</t>
  </si>
  <si>
    <t>Hydantoin and its derivatives</t>
  </si>
  <si>
    <t>Other heterocyclic compounds containing an unfused imidazole ring, whether or not hydrogenated, in the structure</t>
  </si>
  <si>
    <t>Heterocyclic compounds with nitrogen hetero-atom(s) only, containing an unfused pyridine ring, whether or not hydrogenated, in the structure.</t>
  </si>
  <si>
    <t>Heterocyclic compounds with nitrogen hetero-atom(s) only, containing a quinoline or isoquinoline ring-system, whether or not hydrogenated, not further fused.</t>
  </si>
  <si>
    <t>Heterocyclic compounds with nitrogen hetero-atom(s) only, containing a pyrimidine ring (whether or not hydrogenated) or piperazine ring, or an unfused traizine ring, whether or not hydrogenated, in the structure; nucleic acids and their salts</t>
  </si>
  <si>
    <t>Other heterocyclic compounds with nitrogen hetero-atom(s) only</t>
  </si>
  <si>
    <t>Heterocyclic compounds containing a phenothiazine ring-system, whether or not hydrogenated, not further fused</t>
  </si>
  <si>
    <t>Heterocyclic compounds, n.e.s.</t>
  </si>
  <si>
    <t>5157X</t>
  </si>
  <si>
    <t>515X</t>
  </si>
  <si>
    <t>516</t>
  </si>
  <si>
    <t>Other organic chemicals</t>
  </si>
  <si>
    <t>5161</t>
  </si>
  <si>
    <t>Ethers, alcohol peroxides, ether peroxides, epoxides, acetals and hemiacetals, and their halogenated, sulphonated, nitrated or nitrosated derivatives</t>
  </si>
  <si>
    <t>Oxirane (ethylene oxide)</t>
  </si>
  <si>
    <t>Methyloxirane (propylene oxide)</t>
  </si>
  <si>
    <t>Other epoxides, epoxyalcohols, epoxyphenols and epoxyethers, with a three-membered ring, and their halogenated, sulphonated, nitrated or nitrosated derivatives</t>
  </si>
  <si>
    <t>Acyclic, cyclanic, cyclenic, cycloterpenic and aromatic ethers; their halogenated, sulphonated, nitrated or nitrosated derivatives</t>
  </si>
  <si>
    <t>Ether-alcohols, ether-phenols, ether-alcohol-phenols; alcohol, ether, ketone peroxides; their halogenated, sulphonated, nitrated or nitrosated derivatives</t>
  </si>
  <si>
    <t>5161X</t>
  </si>
  <si>
    <t>5162</t>
  </si>
  <si>
    <t>and quinone-function compounds</t>
  </si>
  <si>
    <t>Acyclic aldehydes without other oxygen function</t>
  </si>
  <si>
    <t>Other aldehydes, whether or not with other oxygen function; cyclic polymers of aldehydes; paraformaldehyde</t>
  </si>
  <si>
    <t>Acetone</t>
  </si>
  <si>
    <t>Butanone (ethyl methyl ketone)</t>
  </si>
  <si>
    <t>Other acyclic ketones without other oxygen function</t>
  </si>
  <si>
    <t>Halogenated, sulphonated, nitrated or nitrosated derivatives of the products of headings 516.21 and 516.22</t>
  </si>
  <si>
    <t>51627</t>
  </si>
  <si>
    <t>Camphor</t>
  </si>
  <si>
    <t>Other cyclanic, cyclenic or cycloterpenic ketones without other oxygen function</t>
  </si>
  <si>
    <t>Aromatic ketones without other oxygen function; ketone-alcohols, ketone-aldehydes, ketone-phenols and ketones with other oxygen function; quinones; halogenated, sulphonated, nitrated or nitrosated derivatives of ketones and quinones</t>
  </si>
  <si>
    <t>5162X</t>
  </si>
  <si>
    <t>5163</t>
  </si>
  <si>
    <t>Esters of inorganic acids of non-metals and their salts, and their halogenated, sulphonated, nitrated or nitrosated derivatives</t>
  </si>
  <si>
    <t>Phosphoric esters and their salts (including lactophosphates); their halogenated, sulphonated, nitrated or nitrosated derivatives</t>
  </si>
  <si>
    <t>5163X</t>
  </si>
  <si>
    <t>5169</t>
  </si>
  <si>
    <t>Organic chemicals, n.e.s.</t>
  </si>
  <si>
    <t>Enzymes; prepared enzymes, n.e.s.</t>
  </si>
  <si>
    <t>Sugars, pure (other than sucrose, lactose, maltose, glucose and fructose); sugar ethers and sugar esters, and their salts (other than products of subgroups 541.4 and 541.5 or heading 541.61)</t>
  </si>
  <si>
    <t>5169X</t>
  </si>
  <si>
    <t>516X</t>
  </si>
  <si>
    <t>51X</t>
  </si>
  <si>
    <t>Inorganic chemicals</t>
  </si>
  <si>
    <t>522</t>
  </si>
  <si>
    <t>Inorganic chemical elements, oxides and halogen salts</t>
  </si>
  <si>
    <t>Carbon (including carbon black), n.e.s.</t>
  </si>
  <si>
    <t>5222</t>
  </si>
  <si>
    <t>Other chemical elements</t>
  </si>
  <si>
    <t>Hydrogen, rare gases, nitrogen and oxygen</t>
  </si>
  <si>
    <t>Selenium, tellurium, phosphorus, arsenic and boron</t>
  </si>
  <si>
    <t>Silicon</t>
  </si>
  <si>
    <t>Chlorine</t>
  </si>
  <si>
    <t>Fluorine, bromine and iodine</t>
  </si>
  <si>
    <t>Mercury</t>
  </si>
  <si>
    <t>Sodium</t>
  </si>
  <si>
    <t>Calcium, strontium and barium; rare earth metals, scandium, yttrium and alkali or alkaline-earth metals,  whether or not intermixed or interalloyed</t>
  </si>
  <si>
    <t>5222X</t>
  </si>
  <si>
    <t>5223</t>
  </si>
  <si>
    <t>Inorganic acids and inorganic oxygen compounds of non-metals</t>
  </si>
  <si>
    <t>Diphosphorus pentaoxide; phosphoric acid and polyphosphoric acids</t>
  </si>
  <si>
    <t>Other inorganic acids</t>
  </si>
  <si>
    <t>Silicon dioxide</t>
  </si>
  <si>
    <t>Other inorganic oxygen compounds of non-metals</t>
  </si>
  <si>
    <t>5223X</t>
  </si>
  <si>
    <t>5224</t>
  </si>
  <si>
    <t>Halogen or sulphur compounds of non-metals</t>
  </si>
  <si>
    <t>5224X</t>
  </si>
  <si>
    <t>5225</t>
  </si>
  <si>
    <t>Oxides of zinc, chromium, manganese, iron, cobalt, titanium and lead</t>
  </si>
  <si>
    <t>Iron oxides and hydroxides; earth colours containing 70% or more by weight of combined iron evaluated as Fe203</t>
  </si>
  <si>
    <t>5225X</t>
  </si>
  <si>
    <t>5226</t>
  </si>
  <si>
    <t>Other inorganic bases and metal oxides, hydroxides and peroxides</t>
  </si>
  <si>
    <t>Sodium hydroxide (caustic soda), solid</t>
  </si>
  <si>
    <t>Sodium hydroxide in aqueous solution (soda lye or liquid soda)</t>
  </si>
  <si>
    <t>Potassium hydroxide (caustic potash); peroxides of sodium or potassium</t>
  </si>
  <si>
    <t>Hydroxide and peroxide of magnesium; oxides, hydroxides and  peroxides, of strontium or barium.</t>
  </si>
  <si>
    <t>Aluminium hydroxide</t>
  </si>
  <si>
    <t>Artificial corundum, whether or not chemically defined</t>
  </si>
  <si>
    <t>Hydrazine and hydroxylamine and their inorganic salts</t>
  </si>
  <si>
    <t>Other inorganic bases; other metal oxides, hydroxides and peroxides</t>
  </si>
  <si>
    <t>5226X</t>
  </si>
  <si>
    <t>522X</t>
  </si>
  <si>
    <t>523</t>
  </si>
  <si>
    <t>Salts and peroxysalts, of inorganic acids and metals</t>
  </si>
  <si>
    <t>Fluorides; fluorosilicates, fluoroaluminates and other complex fluorine salts.</t>
  </si>
  <si>
    <t>5232</t>
  </si>
  <si>
    <t>Chlorides, chloride oxides and chloride hydroxides; bromides and  bromide oxides; iodides and iodide oxides</t>
  </si>
  <si>
    <t>Ammonium chloride</t>
  </si>
  <si>
    <t>Calcium chloride</t>
  </si>
  <si>
    <t>Other chlorides, chloride oxides and chloride hydroxides; bromides and bromide oxides; iodides and iodide oxides.</t>
  </si>
  <si>
    <t>5232X</t>
  </si>
  <si>
    <t>5233</t>
  </si>
  <si>
    <t>Hypochlorites; commercial calcium hypochlorite; chlorites; hypobromites; chlorates and perchlorates; bromates and perbromates; chlorates and perchlorates; bromates and perbromates; iodates and periodates</t>
  </si>
  <si>
    <t>Hypochlorites; commercial calcium hypochlorite ; chlorites ; hypobromites</t>
  </si>
  <si>
    <t>Chlorates of sodium</t>
  </si>
  <si>
    <t>Other chlorates and perchlorates; bromates and perbromates; iodates and periodates</t>
  </si>
  <si>
    <t>5233X</t>
  </si>
  <si>
    <t>5234</t>
  </si>
  <si>
    <t>Sulphides, polysulphides, dithionites, sulphoxylates, sulphites, thiosulphates, sulphates, alums and peroxosulphates (persulphates)</t>
  </si>
  <si>
    <t>Sodium sulphides</t>
  </si>
  <si>
    <t>Other sulphides; polysulphides</t>
  </si>
  <si>
    <t>Sodium sulphates</t>
  </si>
  <si>
    <t>Other sulphates; alums; peroxosulphates (persulphates)</t>
  </si>
  <si>
    <t>5234X</t>
  </si>
  <si>
    <t>5235</t>
  </si>
  <si>
    <t>Nitrites</t>
  </si>
  <si>
    <t>Potassium nitrate</t>
  </si>
  <si>
    <t>Other nitrates</t>
  </si>
  <si>
    <t>5235X</t>
  </si>
  <si>
    <t>5236</t>
  </si>
  <si>
    <t>Phosphinates (hypophosphites), phosphonates (phosphites), phosphates and polyphosphates</t>
  </si>
  <si>
    <t>Phosphinates (hypophosphites) and phosphonates (phosphites)</t>
  </si>
  <si>
    <t>Other phosphates</t>
  </si>
  <si>
    <t>Sodium triphosphate (sodium tripolyphosphate)</t>
  </si>
  <si>
    <t>Other polyphosphates</t>
  </si>
  <si>
    <t>5236X</t>
  </si>
  <si>
    <t>5237</t>
  </si>
  <si>
    <t>Carbonates; peroxocarbonates (percarbonates); commercial ammonium carbonate containing ammonium carbamate.</t>
  </si>
  <si>
    <t>Neutral sodium carbonate (disodium carbonate)</t>
  </si>
  <si>
    <t>Sodium hydrogencarbonate (sodium bicarbonate)</t>
  </si>
  <si>
    <t>Potassium carbonates</t>
  </si>
  <si>
    <t>Other carbonates; peroxocarbonates (percarbonates)</t>
  </si>
  <si>
    <t>5237X</t>
  </si>
  <si>
    <t>5238</t>
  </si>
  <si>
    <t>Other metal salts and peroxysalts of inorganic acids</t>
  </si>
  <si>
    <t>5238X</t>
  </si>
  <si>
    <t>523X</t>
  </si>
  <si>
    <t>524</t>
  </si>
  <si>
    <t>Other inorganic chemicals; organic and inorganic compounds of precious metals</t>
  </si>
  <si>
    <t>5243</t>
  </si>
  <si>
    <t>Salts of metal acids; organic and inorganic compounds of precious metals</t>
  </si>
  <si>
    <t>Colloidal precious metals; compounds, inorganic or organic, of precious metals, whether or not chemically defined; amalgams of precious metals</t>
  </si>
  <si>
    <t>5243X</t>
  </si>
  <si>
    <t>5249</t>
  </si>
  <si>
    <t>Inorganic and organic chemical products, n.e.s.</t>
  </si>
  <si>
    <t>52492</t>
  </si>
  <si>
    <t>Phosphides, whether or not chemically defined (excluding ferrophosphorus)</t>
  </si>
  <si>
    <t>Calcium carbide, whether or not chemically defined</t>
  </si>
  <si>
    <t>Carbides (other than calcium carbide), whether or not chemically defined</t>
  </si>
  <si>
    <t>Hydrides, nitrides, azides, silicides and borides, whether or not chemically defined</t>
  </si>
  <si>
    <t>Compounds, inorganic or organic, of mercury, excluding amalgams</t>
  </si>
  <si>
    <t>Inorganic compounds, n.e.s. (including distilled or conductivity water and water of similar purity); liquid air, whether or not rare gases have been removed; compressed air; amalgams (other than amalgams of precious metals)</t>
  </si>
  <si>
    <t>5249X</t>
  </si>
  <si>
    <t>524X</t>
  </si>
  <si>
    <t>525</t>
  </si>
  <si>
    <t>Radioactive and associated materials</t>
  </si>
  <si>
    <t>5251</t>
  </si>
  <si>
    <t>Natural uranium and its compounds; alloys, dispersions (including cermets), ceramic products and mixtures containing natural uranium or natural uranium compounds</t>
  </si>
  <si>
    <t>Uranium enriched in U 235 and its compounds; plutonium and its compounds; alloys, dispersions (including cermets), ceramic products and mixtures containing uranium enriched in U 235, plutonium or compounds of these products</t>
  </si>
  <si>
    <t>Uranium depleted in U 235 and its compounds; thorium and its compounds; alloys, dispersions (including cermets), ceramic products and mixtures containing uranium depleted in U 235, thorium or compounds of these products</t>
  </si>
  <si>
    <t>Spent (irradiated) fuel elements (cartridges) of nuclear reactors</t>
  </si>
  <si>
    <t>Radioactive elements and isotopes and their compounds, n.e.s.; alloys, dispersions (including cermets), ceramic products and mixtures containing these elements, isotopes or compounds; radioactive residues</t>
  </si>
  <si>
    <t>5251X</t>
  </si>
  <si>
    <t>5259</t>
  </si>
  <si>
    <t>Stable isotopes and their compounds; compounds, inorganic or organic, of rare earth metals, of yttrium or of scandium or of mixtures of these metals</t>
  </si>
  <si>
    <t>Isotopes (other than those of subgroup 525.1); compounds, inorganic or organic, of such isotopes, whether or not chemically defined</t>
  </si>
  <si>
    <t>Compounds, inorganic or organic, of rare earth metals, of yttrium or of scandium or of mixtures of these metals</t>
  </si>
  <si>
    <t>5259X</t>
  </si>
  <si>
    <t>525X</t>
  </si>
  <si>
    <t>52X</t>
  </si>
  <si>
    <t>Dyeing, tanning and colouring materials</t>
  </si>
  <si>
    <t>531</t>
  </si>
  <si>
    <t>Synthetic organic colouring matter and colour lakes, and preparations based thereon</t>
  </si>
  <si>
    <t>5311</t>
  </si>
  <si>
    <t>Synthetic organic colouring matter and preparations based thereon</t>
  </si>
  <si>
    <t>Disperse dyes and preparations based thereon</t>
  </si>
  <si>
    <t>Acid dyes, whether or not premetallized, and preparations based thereon; mordant dyes and preparations based thereon</t>
  </si>
  <si>
    <t>Basic dyes and preparations based thereon</t>
  </si>
  <si>
    <t>Direct dyes and preparations based thereon</t>
  </si>
  <si>
    <t>Vat dyes (including those usable in that state as pigments) and  preparations based thereon</t>
  </si>
  <si>
    <t>Reactive dyes and preparations based thereon</t>
  </si>
  <si>
    <t>Pigments and preparations based thereon</t>
  </si>
  <si>
    <t>Other synthetic organic colouring matter (including mixtures of  colouring matter falling within two or more of the headings of subgroup 531.1)</t>
  </si>
  <si>
    <t>5311X</t>
  </si>
  <si>
    <t>5312</t>
  </si>
  <si>
    <t>Synthetic organic products of a kind used as fluorescent brightening agents or luminophores, whether or not chemically defined; colour lakes and preparations based thereon</t>
  </si>
  <si>
    <t>Synthetic organic products of a kind used as fluorescent brightening agents or as luminophores, whether or not chemically defined</t>
  </si>
  <si>
    <t>Colour lakes; preparations based on colour lakes</t>
  </si>
  <si>
    <t>5312X</t>
  </si>
  <si>
    <t>531X</t>
  </si>
  <si>
    <t>532</t>
  </si>
  <si>
    <t>Dyeing and tanning extracts, and synthetic tanning materials</t>
  </si>
  <si>
    <t>5322</t>
  </si>
  <si>
    <t>Tanning extracts of vegetable origin; tannins and their derivatives; colouring matter of vegetable or animal origin and preparations based thereon</t>
  </si>
  <si>
    <t>Colouring matter of vegetable or animal origin (including dyeing extracts but excluding animal black), whether or not chemically defined; preparations based on colouring matter of vegetable or animal origin.</t>
  </si>
  <si>
    <t>5322X</t>
  </si>
  <si>
    <t>5323</t>
  </si>
  <si>
    <t>Synthetic organic tanning substances</t>
  </si>
  <si>
    <t>Inorganic tanning substances; tanning preparations, whether or not containing natural tanning substances; enzymatic preparations for pre-tanning.</t>
  </si>
  <si>
    <t>5323X</t>
  </si>
  <si>
    <t>532X</t>
  </si>
  <si>
    <t>533</t>
  </si>
  <si>
    <t>Pigments, paints, varnishes and related materials</t>
  </si>
  <si>
    <t>5331</t>
  </si>
  <si>
    <t>Other colouring matter; preparations based on colouring matter, n.e.s.; inorganic products of a kind used as luminophores, whether or not chemically defined</t>
  </si>
  <si>
    <t>Pigments and preparations based on titanium dioxide</t>
  </si>
  <si>
    <t>Pigments and preparations based on chromium compounds</t>
  </si>
  <si>
    <t>Ultramarine and preparations based thereon</t>
  </si>
  <si>
    <t>Lithopone and other pigments and preparations based on zinc sulphide</t>
  </si>
  <si>
    <t>Colouring matter and other preparations, n.e.s.</t>
  </si>
  <si>
    <t>Inorganic products of a kind used as luminophores</t>
  </si>
  <si>
    <t>5331X</t>
  </si>
  <si>
    <t>5332</t>
  </si>
  <si>
    <t>Printing ink</t>
  </si>
  <si>
    <t>....black</t>
  </si>
  <si>
    <t>5332X</t>
  </si>
  <si>
    <t>5334</t>
  </si>
  <si>
    <t>Paints and varnishes (including enamels, lacquers and distempers); plastics in solution; prepared water pigments of a kind used for finishing leather; pigments (including metal powders and flakes) dispersed in non-aqueous media, in liquid or paste form, of a kind used in the manufacture of paints (including enamels); stamping foils; dyes and other colouring matter put up in forms or packings for retail sale</t>
  </si>
  <si>
    <t>Paints and varnishes (including enamels and lacquers) based on synthetic polymers or chemically modified natural polymers, dispersed or dissolved in a non-aqueous medium; plastics in solution</t>
  </si>
  <si>
    <t>Pigments (including metal powders and flakes) dispersed in non-aqueous media, in liquid or paste form, of a kind used in the manufacture of paints (including enamels); stamping foils; dyes and other colouring matter put up in forms or packings for retail sale</t>
  </si>
  <si>
    <t>5334X</t>
  </si>
  <si>
    <t>5335</t>
  </si>
  <si>
    <t>Colouring preparations of a kind used in the ceramic, enamelling and glass industries; artists’ colours, paint driers and mastics</t>
  </si>
  <si>
    <t>Glaziers' putty; grafting putty, resin cements, caulking compounds and other mastics; painters’ fillings; non-refractory surfacing preparations for façades, indoor walls, floors, ceilings or the like</t>
  </si>
  <si>
    <t>Organic composite solvents and thinners, n.e.s.; prepared paint or varnish removers</t>
  </si>
  <si>
    <t>5335X</t>
  </si>
  <si>
    <t>533X</t>
  </si>
  <si>
    <t>53X</t>
  </si>
  <si>
    <t>Medicinal and pharmaceutical products</t>
  </si>
  <si>
    <t>Medicinal and pharmaceutical products, other than medicaments of group 542</t>
  </si>
  <si>
    <t>5411</t>
  </si>
  <si>
    <t>Provitamins and vitamins, natural or reproduced by synthesis (including natural concentrates), derivatives thereof used primarily as vitamins, and intermixtures of the foregoing, whether or not in any solvent, not put up as medicaments of group 542</t>
  </si>
  <si>
    <t>Vitamins A and their derivatives, unmixed</t>
  </si>
  <si>
    <t>Vitamins B and their derivatives, unmixed</t>
  </si>
  <si>
    <t>Vitamin C and its derivatives, unmixed</t>
  </si>
  <si>
    <t>Vitamin E and its derivatives, unmixed</t>
  </si>
  <si>
    <t>Other vitamins and their derivatives, unmixed</t>
  </si>
  <si>
    <t>Intermixtures of provitamins and vitamins (including natural concentrates), whether or not in any solvent</t>
  </si>
  <si>
    <t>5411X</t>
  </si>
  <si>
    <t>5413</t>
  </si>
  <si>
    <t>Antibiotics, not put up as medicaments of group 542</t>
  </si>
  <si>
    <t>Penicillins and their derivatives with a penicillanic acid structure; salts thereof</t>
  </si>
  <si>
    <t>Streptomycins and their derivatives; salts thereof</t>
  </si>
  <si>
    <t>Tetracyclines and their derivatives; salts thereof</t>
  </si>
  <si>
    <t>Other antibiotics</t>
  </si>
  <si>
    <t>5413X</t>
  </si>
  <si>
    <t>5414</t>
  </si>
  <si>
    <t>Vegetable alkaloids, natural or reproduced by synthesis, and their salts, ethers, esters and other derivatives, not put up as medicaments of group 542</t>
  </si>
  <si>
    <t>Alkaloids of opium and their derivatives; salts thereof</t>
  </si>
  <si>
    <t>Alkaloids of cinchona and their derivatives; salts thereof</t>
  </si>
  <si>
    <t>Caffeine and its salts</t>
  </si>
  <si>
    <t>Ephedrines and their salts</t>
  </si>
  <si>
    <t>Theophylline and aminophylline (theophylline-ethylenediamine) and their derivatives; salts thereof</t>
  </si>
  <si>
    <t>Alkaloids of rye ergot and their derivatives; salts thereof</t>
  </si>
  <si>
    <t>Other vegetable alkaloids and their salts; derivatives of alkaloids, n.e.s., and their salts</t>
  </si>
  <si>
    <t>5414X</t>
  </si>
  <si>
    <t>5415</t>
  </si>
  <si>
    <t>Steroidal hormones, their derivatives and structural analogues</t>
  </si>
  <si>
    <t>Polypeptide hormones, protein hormones and glycoprotein hormones, their derivatives and structural analogues</t>
  </si>
  <si>
    <t>54155</t>
  </si>
  <si>
    <t>Catecholamine hormones, their derivatives and structural analogues</t>
  </si>
  <si>
    <t>Prostaglandins, thromboxanes and leukotrienes, their derivatives and structural analogues</t>
  </si>
  <si>
    <t>5415X</t>
  </si>
  <si>
    <t>5416</t>
  </si>
  <si>
    <t>Glycosides; glands or other organs and their extracts; antisera, vaccines and similar products</t>
  </si>
  <si>
    <t>Glands and other organs for organotherapeutic uses, dried, whether or not powdered; extracts of glands or other organs or of their secretions for organotherapeutic uses; heparin and its salts; other human or animal substances prepared for therapeutic or prophylactic uses, n.e.s.</t>
  </si>
  <si>
    <t>Antisera and other blood fractions and modified immunological products; vaccines for human and veterinary medicine</t>
  </si>
  <si>
    <t>54164</t>
  </si>
  <si>
    <t>Human blood; animal blood prepared for therapeutic, prophylactic or diagnostic uses; toxins, cultures of micro-organisms (excluding yeasts) and similar products</t>
  </si>
  <si>
    <t>5416X</t>
  </si>
  <si>
    <t>5419</t>
  </si>
  <si>
    <t>Pharmaceutical goods, other than medicaments</t>
  </si>
  <si>
    <t>Wadding, gauze, bandages and similar articles (e.g., dressings, adhesive plasters, poultices), impregnated or coated with pharmaceutical substances or put up in forms or packings for retail sale for medical, surgical, dental or veterinary purposes, n.e.s.</t>
  </si>
  <si>
    <t>Blood-grouping reagents</t>
  </si>
  <si>
    <t>Opacifying preparations for X-ray examinations; diagnostic reagents designed to be administered to the patient</t>
  </si>
  <si>
    <t>Other pharmaceutical goods; waste pharmaceuticals</t>
  </si>
  <si>
    <t>5419X</t>
  </si>
  <si>
    <t>541X</t>
  </si>
  <si>
    <t>542</t>
  </si>
  <si>
    <t>Medicaments (including veterinary medicaments)</t>
  </si>
  <si>
    <t>5421</t>
  </si>
  <si>
    <t>Medicaments containing antibiotics or derivatives thereof</t>
  </si>
  <si>
    <t>....containing penicillins or derivatives thereof, with a penicillanic acid structure, or streptomycins or their derivatives, not put up in measured doses or in forms or packings for retail sale</t>
  </si>
  <si>
    <t>....containing other antibiotics, not put up in measured doses or in forms or packings for retail sale.</t>
  </si>
  <si>
    <t>....containing penicillins or derivatives thereof, with a penicillanic acid structure, or streptomycins or their derivatives, put up in measured doses or in forms or packings for retail sale</t>
  </si>
  <si>
    <t>....containing other antibiotics, put up in measured doses or in forms or packings for retail sale.</t>
  </si>
  <si>
    <t>5421X</t>
  </si>
  <si>
    <t>5422</t>
  </si>
  <si>
    <t>Medicaments containing hormones or other products of subgroup 541.5 but not containing antibiotics</t>
  </si>
  <si>
    <t>....containing insulin, not put up in measured doses or in forms or packings for retail sale.</t>
  </si>
  <si>
    <t>....containing other hormones or other products of subgroup 541.5, not put up in measured doses or in forms or packings for retail sale</t>
  </si>
  <si>
    <t>....containing insulin, put up in measured doses or in forms or packings for retail sale</t>
  </si>
  <si>
    <t>….containing corticosteroid hormones, their derivatives and structural analogues</t>
  </si>
  <si>
    <t>....containing other hormones or other products of subgroup 541.5, put up in measured doses or in forms or packings for retail sale</t>
  </si>
  <si>
    <t>5422X</t>
  </si>
  <si>
    <t>5423</t>
  </si>
  <si>
    <t>Medicaments containing alkaloids or derivatives thereof but not containing hormones, other products of subgroup 541.5, or antibiotics</t>
  </si>
  <si>
    <t>....not put up in measured doses or in forms or packings for retail sale.</t>
  </si>
  <si>
    <t>....put up in measured doses or in forms or packings for retail sale</t>
  </si>
  <si>
    <t>5423X</t>
  </si>
  <si>
    <t>5429</t>
  </si>
  <si>
    <t>Medicaments, n.e.s.</t>
  </si>
  <si>
    <t>Medicaments, n.e.s., not put up in measured doses or in forms or packings for retail.</t>
  </si>
  <si>
    <t>Medicaments containing vitamins or other products of subgroup 541.1, put up in measured doses or in forms or packings for retail sale</t>
  </si>
  <si>
    <t>Medicaments, n.e.s., put up in measured doses or in forms or packings for retail sale</t>
  </si>
  <si>
    <t>5429X</t>
  </si>
  <si>
    <t>542X</t>
  </si>
  <si>
    <t>54X</t>
  </si>
  <si>
    <t>Essential oils and resinoids and perfume materials; toilet, polishing and cleansing preparations</t>
  </si>
  <si>
    <t>551</t>
  </si>
  <si>
    <t>Essential oils, perfume and flavour materials</t>
  </si>
  <si>
    <t>5513</t>
  </si>
  <si>
    <t>Essential oils (terpeneless or not), including concretes and absolutes; resinoids; concentrates of essential oils in fats, in fixed oils, in waxes or the like, obtained by enfleurage of maceration; terpenic by-products of the deterpenation of essential oils; aqueous distillates and aqueous solutions of essential oils.</t>
  </si>
  <si>
    <t>Essential oils of citrus fruit</t>
  </si>
  <si>
    <t>Other essential oils</t>
  </si>
  <si>
    <t>Resinoids</t>
  </si>
  <si>
    <t>Concentrates of essential oils in fats, in fixed oils, in waxes or the like, obtained by enfleurage or maceration; terpenic by-products of the deterpenation of essential oils; aqueous distillates and aqueous solutions of essential oils.</t>
  </si>
  <si>
    <t>5513X</t>
  </si>
  <si>
    <t>5514</t>
  </si>
  <si>
    <t>....of a kind used in the food or drink industries</t>
  </si>
  <si>
    <t>5514X</t>
  </si>
  <si>
    <t>551X</t>
  </si>
  <si>
    <t>553</t>
  </si>
  <si>
    <t>Perfumery, cosmetic or toilet preparations (excluding soaps)</t>
  </si>
  <si>
    <t>Beauty or make-up preparations for the care of the skin (other than medicaments), including sunscreen or suntan preparations; manicure or pedicure preparations</t>
  </si>
  <si>
    <t>5535</t>
  </si>
  <si>
    <t>Pre-shave, shaving or aftershave preparations, personal deodorants, bath preparations, depilatories and other perfumery, cosmetic or toilet preparations, n.e.s.; prepared room deodorizers, whether or not perfumed or having disinfectant properties</t>
  </si>
  <si>
    <t>Pre-shave, shaving or aftershave preparations</t>
  </si>
  <si>
    <t>Personal deodorants and antiperspirants</t>
  </si>
  <si>
    <t>Perfumed bath salts and other bath preparations</t>
  </si>
  <si>
    <t>Preparations for perfuming or deodorizing rooms (including odoriferous preparations used during religious rites)</t>
  </si>
  <si>
    <t>Depilatories and perfumery, cosmetic or toilet preparations, n.e.s.</t>
  </si>
  <si>
    <t>5535X</t>
  </si>
  <si>
    <t>553X</t>
  </si>
  <si>
    <t>554</t>
  </si>
  <si>
    <t>Soap, cleansing and polishing preparations</t>
  </si>
  <si>
    <t>5541</t>
  </si>
  <si>
    <t>Soap; organic surface-active products and preparations for use as soap, in the form of bars, cakes, moulded pieces or shapes, whether or not containing soap; paper, wadding, felt and non-wovens, impregnated, coated or covered with soap or detergent.</t>
  </si>
  <si>
    <t>Soap and organic surface-active products and preparations, in the form of bars, cakes, moulded pieces or shapes, and paper, wadding, felt and non-wovens, impregnated, coated or covered with soap or detergent, for toilet use (including medicated products)</t>
  </si>
  <si>
    <t>Soap and organic surface-active products and preparations, in the form of bars, cakes, moulded pieces or shapes, and paper, wadding, felt and non-wovens, impregnated, coated or covered with soap or detergent, for other uses</t>
  </si>
  <si>
    <t>Soap in other forms</t>
  </si>
  <si>
    <t>5541X</t>
  </si>
  <si>
    <t>5542</t>
  </si>
  <si>
    <t>Organic surface-active agents (other than soap); surface-active preparations, washing preparations (including auxiliary washing preparations) and cleaning preparations, whether or not containing soap, n.e.s.</t>
  </si>
  <si>
    <t>Organic surface-active agents, whether or not put up for retail sale</t>
  </si>
  <si>
    <t>Surface-active washing or cleaning preparations, n.e.s., put up for retail sale</t>
  </si>
  <si>
    <t>Surface-active washing or cleaning preparations, n.e.s., not put up for retail sale.</t>
  </si>
  <si>
    <t>5542X</t>
  </si>
  <si>
    <t>5543</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</si>
  <si>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subgroup 598.3</t>
  </si>
  <si>
    <t>Polishes, creams and similar preparations, for footwear or leather</t>
  </si>
  <si>
    <t>Polishes, creams and similar preparations, for the maintenance of wooden furniture, floors and other woodwork</t>
  </si>
  <si>
    <t>Polishes and similar preparations, for coachwork, other than metal polishes</t>
  </si>
  <si>
    <t>Scouring pastes and powders and other scouring preparations</t>
  </si>
  <si>
    <t>Polishes, creams and similar preparations for glass or metal</t>
  </si>
  <si>
    <t>5543X</t>
  </si>
  <si>
    <t>554X</t>
  </si>
  <si>
    <t>55X</t>
  </si>
  <si>
    <t>Fertilizers (other than those of group 272)</t>
  </si>
  <si>
    <t>562</t>
  </si>
  <si>
    <t>5621</t>
  </si>
  <si>
    <t>Mineral or chemical fertilizers, nitrogenous</t>
  </si>
  <si>
    <t>Ammonium nitrate, whether or not in aqueous solution</t>
  </si>
  <si>
    <t>Double salts and mixtures of ammonium sulphate and ammonium nitrate</t>
  </si>
  <si>
    <t>Ammonium sulphate</t>
  </si>
  <si>
    <t>Double salts and mixtures of calcium nitrate and ammonium nitrate</t>
  </si>
  <si>
    <t>Urea, whether or not in aqueous solution</t>
  </si>
  <si>
    <t>Mixtures of urea and ammonium nitrate in aqueous or ammoniacal solution.</t>
  </si>
  <si>
    <t>Other nitrogenous fertilizers (including mixtures, n.e.s.)</t>
  </si>
  <si>
    <t>5621X</t>
  </si>
  <si>
    <t>5622</t>
  </si>
  <si>
    <t>Mineral or chemical fertilizers, phosphatic</t>
  </si>
  <si>
    <t>Superphosphates</t>
  </si>
  <si>
    <t>Mineral or chemical fertilizers, phosphatic, n.e.s.</t>
  </si>
  <si>
    <t>5622X</t>
  </si>
  <si>
    <t>5623</t>
  </si>
  <si>
    <t>Mineral or chemical fertilizers, potassic (other than crude natural potassium salts)</t>
  </si>
  <si>
    <t>Potassium chloride</t>
  </si>
  <si>
    <t>Potassium sulphate</t>
  </si>
  <si>
    <t>Mineral or chemical fertilizers, potassic, n.e.s.</t>
  </si>
  <si>
    <t>5623X</t>
  </si>
  <si>
    <t>5629</t>
  </si>
  <si>
    <t>Fertilizers, n.e.s.</t>
  </si>
  <si>
    <t>Fertilizers, mineral or chemical, containing the three fertilizing elements nitrogen, phosphorus and potassium.</t>
  </si>
  <si>
    <t>Mineral or chemical fertilizers containing the two fertilizing elements phosphorus and potassium.</t>
  </si>
  <si>
    <t>Diammonium hydrogenorthophosphate (diammonium phosphate)</t>
  </si>
  <si>
    <t>Ammonium dihydrogenorthophosphate (monoammonium phosphate) and mixtures thereof with diammonium hydrogenorthophosphate (diammonium phosphate).</t>
  </si>
  <si>
    <t>Fertilizers, n.e.s., containing the two fertilizing elements nitrogen and phosphorus</t>
  </si>
  <si>
    <t>Goods of heading 272.1, 272.2, or of group 562, in tablets or similar forms or in packages of a gross weight not exceeding 10 kg</t>
  </si>
  <si>
    <t>5629X</t>
  </si>
  <si>
    <t>562X</t>
  </si>
  <si>
    <t>56X</t>
  </si>
  <si>
    <t>Plastics in primary forms</t>
  </si>
  <si>
    <t>571</t>
  </si>
  <si>
    <t>5711</t>
  </si>
  <si>
    <t>Polyethylene</t>
  </si>
  <si>
    <t>....having a specific gravity of less than 0.94</t>
  </si>
  <si>
    <t>....having a specific gravity of 0.94 or more</t>
  </si>
  <si>
    <t>5711X</t>
  </si>
  <si>
    <t>Ethylene-vinyl acetate copolymers</t>
  </si>
  <si>
    <t>Other polymers of ethylene, in primary forms</t>
  </si>
  <si>
    <t>571X</t>
  </si>
  <si>
    <t>572</t>
  </si>
  <si>
    <t>5721</t>
  </si>
  <si>
    <t>Polystyrene</t>
  </si>
  <si>
    <t>....expansible</t>
  </si>
  <si>
    <t>5721X</t>
  </si>
  <si>
    <t>5729</t>
  </si>
  <si>
    <t>Other styrene polymers</t>
  </si>
  <si>
    <t>Styrene-acrylonitrile (SAN) copolymers</t>
  </si>
  <si>
    <t>Acrylonitrile-butadiene-styrene (ABS) copolymers</t>
  </si>
  <si>
    <t>5729X</t>
  </si>
  <si>
    <t>572X</t>
  </si>
  <si>
    <t>573</t>
  </si>
  <si>
    <t>5731</t>
  </si>
  <si>
    <t>Polyvinyl chloride</t>
  </si>
  <si>
    <t>....not mixed with any other substances</t>
  </si>
  <si>
    <t>....other, non-plasticized</t>
  </si>
  <si>
    <t>....other, plasticized</t>
  </si>
  <si>
    <t>5731X</t>
  </si>
  <si>
    <t>5739</t>
  </si>
  <si>
    <t>Other vinyl chloride copolymers and polymers of other halogenated olefins</t>
  </si>
  <si>
    <t>Vinyl chloride-vinyl acetate copolymers</t>
  </si>
  <si>
    <t>Other vinyl chloride copolymers</t>
  </si>
  <si>
    <t>Vinylidene chloride polymers</t>
  </si>
  <si>
    <t>Fluoropolymers</t>
  </si>
  <si>
    <t>Other polymers of vinyl chloride or of other halogenated olefins</t>
  </si>
  <si>
    <t>5739X</t>
  </si>
  <si>
    <t>573X</t>
  </si>
  <si>
    <t>574</t>
  </si>
  <si>
    <t>5741</t>
  </si>
  <si>
    <t>Polyacetals and other polyethers</t>
  </si>
  <si>
    <t>Polyacetals</t>
  </si>
  <si>
    <t>Other polyethers</t>
  </si>
  <si>
    <t>5741X</t>
  </si>
  <si>
    <t>Epoxide resins</t>
  </si>
  <si>
    <t>5743</t>
  </si>
  <si>
    <t>Polycarbonates, alkyd resins and other polyesters</t>
  </si>
  <si>
    <t>Polycarbonates</t>
  </si>
  <si>
    <t>Alkyd resins</t>
  </si>
  <si>
    <t>Polyethylene terephthalate</t>
  </si>
  <si>
    <t>Other polyesters, unsaturated</t>
  </si>
  <si>
    <t>Polyesters in primary forms, n.e.s.</t>
  </si>
  <si>
    <t>5743X</t>
  </si>
  <si>
    <t>574X</t>
  </si>
  <si>
    <t>575</t>
  </si>
  <si>
    <t>Other plastics, in primary forms</t>
  </si>
  <si>
    <t>5751</t>
  </si>
  <si>
    <t>Polymers of propylene or of other olefins</t>
  </si>
  <si>
    <t>Polypropylene</t>
  </si>
  <si>
    <t>Polyisobutylene</t>
  </si>
  <si>
    <t>Propylene copolymers</t>
  </si>
  <si>
    <t>Other olefins</t>
  </si>
  <si>
    <t>5751X</t>
  </si>
  <si>
    <t>5752</t>
  </si>
  <si>
    <t>Acrylic polymers</t>
  </si>
  <si>
    <t>Polymethyl methacrylate</t>
  </si>
  <si>
    <t>Other acrylic polymers</t>
  </si>
  <si>
    <t>5752X</t>
  </si>
  <si>
    <t>5753</t>
  </si>
  <si>
    <t>Polyamides</t>
  </si>
  <si>
    <t>Polyamide-6, -11, -12, -6,6, -6,9, -6,10 or -6,12</t>
  </si>
  <si>
    <t>Other polyamides</t>
  </si>
  <si>
    <t>5753X</t>
  </si>
  <si>
    <t>5754</t>
  </si>
  <si>
    <t>Amino resins, phenolic resins and polyurethanes</t>
  </si>
  <si>
    <t>Urea resins; thiourea resins</t>
  </si>
  <si>
    <t>Melamine resins</t>
  </si>
  <si>
    <t>Other amino resins</t>
  </si>
  <si>
    <t>Phenolic resins</t>
  </si>
  <si>
    <t>Polyurethanes</t>
  </si>
  <si>
    <t>5754X</t>
  </si>
  <si>
    <t>5755</t>
  </si>
  <si>
    <t>Cellulose and its chemical derivatives, n.e.s.</t>
  </si>
  <si>
    <t>Cellulose acetates, non-plasticized</t>
  </si>
  <si>
    <t>Cellulose acetates, plasticized</t>
  </si>
  <si>
    <t>Cellulose nitrates (including collodions)</t>
  </si>
  <si>
    <t>Cellulose ethers</t>
  </si>
  <si>
    <t>5755X</t>
  </si>
  <si>
    <t>5759</t>
  </si>
  <si>
    <t>Plastics, n.e.s.</t>
  </si>
  <si>
    <t>Polymers of vinyl acetate</t>
  </si>
  <si>
    <t>Polymers of other vinyl esters; other vinyl polymers</t>
  </si>
  <si>
    <t>Alginic acid, its salts and esters</t>
  </si>
  <si>
    <t>Natural polymers and modified natural polymers (e.g., hardened proteins, chemical derivatives of natural rubber), n.e.s.</t>
  </si>
  <si>
    <t>Petroleum resins, coumarone-indene resins, polyterpenes, polysulphides, polysulphones and plastics, n.e.s.</t>
  </si>
  <si>
    <t>Ion exchangers based on polymers of headings 571.11 to 575.95</t>
  </si>
  <si>
    <t>5759X</t>
  </si>
  <si>
    <t>575X</t>
  </si>
  <si>
    <t>579</t>
  </si>
  <si>
    <t>....of polymers of ethylene</t>
  </si>
  <si>
    <t>....of polymers of styrene</t>
  </si>
  <si>
    <t>....of polymers of vinyl chloride</t>
  </si>
  <si>
    <t>579X</t>
  </si>
  <si>
    <t>57X</t>
  </si>
  <si>
    <t>Plastics in non-primary forms</t>
  </si>
  <si>
    <t>581</t>
  </si>
  <si>
    <t>Tubes, pipes and hoses, and fittings therefor, of plastics</t>
  </si>
  <si>
    <t>Artificial guts (sausage casings) of hardened protein or of  cellulosic materials</t>
  </si>
  <si>
    <t>Tubes, pipes and hoses, rigid</t>
  </si>
  <si>
    <t>Flexible tubes, pipes and hoses, having a minimum burst pressure of 27.6 Mpa</t>
  </si>
  <si>
    <t>Other tubes, pipes and hoses, not reinforced or otherwise combined with other materials, without fittings.</t>
  </si>
  <si>
    <t>Tubes, pipes and hoses, not reinforced or otherwise combined with other materials, with fittings</t>
  </si>
  <si>
    <t>Other tubes, pipes and hoses</t>
  </si>
  <si>
    <t>Fittings for tubes, pipes and hoses (e.g., joints, elbows, flanges), of plastics</t>
  </si>
  <si>
    <t>581X</t>
  </si>
  <si>
    <t>582</t>
  </si>
  <si>
    <t>Plates, sheets, film, foil and strip, of plastics</t>
  </si>
  <si>
    <t>5821</t>
  </si>
  <si>
    <t>Plates, sheets, film, foil, tape, strip and other flat shapes, self-adhesive, of plastics, whether or not in rolls, other than floor, wall and ceiling coverings of heading 893.31</t>
  </si>
  <si>
    <t>....in rolls of a width not exceeding 20 cm</t>
  </si>
  <si>
    <t>5821X</t>
  </si>
  <si>
    <t>5822</t>
  </si>
  <si>
    <t>....of polymers of propylene</t>
  </si>
  <si>
    <t>....of acrylic polymers</t>
  </si>
  <si>
    <t>....of polycarbonates, alkyd resins, polyallyl esters or other polyesters.</t>
  </si>
  <si>
    <t>....of cellulose or its chemical derivatives, n.e.s.</t>
  </si>
  <si>
    <t>....of other plastics</t>
  </si>
  <si>
    <t>5822X</t>
  </si>
  <si>
    <t>5829</t>
  </si>
  <si>
    <t>....cellular</t>
  </si>
  <si>
    <t>5829X</t>
  </si>
  <si>
    <t>582X</t>
  </si>
  <si>
    <t>583</t>
  </si>
  <si>
    <t>Monofilament of which any cross-sectional dimension exceeds 1 mm, rods, sticks and profile shapes, whether or not surface-worked but not otherwise worked, of plastics</t>
  </si>
  <si>
    <t>583X</t>
  </si>
  <si>
    <t>58X</t>
  </si>
  <si>
    <t>Chemical materials and products, n.e.s.</t>
  </si>
  <si>
    <t>Insecticides, rodenticides, fungicides, herbicides, anti-sprouting products and plant-growth regulators, disinfectants and similar products, put up in forms or packings for retail sale or as preparations or articles (e.g., sulphur-treated bands, wicks and candles, and fly-papers)</t>
  </si>
  <si>
    <t>Insecticides</t>
  </si>
  <si>
    <t>Fungicides</t>
  </si>
  <si>
    <t>Herbicides, anti-sprouting products and plant-growth regulators</t>
  </si>
  <si>
    <t>Disinfectants</t>
  </si>
  <si>
    <t>Other products of group 591, put up in forms or packings for retail sale or as preparations or articles, n.e.s</t>
  </si>
  <si>
    <t>591X</t>
  </si>
  <si>
    <t>592</t>
  </si>
  <si>
    <t>Starches, inulin and wheat gluten; albuminoidal substances; glues</t>
  </si>
  <si>
    <t>5921</t>
  </si>
  <si>
    <t>Starches, inulin and wheat gluten</t>
  </si>
  <si>
    <t>Wheat starch</t>
  </si>
  <si>
    <t>Maize (corn) starch</t>
  </si>
  <si>
    <t>Potato starch</t>
  </si>
  <si>
    <t>Manioc (cassava) starch</t>
  </si>
  <si>
    <t>Other starches</t>
  </si>
  <si>
    <t>Inulin</t>
  </si>
  <si>
    <t>5921X</t>
  </si>
  <si>
    <t>5922</t>
  </si>
  <si>
    <t>Albuminoidal substances, modified starches and glues</t>
  </si>
  <si>
    <t>Casein</t>
  </si>
  <si>
    <t>Caseinates and other casein derivatives; casein glues</t>
  </si>
  <si>
    <t>Albumins (including concentrates of two or more whey proteins, containing by weight more than 80% whey proteins, calculated on the dry matter), other than egg albumin; albuminates and other albumin derivatives</t>
  </si>
  <si>
    <t>Gelatin (including gelatin in rectangular, including square, sheets, whether or not surface-worked or coloured) and gelatin derivatives; isinglass; other glues of animal origin, n.e.s.</t>
  </si>
  <si>
    <t>Peptones and their derivatives; other protein substances and their derivatives, n.e.s.; hide powder, whether or not chromed</t>
  </si>
  <si>
    <t>Dextrins and other modified starches</t>
  </si>
  <si>
    <t>Glues based on starches, or on dextrins or other modified starches</t>
  </si>
  <si>
    <t>Prepared glues and other prepared adhesives, n.e.s.; products suitable for use as glues or adhesives, put up for retail sale as glues or adhesives, not exceeding a net weight of 1 kg</t>
  </si>
  <si>
    <t>5922X</t>
  </si>
  <si>
    <t>592X</t>
  </si>
  <si>
    <t>593</t>
  </si>
  <si>
    <t>Explosives and pyrotechnic products</t>
  </si>
  <si>
    <t>5931</t>
  </si>
  <si>
    <t>Propellent powders and other prepared explosives</t>
  </si>
  <si>
    <t>Prepared explosives (other than propellent powders)</t>
  </si>
  <si>
    <t>5931X</t>
  </si>
  <si>
    <t>5933</t>
  </si>
  <si>
    <t>Fireworks</t>
  </si>
  <si>
    <t>Signalling flares, rain rockets, fog signals and other pyrotechnical articles</t>
  </si>
  <si>
    <t>5933X</t>
  </si>
  <si>
    <t>593X</t>
  </si>
  <si>
    <t>597</t>
  </si>
  <si>
    <t>Prepared additives for mineral oils and the like; prepared liquids for hydraulic transmission; anti-freezing preparations and prepared de-icing fluids; lubricating preparations</t>
  </si>
  <si>
    <t>5972</t>
  </si>
  <si>
    <t>Anti-knock preparations, oxidation inhibitors, gum inhibitors, viscosity improvers, anti-corrosive preparations and other prepared additives for mineral oils (including gasoline) or for other liquids used for the same purposes as mineral oils</t>
  </si>
  <si>
    <t>Anti-knock preparations</t>
  </si>
  <si>
    <t>Additives for lubricating oils</t>
  </si>
  <si>
    <t>Prepared additives for mineral oils or for other liquids used for the same purposes as mineral oils, n.e.s.</t>
  </si>
  <si>
    <t>5972X</t>
  </si>
  <si>
    <t>5973</t>
  </si>
  <si>
    <t>Prepared liquids for hydraulic transmission; anti-freezing preparations</t>
  </si>
  <si>
    <t>Hydraulic brake fluids and other prepared liquids for hydraulic transmission, not containing or containing less than 70% by weight of petroleum oils or oils obtained from bituminous minerals</t>
  </si>
  <si>
    <t>5973X</t>
  </si>
  <si>
    <t>5977</t>
  </si>
  <si>
    <t>Lubricating preparations (including cutting 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 70% or more by weight of petroleum oils or of oils obtained from bituminous minerals</t>
  </si>
  <si>
    <t>Preparations for the treatment of textile materials, leather, furskins or other materials, containing petroleum oils or oils obtained from bituminous minerals</t>
  </si>
  <si>
    <t>Lubricating preparations containing petroleum oils or oils obtained from bituminous minerals, n.e.s.</t>
  </si>
  <si>
    <t>Preparations for the treatment of textile materials, leather, furskins or other materials, containing oils or greases other than of petroleum or bituminous minerals</t>
  </si>
  <si>
    <t>Lubricating preparations containing oils or greases other than of petroleum or bituminous minerals</t>
  </si>
  <si>
    <t>5977X</t>
  </si>
  <si>
    <t>597X</t>
  </si>
  <si>
    <t>Miscellaneous chemical products, n.e.s.</t>
  </si>
  <si>
    <t>5981</t>
  </si>
  <si>
    <t>and resin-based chemical products</t>
  </si>
  <si>
    <t>Residual lyes from the manufacture of wood pulp, whether or not concentrated, desugared or chemically treated (including lignin sulphonates, but excluding tall oil)</t>
  </si>
  <si>
    <t>Rosin and resin acids, and derivatives thereof; rosin spirit and rosin oils; run gums.</t>
  </si>
  <si>
    <t>Wood tar; wood tar oils; wood creosote; wood naphtha; vegetable pitch; brewers’ pitch and similar preparations based on rosin, resin acids or on vegetable pitch</t>
  </si>
  <si>
    <t>5981X</t>
  </si>
  <si>
    <t>5983</t>
  </si>
  <si>
    <t>....of polyethylene glycol</t>
  </si>
  <si>
    <t>5983X</t>
  </si>
  <si>
    <t>Mixed alkylbenzenes and mixed alkylnaphthalenes, other than those of subgroups 335.2 and 511.2</t>
  </si>
  <si>
    <t>5986</t>
  </si>
  <si>
    <t>Organic chemical products, n.e.s.</t>
  </si>
  <si>
    <t>Prepared rubber accelerators</t>
  </si>
  <si>
    <t>Activated carbon</t>
  </si>
  <si>
    <t>Activated natural mineral products; animal black, including spent animal black</t>
  </si>
  <si>
    <t>Prepared culture media for development or maintenance of micro-organisms (including viruses and the like) or of plant, human or animal cells</t>
  </si>
  <si>
    <t>Diagnostic or laboratory reagents on a backing, prepared diagnostic or laboratory reagents whether or not on a backing, other than those of subgroups 541.6 and 541.9; certified reference materials</t>
  </si>
  <si>
    <t>5986X</t>
  </si>
  <si>
    <t>5988</t>
  </si>
  <si>
    <t>Catalysts and catalytic preparations, n.e.s.</t>
  </si>
  <si>
    <t>Supported catalysts with nickel or nickel compounds as the active substance</t>
  </si>
  <si>
    <t>Supported catalysts with precious metal or precious metal compounds as the active substance</t>
  </si>
  <si>
    <t>Other supported catalysts</t>
  </si>
  <si>
    <t>Other catalysts and catalytic preparations</t>
  </si>
  <si>
    <t>5988X</t>
  </si>
  <si>
    <t>5989</t>
  </si>
  <si>
    <t>Chemical products and preparations, n.e.s.</t>
  </si>
  <si>
    <t>Finishing agents, dye carriers to accelerate the dyeing or fixing of dyestruffs and other products and preparations (e.g., dressings and mordants) of a kind used in the textile, paper, leather or like industries, n.e.s.</t>
  </si>
  <si>
    <t>Compound plasticizers for rubber or plastics, n.e.s.; anti-oxidizing preparations and other compound stabilizers for rubber or plastics.</t>
  </si>
  <si>
    <t>Preparations and charges for fire extinguishers; charged fire-extinguishing grenades</t>
  </si>
  <si>
    <t>Modelling pastes (including those put up for children's amusement); preparations known as “dental wax” or as “dental impression compounds”, put up on sets, in packings for retail sale or in plates, horseshoe shapes, sticks or similar forms; other preparations for use in dentistry, with a basis of plaster (of calcined gypsum or calcium sulphate).</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</si>
  <si>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</si>
  <si>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Prepared additives for cements, mortars or concretes</t>
  </si>
  <si>
    <t>Non-refractory mortars and concretes</t>
  </si>
  <si>
    <t>Other chemical products and preparations</t>
  </si>
  <si>
    <t>5989X</t>
  </si>
  <si>
    <t>598X</t>
  </si>
  <si>
    <t>599</t>
  </si>
  <si>
    <t>Residual products of the chemical or allied industries, n.e.s.; municipal waste; sewage sludge; other wastes</t>
  </si>
  <si>
    <t>Municipal waste; sewage sludge</t>
  </si>
  <si>
    <t>Clinical waste</t>
  </si>
  <si>
    <t>Waste organic solvents</t>
  </si>
  <si>
    <t>Wastes of metal pickling liquors, hydraulic fluids, brake fluids and anti-freeze fluids</t>
  </si>
  <si>
    <t>Other wastes from chemical or allied industries</t>
  </si>
  <si>
    <t>599X</t>
  </si>
  <si>
    <t>59X</t>
  </si>
  <si>
    <t>5X</t>
  </si>
  <si>
    <t>6</t>
  </si>
  <si>
    <t>Manufactured goods classified chiefly by material</t>
  </si>
  <si>
    <t>Leather, leather manufactures, n.e.s., and dressed furskins</t>
  </si>
  <si>
    <t>611</t>
  </si>
  <si>
    <t>Leather</t>
  </si>
  <si>
    <t>Composition leather with a basis of leather or leather fibre, in slabs, sheets or strip, whether or not in rolls.</t>
  </si>
  <si>
    <t>6114</t>
  </si>
  <si>
    <t>Tanned or crust hides and skins of bovine (including buffalo) or equine animals whether or not further prepared after tanning or crusting, without hair on, whether or not split</t>
  </si>
  <si>
    <t>Hides and skins not further prepared in the wet state</t>
  </si>
  <si>
    <t>Hides and skins not further prepared in the dry state</t>
  </si>
  <si>
    <t>Leather further prepared after tanning or crusting, including parchment-dressed leather</t>
  </si>
  <si>
    <t>6114X</t>
  </si>
  <si>
    <t>6115</t>
  </si>
  <si>
    <t>or lambskin leather, without wool on, whether or not split (other than leather of subgroup 611.8)</t>
  </si>
  <si>
    <t>….tanned or crust skins, but not further prepared</t>
  </si>
  <si>
    <t>….leather further prepared after tanning or crusting, including parchment-dressed leather</t>
  </si>
  <si>
    <t>6115X</t>
  </si>
  <si>
    <t>6116</t>
  </si>
  <si>
    <t>or kidskin leather, without hair on, whether or not split (other than leather of subgroup 611.8)</t>
  </si>
  <si>
    <t>….tanned or crust hides and skins, but not further prepared</t>
  </si>
  <si>
    <t>6116X</t>
  </si>
  <si>
    <t>6117</t>
  </si>
  <si>
    <t>Leather of other animals, without hair on, other than leather of subgroup 611.8</t>
  </si>
  <si>
    <t>....of swine</t>
  </si>
  <si>
    <t>....of reptiles</t>
  </si>
  <si>
    <t>....of other animals</t>
  </si>
  <si>
    <t>6117X</t>
  </si>
  <si>
    <t>6118</t>
  </si>
  <si>
    <t>Leather, specially dressed or finished, n.e.s.</t>
  </si>
  <si>
    <t>Chamois (including combination chamois) leather</t>
  </si>
  <si>
    <t>Patent leather and patent-laminated leather; metallized leather</t>
  </si>
  <si>
    <t>6118X</t>
  </si>
  <si>
    <t>611X</t>
  </si>
  <si>
    <t>612</t>
  </si>
  <si>
    <t>Manufactures of leather or of composition leather, n.e.s.; saddlery and harness</t>
  </si>
  <si>
    <t>Saddlery and harness for any animal (including traces, leads, knee-pads, muzzles, saddle-cloths, saddle-bags, dog coats and the like), of any material</t>
  </si>
  <si>
    <t>612X</t>
  </si>
  <si>
    <t>613</t>
  </si>
  <si>
    <t>Furskins, tanned or dressed (including heads, tails, paws and other pieces or cuttings), unassembled, or assembled (without the addition of other materials), other than those of heading 848.31</t>
  </si>
  <si>
    <t>6131</t>
  </si>
  <si>
    <t>Whole furskins, with or without head, tail or paws, not assembled</t>
  </si>
  <si>
    <t>....of mink</t>
  </si>
  <si>
    <t>6131X</t>
  </si>
  <si>
    <t>Heads, tails, paws and other pieces or cuttings, not assembled</t>
  </si>
  <si>
    <t>Whole furskins and pieces or cuttings thereof, assembled</t>
  </si>
  <si>
    <t>613X</t>
  </si>
  <si>
    <t>61X</t>
  </si>
  <si>
    <t>Rubber manufactures, n.e.s.</t>
  </si>
  <si>
    <t>621</t>
  </si>
  <si>
    <t>Materials of rubber (e.g., pastes, plates, sheets, rods, thread, tubes, of rubber)</t>
  </si>
  <si>
    <t>6211</t>
  </si>
  <si>
    <t>Compounded rubber, unvulcanized, in primary forms or in plates, sheets or strip</t>
  </si>
  <si>
    <t>....compounded with carbon black or silica</t>
  </si>
  <si>
    <t>....solutions; dispersions (other than those of heading 621.11)</t>
  </si>
  <si>
    <t>6211X</t>
  </si>
  <si>
    <t>6212</t>
  </si>
  <si>
    <t>Other forms (e.g., rods, tubes and profile shapes) and articles (e.g., discs and rings), of unvulcanized rubber</t>
  </si>
  <si>
    <t>Camel-back strips for retreading rubber tyres</t>
  </si>
  <si>
    <t>6212X</t>
  </si>
  <si>
    <t>6213</t>
  </si>
  <si>
    <t>Vulcanized rubber thread and cord; plates, sheets, strip, rods and profile shapes, of unhardened vulcanized rubber</t>
  </si>
  <si>
    <t>Vulcanized rubber thread and cord</t>
  </si>
  <si>
    <t>Plates, sheets, strip, rods and profile shapes, of unhardened vulcanized cellular rubber.</t>
  </si>
  <si>
    <t>Plates, sheets, strip, rods and profile shapes, of unhardened vulcanized non-cellular rubber</t>
  </si>
  <si>
    <t>6213X</t>
  </si>
  <si>
    <t>6214</t>
  </si>
  <si>
    <t>Tubes, pipes and hoses, of unhardened vulcanized rubber, with or without their fittings (e.g., joints, elbows, flanges).</t>
  </si>
  <si>
    <t>....not reinforced or otherwise combined with other materials, without fittings</t>
  </si>
  <si>
    <t>....reinforced or otherwise combined only with metal, without  fittings</t>
  </si>
  <si>
    <t>....reinforced or otherwise combined only with textile materials, without fittings</t>
  </si>
  <si>
    <t>....reinforced or otherwise combined with other materials, without fittings</t>
  </si>
  <si>
    <t>....with fittings</t>
  </si>
  <si>
    <t>6214X</t>
  </si>
  <si>
    <t>621X</t>
  </si>
  <si>
    <t>625</t>
  </si>
  <si>
    <t>Rubber tyres, interchangeable tyre treads, tyre flaps and inner tubes for wheels of all kinds</t>
  </si>
  <si>
    <t>Tyres, pneumatic, new, of a kind used on motor cars (including station wagons and racing cars).</t>
  </si>
  <si>
    <t>Tyres, pneumatic, new, of a kind used on buses or lorries</t>
  </si>
  <si>
    <t>Tyres, pneumatic, new, of a kind used on aircraft</t>
  </si>
  <si>
    <t>6254</t>
  </si>
  <si>
    <t>Tyres, pneumatic, new, of a kind used on motorcycles and bicycles</t>
  </si>
  <si>
    <t>....of a kind used on motorcycles</t>
  </si>
  <si>
    <t>....of a kind used on bicycles</t>
  </si>
  <si>
    <t>6254X</t>
  </si>
  <si>
    <t>Other new pneumatic tyres</t>
  </si>
  <si>
    <t>62551</t>
  </si>
  <si>
    <t>....having a "herring-bone" or similar tread</t>
  </si>
  <si>
    <t>62559</t>
  </si>
  <si>
    <t>6255X</t>
  </si>
  <si>
    <t>6259</t>
  </si>
  <si>
    <t>Other tyres (including retreaded tyres), interchangeable tyre treads, tyre flaps and inner tubes</t>
  </si>
  <si>
    <t>Inner tubes, or rubber</t>
  </si>
  <si>
    <t>Retreaded tyres</t>
  </si>
  <si>
    <t>Used pneumatic tyres</t>
  </si>
  <si>
    <t>Solid or cushion tyres, tyre treads and tyre flaps of rubber</t>
  </si>
  <si>
    <t>6259X</t>
  </si>
  <si>
    <t>625X</t>
  </si>
  <si>
    <t>629</t>
  </si>
  <si>
    <t>Articles of rubber, n.e.s.</t>
  </si>
  <si>
    <t>6291</t>
  </si>
  <si>
    <t>Hygienic or pharmaceutical articles (including teats), of unhardened vulcanized rubber, with or without fittings of hard rubber</t>
  </si>
  <si>
    <t>Sheath contraceptives</t>
  </si>
  <si>
    <t>Other hygienic or pharmaceutical articles of unhardened vulcanized rubber</t>
  </si>
  <si>
    <t>6291X</t>
  </si>
  <si>
    <t>6292</t>
  </si>
  <si>
    <t>Conveyor or transmission belts or belting, of vulcanized rubber</t>
  </si>
  <si>
    <t>Transmission belts or belting</t>
  </si>
  <si>
    <t>Conveyor belts or belting</t>
  </si>
  <si>
    <t>6292X</t>
  </si>
  <si>
    <t>6299</t>
  </si>
  <si>
    <t>Hard rubber; articles of hardened rubber or of unhardened vulcanized rubber, n.e.s.</t>
  </si>
  <si>
    <t>Hard rubber (e.g., ebonite), in all forms (including waste and scrap); articles of hard rubber</t>
  </si>
  <si>
    <t>Articles of unhardened cellular vulcanized rubber, n.e.s.</t>
  </si>
  <si>
    <t>Articles of unhardened non-cellular vulcanized rubber, n.e.s.</t>
  </si>
  <si>
    <t>6299X</t>
  </si>
  <si>
    <t>629X</t>
  </si>
  <si>
    <t>62X</t>
  </si>
  <si>
    <t>Cork and wood manufactures (excluding furniture)</t>
  </si>
  <si>
    <t>633</t>
  </si>
  <si>
    <t>Cork manufactures</t>
  </si>
  <si>
    <t>6331</t>
  </si>
  <si>
    <t>Corks and stoppers</t>
  </si>
  <si>
    <t>6331X</t>
  </si>
  <si>
    <t>6332</t>
  </si>
  <si>
    <t>Agglomerated cork (with or without a binding substance) and articles of agglomerated cork.</t>
  </si>
  <si>
    <t>Blocks, plates, sheets, strip; tiles and solid cylinders</t>
  </si>
  <si>
    <t>6332X</t>
  </si>
  <si>
    <t>633X</t>
  </si>
  <si>
    <t>634</t>
  </si>
  <si>
    <t>Veneers, plywood, particle board, and other wood, worked, n.e.s.</t>
  </si>
  <si>
    <t>6341</t>
  </si>
  <si>
    <t>Sheets for veneering (including those obtained by slicing laminated wood), for plywood or for similar laminated wood and other wood, sawn lengthwise, sliced or peeled, whether or not planed, sanded, spliced or end-jointed, of a thickness not exceeding 6 mm</t>
  </si>
  <si>
    <t>6341X</t>
  </si>
  <si>
    <t>6342</t>
  </si>
  <si>
    <t>Densified wood and particle board, oriented strand board (OSB) and similar board of wood or other ligneous materials</t>
  </si>
  <si>
    <t>Particle board, oriented strand board (OSB) and similar board of wood, whether or not agglomerated with resins or other organic binding substances</t>
  </si>
  <si>
    <t>Particle board and similar board of ligneous materials other than wood, whether or not agglomerated with resins or other organic binding substances</t>
  </si>
  <si>
    <t>6342X</t>
  </si>
  <si>
    <t>6343</t>
  </si>
  <si>
    <t>Other plywood, consisting solely of sheets of wood (other than bamboo), each ply not exceeding 6 mm thickness</t>
  </si>
  <si>
    <t>.…of bamboo</t>
  </si>
  <si>
    <t>….other blockboard, laminboard and battenboard</t>
  </si>
  <si>
    <t>6343X</t>
  </si>
  <si>
    <t>6345</t>
  </si>
  <si>
    <t>Medium density fibreboard (MDF)</t>
  </si>
  <si>
    <t>Fibreboard of wood or other ligneous materials, n.e.s.</t>
  </si>
  <si>
    <t>6345X</t>
  </si>
  <si>
    <t>6349</t>
  </si>
  <si>
    <t>Wood, simply shaped, n.e.s.</t>
  </si>
  <si>
    <t>Hoopwood; split poles; piles, pickets and stakes of wood, pointed but not sawn lengthwise; wooden sticks, roughly trimmed but not turned, bent or otherwise worked, suitable for the manufacture of walking-sticks, umbrellas, tool handles or the like; chipwood and the like</t>
  </si>
  <si>
    <t>6349X</t>
  </si>
  <si>
    <t>634X</t>
  </si>
  <si>
    <t>635</t>
  </si>
  <si>
    <t>Wood manufactures, n.e.s.</t>
  </si>
  <si>
    <t>6351</t>
  </si>
  <si>
    <t>Packings and cable-drums of wood; wooden box pallets and the like</t>
  </si>
  <si>
    <t>Packing cases, boxes, crates, drums and similar packings; cable-drums</t>
  </si>
  <si>
    <t>Pallets, box pallets and other load boards; pallet collars</t>
  </si>
  <si>
    <t>6351X</t>
  </si>
  <si>
    <t>Casks, barrels, vats, tubs and other coopers' products and parts thereof, of wood (including staves)</t>
  </si>
  <si>
    <t>6353</t>
  </si>
  <si>
    <t>Windows, French windows and their frames</t>
  </si>
  <si>
    <t>Doors and their frames and thresholds</t>
  </si>
  <si>
    <t>Shingles and shakes</t>
  </si>
  <si>
    <t>Assembled flooring panels</t>
  </si>
  <si>
    <t>Other builders' joinery and carpentry of wood</t>
  </si>
  <si>
    <t>6353X</t>
  </si>
  <si>
    <t>6354</t>
  </si>
  <si>
    <t>Manufactures of wood for domestic or decorative use (excluding furniture)</t>
  </si>
  <si>
    <t>Frames for paintings, photographs, mirrors or similar objects</t>
  </si>
  <si>
    <t>Tableware and kitchenware</t>
  </si>
  <si>
    <t>Wood marquetry and inlaid wood; caskets and cases for jewellery or cutlery, and similar articles; statuettes and other ornaments; wooden articles of furniture not falling within division 82</t>
  </si>
  <si>
    <t>6354X</t>
  </si>
  <si>
    <t>6359</t>
  </si>
  <si>
    <t>Manufactured articles of wood, n.e.s.</t>
  </si>
  <si>
    <t>Tools, tool bodies, tool handles, broom or brush bodies and handles; boot or shoe lasts and trees</t>
  </si>
  <si>
    <t>…. other articles</t>
  </si>
  <si>
    <t>6359X</t>
  </si>
  <si>
    <t>635X</t>
  </si>
  <si>
    <t>63X</t>
  </si>
  <si>
    <t>Paper, paperboard and articles of paper pulp, of paper or of paperboard</t>
  </si>
  <si>
    <t>Paper and paperboard</t>
  </si>
  <si>
    <t>6411</t>
  </si>
  <si>
    <t>6412</t>
  </si>
  <si>
    <t>Paper and paperboard, uncoated, of a kind used for writing, printing or other graphic purposes, and non-perforated punch-cards and punch tape paper, in rolls or sheets (other than paper of heading 641.1 or 641.63); handmade paper and paperboard</t>
  </si>
  <si>
    <t>Handmade paper and paperboard</t>
  </si>
  <si>
    <t>Paper and paperboard of a kind used as a base for photosensitive, heat-sensitive or electrosensitive paper or paperboard</t>
  </si>
  <si>
    <t>Wallpaper base</t>
  </si>
  <si>
    <t>Other paper and paperboard, not containing fibres obtained by a mechanical or chemi-mechanical process or of which not more than 10 % by weight of the total fibre content consists of such fibres</t>
  </si>
  <si>
    <t>Other paper and paperboard, of which more than 10% by weight of the total fibre content consists of fibres obtained by a mechanical or chemi-mechanical process</t>
  </si>
  <si>
    <t>6412X</t>
  </si>
  <si>
    <t>6413</t>
  </si>
  <si>
    <t>Paper and paperboard, of a kind used for writing, printing or other graphic purposes, coated, impregnated, surface-coloured, surface-decorated or printed (not constituting printed matter within group 892), in rolls or sheets</t>
  </si>
  <si>
    <t>Paper and paperboard of a kind used for writing, printing or other graphic purposes, not containing fibres obtained by a mechanical or chemi-mechanical process or of which not more than 10 % by weight of the total fibre content consists of such fibres</t>
  </si>
  <si>
    <t>Paper and paperboard of a kind used for writing, printing or other graphic purposes, of which more than 10 % by weight of the total fibre content consists of fibres obtained by a mechanical or chemi-mechanical process</t>
  </si>
  <si>
    <t>6413X</t>
  </si>
  <si>
    <t>6414</t>
  </si>
  <si>
    <t>Kraft paper and paperboard, uncoated, n.e.s., in rolls or sheets</t>
  </si>
  <si>
    <t>Kraftliner</t>
  </si>
  <si>
    <t>Sack kraft paper</t>
  </si>
  <si>
    <t>Kraft paper and paperboard, n.e.s., weighing 150 g/m2 or less</t>
  </si>
  <si>
    <t>Kraft paper and paperboard, n.e.s., weighing more than 150 g/m2 but less than 225 g/m2.</t>
  </si>
  <si>
    <t>Kraft paper and paperboard, in rolls or sheets, n.e.s., weighing 225 g/m2 or more</t>
  </si>
  <si>
    <t>6414X</t>
  </si>
  <si>
    <t>6415</t>
  </si>
  <si>
    <t>Paper and paperboard, uncoated, in rolls or sheets, n.e.s.</t>
  </si>
  <si>
    <t>Fluting paper</t>
  </si>
  <si>
    <t>Sulphite wrapping paper</t>
  </si>
  <si>
    <t>Vegetable parchment, greaseproof papers, tracing-papers and glassine and other glazed transparent or translucent papers</t>
  </si>
  <si>
    <t>Testliner (recycled liner board)</t>
  </si>
  <si>
    <t>Cigarette paper, n.e.s.</t>
  </si>
  <si>
    <t>Filter-paper and paperboard; felt paper and paperboard</t>
  </si>
  <si>
    <t>Other paper and paperboard, uncoated</t>
  </si>
  <si>
    <t>6415X</t>
  </si>
  <si>
    <t>6416</t>
  </si>
  <si>
    <t>Paper and paperboard, corrugated, creped, crinkled, embossed or perforated, in rolls or sheets</t>
  </si>
  <si>
    <t>64161</t>
  </si>
  <si>
    <t>Sack kraft paper, creped or crinkled, whether or not embossed or perforated.</t>
  </si>
  <si>
    <t>Other kraft paper, creped or crinkled, whether or not embossed or perforated</t>
  </si>
  <si>
    <t>Paper and paperboard, corrugated (with or without glued flat surface sheets), whether or not perforated.</t>
  </si>
  <si>
    <t>Paper, creped, crinkled, embossed or perforated, n.e.s.</t>
  </si>
  <si>
    <t>6416X</t>
  </si>
  <si>
    <t>6417</t>
  </si>
  <si>
    <t>Paper, paperboard, cellulose wadding and webs of cellulose fibres, coated, impregnated, covered, surface-coloured, surface-decorated or printed, not constituting printed matter within group 892, in rolls or sheets, n.e.s.</t>
  </si>
  <si>
    <t>Paper and paperboard coated, impregnated or covered with plastics (excluding adhesives), bleached, weighing more than 150 g/m²</t>
  </si>
  <si>
    <t>Other paper and paperboard, coated, impregnated or covered with  plastics (excluding adhesives)</t>
  </si>
  <si>
    <t>Tarred, bituminised or asphalted paper and paperboard</t>
  </si>
  <si>
    <t>Kraft paper and paperboard, other than that of a kind used for writing, printing or other graphic purposes, bleached uniformly throughout the mass and of which more than 95 % by weight of the total fibre content consists of wood fibres obtained by a chemical process, and weighing 150 g/m² or less</t>
  </si>
  <si>
    <t>Kraft paper and paperboard, other than that of a kind used for writing, printing or other graphic purposes, bleached uniformly throughout the mass and of which more than 95 % by weight of the total fibre content consists of wood fibres obtained by a chemical process, and weighing more than 150 g/m²</t>
  </si>
  <si>
    <t>Other kraft paper and paperboard, other than that of a kind used for writing, printing or other graphic purposes</t>
  </si>
  <si>
    <t>Other paper and paperboard</t>
  </si>
  <si>
    <t>Gummed or adhesive paper and paperboard</t>
  </si>
  <si>
    <t>Other paper, paperboard, cellulose wadding and webs of cellulose fibres, coated, impregnated or covered with wax, parafin wax, stearin, oil or glycerol</t>
  </si>
  <si>
    <t>6417X</t>
  </si>
  <si>
    <t>6419</t>
  </si>
  <si>
    <t>Converted paper and paperboard, n.e.s.</t>
  </si>
  <si>
    <t>Composite paper and paperboard (made by sticking flat layers of paper or paperboard together with an adhesive), not surface-coated or impregnated, whether or not internally reinforced, in rolls or sheets.</t>
  </si>
  <si>
    <t>Wallpaper and similar wall coverings; window transparencies of paper</t>
  </si>
  <si>
    <t>6419X</t>
  </si>
  <si>
    <t>641X</t>
  </si>
  <si>
    <t>642</t>
  </si>
  <si>
    <t>Paper and paperboard, cut to size or shape, and articles of paper or paperboard</t>
  </si>
  <si>
    <t>6421</t>
  </si>
  <si>
    <t>Cartons, boxes, cases, bags and other packing containers, of paper, paperboard, cellulose wadding or webs of cellulose fibres; box files, letter trays and similar articles, of paper or paperboard of a kind used in offices, shops or the like</t>
  </si>
  <si>
    <t>Cartons, boxes and cases, of corrugated paper or paperboard</t>
  </si>
  <si>
    <t>Folding cartons, boxes and cases, of non-corrugated paper or paperboard.</t>
  </si>
  <si>
    <t>Sacks and bags, having a base of a width of 40 cm or more</t>
  </si>
  <si>
    <t>Other sacks and bags, including cones</t>
  </si>
  <si>
    <t>Other packing containers, including record sleeves</t>
  </si>
  <si>
    <t>Box files, letter trays, storage boxes and similar articles, of a kind used in offices, shops or the like</t>
  </si>
  <si>
    <t>6421X</t>
  </si>
  <si>
    <t>6422</t>
  </si>
  <si>
    <t>Envelopes</t>
  </si>
  <si>
    <t>Letter-cards, plain postcards and correspondence cards</t>
  </si>
  <si>
    <t>Boxes, pouches, wallets and writing compendiums, of paper or paperboard, containing an assortment of paper stationery.</t>
  </si>
  <si>
    <t>6422X</t>
  </si>
  <si>
    <t>6423</t>
  </si>
  <si>
    <t>Registers, account-books, notebooks, order books, receipt books, letter pads, memorandum pads, diaries and similar articles, exercise books, blotting pads, binders (loose-leaf or other), folders, file covers, manifold business forms, interleaved carbon sets and other articles of stationery, of paper or paperboard; albums for samples or for collections, and book covers, of paper or paperboard</t>
  </si>
  <si>
    <t>Registers, account-books, notebooks, order books, receipt books, letter pads, memorandum pads, diaries and similar articles</t>
  </si>
  <si>
    <t>Exercise books</t>
  </si>
  <si>
    <t>Binders (other than book covers), folders and file covers</t>
  </si>
  <si>
    <t>Manifold business forms and interleaved carbon sets</t>
  </si>
  <si>
    <t>Albums for samples or for collections</t>
  </si>
  <si>
    <t>Book covers; blotting pads and other articles of stationery, n.e.s.</t>
  </si>
  <si>
    <t>6423X</t>
  </si>
  <si>
    <t>6424</t>
  </si>
  <si>
    <t>Paper and paperboard, cut to size or shape, n.e.s.</t>
  </si>
  <si>
    <t>Cigarette paper, cut to size, whether or not in the form of booklets or tubes</t>
  </si>
  <si>
    <t>Carbon paper, self-copy paper and other copying or transfer papers (other than those of 641.31), duplicator stencils and offset plates, of paper, whether or not put up in boxes</t>
  </si>
  <si>
    <t>Toilet paper, cut to size or shape, in rolls or in sheets</t>
  </si>
  <si>
    <t>Filter-paper and paperboard, cut to size or shape</t>
  </si>
  <si>
    <t>6424X</t>
  </si>
  <si>
    <t>6429</t>
  </si>
  <si>
    <t>Articles of paper pulp, paper, paperboard or cellulose wadding, n.e.s.</t>
  </si>
  <si>
    <t>Bobbins, spools, cops and similar supports of paper pulp, paper or paperboard (whether or not perforated or hardened).</t>
  </si>
  <si>
    <t>Trays, dishes, plates, cups and the like, of paper or paperboard</t>
  </si>
  <si>
    <t>Handkerchiefs, cleansing tissues, towels, serviettes, tablecloths, bed sheets and other paper linen; paper garments and clothing accessories</t>
  </si>
  <si>
    <t>Sanitary towels and tampons, napkins (diapers) and napkin liners for babies and similar sanitary articles, of paper pulp, paper, cellulose wadding or webs of cellulose fibres</t>
  </si>
  <si>
    <t>Other paper, paperboard, cellulose wadding or webs of cellulose fibres cut to size or shape; other articles of paper pulp, paper or paperboard, cellulose wadding or webs of cellulose fibres</t>
  </si>
  <si>
    <t>6429X</t>
  </si>
  <si>
    <t>642X</t>
  </si>
  <si>
    <t>64X</t>
  </si>
  <si>
    <t>Textile yarn, fabrics, made-up articles, n.e.s., and related products</t>
  </si>
  <si>
    <t>651</t>
  </si>
  <si>
    <t>Textile yarn</t>
  </si>
  <si>
    <t>6511</t>
  </si>
  <si>
    <t>Yarn of wool or animal hair (excluding wool tops)</t>
  </si>
  <si>
    <t>Yarn of carded wool, containing 85% or more by weight of wool, not put up for retail sale</t>
  </si>
  <si>
    <t>Yarn of combed wool, containing 85% or more by weight of wool, not put up for retail sale</t>
  </si>
  <si>
    <t>Yarn of coarse animal hair or of horsehair (including gimped horsehair yarn), whether or not put up for retail sale.</t>
  </si>
  <si>
    <t>Yarn containing 85% or more by weight of wool or of fine animal hair, put up for retail sale</t>
  </si>
  <si>
    <t>Yarn of carded wool containing less than 85% by weight of wool, not put up for retail sale</t>
  </si>
  <si>
    <t>Yarn of combed wool containing less than 85% by weight of wool, not put up for retail sale</t>
  </si>
  <si>
    <t>Yarn of wool or fine animal hair, containing less than 85% by weight of wool or of fine animal hair, put up for retail sale</t>
  </si>
  <si>
    <t>6511X</t>
  </si>
  <si>
    <t>6512</t>
  </si>
  <si>
    <t>....not put up for retail sale</t>
  </si>
  <si>
    <t>....put up for retail sale</t>
  </si>
  <si>
    <t>6512X</t>
  </si>
  <si>
    <t>6513</t>
  </si>
  <si>
    <t>Cotton yarn, other than sewing thread</t>
  </si>
  <si>
    <t>....containing 85% or more by weight of cotton, put up for retail sale</t>
  </si>
  <si>
    <t>....other, put up for retail sale</t>
  </si>
  <si>
    <t>....containing 85% or more by weight of cotton, not put up for retail sale.</t>
  </si>
  <si>
    <t>....containing less than 85% by weight of cotton, not put up for retail sale</t>
  </si>
  <si>
    <t>6513X</t>
  </si>
  <si>
    <t>6514</t>
  </si>
  <si>
    <t>Sewing thread of man-made fibres, whether or not put up for retail sale</t>
  </si>
  <si>
    <t>....of synthetic filaments</t>
  </si>
  <si>
    <t>....of artificial filaments</t>
  </si>
  <si>
    <t>....of synthetic staple fibres</t>
  </si>
  <si>
    <t>....of artificial staple fibres</t>
  </si>
  <si>
    <t>6514X</t>
  </si>
  <si>
    <t>6515</t>
  </si>
  <si>
    <t>Synthetic filament yarn (other than sewing thread), textured, not put up for retail sale, including monofilament of less than 67 decitex</t>
  </si>
  <si>
    <t>6515X</t>
  </si>
  <si>
    <t>6516</t>
  </si>
  <si>
    <t>Other synthetic filament yarn (other than sewing thread), including monofilament of less than 67 decitex</t>
  </si>
  <si>
    <t>High tenacity yarn of nylon or other polyamides or of polyesters, not put up for retail sale</t>
  </si>
  <si>
    <t>Other yarn, single, untwisted or with a twist not exceeding 50 turns per metre, not put up for retail sale</t>
  </si>
  <si>
    <t>Other yarn, single, with a twist exceeding 50 turns per metre, not put up for retail sale</t>
  </si>
  <si>
    <t>Other yarn, multiple (folded) or cabled, not put up for retail sale</t>
  </si>
  <si>
    <t>6516X</t>
  </si>
  <si>
    <t>6517</t>
  </si>
  <si>
    <t>Artificial and man-made filament yarn (other than sewing thread); artificial monofilament, n.e.s.; strip and the like of artificial textile materials, n.e.s.</t>
  </si>
  <si>
    <t>High tenacity yarn of viscose rayon, not put up for retail sale</t>
  </si>
  <si>
    <t>Other yarn, single, of viscose rayon, untwisted or with a twist not exceeding 120 turns per metre, not put up for retail sale</t>
  </si>
  <si>
    <t>Other artificial filament yarn, single,  not put up for retail sale</t>
  </si>
  <si>
    <t>Other artificial filament yarn (other than sewing thread), multiple (folded) or cabled, not put up for retail sale</t>
  </si>
  <si>
    <t>Artificial monofilament of 67 decitex or more and of which no cross-sectional dimension exceeds 1 mm; strip and the like of artificial textile materials of an apparent width not exceeding 5 mm</t>
  </si>
  <si>
    <t>6517X</t>
  </si>
  <si>
    <t>6518</t>
  </si>
  <si>
    <t>Yarn (other than sewing thread) of staple fibres; synthetic monofilament, n.e.s.; strip and the like of synthetic textile materials of an apparent width not exceeding 5 mm</t>
  </si>
  <si>
    <t>Yarn (other than sewing thread) containing 85% or more by weight of synthetic staple fibres, put up for retail sale</t>
  </si>
  <si>
    <t>Yarn (other than sewing thread) containing 85% or more by weight of synthetic staple fibres, not put up for retail sale</t>
  </si>
  <si>
    <t>Yarn (other than sewing thread) of synthetic staple fibres, containing less than 85% by weight of such fibres, put up for retail sale</t>
  </si>
  <si>
    <t>Yarn (other than sewing thread) of synthetic staple fibres, containing less that 85% by weight of such fibres, not put up for retail sale</t>
  </si>
  <si>
    <t>Yarn (other than sewing thread) of artificial staple fibres, put up for retail sale</t>
  </si>
  <si>
    <t>Yarn (other than sewing thread) containing 85% or more by weight of artificial staple fibres, not put up for retail sale</t>
  </si>
  <si>
    <t>Yarn (other than sewing thread) of artificial staple fibres, containing less than 85% by weight of these fibres, not put up for retail sale</t>
  </si>
  <si>
    <t>Synthetic monofilament of 67 decitex or more and of which no cross-sectional dimension exceeds 1 mm; strip and the like (e.g., artificial straw) of synthetic textile materials of an apparent width not exceeding 5 mm</t>
  </si>
  <si>
    <t>6518X</t>
  </si>
  <si>
    <t>6519</t>
  </si>
  <si>
    <t>Yarn of textile fibres, n.e.s. (including paper yarn and yarn, slivers and rovings of glass fibre)</t>
  </si>
  <si>
    <t>Metallized yarn, being textile yarn, or strip or the like of heading 651.77 or 651.88, combined with metal in the form of thread, strip or powder or covered with metal.</t>
  </si>
  <si>
    <t>Silk yarn (other than yarn spun from silk waste), not put up for retail sale</t>
  </si>
  <si>
    <t>Slivers, rovings, yarn and chopped strands, of glass fibres</t>
  </si>
  <si>
    <t>Yarn of jute or of other textile bast fibres of group 264</t>
  </si>
  <si>
    <t>6519X</t>
  </si>
  <si>
    <t>651X</t>
  </si>
  <si>
    <t>652</t>
  </si>
  <si>
    <t>Cotton fabrics, woven (not including narrow or special fabrics)</t>
  </si>
  <si>
    <t>6521</t>
  </si>
  <si>
    <t>Pile and chenille fabrics, woven</t>
  </si>
  <si>
    <t>Terry towelling and similar woven terry fabrics, of cotton (other than fabrics of subgroup 656.1), unbleached</t>
  </si>
  <si>
    <t>Other terry towelling and similar woven terry fabrics, of cotton (other than fabrics of subgroup 656.1).</t>
  </si>
  <si>
    <t>Pile fabrics, woven, of cotton (other than terry towelling or similar woven terry fabrics of headings 652.12 and 652.13 and subgroup 656.1), uncut</t>
  </si>
  <si>
    <t>Other pile and chenille fabrics, woven, of cotton (other than terry toweling or similar terry fabrics of headings 652.12 and 652.13 and subgroup 656.1)</t>
  </si>
  <si>
    <t>6521X</t>
  </si>
  <si>
    <t>6522</t>
  </si>
  <si>
    <t>Cotton fabrics, woven, unbleached (other than gauze and pile and chenille fabrics)</t>
  </si>
  <si>
    <t>Woven fabrics containing 85% or more by weight of cotton, unbleached, weighing not more than 200 g/m2</t>
  </si>
  <si>
    <t>Woven fabrics containing 85% or more by weight of cotton, unbleached, weighing more than 200 g/m2</t>
  </si>
  <si>
    <t>Woven cotton fabrics, containing less than 85% by weight of cotton, unbleached, mixed mainly or solely with man-made fibres, weighing not more than 200 g/m2</t>
  </si>
  <si>
    <t>Woven cotton fabrics, containing less than 85% by weight of cotton, unbleached, mixed mainly or solely with man-made fibres, weighing more than 200 g/m2</t>
  </si>
  <si>
    <t>Other woven fabrics of cotton, unbleached, weighing not more than 200 g/m2</t>
  </si>
  <si>
    <t>Other woven fabrics of cotton, unbleached, weighing more than 200 g/m2</t>
  </si>
  <si>
    <t>6522X</t>
  </si>
  <si>
    <t>6523</t>
  </si>
  <si>
    <t>Other woven fabrics, containing 85% or more by weight of cotton, bleached, dyed, printed or otherwise finished, weighing not more than 200 g/m2</t>
  </si>
  <si>
    <t>....bleached</t>
  </si>
  <si>
    <t>....dyed</t>
  </si>
  <si>
    <t>....of yarns of different colours</t>
  </si>
  <si>
    <t>....printed</t>
  </si>
  <si>
    <t>6523X</t>
  </si>
  <si>
    <t>6524</t>
  </si>
  <si>
    <t>Other woven fabrics, containing 85% or more by weight of cotton, bleached, dyed, printed or otherwise finished, weighing more than 200 g/m2</t>
  </si>
  <si>
    <t>....denim, of yarn of different colours</t>
  </si>
  <si>
    <t>....of yarns of different colours (other than denim)</t>
  </si>
  <si>
    <t>6524X</t>
  </si>
  <si>
    <t>6525</t>
  </si>
  <si>
    <t>Other woven cotton fabrics, containing less than 85% by weight of cotton, mixed mainly or solely with man-made fibres, bleached, dyed, printed or otherwise finished, weighing not more than 200 g/m2</t>
  </si>
  <si>
    <t>6525X</t>
  </si>
  <si>
    <t>6526</t>
  </si>
  <si>
    <t>Other woven cotton fabrics, containing less than 85% by weight of cotton, mixed mainly or solely with man-made fibres, bleached, dyed, printed or otherwise finished, weighing more than 200 g/m2</t>
  </si>
  <si>
    <t>6526X</t>
  </si>
  <si>
    <t>6529</t>
  </si>
  <si>
    <t>....bleached, weighing not more than 200 g/m2</t>
  </si>
  <si>
    <t>....dyed, weighing not more than 200 g/m2</t>
  </si>
  <si>
    <t>....of yarns of different colours, weighing not more than 200 g/m2</t>
  </si>
  <si>
    <t>....printed, weighing not more than 200 g/m2</t>
  </si>
  <si>
    <t>....bleached, weighing more than 200 g/m2</t>
  </si>
  <si>
    <t>....dyed, weighing more than 200 g/m2</t>
  </si>
  <si>
    <t>....of yarns of different colours, weighing more than 200 g/m2</t>
  </si>
  <si>
    <t>....printed, weighing more than 200 g/m2</t>
  </si>
  <si>
    <t>6529X</t>
  </si>
  <si>
    <t>652X</t>
  </si>
  <si>
    <t>653</t>
  </si>
  <si>
    <t>Fabrics, woven, of man-made textile materials (not including narrow or special fabrics)</t>
  </si>
  <si>
    <t>6531</t>
  </si>
  <si>
    <t>Fabrics, woven, of synthetic filament yarn (including woven fabrics obtained from materials of heading 651.88), other than pile and chenille fabrics</t>
  </si>
  <si>
    <t>....obtained from high tenacity yarn of nylon or other polyamides or of polyesters</t>
  </si>
  <si>
    <t>....obtained from strip or the like</t>
  </si>
  <si>
    <t>....consisting of layers of parallel synthetic filament yarns superimposed on each other at acute or right angles, the layers being bonded at the intersections of the yarns by an adhesive or by thermal bonding</t>
  </si>
  <si>
    <t>....other, containing 85% or more by weight of filaments of nylon or other polyamides.</t>
  </si>
  <si>
    <t>....other, containing 85% or more by weight of textured polyester filaments</t>
  </si>
  <si>
    <t>....other, containing 85% or more by weight of non-textured polyester filaments</t>
  </si>
  <si>
    <t>....other, containing 85% or more by weight of synthetic filaments, n.e.s.</t>
  </si>
  <si>
    <t>....other, containing less than 85% by weight of synthetic filaments, mixed mainly or solely with cotton.</t>
  </si>
  <si>
    <t>....of synthetic filaments, n.e.s.</t>
  </si>
  <si>
    <t>6531X</t>
  </si>
  <si>
    <t>6532</t>
  </si>
  <si>
    <t>Fabrics, woven, of synthetic staple fibres, containing 85% or more by weight of such fibres (other than pile and chenille fabrics)</t>
  </si>
  <si>
    <t>....of polyester staple fibres</t>
  </si>
  <si>
    <t>....of acrylic or modacrylic staple fibres</t>
  </si>
  <si>
    <t>....of other synthetic staple fibres</t>
  </si>
  <si>
    <t>6532X</t>
  </si>
  <si>
    <t>6533</t>
  </si>
  <si>
    <t>Fabrics, woven, of synthetic staple fibres, containing less than 85% by weight of such fibres, mixed mainly or solely with cotton (other than pile and chenille fabrics)</t>
  </si>
  <si>
    <t>....of a weight not exceeding 170 g/m2, of polyester staple fibres</t>
  </si>
  <si>
    <t>....of a weight not exceeding 170 g/m2, of other synthetic staple fibres</t>
  </si>
  <si>
    <t>....of a weight exceeding 170 g/m2, of polyester staple fibres</t>
  </si>
  <si>
    <t>....of a weight exceeding 170 g/m2, of other synthetic staple fibres</t>
  </si>
  <si>
    <t>….of a weight exceeding 170 g/m2, of yarns of different colours</t>
  </si>
  <si>
    <t>6533X</t>
  </si>
  <si>
    <t>6534</t>
  </si>
  <si>
    <t>Fabrics, woven, of synthetic staple fibres, containing less than 85% by weight of such fibres, mixed mainly or solely with fibres other than cotton (other than pile and chenille fabrics)</t>
  </si>
  <si>
    <t>....mixed mainly or solely with wool or fine animal hair</t>
  </si>
  <si>
    <t>....mixed mainly or solely with man-made filaments</t>
  </si>
  <si>
    <t>....mixed mainly or solely with fibres other than cotton, wool, fine animal hair or man-made filaments</t>
  </si>
  <si>
    <t>6534X</t>
  </si>
  <si>
    <t>6535</t>
  </si>
  <si>
    <t>Fabrics, woven, of artificial filament yarn (including woven fabrics obtained from materials of heading 651.77)</t>
  </si>
  <si>
    <t>....obtained from high tenacity yarn of viscose rayon</t>
  </si>
  <si>
    <t>....other, containing 85% or more by weight of artificial filament or strip or the like (other than pile and chenille fabrics)</t>
  </si>
  <si>
    <t>....of artificial filament yarn, n.e.s.</t>
  </si>
  <si>
    <t>6535X</t>
  </si>
  <si>
    <t>Fabrics, woven, containing 85% or more by weight of artificial staple fibres</t>
  </si>
  <si>
    <t>6538</t>
  </si>
  <si>
    <t>Fabrics, woven, of artificial staple fibres, containing less than 85% by weight of such fibres (other than pile and chenille fabrics)</t>
  </si>
  <si>
    <t>....mixed mainly or solely with cotton</t>
  </si>
  <si>
    <t>6538X</t>
  </si>
  <si>
    <t>6539</t>
  </si>
  <si>
    <t>Pile fabrics and chenille fabrics, woven, of man-made fibres (other than fabrics of group 652 or 656)</t>
  </si>
  <si>
    <t>Pile fabrics, uncut</t>
  </si>
  <si>
    <t>Other pile fabrics and chenille fabrics</t>
  </si>
  <si>
    <t>6539X</t>
  </si>
  <si>
    <t>653X</t>
  </si>
  <si>
    <t>654</t>
  </si>
  <si>
    <t>Other textile fabrics, woven</t>
  </si>
  <si>
    <t>6541</t>
  </si>
  <si>
    <t>Fabrics, woven, of silk or of silk waste</t>
  </si>
  <si>
    <t>Fabrics of noil silk</t>
  </si>
  <si>
    <t>Other silk fabrics containing 85% or more by weight of silk or of silk waste (other than noil silk)</t>
  </si>
  <si>
    <t>Other fabrics</t>
  </si>
  <si>
    <t>6541X</t>
  </si>
  <si>
    <t>6542</t>
  </si>
  <si>
    <t>Fabrics, woven, containing 85% or more by weight of wool or of fine animal hair (other than pile and chenille fabrics)</t>
  </si>
  <si>
    <t>....of carded wool or of carded fine animal hair</t>
  </si>
  <si>
    <t>....of combed wool or of combed fine animal hair</t>
  </si>
  <si>
    <t>6542X</t>
  </si>
  <si>
    <t>6543</t>
  </si>
  <si>
    <t>Fabrics, woven, of wool or of fine animal hair, n.e.s.</t>
  </si>
  <si>
    <t>....of carded wool or of carded fine animal hair, containing less than 85% by weight of wool or of fine animal hair, mixed mainly or solely with man-made filaments or with man-made staple fibres.</t>
  </si>
  <si>
    <t>....of combed wool or of combed fine animal hair, containing less than 85% by weight of wool or fine animal hair, mixed mainly or solely with man-made filaments or with man-made staple fibres.</t>
  </si>
  <si>
    <t>....of carded wool or of carded fine animal hair, containing less than 85% by weight of wool or fine animal hair, mixed mainly or solely with fibres other than man-made filaments or man-made staple fibres.</t>
  </si>
  <si>
    <t>....of combed wool or of combed fine animal hair, containing less than 85% by weight of wool or fine animal hair, mixed mainly or solely with fibres other than man-made filaments or man-made staple fibres.</t>
  </si>
  <si>
    <t>Pile fabrics and chenille fabrics, of wool or of fine animal hair (other than fabrics of subgroups 652.1, 654.9 or 656.1).</t>
  </si>
  <si>
    <t>6543X</t>
  </si>
  <si>
    <t>6544</t>
  </si>
  <si>
    <t>Fabrics, woven, of flax</t>
  </si>
  <si>
    <t>....containing 85% or more by weight of flax</t>
  </si>
  <si>
    <t>....containing less than 85% by weight of flax</t>
  </si>
  <si>
    <t>6544X</t>
  </si>
  <si>
    <t>Fabrics, woven, of jute or of other textile bast fibres of group 264.</t>
  </si>
  <si>
    <t>Fabrics, woven, of glass fibres (including narrow fabrics)</t>
  </si>
  <si>
    <t>6549</t>
  </si>
  <si>
    <t>Fabrics, woven, n.e.s.</t>
  </si>
  <si>
    <t>....of metal thread or of metallized yarn of heading 651.91, of a kind used in apparel, as furnishing fabrics or for similar purposes, n.e.s.</t>
  </si>
  <si>
    <t>....of coarse animal hair or of horsehair</t>
  </si>
  <si>
    <t>....of vegetable textile fibres, n.e.s.; woven fabrics of  paper yarn</t>
  </si>
  <si>
    <t>Gauze, other than narrow fabrics of subgroup 656.1</t>
  </si>
  <si>
    <t>Pile and chenille fabrics, n.e.s., of textile materials (other than wool, cotton and man-made fibres).</t>
  </si>
  <si>
    <t>Terry towelling and similar woven terry fabrics of textile materials (other than cotton)</t>
  </si>
  <si>
    <t>Tufted textile fabrics</t>
  </si>
  <si>
    <t>6549X</t>
  </si>
  <si>
    <t>654X</t>
  </si>
  <si>
    <t>655</t>
  </si>
  <si>
    <t>Knitted or crocheted fabrics (including tubular knit fabrics, n.e.s., pile fabrics and openwork fabrics), n.e.s.</t>
  </si>
  <si>
    <t>6551</t>
  </si>
  <si>
    <t>Pile fabrics (including "long pile" fabrics and terry fabrics), knitted or crocheted, whether or not impregnated, coated, covered or laminated</t>
  </si>
  <si>
    <t>Long pile fabrics</t>
  </si>
  <si>
    <t>Looped pile fabrics</t>
  </si>
  <si>
    <t>Other pile fabrics, knitted or crocheted</t>
  </si>
  <si>
    <t>6551X</t>
  </si>
  <si>
    <t>6552</t>
  </si>
  <si>
    <t>Other knitted or crocheted fabrics, not impregnated, coated, covered or laminated</t>
  </si>
  <si>
    <t>....of a width not exceeding 30 cm</t>
  </si>
  <si>
    <t>....of a width exceeding 30 cm, containing 5% or more by weight of elastomeric yarn or rubber thread</t>
  </si>
  <si>
    <t>Other fabrics, warp knit (including those made on galloon-knitting machines)</t>
  </si>
  <si>
    <t>Knitted or crocheted fabrics, n.e.s.</t>
  </si>
  <si>
    <t>6552X</t>
  </si>
  <si>
    <t>655X</t>
  </si>
  <si>
    <t>656</t>
  </si>
  <si>
    <t>Tulles, lace, embroidery, ribbons, trimmings and other smallwares</t>
  </si>
  <si>
    <t>6561</t>
  </si>
  <si>
    <t>Narrow woven fabrics (other than goods of subgroup 656.2); narrow fabrics consisting of warp without weft assembled by means of an adhesive (bolducs)</t>
  </si>
  <si>
    <t>Woven pile fabrics (including terry towelling and similar woven terry fabrics) and chenille fabrics</t>
  </si>
  <si>
    <t>Other woven fabrics, containing by weight 5% or more of elastomeric yarn or rubber thread</t>
  </si>
  <si>
    <t>Other woven fabrics</t>
  </si>
  <si>
    <t>Fabrics consisting of warp without weft assembled by means of an adhesive (bolducs)</t>
  </si>
  <si>
    <t>6561X</t>
  </si>
  <si>
    <t>6562</t>
  </si>
  <si>
    <t>Labels, badges and similar articles of textile materials, in the piece, in strips or cut to shape or size, not embroidered.</t>
  </si>
  <si>
    <t>....woven</t>
  </si>
  <si>
    <t>6562X</t>
  </si>
  <si>
    <t>6563</t>
  </si>
  <si>
    <t>Gimped yarn, and strip and the like of heading 651.77 or 651.88, gimped (other than metallized yarn and gimped horsehair yarn); chenille yarn (including flock chenille yarn); loop-wale yarn; braids in the piece; ornamental trimmings in the piece, without embroidery, other than knitted or crocheted; tassels, pompons and similar articles</t>
  </si>
  <si>
    <t>Gimped yarn, and strip and the like of heading 651.77 or 651.88, gimped (other than metallized yarn and gimped horsehair yarn); chenille yarn (including flock chenille yarn); loop wale-yarn.</t>
  </si>
  <si>
    <t>6563X</t>
  </si>
  <si>
    <t>6564</t>
  </si>
  <si>
    <t>Tulles and other net fabrics (not including woven, knitted or crocheted fabrics); lace in the piece, in strips or in motifs</t>
  </si>
  <si>
    <t>Tulles and other net fabrics</t>
  </si>
  <si>
    <t>Lace, mechanically made</t>
  </si>
  <si>
    <t>Lace, handmade</t>
  </si>
  <si>
    <t>6564X</t>
  </si>
  <si>
    <t>6565</t>
  </si>
  <si>
    <t>....without visible ground</t>
  </si>
  <si>
    <t>6565X</t>
  </si>
  <si>
    <t>656X</t>
  </si>
  <si>
    <t>657</t>
  </si>
  <si>
    <t>Special yarns, special textile fabrics and related products</t>
  </si>
  <si>
    <t>6571</t>
  </si>
  <si>
    <t>Felt, whether or not impregnated, coated, covered or laminated, n.e.s.</t>
  </si>
  <si>
    <t>Needleloom felt and stitch-bonded fibre fabrics</t>
  </si>
  <si>
    <t>Other felt, not impregnated, coated, covered or laminated</t>
  </si>
  <si>
    <t>Felt, impregnated, coated, covered or laminated, n.e.s.</t>
  </si>
  <si>
    <t>6571X</t>
  </si>
  <si>
    <t>Non-wovens, whether or not impregnated, coated, covered or laminated, n.e.s.</t>
  </si>
  <si>
    <t>6573</t>
  </si>
  <si>
    <t>Coated or impregnated textile fabrics and products, n.e.s.</t>
  </si>
  <si>
    <t>Textile fabrics impregnated, coated, covered or laminated with plastics, other than those of heading 657.93.</t>
  </si>
  <si>
    <t>Rubberized textile fabrics, other than those of heading 657.93</t>
  </si>
  <si>
    <t>6573X</t>
  </si>
  <si>
    <t>Quilted textile products in the piece, composed of one or more layers of textile materials assembled with padding by stitching or otherwise, n.e.s.</t>
  </si>
  <si>
    <t>6575</t>
  </si>
  <si>
    <t>Twine, cordage, ropes and cables and manufactures thereof (e.g., fishing nets, ropemakers’ wares)</t>
  </si>
  <si>
    <t>Articles of yarn, strip or the like of heading 651.77 or 651.88, twine, cordage, rope or cables, n.e.s.</t>
  </si>
  <si>
    <t>6575X</t>
  </si>
  <si>
    <t>6576</t>
  </si>
  <si>
    <t>Hat shapes, hat forms, hat bodies and hoods</t>
  </si>
  <si>
    <t>Hat forms, hat bodies and hoods of felt, neither blocked to shape nor with made brims; plateaux and manchons (including slit manchons), of felt</t>
  </si>
  <si>
    <t>Hat shapes, plaited or made by assembling strips of any material, neither blocked to shape nor with made brims, nor lined nor trimmed</t>
  </si>
  <si>
    <t>6576X</t>
  </si>
  <si>
    <t>6577</t>
  </si>
  <si>
    <t>Wadding, wicks, and textile fabrics and articles for use in machinery or plant</t>
  </si>
  <si>
    <t>Wadding of textile materials and articles thereof; textile fibres not exceeding 5 mm in length (flock), textile dust and mill neps</t>
  </si>
  <si>
    <t>Textile wicks, woven, plaited or knitted, for lamps, stoves, lighters, candles or the like; incandescent gas mantles and tubular knitted fabric therefore, whether or not impregnated</t>
  </si>
  <si>
    <t>Textile products and articles, for technical uses</t>
  </si>
  <si>
    <t>6577X</t>
  </si>
  <si>
    <t>6578</t>
  </si>
  <si>
    <t>Rubber thread and cord, textile-covered; textile yarn, and strip and the like of heading 651.77 or 651.88, impregnated, coated, covered or sheathed with rubber or plastics.</t>
  </si>
  <si>
    <t>Rubber thread and cord, textile-covered</t>
  </si>
  <si>
    <t>6578X</t>
  </si>
  <si>
    <t>6579</t>
  </si>
  <si>
    <t>Special products of textile materials</t>
  </si>
  <si>
    <t>Textile hose-piping and similar textile tubing, with or without lining, armour or accessories of other materials</t>
  </si>
  <si>
    <t>Transmission or conveyor belts or belting, of textile material, whether or not reinforced with metal or other material</t>
  </si>
  <si>
    <t>Tyre cord fabric of high tenacity yarn of nylon or other polyamides, polyesters or viscose rayon</t>
  </si>
  <si>
    <t>6579X</t>
  </si>
  <si>
    <t>657X</t>
  </si>
  <si>
    <t>658</t>
  </si>
  <si>
    <t>Made-up articles, wholly or chiefly of textile materials, n.e.s.</t>
  </si>
  <si>
    <t>6581</t>
  </si>
  <si>
    <t>Sacks and bags, of textile materials, of a kind used for the packing of goods.</t>
  </si>
  <si>
    <t>....of jute or of other textile bast fibres of group 264</t>
  </si>
  <si>
    <t>....of cotton</t>
  </si>
  <si>
    <t>....of man-made textile materials</t>
  </si>
  <si>
    <t>....of other textile materials</t>
  </si>
  <si>
    <t>6581X</t>
  </si>
  <si>
    <t>6582</t>
  </si>
  <si>
    <t>Tarpaulins, awnings and sun-blinds; tents; sails for boats, sailboards or landcraft; camping goods</t>
  </si>
  <si>
    <t>Tarpaulins, awnings and sun-blinds</t>
  </si>
  <si>
    <t>Tents</t>
  </si>
  <si>
    <t>Sails</t>
  </si>
  <si>
    <t>Pneumatic mattresses</t>
  </si>
  <si>
    <t>Goods of subgroup 658.2, n.e.s.</t>
  </si>
  <si>
    <t>6582X</t>
  </si>
  <si>
    <t>6583</t>
  </si>
  <si>
    <t>Blankets and travelling-rugs (other than electric)</t>
  </si>
  <si>
    <t>....of wool or fine animal hair</t>
  </si>
  <si>
    <t>6583X</t>
  </si>
  <si>
    <t>6584</t>
  </si>
  <si>
    <t>Bed linen, table linen, toilet linen and kitchen linen</t>
  </si>
  <si>
    <t>Bed linen, knitted or crocheted</t>
  </si>
  <si>
    <t>Bed linen, not knitted nor crocheted, of cotton</t>
  </si>
  <si>
    <t>Bed linen, not knitted nor crocheted, of other textile materials</t>
  </si>
  <si>
    <t>Table linen, knitted or crocheted</t>
  </si>
  <si>
    <t>Table linen, not knitted or crocheted, of cotton</t>
  </si>
  <si>
    <t>Table linen, not knitted or crocheted, of other textile materials</t>
  </si>
  <si>
    <t>Toilet and kitchen linen of cotton</t>
  </si>
  <si>
    <t>Toilet and kitchen linen of other fibres</t>
  </si>
  <si>
    <t>6584X</t>
  </si>
  <si>
    <t>6585</t>
  </si>
  <si>
    <t>Curtains and other furnishing articles, n.e.s., of textile materials</t>
  </si>
  <si>
    <t>Curtains (including drapes) and interior blinds; curtain or bed valences</t>
  </si>
  <si>
    <t>Bedspreads</t>
  </si>
  <si>
    <t>Furnishing articles, n.e.s.</t>
  </si>
  <si>
    <t>6585X</t>
  </si>
  <si>
    <t>6589</t>
  </si>
  <si>
    <t>Made-up articles of textile materials, n.e.s.</t>
  </si>
  <si>
    <t>Tapestries, hand-woven, of the Gobelins, Flanders, Aubusson or Beauvais type and the like, and needle-worked tapestries (e.g., petit point, cross-stitch), whether or not made up.</t>
  </si>
  <si>
    <t>Floorcloths, dishcloths, dusters and similar cleaning cloths</t>
  </si>
  <si>
    <t>Life-jackets and lifebelts and other made-up articles, including dress patterns.</t>
  </si>
  <si>
    <t>Sets consisting of woven fabric and yarn, with or without accessories, for making up into rugs, tapestries, tablecloths or similar textile articles, put up in packings for retail sale</t>
  </si>
  <si>
    <t>6589X</t>
  </si>
  <si>
    <t>658X</t>
  </si>
  <si>
    <t>659</t>
  </si>
  <si>
    <t>Floor coverings, etc.</t>
  </si>
  <si>
    <t>6592</t>
  </si>
  <si>
    <t>Carpets and other textile floor coverings, knotted, whether or not made up.</t>
  </si>
  <si>
    <t>6592X</t>
  </si>
  <si>
    <t>Kelem, "Schumacks", "Karamanie" and similar hand-woven rugs</t>
  </si>
  <si>
    <t>6594</t>
  </si>
  <si>
    <t>Carpets and other textile floor coverings, tufted, whether or not made up.</t>
  </si>
  <si>
    <t>....of other man-made textile fibres</t>
  </si>
  <si>
    <t>6594X</t>
  </si>
  <si>
    <t>6595</t>
  </si>
  <si>
    <t>Carpets and other textile floor coverings, woven, not tufted or flocked, whether or not made up</t>
  </si>
  <si>
    <t>....of wool or fine animal hair, n.e.s.</t>
  </si>
  <si>
    <t>....of man-made textile materials, n.e.s.</t>
  </si>
  <si>
    <t>Other, not of pile construction, not made up</t>
  </si>
  <si>
    <t>....of other textile materials, n.e.s.</t>
  </si>
  <si>
    <t>6595X</t>
  </si>
  <si>
    <t>6596</t>
  </si>
  <si>
    <t>Carpets and other textile floor coverings, n.e.s.</t>
  </si>
  <si>
    <t>Carpets and other textile floor coverings, of felt, not tufted or flocked, whether or not made up.</t>
  </si>
  <si>
    <t>Other carpets and other textile floor coverings, whether or not made up.</t>
  </si>
  <si>
    <t>6596X</t>
  </si>
  <si>
    <t>659X</t>
  </si>
  <si>
    <t>65X</t>
  </si>
  <si>
    <t>Non-metallic mineral manufactures, n.e.s.</t>
  </si>
  <si>
    <t>661</t>
  </si>
  <si>
    <t>Lime, cement, and fabricated construction materials (except glass and clay materials)</t>
  </si>
  <si>
    <t>6611</t>
  </si>
  <si>
    <t>Quicklime, slaked lime and hydraulic lime (other than calcium oxide and hydroxide of subgroup 522.6)</t>
  </si>
  <si>
    <t>Quicklime</t>
  </si>
  <si>
    <t>Slaked lime</t>
  </si>
  <si>
    <t>Hydraulic lime</t>
  </si>
  <si>
    <t>6611X</t>
  </si>
  <si>
    <t>6612</t>
  </si>
  <si>
    <t>Portland cement, aluminous cement, slag cement, supersulphate cement and similar hydraulic cements, whether or not coloured or in the form of clinkers.</t>
  </si>
  <si>
    <t>Cement clinkers</t>
  </si>
  <si>
    <t>Portland cement</t>
  </si>
  <si>
    <t>Aluminous cement</t>
  </si>
  <si>
    <t>Other hydraulic cements</t>
  </si>
  <si>
    <t>6612X</t>
  </si>
  <si>
    <t>6613</t>
  </si>
  <si>
    <t>Monumental or building stone, worked, and articles thereof</t>
  </si>
  <si>
    <t>Setts, kerbstones and flagstones, of natural stone (except slate)</t>
  </si>
  <si>
    <t>Slate, worked, and articles of slate or of agglomerated slate</t>
  </si>
  <si>
    <t>Tiles, cubes and similar articles of natural stone, whether or not rectangular (including square), the largest surface area of which is capable of being enclosed in a square, the side of which is less than 7 cm; artificially coloured granules, chippings, and powder of natural stone (including slate).</t>
  </si>
  <si>
    <t>Marble, travertine and alabaster and articles thereof, simply cut or sawn, with a flat or even surface.</t>
  </si>
  <si>
    <t>Monumental or building stone (except slate) and articles thereof, n.e.s., simply cut or sawn, with a flat or even surface.</t>
  </si>
  <si>
    <t>Marble, travertine and alabaster and articles thereof, moulded, turned, polished, decorated, carved or otherwise worked</t>
  </si>
  <si>
    <t>Other monumental or building stone and articles thereof (other than goods of heading 661.31), moulded, turned, polished, decorated, carved or otherwise worked</t>
  </si>
  <si>
    <t>6613X</t>
  </si>
  <si>
    <t>6618</t>
  </si>
  <si>
    <t>Construction materials of asbestos-cement and fibre-cement and of unfired non-metallic minerals, n.e.s.</t>
  </si>
  <si>
    <t>Articles of asphalt or of similar material (e.g., petroleum bitumen or coal tar pitch)</t>
  </si>
  <si>
    <t>Panels, boards, tiles, blocks and similar articles of vegetable fibre, of straw or of shavings, chips, particles, sawdust or other waste, of wood, agglomerated with cement, plaster or other mineral binders</t>
  </si>
  <si>
    <t>6618X</t>
  </si>
  <si>
    <t>661X</t>
  </si>
  <si>
    <t>662</t>
  </si>
  <si>
    <t>Clay construction materials and refractory construction materials</t>
  </si>
  <si>
    <t>6623</t>
  </si>
  <si>
    <t>Refractory bricks and other refractory construction materials</t>
  </si>
  <si>
    <t>Bricks, blocks, tiles and other ceramic goods, of siliceous fossil meals (e.g., kieselguhr, tripolite or diatomite) or of similar siliceous earths</t>
  </si>
  <si>
    <t>Refractory bricks, blocks, tiles and similar refractory ceramic constructional goods (other than goods of heading 662.31)</t>
  </si>
  <si>
    <t>Refractory cements, mortars, concretes and similar compositions, n.e.s.</t>
  </si>
  <si>
    <t>6623X</t>
  </si>
  <si>
    <t>Non-refractory ceramic bricks, tiles, pipes and similar products</t>
  </si>
  <si>
    <t>Roofing tiles, chimney-pots, cowls, chimney liners, architectural ornaments and other ceramic constructional goods</t>
  </si>
  <si>
    <t>66244</t>
  </si>
  <si>
    <t>Unglazed ceramic flags and paving, hearth or wall tiles; unglazed ceramic mosaic cubes and the like, whether or not on a backing</t>
  </si>
  <si>
    <t>66245</t>
  </si>
  <si>
    <t>Glazed ceramic flags and paving, hearth or wall tiles; glazed ceramic mosaic cubes and the like, whether or not on a backing</t>
  </si>
  <si>
    <t>6624X</t>
  </si>
  <si>
    <t>662X</t>
  </si>
  <si>
    <t>663</t>
  </si>
  <si>
    <t>Mineral manufactures, n.e.s.</t>
  </si>
  <si>
    <t>6631</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</si>
  <si>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</si>
  <si>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Millstones and grindstones for milling, grinding or pulping</t>
  </si>
  <si>
    <t>Other millstones, grindstones, grinding wheels and the like</t>
  </si>
  <si>
    <t>Hand sharpening or polishing stones</t>
  </si>
  <si>
    <t>6631X</t>
  </si>
  <si>
    <t>6632</t>
  </si>
  <si>
    <t>Natural or artificial abrasive powder or grain, on a base of textile material, of paper, of paperboard or of other materials, whether or not cut to shape or sewn or otherwise made up.</t>
  </si>
  <si>
    <t>....on a base of woven textile fabric only</t>
  </si>
  <si>
    <t>....on a base of paper or paperboard only</t>
  </si>
  <si>
    <t>....on a base of other materials</t>
  </si>
  <si>
    <t>6632X</t>
  </si>
  <si>
    <t>6633</t>
  </si>
  <si>
    <t>Manufactures of mineral materials, n.e.s. (other than ceramic)</t>
  </si>
  <si>
    <t>Building blocks and bricks, tiles, flagstones and similar articles</t>
  </si>
  <si>
    <t>Prefabricated structural components for building or civil engineering</t>
  </si>
  <si>
    <t>Other articles of cement, of concrete or of artificial stone, reinforced or not</t>
  </si>
  <si>
    <t>Mica, worked, and articles of mica (including agglomerated or reconstituted mica), whether or not on a support of paper, paperboard or other materials</t>
  </si>
  <si>
    <t>Non-electrical articles of graphite or other carbon</t>
  </si>
  <si>
    <t>Articles of peat</t>
  </si>
  <si>
    <t>Articles of other mineral substances containing  magnesite, dolomite or chromite.</t>
  </si>
  <si>
    <t>Articles of stone or other mineral substances, n.e.s.</t>
  </si>
  <si>
    <t>6633X</t>
  </si>
  <si>
    <t>6635</t>
  </si>
  <si>
    <t>Slag-wool, rock-wool and similar mineral wools; exfoliated vermiculite, expanded clays, foamed slag and similar expanded mineral materials; mixtures and articles of heat-insulating, sound-insulating or sound-absorbing mineral materials (other than those of heading 661.83 or 663.81, or ceramic goods).</t>
  </si>
  <si>
    <t>Slag-wool, rock-wool and similar mineral wools (including inter-mixtures thereof), in bulk, sheets or rolls</t>
  </si>
  <si>
    <t>Exfoliated vermiculite, expanded clays, foamed slag and similar expanded mineral materials (including intermixtures thereof)</t>
  </si>
  <si>
    <t>Mixtures and articles of heat-insulating, sound-insulating or sound-absorbing mineral materials</t>
  </si>
  <si>
    <t>6635X</t>
  </si>
  <si>
    <t>Refractory ceramic goods (e.g., retorts, crucibles, muffles, nozzles, plugs, supports, cupels, tubes, pipes, sheaths and rods), n.e.s.</t>
  </si>
  <si>
    <t>6638</t>
  </si>
  <si>
    <t>Manufactures of asbestos; friction materials</t>
  </si>
  <si>
    <t>Fabricated asbestos fibres; mixtures with a basis of asbestos or with a basis of asbestos and magnesium carbonate; articles of such mixtures or of asbestos (e.g., thread, woven fabric, clothing, headgear, footgear, gaskets), reinforced or not (other than goods of heading 661.83 or 663.82).</t>
  </si>
  <si>
    <t>Friction material and articles thereof (e.g., sheets, rolls, strips, segments, discs, washers, pads), not mounted, for brakes, for clutches or the like, with a basis of asbestos, of other mineral substances or of cellulose, whether or not combined with other materials</t>
  </si>
  <si>
    <t>6638X</t>
  </si>
  <si>
    <t>6639</t>
  </si>
  <si>
    <t>Articles of ceramic materials, n.e.s.</t>
  </si>
  <si>
    <t>Ceramic articles, n.e.s.</t>
  </si>
  <si>
    <t>6639X</t>
  </si>
  <si>
    <t>663X</t>
  </si>
  <si>
    <t>664</t>
  </si>
  <si>
    <t>Glass</t>
  </si>
  <si>
    <t>6641</t>
  </si>
  <si>
    <t>Glass in the mass, in balls, rods or tubes (unworked); waste and scrap of glass</t>
  </si>
  <si>
    <t>Glass in the mass; cullet and other waste and scrap of glass</t>
  </si>
  <si>
    <t>Glass in balls (other than microspheres of heading 665.93), rods or tubes, unworked.</t>
  </si>
  <si>
    <t>6641X</t>
  </si>
  <si>
    <t>6643</t>
  </si>
  <si>
    <t>Drawn glass and blown glass, in sheets, whether or not having an absorbent, reflecting, or non-reflecting layer but not otherwise worked</t>
  </si>
  <si>
    <t>Glass, coloured throughout the mass (body tinted), opacified, flashed or having an absorbent, reflecting or non-reflecting layer</t>
  </si>
  <si>
    <t>Other glass</t>
  </si>
  <si>
    <t>6643X</t>
  </si>
  <si>
    <t>6644</t>
  </si>
  <si>
    <t>….Non-wired glass, having an absorbent, reflecting or non-reflecting layer and  other non-wired glass</t>
  </si>
  <si>
    <t>....wired</t>
  </si>
  <si>
    <t>6644X</t>
  </si>
  <si>
    <t>6645</t>
  </si>
  <si>
    <t>Cast glass and rolled glass, in sheets or profiles, whether or not having an absorbent, reflecting or non-reflecting layer, but not otherwise worked.</t>
  </si>
  <si>
    <t>....non-wired sheets</t>
  </si>
  <si>
    <t>....wired sheets</t>
  </si>
  <si>
    <t>....profiles</t>
  </si>
  <si>
    <t>6645X</t>
  </si>
  <si>
    <t>6647</t>
  </si>
  <si>
    <t>....of toughened (tempered) glass</t>
  </si>
  <si>
    <t>....of laminated glass</t>
  </si>
  <si>
    <t>6647X</t>
  </si>
  <si>
    <t>6648</t>
  </si>
  <si>
    <t>Glass mirrors, whether or not framed (including rear-view mirrors)</t>
  </si>
  <si>
    <t>Rear-view mirrors for vehicles</t>
  </si>
  <si>
    <t>Other glass mirrors, whether or not framed</t>
  </si>
  <si>
    <t>6648X</t>
  </si>
  <si>
    <t>6649</t>
  </si>
  <si>
    <t>Glass, n.e.s.</t>
  </si>
  <si>
    <t>Glass of subgroup 664.3, 664.4 or 664.5, bent, edge-worked, engraved, drilled, enameled or otherwise worked, but not framed or fitted with other materials</t>
  </si>
  <si>
    <t>Glass envelopes (including bulbs and tubes), open, and glass parts thereof, without fittings, for electric lamps, cathode-ray tubes or the like</t>
  </si>
  <si>
    <t>Clock and watch-glasses and similar glasses, glass for non-corrective or corrective spectacles, curved, bent, hollowed or the like, not optically worked; hollow glass spheres and their segments, for the manufacture of such glasses</t>
  </si>
  <si>
    <t>Thin sheets (voiles), webs, mats, mattresses, boards and similar non-woven products of glass; glass fibres (including glass wool) and articles thereof, n.e.s.</t>
  </si>
  <si>
    <t>Paving blocks, slabs, bricks, squares, tiles and other articles of pressed or moulded glass, whether or not wired, of a kind used for building or construction purposes; leaded lights and the like; multicellular or foam glass in blocks, panels, plates, shells or similar forms</t>
  </si>
  <si>
    <t>6649X</t>
  </si>
  <si>
    <t>664X</t>
  </si>
  <si>
    <t>665</t>
  </si>
  <si>
    <t>Glassware</t>
  </si>
  <si>
    <t>Containers, of glass, of a kind used for the conveyance or packing of goods; stoppers and closures, of glass</t>
  </si>
  <si>
    <t>6652</t>
  </si>
  <si>
    <t>Glassware of a kind used for table, kitchen, toilet, office, indoor decoration or similar purposes (other than that of heading 665.11, 665.92 or 665.93)</t>
  </si>
  <si>
    <t>Glassware of glass-ceramics</t>
  </si>
  <si>
    <t>Drinking glasses other than of glass-ceramics</t>
  </si>
  <si>
    <t>Glassware of a kind used for table (other than drinking glasses) or kitchen purposes, other than of glass-ceramics</t>
  </si>
  <si>
    <t>Other glassware, other than of glass-ceramics</t>
  </si>
  <si>
    <t>6652X</t>
  </si>
  <si>
    <t>6659</t>
  </si>
  <si>
    <t>Articles made of glass, n.e.s.</t>
  </si>
  <si>
    <t>Laboratory, hygienic or pharmaceutical glassware, whether or not graduated or calibrated.</t>
  </si>
  <si>
    <t>Glass ampoules</t>
  </si>
  <si>
    <t>Glass beads, imitation pearls, imitation precious or semiprecious stones and similar glass smallwares, and articles thereof (other than imitation jewellery); glass eyes (other than prosthetic articles); ornaments and other fancy articles of lamp-worked glass (other than imitation jewellery); glass microspheres not exceeding 1 mm in diameter</t>
  </si>
  <si>
    <t>Glass cubes and other glass smallwares, whether or not on a backing, for mosaics or similar decorative purposes</t>
  </si>
  <si>
    <t>Signalling glassware and optical elements of glass (other than those of heading 664.94), not optically worked.</t>
  </si>
  <si>
    <t>6659X</t>
  </si>
  <si>
    <t>665X</t>
  </si>
  <si>
    <t>666</t>
  </si>
  <si>
    <t>Pottery</t>
  </si>
  <si>
    <t>6661</t>
  </si>
  <si>
    <t>Ceramic tableware, kitchenware and other ceramic household and toilet articles</t>
  </si>
  <si>
    <t>Tableware and kitchenware of porcelain or china</t>
  </si>
  <si>
    <t>Other household or toilet articles of porcelain or china</t>
  </si>
  <si>
    <t>Ceramic tableware, kitchenware, other household articles and toilet articles (other than porcelain or china).</t>
  </si>
  <si>
    <t>6661X</t>
  </si>
  <si>
    <t>6662</t>
  </si>
  <si>
    <t>....of porcelain or china</t>
  </si>
  <si>
    <t>6662X</t>
  </si>
  <si>
    <t>666X</t>
  </si>
  <si>
    <t>667</t>
  </si>
  <si>
    <t>Pearls and precious or semiprecious stones, unworked or worked</t>
  </si>
  <si>
    <t>6671</t>
  </si>
  <si>
    <t>Pearls (natural or cultured), whether or not worked or graded but not strung, mounted or set; ungraded pearls (natural or cultured), temporarily strung for convenience of transport</t>
  </si>
  <si>
    <t>Natural pearls</t>
  </si>
  <si>
    <t>Cultured pearls, unworked</t>
  </si>
  <si>
    <t>Cultured pearls, worked</t>
  </si>
  <si>
    <t>6671X</t>
  </si>
  <si>
    <t>6672</t>
  </si>
  <si>
    <t>Diamonds (other than sorted industrial diamonds), whether or not worked, but not mounted or set</t>
  </si>
  <si>
    <t>....rough, unsorted</t>
  </si>
  <si>
    <t>....sorted (other than industrial diamonds), unworked or simply sawn, cleaved or bruted</t>
  </si>
  <si>
    <t>....otherwise worked, but not mounted or set</t>
  </si>
  <si>
    <t>6672X</t>
  </si>
  <si>
    <t>6673</t>
  </si>
  <si>
    <t>Precious stones (other than diamonds) and semiprecious stones, whether or not worked or graded but not strung, mounted or set; ungraded precious stones (other than diamonds) and semiprecious stones, temporarily strung for convenience of transport</t>
  </si>
  <si>
    <t>....unworked or simply sawn or roughly shaped</t>
  </si>
  <si>
    <t>6673X</t>
  </si>
  <si>
    <t>6674</t>
  </si>
  <si>
    <t>Synthetic or reconstructed precious or semiprecious stones, whether or not worked or graded but not strung, mounted or set; ungraded synthetic or reconstructed precious or semiprecious stones, temporarily strung for convenience of transport</t>
  </si>
  <si>
    <t>Piezoelectric quartz</t>
  </si>
  <si>
    <t>Synthetic or reconstructed precious or semiprecious stones, other than piezoelectric quartz, unworked or simply sawn or roughly shaped</t>
  </si>
  <si>
    <t>Synthetic or reconstructed precious or semiprecious stones, n.e.s.</t>
  </si>
  <si>
    <t>6674X</t>
  </si>
  <si>
    <t>667X</t>
  </si>
  <si>
    <t>66X</t>
  </si>
  <si>
    <t>Iron and steel</t>
  </si>
  <si>
    <t>671</t>
  </si>
  <si>
    <t>Pig-iron, spiegeleisen, sponge iron, iron or steel granules and powders and ferro-alloys</t>
  </si>
  <si>
    <t>6712</t>
  </si>
  <si>
    <t>Pig-iron and spiegeleisen, in pigs, blocks or other primary forms</t>
  </si>
  <si>
    <t>Non-alloy pig-iron containing by weight 0.5% or less of phosphorus</t>
  </si>
  <si>
    <t>Non-alloy pig-iron containing by weight more than 0.5% of phosphorus</t>
  </si>
  <si>
    <t>Alloy pig-iron and spiegeleisen</t>
  </si>
  <si>
    <t>6712X</t>
  </si>
  <si>
    <t>6713</t>
  </si>
  <si>
    <t>Granules and powders, of pig-iron, spiegeleisen, iron or steel; ferrous products obtained by direct reduction of iron ore and other spongy ferrous products, in lumps, pellets or similar forms; iron having a minimum purity of 99.94%, in lumps, pellets or similar forms</t>
  </si>
  <si>
    <t>Granules of pig-iron, spiegeleisen, iron or steel</t>
  </si>
  <si>
    <t>Powders of pig-iron, spiegeleisen, iron or steel</t>
  </si>
  <si>
    <t>Ferrous products obtained by direct reduction of iron ore and other spongy ferrous products, in lumps, pellets or similar forms; iron having a minimum purity of 99.94%, in lumps, pellets or similar forms</t>
  </si>
  <si>
    <t>6713X</t>
  </si>
  <si>
    <t>6714</t>
  </si>
  <si>
    <t>Ferro-manganese</t>
  </si>
  <si>
    <t>....containing by weight more than 2% of carbon</t>
  </si>
  <si>
    <t>6714X</t>
  </si>
  <si>
    <t>6715</t>
  </si>
  <si>
    <t>Other ferro-alloys (excluding radioactive ferro-alloys)</t>
  </si>
  <si>
    <t>Ferro-silicon</t>
  </si>
  <si>
    <t>Ferro-silico-manganese</t>
  </si>
  <si>
    <t>Ferro-chromium</t>
  </si>
  <si>
    <t>Ferro-silico-chromium</t>
  </si>
  <si>
    <t>Ferro-nickel</t>
  </si>
  <si>
    <t>Ferro-alloys, n.e.s.</t>
  </si>
  <si>
    <t>6715X</t>
  </si>
  <si>
    <t>671X</t>
  </si>
  <si>
    <t>672</t>
  </si>
  <si>
    <t>Ingots and other primary forms, of iron or steel; semi-finished products of iron or steel</t>
  </si>
  <si>
    <t>6724</t>
  </si>
  <si>
    <t>Ingots and other primary forms, of iron (other than iron of heading 671.33) or steel</t>
  </si>
  <si>
    <t>Ingots of iron (other than iron of heading 671.33) or non-alloy steel</t>
  </si>
  <si>
    <t>Other primary forms of iron (other than iron of heading 671.33) or non-alloy steel.</t>
  </si>
  <si>
    <t>Ingots and other primary forms of stainless steel</t>
  </si>
  <si>
    <t>Ingots and other primary forms of other alloy steel</t>
  </si>
  <si>
    <t>6724X</t>
  </si>
  <si>
    <t>6726</t>
  </si>
  <si>
    <t>Semi-finished products of iron or non-alloy steel, containing by weight less than 0.25% of carbon</t>
  </si>
  <si>
    <t>....of rectangular (including square) cross-section, the width measuring less than twice the thickness.</t>
  </si>
  <si>
    <t>....other, of rectangular (other than square) cross-section</t>
  </si>
  <si>
    <t>6726X</t>
  </si>
  <si>
    <t>Semi-finished products of iron or non-alloy steel, containing by weight 0.25% or more of carbon</t>
  </si>
  <si>
    <t>6728</t>
  </si>
  <si>
    <t>Semi-finished products of alloy steel</t>
  </si>
  <si>
    <t>6728X</t>
  </si>
  <si>
    <t>672X</t>
  </si>
  <si>
    <t>673</t>
  </si>
  <si>
    <t>Flat-rolled products of iron or non-alloy steel, not clad, plated or coated</t>
  </si>
  <si>
    <t>6732</t>
  </si>
  <si>
    <t>Flat-rolled products of iron or non-alloy steel, not clad, plated or coated, not further worked than hot-rolled</t>
  </si>
  <si>
    <t>....of a width of 600 mm or more, in coils</t>
  </si>
  <si>
    <t>....of a width of 600 mm or more, not in coils</t>
  </si>
  <si>
    <t>....of a width of less than 600 mm and a thickness of not less than 4 mm</t>
  </si>
  <si>
    <t>....other, of a width of less than 600 mm</t>
  </si>
  <si>
    <t>6732X</t>
  </si>
  <si>
    <t>6734</t>
  </si>
  <si>
    <t>Flat-rolled products of iron or non-alloy steel, not clad, plated or coated, not further worked than cold-rolled (cold-reduced)</t>
  </si>
  <si>
    <t>....of a width of less than 600 mm</t>
  </si>
  <si>
    <t>6734X</t>
  </si>
  <si>
    <t>6735</t>
  </si>
  <si>
    <t>Flat-rolled products of iron or non-alloy steel, not clad, plated or coated, n.e.s.</t>
  </si>
  <si>
    <t>....of a width of 600 mm or more, hot-rolled</t>
  </si>
  <si>
    <t>....of a width of 600 mm or more, cold-rolled (cold-reduced)</t>
  </si>
  <si>
    <t>6735X</t>
  </si>
  <si>
    <t>673X</t>
  </si>
  <si>
    <t>674</t>
  </si>
  <si>
    <t>Flat-rolled products of iron or non-alloy steel, clad, plated or coated</t>
  </si>
  <si>
    <t>6741</t>
  </si>
  <si>
    <t>Flat-rolled products of iron or non-alloy steel, plated or coated with zinc</t>
  </si>
  <si>
    <t>....electrolytically plated or coated, of a width of 600 mm or more</t>
  </si>
  <si>
    <t>....electrolytically plated or coated, of a width of less than 600 mm</t>
  </si>
  <si>
    <t>....otherwise plated or coated, of a width of 600 mm or more</t>
  </si>
  <si>
    <t>....otherwise plated or coated, of a width of less than 600 mm</t>
  </si>
  <si>
    <t>6741X</t>
  </si>
  <si>
    <t>6742</t>
  </si>
  <si>
    <t>Flat-rolled products of iron or non-alloy steel, plated or coated with tin</t>
  </si>
  <si>
    <t>....of a width of 600 mm or more</t>
  </si>
  <si>
    <t>6742X</t>
  </si>
  <si>
    <t>6743</t>
  </si>
  <si>
    <t>Flat-rolled products of iron or non-alloy steel, painted, varnished or coated with plastics</t>
  </si>
  <si>
    <t>6743X</t>
  </si>
  <si>
    <t>6744</t>
  </si>
  <si>
    <t>Flat-rolled products of iron or non-alloy steel, clad, plated or coated, n.e.s., of a width of 600 mm or more</t>
  </si>
  <si>
    <t>....plated or coated with lead, including terne-plate</t>
  </si>
  <si>
    <t>....plated or coated with chromium oxides or with chromium and chromium oxides.</t>
  </si>
  <si>
    <t>....plated or coated with aluminium</t>
  </si>
  <si>
    <t>....otherwise clad, plated or coated</t>
  </si>
  <si>
    <t>6744X</t>
  </si>
  <si>
    <t>6745</t>
  </si>
  <si>
    <t>Flat-rolled products of iron or non-alloy steel, clad, plated or coated, n.e.s., of a width of less than 600 mm</t>
  </si>
  <si>
    <t>....plated or coated otherwise than by electrolysis</t>
  </si>
  <si>
    <t>....clad</t>
  </si>
  <si>
    <t>6745X</t>
  </si>
  <si>
    <t>674X</t>
  </si>
  <si>
    <t>675</t>
  </si>
  <si>
    <t>Flat-rolled products of alloy steel</t>
  </si>
  <si>
    <t>6751</t>
  </si>
  <si>
    <t>Flat-rolled products of silicon-electrical steel</t>
  </si>
  <si>
    <t>6751X</t>
  </si>
  <si>
    <t>Flat-rolled products of high-speed steel of a width of less than 600 mm</t>
  </si>
  <si>
    <t>6753</t>
  </si>
  <si>
    <t>Flat-rolled products of stainless steel, not further worked than hot-rolled</t>
  </si>
  <si>
    <t>....of a width of 600 mm or more and of a thickness of 4.75 mm or more, in coils</t>
  </si>
  <si>
    <t>....of a width of 600 mm or more and of a thickness of 3 mm or more but less than 4.75 mm, in coils</t>
  </si>
  <si>
    <t>....of a width of 600 mm or more and of a thickness of less than 3 mm, in coils</t>
  </si>
  <si>
    <t>....of a width of 600 mm or more and of a thickness of 4.75 mm or more, not in coils</t>
  </si>
  <si>
    <t>....of a width of 600 mm or more and of a thickness of 3 mm or more but less than 4.75 mm, not in coils</t>
  </si>
  <si>
    <t>....of a width of 600 mm or more and of a thickness of less than 3 mm, not in coils.</t>
  </si>
  <si>
    <t>....of a width of less than 600 mm and of a thickness of 4.75 mm or more</t>
  </si>
  <si>
    <t>....of a width of less than 600 mm and of a thickness of less than 4.75 mm.</t>
  </si>
  <si>
    <t>6753X</t>
  </si>
  <si>
    <t>6754</t>
  </si>
  <si>
    <t>Flat-rolled products of other alloy steel, not further worked than hot-rolled</t>
  </si>
  <si>
    <t>6754X</t>
  </si>
  <si>
    <t>6755</t>
  </si>
  <si>
    <t>Flat-rolled products of stainless steel, not further worked than cold-rolled (cold-reduced)</t>
  </si>
  <si>
    <t>....of a width of 600 mm or more and of a thickness of 4.75 mm or more</t>
  </si>
  <si>
    <t>....of a width of 600 mm or more and of a thickness of 3 mm or more but less than 4.75 mm</t>
  </si>
  <si>
    <t>....of a width of 600 mm or more and of a thickness exceeding 1 mm but less than 3 mm.</t>
  </si>
  <si>
    <t>....of a width of 600 mm or more and of a thickness of 0.5 mm or more but not exceeding 1 mm</t>
  </si>
  <si>
    <t>....of a width of 600 mm or more and of a thickness of less than 0.5 mm.</t>
  </si>
  <si>
    <t>6755X</t>
  </si>
  <si>
    <t>6756</t>
  </si>
  <si>
    <t>Flat-rolled products of other alloy steel, not further worked than cold-rolled (cold-reduced)</t>
  </si>
  <si>
    <t>6756X</t>
  </si>
  <si>
    <t>6757</t>
  </si>
  <si>
    <t>Flat-rolled products of alloy steel, n.e.s.</t>
  </si>
  <si>
    <t>....of stainless steel, of a width of 600 mm or more</t>
  </si>
  <si>
    <t>....of stainless steel, of a width of less than 600 mm</t>
  </si>
  <si>
    <t>....of other alloy steel, of a width of 600 mm or more</t>
  </si>
  <si>
    <t>....of other alloy steel, of a width of less than 600 mm</t>
  </si>
  <si>
    <t>6757X</t>
  </si>
  <si>
    <t>675X</t>
  </si>
  <si>
    <t>676</t>
  </si>
  <si>
    <t>Iron and steel bars, rods, angles, shapes and sections (including sheet piling)</t>
  </si>
  <si>
    <t>6761</t>
  </si>
  <si>
    <t>Bars and rods, hot-rolled, in irregularly wound coils, of iron or steel</t>
  </si>
  <si>
    <t>....of iron or non-alloy steel, containing indentations, ribs, grooves or other deformations produced during the rolling process</t>
  </si>
  <si>
    <t>....other, of free-cutting steel</t>
  </si>
  <si>
    <t>….of high speed stee</t>
  </si>
  <si>
    <t>....of iron or other alloy and non-alloy steel, n.e.s.</t>
  </si>
  <si>
    <t>6761X</t>
  </si>
  <si>
    <t>6762</t>
  </si>
  <si>
    <t>Bars and rods of iron or non-alloy steel, not further worked than hot-rolled, hot-drawn or hot-extruded, but including those twisted after rolling</t>
  </si>
  <si>
    <t>….of iron or non-alloy steel, containing indentations, ribs, grooves or other deformations produced during the rolling process or twisted after rolling</t>
  </si>
  <si>
    <t>….of iron or other alloy and non-alloy steel, n.e.s.</t>
  </si>
  <si>
    <t>6762X</t>
  </si>
  <si>
    <t>6763</t>
  </si>
  <si>
    <t>Bars and rods of iron or steel, not further worked than cold-formed or cold-finished</t>
  </si>
  <si>
    <t>....of free-cutting steel</t>
  </si>
  <si>
    <t>....other, of iron or non-alloy steel</t>
  </si>
  <si>
    <t>....of other alloy steel (except high-speed or silico-manganese steel)</t>
  </si>
  <si>
    <t>6763X</t>
  </si>
  <si>
    <t>6764</t>
  </si>
  <si>
    <t>Other bars and rods of iron and steel</t>
  </si>
  <si>
    <t>....of high-speed steel</t>
  </si>
  <si>
    <t>....of silico-manganese steel</t>
  </si>
  <si>
    <t>....of iron or non-alloy steel, not further worked than forged, hot-rolled, hot-drawn or hot extruded but including those twisted after rolling</t>
  </si>
  <si>
    <t>….of other iron or other non-alloy steel</t>
  </si>
  <si>
    <t>....of other alloy steel (except high-speed or silico-manganese steel), not further worked than forged</t>
  </si>
  <si>
    <t>Bars and rods of alloy steel, n.e.s.</t>
  </si>
  <si>
    <t>Hollow drill bars and rods of alloy or non-alloy steel</t>
  </si>
  <si>
    <t>6764X</t>
  </si>
  <si>
    <t>6768</t>
  </si>
  <si>
    <t>Angles, shapes and sections (excluding rails) and sheet piling, of iron or steel</t>
  </si>
  <si>
    <t>U, I, H, L or T sections, not further worked than hot-rolled, hot-drawn or extruded, of a height of less than 80 mm, of iron or non-alloy steel</t>
  </si>
  <si>
    <t>U, I, H, L or T sections, not further worked than hot-rolled, hot-drawn or extruded, of a height of 80 mm or more, of iron or non-alloy steel</t>
  </si>
  <si>
    <t>Other angles, shapes and sections, not further worked than hot-rolled, hot-drawn or extruded, or iron or non-alloy steel</t>
  </si>
  <si>
    <t>Angles, shapes and sections, not further worked than cold-formed or cold-finished, of iron or non-alloy steel</t>
  </si>
  <si>
    <t>Other angles, shapes and sections, of iron or non-alloy steel</t>
  </si>
  <si>
    <t>Angles, shapes and sections, of stainless steel</t>
  </si>
  <si>
    <t>Angles, shapes and sections, of other alloy steel</t>
  </si>
  <si>
    <t>6768X</t>
  </si>
  <si>
    <t>676X</t>
  </si>
  <si>
    <t>677</t>
  </si>
  <si>
    <t>Rails or railway track construction material, of iron or steel</t>
  </si>
  <si>
    <t>6770</t>
  </si>
  <si>
    <t>Railway or tramway track construction material, of iron or steel</t>
  </si>
  <si>
    <t>Rails (including check rails and rack-rails), of iron or steel</t>
  </si>
  <si>
    <t>Other railway or tramway track construction material of iron or steel (i.e., switch-blades, crossing frogs, point rods and other crossing pieces, sleepers (cross-ties), fish-plates, chairs, chair wedges, sole-plates (base plates), rail clips, bedplates, ties and other material specialized for joining or fixing rails)</t>
  </si>
  <si>
    <t>6770X</t>
  </si>
  <si>
    <t>677X</t>
  </si>
  <si>
    <t>678</t>
  </si>
  <si>
    <t>Wire of iron or steel</t>
  </si>
  <si>
    <t>6781</t>
  </si>
  <si>
    <t>….not plated or coated, whether or not polished</t>
  </si>
  <si>
    <t>….plated or coated with zink or other base materials</t>
  </si>
  <si>
    <t>6781X</t>
  </si>
  <si>
    <t>6782</t>
  </si>
  <si>
    <t>Wire of stainless steel or other alloy steel</t>
  </si>
  <si>
    <t>6782X</t>
  </si>
  <si>
    <t>678X</t>
  </si>
  <si>
    <t>679</t>
  </si>
  <si>
    <t>Tubes, pipes and hollow profiles, and tube or pipe fittings, of iron or steel</t>
  </si>
  <si>
    <t>6791</t>
  </si>
  <si>
    <t>Tubes, pipes and hollow profiles, seamless, of iron or steel</t>
  </si>
  <si>
    <t>Line pipe of a kind used for oil or gas pipelines, of iron (other than cast iron) or steel</t>
  </si>
  <si>
    <t>Casing, tubing and drill pipe of a kind used in drilling for oil or gas, of iron (other than cast iron) or steel</t>
  </si>
  <si>
    <t>Other, of circular cross-section, of iron (other than cast iron) or non-alloy steel</t>
  </si>
  <si>
    <t>Other, of circular cross-section, of stainless steel</t>
  </si>
  <si>
    <t>Other, of circular cross-section, of other alloy steel</t>
  </si>
  <si>
    <t>Other seamless tubes, pipes and hollow profiles</t>
  </si>
  <si>
    <t>6791X</t>
  </si>
  <si>
    <t>6793</t>
  </si>
  <si>
    <t>Other tubes and pipes (e.g., welded, riveted or similarly closed), having internal and external circular cross-sections, the external diameter of which exceeds 406.4 mm, of iron or steel</t>
  </si>
  <si>
    <t>Line pipe of a kind used for oil or gas pipelines</t>
  </si>
  <si>
    <t>Casing of a kind used in drilling for oil or gas</t>
  </si>
  <si>
    <t>Other, welded</t>
  </si>
  <si>
    <t>Other tubes and pipes</t>
  </si>
  <si>
    <t>6793X</t>
  </si>
  <si>
    <t>6794</t>
  </si>
  <si>
    <t>Other tubes, pipes and hollow profiles (e.g., open seam or welded, riveted or similarly closed), of iron or steel</t>
  </si>
  <si>
    <t>Line pipe of a kind used for oil or gas pipelines, n.e.s.</t>
  </si>
  <si>
    <t>Casing and tubing, of a kind used in drilling for oil or gas, n.e.s.</t>
  </si>
  <si>
    <t>Other, welded, of circular cross-section</t>
  </si>
  <si>
    <t>Other, welded, of non-circular cross-section</t>
  </si>
  <si>
    <t>6794X</t>
  </si>
  <si>
    <t>6795</t>
  </si>
  <si>
    <t>Tube or pipe fittings (e.g., couplings, elbows, sleeves), of iron or steel</t>
  </si>
  <si>
    <t>Cast fittings of non-malleable cast iron</t>
  </si>
  <si>
    <t>Other cast fittings</t>
  </si>
  <si>
    <t>Flanges of stainless steel</t>
  </si>
  <si>
    <t>Threaded elbows, bends and sleeves of stainless steel</t>
  </si>
  <si>
    <t>Butt welding fittings of stainless steel</t>
  </si>
  <si>
    <t>Other tube and pipe fittings of stainless steel</t>
  </si>
  <si>
    <t>Tube and pipe fittings of iron or steel, n.e.s.</t>
  </si>
  <si>
    <t>6795X</t>
  </si>
  <si>
    <t>679X</t>
  </si>
  <si>
    <t>67X</t>
  </si>
  <si>
    <t>Non-ferrous metals</t>
  </si>
  <si>
    <t>681</t>
  </si>
  <si>
    <t>Silver, platinum and other metals of the platinum group</t>
  </si>
  <si>
    <t>6811</t>
  </si>
  <si>
    <t>Silver (including base metals clad with silver), unwrought, unworked or semi-manufactured</t>
  </si>
  <si>
    <t>Silver (including silver plated with gold or platinum), unwrought</t>
  </si>
  <si>
    <t>Silver (including silver plated with gold or platinum), in semi-manufactured or in powdered form.</t>
  </si>
  <si>
    <t>6811X</t>
  </si>
  <si>
    <t>6812</t>
  </si>
  <si>
    <t>Platinum and other metals of the platinum group (including metals clad with platinum or other metals of the platinum group), unwrought, unworked or semi-manufactured</t>
  </si>
  <si>
    <t>Base metals, silver or gold, clad with platinum or other metals of the platinum group, not further worked than semi-manufactured.</t>
  </si>
  <si>
    <t>Platinum and platinum alloys, unwrought or in powder form</t>
  </si>
  <si>
    <t>Other metals of the platinum group and alloys thereof, unwrought or in powder form.</t>
  </si>
  <si>
    <t>Platinum and other metals of the platinum group and alloys thereof, in semi-manufactured forms</t>
  </si>
  <si>
    <t>6812X</t>
  </si>
  <si>
    <t>681X</t>
  </si>
  <si>
    <t>682</t>
  </si>
  <si>
    <t>Copper</t>
  </si>
  <si>
    <t>6821</t>
  </si>
  <si>
    <t>Copper, refined and unrefined; copper anodes for electrolytic refining; copper alloys, unwrought</t>
  </si>
  <si>
    <t>Unrefined copper (including blister copper but excluding cement copper); copper anodes for electrolytic refining</t>
  </si>
  <si>
    <t>Refined copper</t>
  </si>
  <si>
    <t>Copper alloys (other than master alloys)</t>
  </si>
  <si>
    <t>6821X</t>
  </si>
  <si>
    <t>6823</t>
  </si>
  <si>
    <t>....of refined copper</t>
  </si>
  <si>
    <t>....of copper alloys</t>
  </si>
  <si>
    <t>6823X</t>
  </si>
  <si>
    <t>6824</t>
  </si>
  <si>
    <t>6824X</t>
  </si>
  <si>
    <t>6825</t>
  </si>
  <si>
    <t>Copper plates, sheets and strip, of a thickness exceeding 0.15 mm</t>
  </si>
  <si>
    <t>6825X</t>
  </si>
  <si>
    <t>6826</t>
  </si>
  <si>
    <t>Copper foil (whether or not printed or backed with paper, paperboard, plastics or similar backing materials), of a thickness (excluding any backing) not exceeding 0,15 mm; copper powders and flakes.</t>
  </si>
  <si>
    <t>Copper foil (whether or not printed or backed with paper, paperboard, plastics or similar backing materials), of a thickness (excluding any backing) not exceeding 0.15 mm</t>
  </si>
  <si>
    <t>6826X</t>
  </si>
  <si>
    <t>6827</t>
  </si>
  <si>
    <t>Copper tubes, pipes and tube or pipe fittings (e.g., couplings, elbows, sleeves)</t>
  </si>
  <si>
    <t>Tubes and pipes</t>
  </si>
  <si>
    <t>Tube or pipe fittings</t>
  </si>
  <si>
    <t>6827X</t>
  </si>
  <si>
    <t>682X</t>
  </si>
  <si>
    <t>683</t>
  </si>
  <si>
    <t>Nickel</t>
  </si>
  <si>
    <t>6831</t>
  </si>
  <si>
    <t>Nickel and nickel alloys, unwrought (excluding electroplating anodes)</t>
  </si>
  <si>
    <t>Nickel, not alloyed</t>
  </si>
  <si>
    <t>Nickel alloys</t>
  </si>
  <si>
    <t>6831X</t>
  </si>
  <si>
    <t>6832</t>
  </si>
  <si>
    <t>Nickel and nickel alloys, worked (excluding electroplating anodes)</t>
  </si>
  <si>
    <t>Nickel tubes, pipes and tube or pipe fittings (e.g., couplings, elbows, sleeves)</t>
  </si>
  <si>
    <t>6832X</t>
  </si>
  <si>
    <t>683X</t>
  </si>
  <si>
    <t>684</t>
  </si>
  <si>
    <t>Aluminium</t>
  </si>
  <si>
    <t>6841</t>
  </si>
  <si>
    <t>Aluminium and aluminium alloys, unwrought</t>
  </si>
  <si>
    <t>Aluminium, not alloyed</t>
  </si>
  <si>
    <t>Aluminium alloys</t>
  </si>
  <si>
    <t>6841X</t>
  </si>
  <si>
    <t>6842</t>
  </si>
  <si>
    <t>Aluminium and aluminium alloys, worked</t>
  </si>
  <si>
    <t>Aluminium plates, sheets and strip, of a thickness exceeding 0.2 mm</t>
  </si>
  <si>
    <t>Aluminium foil (whether or not printed or backed with paper, paperboard, plastics or similar backing materials) of a thickness (excluding any backing) not exceeding 0.2 mm</t>
  </si>
  <si>
    <t>Aluminium tube and pipe fittings (e.g., couplings, elbows, sleeves)</t>
  </si>
  <si>
    <t>6842X</t>
  </si>
  <si>
    <t>684X</t>
  </si>
  <si>
    <t>685</t>
  </si>
  <si>
    <t>Lead</t>
  </si>
  <si>
    <t>6851</t>
  </si>
  <si>
    <t>Lead and lead alloys, unwrought</t>
  </si>
  <si>
    <t>Unrefined lead and lead alloys</t>
  </si>
  <si>
    <t>Refined lead</t>
  </si>
  <si>
    <t>6851X</t>
  </si>
  <si>
    <t>685X</t>
  </si>
  <si>
    <t>686</t>
  </si>
  <si>
    <t>Zinc</t>
  </si>
  <si>
    <t>6861</t>
  </si>
  <si>
    <t>Zinc and zinc alloys, unwrought</t>
  </si>
  <si>
    <t>Zinc, not alloyed</t>
  </si>
  <si>
    <t>Zinc alloys</t>
  </si>
  <si>
    <t>6861X</t>
  </si>
  <si>
    <t>6863</t>
  </si>
  <si>
    <t>Zinc and zinc alloys, worked</t>
  </si>
  <si>
    <t>Zinc dust (blue powder), powders and flakes</t>
  </si>
  <si>
    <t>6863X</t>
  </si>
  <si>
    <t>686X</t>
  </si>
  <si>
    <t>687</t>
  </si>
  <si>
    <t>Tin</t>
  </si>
  <si>
    <t>6871</t>
  </si>
  <si>
    <t>Tin and tin alloys, unwrought</t>
  </si>
  <si>
    <t>Tin, not alloyed</t>
  </si>
  <si>
    <t>Tin alloys</t>
  </si>
  <si>
    <t>6871X</t>
  </si>
  <si>
    <t>687X</t>
  </si>
  <si>
    <t>689</t>
  </si>
  <si>
    <t>Miscellaneous non-ferrous base metals employed in metallurgy, and cermets</t>
  </si>
  <si>
    <t>6891</t>
  </si>
  <si>
    <t>Tungsten (wolfram), molybdenum, tantalum and magnesium, unwrought (including waste and scrap)</t>
  </si>
  <si>
    <t>Tungsten (wolfram), unwrought; tungsten waste and scrap</t>
  </si>
  <si>
    <t>Molybdenum, unwrought; molybdenum waste and scrap</t>
  </si>
  <si>
    <t>Tantalum, unwrought (including bars and rods obtained simply by sintering); waste and scrap; powders</t>
  </si>
  <si>
    <t>Magnesium waste and scrap</t>
  </si>
  <si>
    <t>Magnesium, unwrought</t>
  </si>
  <si>
    <t>6891X</t>
  </si>
  <si>
    <t>6898</t>
  </si>
  <si>
    <t>Intermediate products of cobalt metallurgy; cobalt, cadmium, titanium and zirconium, unwrought (including waste and scrap)</t>
  </si>
  <si>
    <t>Cobalt mattes and other intermediate products of cobalt metallurgy; cobalt, unwrought; waste and scrap; powders</t>
  </si>
  <si>
    <t>Cadmium, unwrought; cadmium waste and scrap; powders</t>
  </si>
  <si>
    <t>Titanium, unwrought; titanium waste and scrap; powders</t>
  </si>
  <si>
    <t>Zirconium, unwrought; zirconium waste and scrap; powders</t>
  </si>
  <si>
    <t>6898X</t>
  </si>
  <si>
    <t>6899</t>
  </si>
  <si>
    <t>Base metals, n.e.s., and cermets, and articles thereof, n.e.s. (including waste and scrap)</t>
  </si>
  <si>
    <t>Beryllium, unwrought; beryllium waste and scrap; powders</t>
  </si>
  <si>
    <t>Bismuth and articles thereof (including waste and scrap)</t>
  </si>
  <si>
    <t>Antimony and articles thereof (including waste and scrap)</t>
  </si>
  <si>
    <t>Manganese and articles thereof (including waste and scrap)</t>
  </si>
  <si>
    <t>Chromium and articles thereof (including waste and scrap)</t>
  </si>
  <si>
    <t>Other base metals, unwrought; waste and scrap; powders</t>
  </si>
  <si>
    <t>Cermets and articles thereof (including waste and scrap)</t>
  </si>
  <si>
    <t>6899X</t>
  </si>
  <si>
    <t>689X</t>
  </si>
  <si>
    <t>68X</t>
  </si>
  <si>
    <t>Manufactures of metals, n.e.s.</t>
  </si>
  <si>
    <t>691</t>
  </si>
  <si>
    <t>Structures and parts of structures, n.e.s., of iron, steel or aluminium</t>
  </si>
  <si>
    <t>6911</t>
  </si>
  <si>
    <t>Structures (excluding prefabricated buildings of group 811) and parts of structures (e.g., bridges and bridge 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</si>
  <si>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Bridges and bridge sections</t>
  </si>
  <si>
    <t>Towers and lattice masts</t>
  </si>
  <si>
    <t>Doors, windows and their frames and thresholds for doors</t>
  </si>
  <si>
    <t>Equipment for scaffolding, shuttering, propping or pit-propping</t>
  </si>
  <si>
    <t>6911X</t>
  </si>
  <si>
    <t>6912</t>
  </si>
  <si>
    <t>Aluminium structures (excluding prefabricated buildings of group 811) and parts of structures (e.g., bridges and bridge sections, towers, lattice masts, roofs, roofing frameworks, doors and windows and their frames and thresholds for doors, balustrades, pillars and columns); aluminium plates, rods, profiles, tubes and the like, prepared for use in structures.</t>
  </si>
  <si>
    <t>Aluminium structures and parts of structures, n.e.s.; aluminium plates, fods, profiles, tubes and the like, prepared for use in structures</t>
  </si>
  <si>
    <t>6912X</t>
  </si>
  <si>
    <t>691X</t>
  </si>
  <si>
    <t>692</t>
  </si>
  <si>
    <t>Metal containers for storage or transport</t>
  </si>
  <si>
    <t>6921</t>
  </si>
  <si>
    <t>Reservoirs, tanks, vats and similar containers, for any material (other than compressed or liquefied gas), of iron, steel or aluminium, of a capacity exceeding 300 litres, whether or not lined or heat-insulated, but not fitted with mechanical or thermal equipment</t>
  </si>
  <si>
    <t>....of iron or steel</t>
  </si>
  <si>
    <t>....of aluminium</t>
  </si>
  <si>
    <t>6921X</t>
  </si>
  <si>
    <t>6924</t>
  </si>
  <si>
    <t>Tanks, casks, drums, cans, boxes and similar containers, for any material (including compressed or liquefied gas), of iron, steel or aluminium, of a capacity not exceeding 300 litres, whether or not lined or heat-insulated, but not fitted with mechanical or thermal equipment.</t>
  </si>
  <si>
    <t>Tanks, casks, drums, cans, boxes and similar containers, for any material (other than compressed or liquefied gas), of iron or steel, of a capacity not exceeding 300 litres, whether or not lined or heat-insulated, but not fitted with mechanical or thermal equipment</t>
  </si>
  <si>
    <t>Aluminium casks, drums, cans, boxes and similar containers (including rigid or collapsible tubular containers), for any material (other than compressed or liquefied gas), of a capacity not exceeding 300 litres, whether or not lined or heat-insulated, but not fitted with mechanical or thermal equipment</t>
  </si>
  <si>
    <t>Containers of iron or steel for compressed or liquefied gas</t>
  </si>
  <si>
    <t>Containers of aluminium for compressed or liquefied gas</t>
  </si>
  <si>
    <t>6924X</t>
  </si>
  <si>
    <t>692X</t>
  </si>
  <si>
    <t>693</t>
  </si>
  <si>
    <t>Wire products (excluding insulated electrical wiring) and fencing grills</t>
  </si>
  <si>
    <t>6931</t>
  </si>
  <si>
    <t>Stranded wire, ropes, cables, plaited bands, slings and the like, of iron, steel, copper or aluminium, not electrically insulated</t>
  </si>
  <si>
    <t>....of copper</t>
  </si>
  <si>
    <t>6931X</t>
  </si>
  <si>
    <t>693X</t>
  </si>
  <si>
    <t>694</t>
  </si>
  <si>
    <t>Nails, screws, nuts, bolts, rivets and the like, of iron, steel, copper or aluminium</t>
  </si>
  <si>
    <t>Nails, tacks, drawing-pins, corrugated nails, staples (other than those of heading 895.12) and similar articles, of iron or steel, whether or not with heads of other material, but excluding such articles with heads of copper</t>
  </si>
  <si>
    <t>6942</t>
  </si>
  <si>
    <t>....threaded</t>
  </si>
  <si>
    <t>....non-threaded</t>
  </si>
  <si>
    <t>6942X</t>
  </si>
  <si>
    <t>6943</t>
  </si>
  <si>
    <t>Nails, tacks, drawing-pins, staples (other than those of heading 895.12) and similar articles, of copper or of iron or steel with heads of copper; screws, bolts, nuts, screw hooks, rivets, cotters, cotter pins, washers (including spring washers) and similar articles, of copper</t>
  </si>
  <si>
    <t>Nails and tacks, drawing-pins, staples and similar articles, of copper</t>
  </si>
  <si>
    <t>Washers (including spring washers) and similar articles of copper, not threaded</t>
  </si>
  <si>
    <t>Screws, bolts and nuts and similar articles of copper, threaded</t>
  </si>
  <si>
    <t>6943X</t>
  </si>
  <si>
    <t>Nails, tacks, staples (other than those of heading 895.12), screws, bolts, nuts, screw hooks, rivets, cotters, cotter pins, washers and similar articles of aluminium</t>
  </si>
  <si>
    <t>694X</t>
  </si>
  <si>
    <t>695</t>
  </si>
  <si>
    <t>Tools for use in the hand or in machines</t>
  </si>
  <si>
    <t>6952</t>
  </si>
  <si>
    <t>Handsaws, files, rasps, pliers, pincers, tweezers, metal-cutting shears, pipe cutters, bolt croppers, perforating punches and similar hand tools</t>
  </si>
  <si>
    <t>Handsaws</t>
  </si>
  <si>
    <t>Files, rasps and similar tools</t>
  </si>
  <si>
    <t>Pliers (including cutting pliers), pincers, tweezers, metal-cutting shears, pipe cutters, bolt croppers, perforating punches and similar tools</t>
  </si>
  <si>
    <t>6952X</t>
  </si>
  <si>
    <t>Spanners and wrenches, hand-operated (including torque meter wrenches but not including tap wrenches); interchangeable spanner sockets, with or without handles.</t>
  </si>
  <si>
    <t>6954</t>
  </si>
  <si>
    <t>Hand tools (including glaziers' diamonds), n.e.s.; blowlamps; vices, clamps and the like, other than accessories for and parts of machine tools; anvils; portable forges; hand or pedal-operated grinding wheels with frameworks</t>
  </si>
  <si>
    <t>Drilling, threading and tapping tools</t>
  </si>
  <si>
    <t>Hammers and sledgehammers</t>
  </si>
  <si>
    <t>Planes, chisels, gouges and similar cutting tools for working wood</t>
  </si>
  <si>
    <t>Screwdrivers</t>
  </si>
  <si>
    <t>Household tools, n.e.s.</t>
  </si>
  <si>
    <t>Other hand tools (including glaziers' diamonds); blowlamps</t>
  </si>
  <si>
    <t>Vices, clamps and the like</t>
  </si>
  <si>
    <t>69548</t>
  </si>
  <si>
    <t>or pedal-operated grinding wheels with frameworks</t>
  </si>
  <si>
    <t>Sets of articles of two or more of the headings of subgroup 695.4</t>
  </si>
  <si>
    <t>6954X</t>
  </si>
  <si>
    <t>6955</t>
  </si>
  <si>
    <t>Blades for saws of all kinds (including slitting, slotting or toothless saw blades)</t>
  </si>
  <si>
    <t>Band-saw blades</t>
  </si>
  <si>
    <t>Circular saw blades (including slitting or slotting saw blades) with working part of steel</t>
  </si>
  <si>
    <t>Circular saw blades (including slitting or slotting saw blades) with working part of materials other than steel.</t>
  </si>
  <si>
    <t>Chain-saw blades</t>
  </si>
  <si>
    <t>Straight saw blades, for working metal</t>
  </si>
  <si>
    <t>Other saw blades</t>
  </si>
  <si>
    <t>6955X</t>
  </si>
  <si>
    <t>6956</t>
  </si>
  <si>
    <t>Knives and cutting blades, for machines or for mechanical appliances; interchangeable tools for hand tools or for machine tools; plates, sticks, tips and the like for tools</t>
  </si>
  <si>
    <t>Plates, sticks, tips and the like for tools, unmounted, of sintered metal carbides or cermets</t>
  </si>
  <si>
    <t>Rock-drilling or earth-boring tools</t>
  </si>
  <si>
    <t>Interchangeable tools for hand tools, whether or not power-operated, or for machine tools (e.g., for pressing, stamping, punching, tapping, threading, drilling, boring, broaching, milling, turning or screwdriving),  including dies for drawing or extruding metal</t>
  </si>
  <si>
    <t>6956X</t>
  </si>
  <si>
    <t>Tools of two or more of the headings of subgroups 695.2 through 695.5 put up in sets for retail sale</t>
  </si>
  <si>
    <t>695X</t>
  </si>
  <si>
    <t>696</t>
  </si>
  <si>
    <t>Cutlery</t>
  </si>
  <si>
    <t>6963</t>
  </si>
  <si>
    <t>Razors and razor-blades (including razor-blade blanks in strips)</t>
  </si>
  <si>
    <t>Razors, non-electric</t>
  </si>
  <si>
    <t>Safety razor blades (including razor-blade blanks in strips)</t>
  </si>
  <si>
    <t>Parts, n.e.s., of non-electric razors, other than plastic</t>
  </si>
  <si>
    <t>6963X</t>
  </si>
  <si>
    <t>6965</t>
  </si>
  <si>
    <t>Other articles of cutlery (e.g., hair clippers, butchers' or kitchen cleavers, choppers and mincing knives, paper-knives); manicure or pedicure sets and instruments (including nail-files).</t>
  </si>
  <si>
    <t>Paper-knives, letter openers, erasing knives, pencil-sharpeners and blades therefore</t>
  </si>
  <si>
    <t>Manicure or pedicure sets and instruments (including nail-files)</t>
  </si>
  <si>
    <t>Articles of cutlery, n.e.s.</t>
  </si>
  <si>
    <t>6965X</t>
  </si>
  <si>
    <t>6966</t>
  </si>
  <si>
    <t>Spoons, forks, ladles, skimmers, cake servers, fish-knives, butter-knives, sugar tongs and similar kitchen or tableware</t>
  </si>
  <si>
    <t>Sets of assorted articles containing at least one article plated with precious metal</t>
  </si>
  <si>
    <t>Other sets of assorted articles</t>
  </si>
  <si>
    <t>Articles, not in sets, plated with precious metal</t>
  </si>
  <si>
    <t>Other articles, not in sets</t>
  </si>
  <si>
    <t>6966X</t>
  </si>
  <si>
    <t>Knives with cutting blades, serrated or not (including pruning knives), other than knives of heading 695.61, and blades therefore</t>
  </si>
  <si>
    <t>696X</t>
  </si>
  <si>
    <t>697</t>
  </si>
  <si>
    <t>Household equipment of base metal, n.e.s.</t>
  </si>
  <si>
    <t>6973</t>
  </si>
  <si>
    <t>Cooking or heating apparatus of a kind used for domestic purposes, non-electric and parts thereof, of iron, steel or copper</t>
  </si>
  <si>
    <t>Domestic cooking appliances (e.g., kitchen stoves, ranges, cookers, barbecues, braziers, gas rings) and plate warmers, non-electric, of iron or steel</t>
  </si>
  <si>
    <t>Domestic stoves (other than cooking appliances), grates and similar non-electric space heaters (including those with subsidiary boilers for central heating), of iron or steel</t>
  </si>
  <si>
    <t>Parts, of iron or steel, of the appliances of headings 697.31 and 697.32</t>
  </si>
  <si>
    <t>6973X</t>
  </si>
  <si>
    <t>6974</t>
  </si>
  <si>
    <t>Table, kitchen or other household articles and parts thereof, n.e.s., of iron, steel, copper or aluminium; iron or steel wool; pot scourers and scouring or polishing pads, gloves and the like, of iron, steel, copper or aluminium</t>
  </si>
  <si>
    <t>Household articles and parts thereof, n.e.s., of iron or steel</t>
  </si>
  <si>
    <t>Household articles and parts thereof, n.e.s., of copper; pot scourers and scouring or polishing pads, gloves and the like, of copper</t>
  </si>
  <si>
    <t>Household articles and parts thereof, n.e.s., of aluminium; pot scourers and scouring or polishing pads, gloves and the like, of aluminium</t>
  </si>
  <si>
    <t>Iron or steel wool; pot scourers and scouring or polishing pads, gloves and the like, of iron or steel</t>
  </si>
  <si>
    <t>6974X</t>
  </si>
  <si>
    <t>6975</t>
  </si>
  <si>
    <t>Sanitary ware and parts thereof, n.e.s., of iron, steel, copper or aluminium</t>
  </si>
  <si>
    <t>6975X</t>
  </si>
  <si>
    <t>6978</t>
  </si>
  <si>
    <t>Household appliances, decorative articles, frames and mirrors of base metal, n.e.s.</t>
  </si>
  <si>
    <t>Mechanical appliances, hand-operated, weighing 10 kg or less, used in the preparation, conditioning or serving of food or drink</t>
  </si>
  <si>
    <t>Statuettes and other ornaments, of base metal; photograph, picture or similar frames, of base metal; mirrors of base metal</t>
  </si>
  <si>
    <t>6978X</t>
  </si>
  <si>
    <t>697X</t>
  </si>
  <si>
    <t>699</t>
  </si>
  <si>
    <t>Manufactures of base metal, n.e.s.</t>
  </si>
  <si>
    <t>6991</t>
  </si>
  <si>
    <t>Locksmiths' wares, safes, strongboxes, etc., and hardware, n.e.s., of base metal</t>
  </si>
  <si>
    <t>Armoured or reinforced safes, strongboxes and doors and safe deposit lockers for strongrooms, cash and deed boxes and the like, of base metal</t>
  </si>
  <si>
    <t>Hinges</t>
  </si>
  <si>
    <t>Castors</t>
  </si>
  <si>
    <t>Other mountings, fittings and similar articles suitable for motor vehicles</t>
  </si>
  <si>
    <t>Other mountings, fittings and similar articles suitable for buildings</t>
  </si>
  <si>
    <t>Other mountings, fittings and similar articles suitable for furniture</t>
  </si>
  <si>
    <t>Other mountings, fittings and similar articles; base metal hat-racks, hat-pegs, brackets and similar fixtures; automatic door closers</t>
  </si>
  <si>
    <t>6991X</t>
  </si>
  <si>
    <t>6992</t>
  </si>
  <si>
    <t>Chain (other than articulated link chain) and parts thereof, of iron or steel</t>
  </si>
  <si>
    <t>Skid chain</t>
  </si>
  <si>
    <t>Other chain</t>
  </si>
  <si>
    <t>6992X</t>
  </si>
  <si>
    <t>6993</t>
  </si>
  <si>
    <t>Pins and needles, of iron or steel; base metal beads and spangles; fittings of base metal, of a kind commonly used for clothing handbags, travel goods, etc.</t>
  </si>
  <si>
    <t>Sewing needles, knitting-needles, bodkins, crochet hooks, embroidery stilettos and similar articles, for use in the hand, of iron or steel</t>
  </si>
  <si>
    <t>Safety pins and other pins, of iron or steel, n.e.s.</t>
  </si>
  <si>
    <t>Clasps, frames with clasps, buckles, buckle clasps, hooks, eyes, eyelets and the like, of base metal, of a kind used for clothing, footwear, awnings, handbags, travel goods or other made-up articles; tubular or bifurcated rivets, of  base metal; beads and spangles, of base metal</t>
  </si>
  <si>
    <t>6993X</t>
  </si>
  <si>
    <t>6995</t>
  </si>
  <si>
    <t>Miscellaneous articles of base metal</t>
  </si>
  <si>
    <t>Bells, gongs and the like, non-electric and parts thereof, of base metal</t>
  </si>
  <si>
    <t>Sign-plates, name-plates, address-plates and similar plates, numbers, letters and other symbols, of base metal (excluding those of heading 813.2)</t>
  </si>
  <si>
    <t>6995X</t>
  </si>
  <si>
    <t>6996</t>
  </si>
  <si>
    <t>Articles of iron or steel, n.e.s.</t>
  </si>
  <si>
    <t>Cast articles of non-malleable cast iron, n.e.s.</t>
  </si>
  <si>
    <t>Cast articles of other iron or steel, n.e.s.</t>
  </si>
  <si>
    <t>Articles of iron or steel, forged or stamped, but not further worked, n.e.s.</t>
  </si>
  <si>
    <t>Articles of iron or steel wire, n.e.s.</t>
  </si>
  <si>
    <t>6996X</t>
  </si>
  <si>
    <t>6997</t>
  </si>
  <si>
    <t>Articles, n.e.s., of copper, nickel, aluminium, lead, zinc and tin</t>
  </si>
  <si>
    <t>Chain of copper and parts thereof</t>
  </si>
  <si>
    <t>Articles of copper, n.e.s.</t>
  </si>
  <si>
    <t>Articles of nickel, n.e.s.</t>
  </si>
  <si>
    <t>Articles of lead, n.e.s.</t>
  </si>
  <si>
    <t>Articles of zinc, n.e.s.</t>
  </si>
  <si>
    <t>Articles of tin, n.e.s.</t>
  </si>
  <si>
    <t>Articles of aluminium, n.e.s.</t>
  </si>
  <si>
    <t>6997X</t>
  </si>
  <si>
    <t>6998</t>
  </si>
  <si>
    <t>Semi-manufactures and articles of cobalt, cadmium, titanium and zirconium, n.e.s.</t>
  </si>
  <si>
    <t>Cobalt, wrought, and articles of cobalt, n.e.s.</t>
  </si>
  <si>
    <t>Cadmium, wrought, and articles of cadmium, n.e.s.</t>
  </si>
  <si>
    <t>Titanium, wrought, and articles of titanium, n.e.s.</t>
  </si>
  <si>
    <t>Zirconium, wrought, and articles of zirconium, n.e.s.</t>
  </si>
  <si>
    <t>6998X</t>
  </si>
  <si>
    <t>6999</t>
  </si>
  <si>
    <t>Semi-manufactures and articles of tungsten (wolfram), molybdenum, tantalum, magnesium, and of other base metals, n.e.s.</t>
  </si>
  <si>
    <t>Tungsten, wrought, and articles of tungsten, n.e.s.</t>
  </si>
  <si>
    <t>Molybdenum, wrought, and articles of molybdenum, n.e.s.</t>
  </si>
  <si>
    <t>Tantalum, wrought, and articles of tantalum, n.e.s.</t>
  </si>
  <si>
    <t>Magnesium, wrought, and articles of magnesium, n.e.s.</t>
  </si>
  <si>
    <t>Beryllium, wrought, and articles of beryllium, n.e.s.</t>
  </si>
  <si>
    <t>Base metals, wrought, n.e.s., and articles of these metals, n.e.s.</t>
  </si>
  <si>
    <t>6999X</t>
  </si>
  <si>
    <t>699X</t>
  </si>
  <si>
    <t>69X</t>
  </si>
  <si>
    <t>6X</t>
  </si>
  <si>
    <t>7</t>
  </si>
  <si>
    <t>Machinery and transport equipment</t>
  </si>
  <si>
    <t>Power-generating machinery and equipment</t>
  </si>
  <si>
    <t>711</t>
  </si>
  <si>
    <t>Steam or other vapour-generating boilers, superheated water boilers, and auxiliary plant for use therewith; parts thereof</t>
  </si>
  <si>
    <t>7111</t>
  </si>
  <si>
    <t>Steam or other vapour-generating boilers (excluding central heating hot water boilers capable also of producing low pressure steam); superheated water boilers</t>
  </si>
  <si>
    <t>Steam or other vapour-generating boilers</t>
  </si>
  <si>
    <t>Superheated water boilers</t>
  </si>
  <si>
    <t>7111X</t>
  </si>
  <si>
    <t>7112</t>
  </si>
  <si>
    <t>Auxiliary plant for use with boilers of subgroup 711.1 or 812.1 (e.g., economizers, superheaters, soot removers and gas recoverers); condensers for steam or other vapour power units</t>
  </si>
  <si>
    <t>Auxiliary plant for use with boilers of subgroup 711.1 or 812.1</t>
  </si>
  <si>
    <t>Condensers for steam or other vapour power units</t>
  </si>
  <si>
    <t>7112X</t>
  </si>
  <si>
    <t>7119</t>
  </si>
  <si>
    <t>Parts for the boilers and auxiliary plant of subgroups 711.1 and 711.2</t>
  </si>
  <si>
    <t>Parts for the boilers of subgroup 711.1</t>
  </si>
  <si>
    <t>Parts for the apparatus and appliances of subgroup 711.2</t>
  </si>
  <si>
    <t>7119X</t>
  </si>
  <si>
    <t>711X</t>
  </si>
  <si>
    <t>712</t>
  </si>
  <si>
    <t>Steam turbines and other vapour turbines and parts thereof, n.e.s.</t>
  </si>
  <si>
    <t>7121</t>
  </si>
  <si>
    <t>....for marine propulsion</t>
  </si>
  <si>
    <t>7121X</t>
  </si>
  <si>
    <t>Parts for the turbines of subgroup 712.1</t>
  </si>
  <si>
    <t>712X</t>
  </si>
  <si>
    <t>713</t>
  </si>
  <si>
    <t>Internal combustion piston engines and parts thereof, n.e.s.</t>
  </si>
  <si>
    <t>7131</t>
  </si>
  <si>
    <t>Internal combustion piston engines for aircraft and parts thereof, n.e.s.</t>
  </si>
  <si>
    <t>Spark-ignition reciprocating or rotary internal combustion piston engines for aircraft</t>
  </si>
  <si>
    <t>Parts, n.e.s., of the aircraft engines of heading 713.11</t>
  </si>
  <si>
    <t>7131X</t>
  </si>
  <si>
    <t>7132</t>
  </si>
  <si>
    <t>Internal combustion piston engines for propelling vehicles of  division 78, group 722 and headings 744.14, 744.15 and 891.11</t>
  </si>
  <si>
    <t>Reciprocating piston engines of a cylinder capacity not exceeding 1,000 cc</t>
  </si>
  <si>
    <t>Reciprocating piston engines of a cylinder capacity exceeding 1,000 cc</t>
  </si>
  <si>
    <t>Compression-ignition internal combustion piston engines (diesel or semi-diesel engines) of a kind used for the propulsion of vehicles of division 78</t>
  </si>
  <si>
    <t>7132X</t>
  </si>
  <si>
    <t>7133</t>
  </si>
  <si>
    <t>Internal combustion piston engines, marine propulsion</t>
  </si>
  <si>
    <t>Outboard motors</t>
  </si>
  <si>
    <t>Other spark-ignition reciprocating or rotary engines</t>
  </si>
  <si>
    <t>7133X</t>
  </si>
  <si>
    <t>7138</t>
  </si>
  <si>
    <t>Internal combustion piston engines, n.e.s.</t>
  </si>
  <si>
    <t>Other spark-ignition reciprocating or rotary internal combustion piston engines</t>
  </si>
  <si>
    <t>Other compression-ignition internal combustion engines (diesel or semi-diesel engines)</t>
  </si>
  <si>
    <t>7138X</t>
  </si>
  <si>
    <t>7139</t>
  </si>
  <si>
    <t>Parts, n.e.s, for the internal combustion piston engines of subgroups 713.2, 713.3 and 713.8</t>
  </si>
  <si>
    <t>....suitable for use solely or principally with spark-ignition internal combustion piston engines.</t>
  </si>
  <si>
    <t>....suitable for use solely or principally with compression-ignition internal combustion piston engines (diesel or semi-diesel engines)</t>
  </si>
  <si>
    <t>7139X</t>
  </si>
  <si>
    <t>713X</t>
  </si>
  <si>
    <t>714</t>
  </si>
  <si>
    <t>Engines and motors, non-electric (other than those of groups 712, 713 and 718); parts, n.e.s., of these engines and motors</t>
  </si>
  <si>
    <t>7144</t>
  </si>
  <si>
    <t>Reaction engines</t>
  </si>
  <si>
    <t>Turbo-jets</t>
  </si>
  <si>
    <t>Other than turbo-jets</t>
  </si>
  <si>
    <t>7144X</t>
  </si>
  <si>
    <t>7148</t>
  </si>
  <si>
    <t>Gas turbines, n.e.s.</t>
  </si>
  <si>
    <t>Turbo-propellers</t>
  </si>
  <si>
    <t>Other gas turbines</t>
  </si>
  <si>
    <t>7148X</t>
  </si>
  <si>
    <t>7149</t>
  </si>
  <si>
    <t>Parts of the engines and motors of heading 714.41 and subgroup 714.8</t>
  </si>
  <si>
    <t>Parts for turbo-jets or turbo-propellers</t>
  </si>
  <si>
    <t>Parts for the gas turbines of heading 714.89</t>
  </si>
  <si>
    <t>7149X</t>
  </si>
  <si>
    <t>714X</t>
  </si>
  <si>
    <t>716</t>
  </si>
  <si>
    <t>Rotating electric plant and parts thereof, n.e.s.</t>
  </si>
  <si>
    <t>Electric motors of an output not exceeding 37.5 W</t>
  </si>
  <si>
    <t>Motors (other than motors of an output not exceeding 37.5 W) and generators, direct current</t>
  </si>
  <si>
    <t>7163</t>
  </si>
  <si>
    <t>Motors (other than motors of an output not exceeding 37.5 W) and generators, alternating current</t>
  </si>
  <si>
    <t>AC motors (including universal (AC/DC) motors, but excluding motors of an output not exceeding 37.5 W)</t>
  </si>
  <si>
    <t>Generators, alternating current</t>
  </si>
  <si>
    <t>7163X</t>
  </si>
  <si>
    <t>Electric rotary converters</t>
  </si>
  <si>
    <t>7165</t>
  </si>
  <si>
    <t>Generating sets</t>
  </si>
  <si>
    <t>Electric generating sets with compression-ignition internal combustion piston engines (diesel or semi-diesel engines)</t>
  </si>
  <si>
    <t>Other generating sets</t>
  </si>
  <si>
    <t>7165X</t>
  </si>
  <si>
    <t>Parts, n.e.s., suitable for use solely or principally with the machines falling within group 716</t>
  </si>
  <si>
    <t>716X</t>
  </si>
  <si>
    <t>718</t>
  </si>
  <si>
    <t>Power-generating machinery and parts thereof, n.e.s.</t>
  </si>
  <si>
    <t>7181</t>
  </si>
  <si>
    <t>Hydraulic turbines and water-wheels and parts thereof</t>
  </si>
  <si>
    <t>Hydraulic turbines and water-wheels</t>
  </si>
  <si>
    <t>Parts, including regulators, of hydraulic turbines and water-wheels</t>
  </si>
  <si>
    <t>7181X</t>
  </si>
  <si>
    <t>7187</t>
  </si>
  <si>
    <t>Nuclear reactors and parts thereof; fuel elements (cartridges), non-irradiated, for nuclear reactors</t>
  </si>
  <si>
    <t>Nuclear reactors</t>
  </si>
  <si>
    <t>Fuel elements (cartridges), non-irradiated</t>
  </si>
  <si>
    <t>Parts of nuclear reactors</t>
  </si>
  <si>
    <t>7187X</t>
  </si>
  <si>
    <t>7189</t>
  </si>
  <si>
    <t>Engines and motors, n.e.s. (e.g., wind engines and hot air engines); parts of these engines and motors and of the reaction engines of heading 714.49</t>
  </si>
  <si>
    <t>Linear-acting hydraulic power engines and motors (cylinders)</t>
  </si>
  <si>
    <t>Linear-acting pneumatic power engines and motors (cylinders)</t>
  </si>
  <si>
    <t>Parts of the engines and motors of headings 714.49, 718.91, 718.92 and 718.93</t>
  </si>
  <si>
    <t>7189X</t>
  </si>
  <si>
    <t>718X</t>
  </si>
  <si>
    <t>71X</t>
  </si>
  <si>
    <t>Machinery specialized for particular industries</t>
  </si>
  <si>
    <t>721</t>
  </si>
  <si>
    <t>Agricultural machinery (excluding tractors) and parts thereof</t>
  </si>
  <si>
    <t>7211</t>
  </si>
  <si>
    <t>Agricultural, horticultural or forestry machinery for soil preparation or cultivation; lawn or sports ground rollers; parts thereof</t>
  </si>
  <si>
    <t>Ploughs</t>
  </si>
  <si>
    <t>Seeders, planters, transplanters; fertilizer distributors and manure spreaders (other than hand tools)</t>
  </si>
  <si>
    <t>Scarifiers, cultivators, weeders, hoes and harrows (other than hand tools)</t>
  </si>
  <si>
    <t>Other agricultural and horticultural or forestry machinery for soil preparation or cultivation; lawn and sports ground rollers</t>
  </si>
  <si>
    <t>Parts of the machinery of subgroup 721.1</t>
  </si>
  <si>
    <t>7211X</t>
  </si>
  <si>
    <t>7212</t>
  </si>
  <si>
    <t>Harvesting or threshing machinery (including straw or fodder balers); grass or hay mowers; machines for cleaning, sorting or grading seed or grain or for grading eggs, fruit or other agricultural produce (other than milling machinery of heading 727.11); parts thereof, n.e.s.</t>
  </si>
  <si>
    <t>Mowers for lawns, parks or sports grounds</t>
  </si>
  <si>
    <t>Combine harvester-threshers</t>
  </si>
  <si>
    <t>Other harvesting and threshing machinery; mowers (other than those of heading 721.21)</t>
  </si>
  <si>
    <t>Machines for cleaning, sorting or grading eggs, fruit or other agricultural produce</t>
  </si>
  <si>
    <t>Machines for cleaning, sorting or grading seed, grain or dried leguminous vegetables (other than milling machinery of heading 727.11)</t>
  </si>
  <si>
    <t>Parts of the machines of headings 721.21 through 721.26</t>
  </si>
  <si>
    <t>7212X</t>
  </si>
  <si>
    <t>7213</t>
  </si>
  <si>
    <t>Milking machines and dairy machinery and parts thereof</t>
  </si>
  <si>
    <t>Milking machines</t>
  </si>
  <si>
    <t>Dairy machinery</t>
  </si>
  <si>
    <t>Parts for milking machines and dairy machinery</t>
  </si>
  <si>
    <t>7213X</t>
  </si>
  <si>
    <t>7219</t>
  </si>
  <si>
    <t>Agricultural, horticultural, forestry, poultry-keeping or bee-keeping machinery, n.e.s. and parts thereof, n.e.s.</t>
  </si>
  <si>
    <t>Poultry-keeping machinery; poultry incubators and brooders</t>
  </si>
  <si>
    <t>Other agricultural, horticultural, forestry or bee-keeping machinery (including germination plant fitted with mechanical or thermal equipment)</t>
  </si>
  <si>
    <t>Parts of the machinery of heading 721.91</t>
  </si>
  <si>
    <t>Parts of the machinery and appliances of headings 721.95 and 721.96</t>
  </si>
  <si>
    <t>7219X</t>
  </si>
  <si>
    <t>721X</t>
  </si>
  <si>
    <t>722</t>
  </si>
  <si>
    <t>Tractors (other than those of headings 744.14 and 744.15)</t>
  </si>
  <si>
    <t>Track-laying tractors</t>
  </si>
  <si>
    <t>7224</t>
  </si>
  <si>
    <t>Wheeled tractors (other than those of headings 744.14 and 744.15)</t>
  </si>
  <si>
    <t>Pedestrian-controlled tractors</t>
  </si>
  <si>
    <t>Other wheeled tractors</t>
  </si>
  <si>
    <t>7224X</t>
  </si>
  <si>
    <t>722X</t>
  </si>
  <si>
    <t>723</t>
  </si>
  <si>
    <t>Civil engineering and contractors' plant and equipment; parts thereof</t>
  </si>
  <si>
    <t>7231</t>
  </si>
  <si>
    <t>Bulldozers, angledozers, graders and levellers, self-propelled</t>
  </si>
  <si>
    <t>Bulldozers and angledozers</t>
  </si>
  <si>
    <t>Graders and levelers</t>
  </si>
  <si>
    <t>7231X</t>
  </si>
  <si>
    <t>7232</t>
  </si>
  <si>
    <t>Mechanical shovels, excavators and shovel-loaders, self-propelled</t>
  </si>
  <si>
    <t>Front-end shovel-loaders</t>
  </si>
  <si>
    <t>Mechanical shovels, excavators and shovel-loaders with a 360 degree revolving superstructure</t>
  </si>
  <si>
    <t>Other self-propelled mechanical shovels, excavators and shovel-loaders</t>
  </si>
  <si>
    <t>7232X</t>
  </si>
  <si>
    <t>7233</t>
  </si>
  <si>
    <t>Moving, grading, levelling, scraping, excavating, tamping, compacting, extracting or boring machinery, for earth, minerals or ores, self-propelled, n.e.s.</t>
  </si>
  <si>
    <t>Scrapers</t>
  </si>
  <si>
    <t>Tamping machines and roadrollers</t>
  </si>
  <si>
    <t>Coal or rock cutters and tunnelling machinery</t>
  </si>
  <si>
    <t>Other boring or sinking machinery</t>
  </si>
  <si>
    <t>Other moving, grading, levelling, scraping, excavating, compacting or extracting machinery, for earth, minerals or ores, self-propelled</t>
  </si>
  <si>
    <t>7233X</t>
  </si>
  <si>
    <t>7234</t>
  </si>
  <si>
    <t>Construction and mining machinery, n.e.s.</t>
  </si>
  <si>
    <t>Pile-drivers and pile-extractors</t>
  </si>
  <si>
    <t>Snowploughs and snowblowers</t>
  </si>
  <si>
    <t>Coal or rock cutters and tunnelling machinery, not self-propelled</t>
  </si>
  <si>
    <t>Other boring or sinking machinery, not self-propelled</t>
  </si>
  <si>
    <t>Tamping or compacting machinery, not self-propelled</t>
  </si>
  <si>
    <t>Other machinery, not self-propelled</t>
  </si>
  <si>
    <t>Machinery for public works, building or the like, n.e.s.</t>
  </si>
  <si>
    <t>7234X</t>
  </si>
  <si>
    <t>7239</t>
  </si>
  <si>
    <t>Parts, n.e.s., of the machinery of group 723 (excluding heading 723.48) and of subgroup 744.3</t>
  </si>
  <si>
    <t>Buckets, shovels, grabs and grips</t>
  </si>
  <si>
    <t>Bulldozer or angledozer blades</t>
  </si>
  <si>
    <t>Parts for boring or sinking machinery of heading 723.37 or 723.44</t>
  </si>
  <si>
    <t>Other parts for the machinery of group 723 (excluding heading 723.48) and of subgroup 744.3</t>
  </si>
  <si>
    <t>7239X</t>
  </si>
  <si>
    <t>723X</t>
  </si>
  <si>
    <t>724</t>
  </si>
  <si>
    <t>Textile and leather machinery and parts thereof, n.e.s.</t>
  </si>
  <si>
    <t>7243</t>
  </si>
  <si>
    <t>Sewing-machines (other than book-sewing machines of heading 726.81); furniture, bases and covers specially designed for sewing-machines; sewing-machine needles; parts of the machines and furniture of this heading</t>
  </si>
  <si>
    <t>Sewing-machines of the household type</t>
  </si>
  <si>
    <t>Other sewing-machines</t>
  </si>
  <si>
    <t>Sewing-machine needles; furniture, bases and covers specially designed for sewing-machines; parts of the machines and furniture of subgroup 724.3</t>
  </si>
  <si>
    <t>7243X</t>
  </si>
  <si>
    <t>7244</t>
  </si>
  <si>
    <t>Machines for extruding, drawing, texturing or cutting textile materials; machines for preparing textile fibres; spinning, doubling or twisting machines and other machinery for producing textile yarns; textile-reeling or winding (including weft-winding) machines; parts and accessories thereof</t>
  </si>
  <si>
    <t>Machines for preparing textile fibres</t>
  </si>
  <si>
    <t>Textile-spinning, doubling or twisting machines; textile-winding (including weft-winding) or reeling machines.</t>
  </si>
  <si>
    <t>Parts and accessories of machines of subgroup 724.4 or heading 724.54 or of their auxiliary machinery</t>
  </si>
  <si>
    <t>7244X</t>
  </si>
  <si>
    <t>7245</t>
  </si>
  <si>
    <t>Weaving machines, knitting-machines, stitch-bonding machines and machines for making gimped yarn, tulle, lace, embroidery, trimmings, braid or net and machines for tufting or for making non-wovens; machines for preparing yarns for use on the machines of headings 724.51, 724.52 and 724.53; machines for the manufacture or finishing of felt or non-wovens in the piece or in shapes  (including machines for making felt hats); blocks for making hats</t>
  </si>
  <si>
    <t>Knitting-machines and stitch-bonding machines</t>
  </si>
  <si>
    <t>Machines for making gimped yarn, tulle, lace, embroidery, trimmings, braid or net and machines for tufting</t>
  </si>
  <si>
    <t>Machines for preparing textile yarns for use on the machines of headings 724.51 through 724.53</t>
  </si>
  <si>
    <t>Machinery for the manufacture or finishing of felt or non-wovens in the piece or inshapes, including machinery for making felt hats; blocks for making hats.</t>
  </si>
  <si>
    <t>7245X</t>
  </si>
  <si>
    <t>7246</t>
  </si>
  <si>
    <t>Auxiliary machinery for use with machines of headings 724.41 through 724.53; parts and accessories suitable for use solely or principally with the machines of headings 724.51 through 724.53 or with their auxiliary machinery</t>
  </si>
  <si>
    <t>Auxiliary machinery for machines of headings 724.41, 724.42, 724.43, 724.51, 724.52 and 724.53</t>
  </si>
  <si>
    <t>Parts and accessories of weaving machines (looms) of heading 724.51 or of their auxiliary machinery</t>
  </si>
  <si>
    <t>Parts and accessories of machines of headings 724.52 and 724.53 or of their auxiliary machinery</t>
  </si>
  <si>
    <t>7246X</t>
  </si>
  <si>
    <t>7247</t>
  </si>
  <si>
    <t>Machinery (other than machines of subgroup 775.1) for washing, cleaning, wringing, drying, ironing, pressing (including fusing presses), bleaching, dyeing, dressing, finishing, coating or impregnating textile yarns, fabrics or made-up textile articles; machines for applying the paste to the base fabric or other support used in the manufacture of floor coverings such as linoleum; machines for reeling, unreeling, folding, cutting or pinking textile fabrics</t>
  </si>
  <si>
    <t>Household or laundry-type washing-machines (including machines which both wash and dry), each of a dry linen capacity exceeding 10 kg.</t>
  </si>
  <si>
    <t>Dry-cleaning machines</t>
  </si>
  <si>
    <t>Drying machines, each of dry linen capacity exceeding 10 kg (excluding those of subgroups 741.8 and 743.5)</t>
  </si>
  <si>
    <t>Machinery for washing (other than household or laundry-type machines), cleaning (other than dry-cleaning machines), wringing, pressing (including fusing presses), bleaching, dyeing, dressing, finishing (other than machines for the finishing of felt), coating or impregnating textile yarns, fabrics or made-up textile articles; machines for applying the paste to the base fabric or other support used in the manufacture of floor coverings such as linoleum; machines for reeling, unreeling, folding, cutting or pinking textile fabrics</t>
  </si>
  <si>
    <t>7247X</t>
  </si>
  <si>
    <t>7248</t>
  </si>
  <si>
    <t>Machinery (other than sewing-machines) for preparing, tanning, or working hides, skins or leather or for making or repairing footwear or other articles of hides, skins or leather; parts thereof</t>
  </si>
  <si>
    <t>Machinery for preparing, tanning or working hides, skins or leather</t>
  </si>
  <si>
    <t>Machinery for making or repairing footwear</t>
  </si>
  <si>
    <t>Machinery for making or repairing articles of hides, skins or leather, other than footwear</t>
  </si>
  <si>
    <t>Parts for the machinery of subgroup 724.8</t>
  </si>
  <si>
    <t>7248X</t>
  </si>
  <si>
    <t>7249</t>
  </si>
  <si>
    <t>Parts for the machines of subgroups 724.7 and 775.1</t>
  </si>
  <si>
    <t>....for the household or laundry-type washing-machines of headings 724.71 and 775.11</t>
  </si>
  <si>
    <t>....for the machines of headings 724.72, 724.73, 724.74 and 775.12</t>
  </si>
  <si>
    <t>7249X</t>
  </si>
  <si>
    <t>724X</t>
  </si>
  <si>
    <t>725</t>
  </si>
  <si>
    <t>Paper mill and pulp mill machinery, paper-cutting machines and other machinery for the manufacture of paper articles; parts thereof</t>
  </si>
  <si>
    <t>7251</t>
  </si>
  <si>
    <t>Machinery for making pulp of fibrous cellulosic material</t>
  </si>
  <si>
    <t>Machinery for making or finishing paper or paperboard</t>
  </si>
  <si>
    <t>7251X</t>
  </si>
  <si>
    <t>7252</t>
  </si>
  <si>
    <t>Other machinery for making up paper pulp, paper or paperboard (including cutting machines of all kinds)</t>
  </si>
  <si>
    <t>Cutting machines</t>
  </si>
  <si>
    <t>Machines for making bags, sacks or envelopes</t>
  </si>
  <si>
    <t>Machines for making cartons, boxes, cases, tubes, drums or similar containers, other than by moulding.</t>
  </si>
  <si>
    <t>Machines for moulding articles in paper pulp, paper or paperboard</t>
  </si>
  <si>
    <t>Other machinery</t>
  </si>
  <si>
    <t>7252X</t>
  </si>
  <si>
    <t>7259</t>
  </si>
  <si>
    <t>Parts of the machines of group 725</t>
  </si>
  <si>
    <t>Parts of the machines of subgroup 725.1</t>
  </si>
  <si>
    <t>Parts of the machines of subgroup 725.2</t>
  </si>
  <si>
    <t>7259X</t>
  </si>
  <si>
    <t>725X</t>
  </si>
  <si>
    <t>726</t>
  </si>
  <si>
    <t>Printing and bookbinding machinery and parts thereof</t>
  </si>
  <si>
    <t>7263</t>
  </si>
  <si>
    <t>Machinery, apparatus and equipment (other than the machine tools of subgroup 728.1 or group 731) for type-founding or typesetting, for preparing or making printing blocks, plates, cylinders or other printing components; printing type, blocks, plates, cylinders and other printing components; blocks, plates, cylinders and lithographic stones, prepared for printing purposes (e.g., planed, grained or polished)</t>
  </si>
  <si>
    <t>Machinery, apparatus and equipment (other than the machine tools of subgroup 728.1 or group 731) for type-founding or typesetting, for preparing or making printing blocks, plates, cylinders or other printing components.</t>
  </si>
  <si>
    <t>Printing type, blocks, plates, cylinders and other printing components; blocks, plates, cylinders and lithographic stones, prepared for printing purposes (e.g., planed, grained or polished).</t>
  </si>
  <si>
    <t>7263X</t>
  </si>
  <si>
    <t>7265</t>
  </si>
  <si>
    <t>Offset printing machinery</t>
  </si>
  <si>
    <t>....reel-fed</t>
  </si>
  <si>
    <t>....sheet-fed, office-type (sheet size not exceeding 22 x 36 cm)</t>
  </si>
  <si>
    <t>Offset printing machinery, n.e.s.</t>
  </si>
  <si>
    <t>7265X</t>
  </si>
  <si>
    <t>7266</t>
  </si>
  <si>
    <t>Other printing machinery</t>
  </si>
  <si>
    <t>Letterpress printing machinery (excluding flexographic printing)</t>
  </si>
  <si>
    <t>Flexographic printing machinery</t>
  </si>
  <si>
    <t>Gravure printing machinery</t>
  </si>
  <si>
    <t>Other printing machinery, n.e.s.</t>
  </si>
  <si>
    <t>7266X</t>
  </si>
  <si>
    <t>7268</t>
  </si>
  <si>
    <t>Bookbinding machinery (including book-sewing machines); parts thereof</t>
  </si>
  <si>
    <t>Bookbinding machinery (including book-sewing machines)</t>
  </si>
  <si>
    <t>Parts for bookbinding machinery</t>
  </si>
  <si>
    <t>7268X</t>
  </si>
  <si>
    <t>7269</t>
  </si>
  <si>
    <t>Parts for the machines of heading 726.31 and subgroups 726.5 and 726.6</t>
  </si>
  <si>
    <t>....for the machines of heading 726.31</t>
  </si>
  <si>
    <t>....for the machines of subgroups 726.5 and 726.6</t>
  </si>
  <si>
    <t>7269X</t>
  </si>
  <si>
    <t>726X</t>
  </si>
  <si>
    <t>727</t>
  </si>
  <si>
    <t>Food-processing machines (excluding domestic); parts thereof</t>
  </si>
  <si>
    <t>7271</t>
  </si>
  <si>
    <t>Machinery used in the milling industry or for the working of cereals or dried leguminous vegetables (other than farm-type machinery)</t>
  </si>
  <si>
    <t>Machinery used in the milling industry or for the working of cereals or dried leguminous vegetables (other than farm-type machinery).</t>
  </si>
  <si>
    <t>Parts for the machines of headings 721.27 and 727.11</t>
  </si>
  <si>
    <t>7271X</t>
  </si>
  <si>
    <t>7272</t>
  </si>
  <si>
    <t>Other food-processing machinery and parts thereof, n.e.s.</t>
  </si>
  <si>
    <t>Machinery for the extraction or preparation of animal or fixed vegetable fats and oils.</t>
  </si>
  <si>
    <t>Machinery, n.e.s., for the industrial preparation or manufacture of food or drink</t>
  </si>
  <si>
    <t>Parts for the food-processing machinery of heading 727.22</t>
  </si>
  <si>
    <t>7272X</t>
  </si>
  <si>
    <t>727X</t>
  </si>
  <si>
    <t>Other machinery and equipment specialized for particular industries; parts thereof, n.e.s.</t>
  </si>
  <si>
    <t>7281</t>
  </si>
  <si>
    <t>Machine tools specialized for particular industries; parts and accessories thereof</t>
  </si>
  <si>
    <t>Machine tools for working stone, ceramics, concrete, asbestos-cement or like mineral materials or for cold-working glass (other than machines of subgroups 731.1 and 745.1).</t>
  </si>
  <si>
    <t>Machine tools (including machines for nailing, stapling, gluing or otherwise assembling) for working wood, cork, bone, hard rubber, hard plastics or similar hard materials (other than machines of subgroups 731.1 and 745.1)</t>
  </si>
  <si>
    <t>Parts and accessories suitable for use solely or principally with the machine tools of subgroup 728.1</t>
  </si>
  <si>
    <t>7281X</t>
  </si>
  <si>
    <t>7282</t>
  </si>
  <si>
    <t>Machines and apparatus of a kind used solely or principally for the manufacture of semiconductor boules or wafers, semiconductor devices, electronic integrated circuits or flat panel displays; parts and accessories</t>
  </si>
  <si>
    <t>Machines and apparatus for the manufacture of boules  and wafers, semiconductor devices or of electronic integrated circuits and flat panel displays</t>
  </si>
  <si>
    <t>Machines and apparatus solely or principally of a kind used for the manufacture or repair of masks and reticles, assembling semiconductor devices or electronic integrated circuits and lifting, handling, loading and unloading of boules, wafers,  semiconductor devices, electronic integrated circuits and flat panel displays</t>
  </si>
  <si>
    <t>Parts and accessories</t>
  </si>
  <si>
    <t>7282X</t>
  </si>
  <si>
    <t>7283</t>
  </si>
  <si>
    <t>Machinery for sorting, screening, separating or washing earth, stone, ores or other mineral substances in solid (including powder or paste) form</t>
  </si>
  <si>
    <t>Machinery for crushing or grinding earth, stone, ores or other mineral substances in solid (including powder or paste) form</t>
  </si>
  <si>
    <t>Machinery for mixing or kneading earth, stone, ores or other mineral substances in solid (including powder or paste) form</t>
  </si>
  <si>
    <t>Machinery for agglomerating, shaping or moulding solid mineral fuels, ceramic paste, unhardened cements, plastering materials or other mineral products in powder or paste form; machines for forming foundry moulds of sand</t>
  </si>
  <si>
    <t>Parts of the machinery of subgroup 728.3</t>
  </si>
  <si>
    <t>7283X</t>
  </si>
  <si>
    <t>7284</t>
  </si>
  <si>
    <t>Machinery and mechanical appliances specialized for particular industries, n.e.s.</t>
  </si>
  <si>
    <t>Machines for assembling electric or electronic lamps, tubes or valves or flash bulbs, in glass envelopes; machines for manufacturing or hot-working glass or glassware.</t>
  </si>
  <si>
    <t>Machinery for working rubber or plastics or for the manufacture of products from these materials, n.e.s.</t>
  </si>
  <si>
    <t>Machinery for preparing or making up tobacco, n.e.s.</t>
  </si>
  <si>
    <t>Presses for the manufacture of particle board or fibre building board of wood or other ligneous material and other machinery for treating wood or cork, n.e.s.</t>
  </si>
  <si>
    <t>Machinery for treating metal (including electric wire coil-winders), n.e.s.</t>
  </si>
  <si>
    <t>Machinery and apparatus for isotopic separation and parts thereof, n.e.s.</t>
  </si>
  <si>
    <t>Machines and mechanical appliances having individual functions, n.e.s.</t>
  </si>
  <si>
    <t>7284X</t>
  </si>
  <si>
    <t>7285</t>
  </si>
  <si>
    <t>Parts, n.e.s., of the machines and mechanical appliances of headings 723.48, 727.21 and 728.41 through 728.49</t>
  </si>
  <si>
    <t>Parts for the machines of heading 728.41</t>
  </si>
  <si>
    <t>Parts for the machines of heading 728.42</t>
  </si>
  <si>
    <t>Parts for the machines of heading 728.43</t>
  </si>
  <si>
    <t>Parts, n.e.s., for the machines of headings 723.48, 727.21, 728.44, 728.46 and 728.49</t>
  </si>
  <si>
    <t>7285X</t>
  </si>
  <si>
    <t>728X</t>
  </si>
  <si>
    <t>72X</t>
  </si>
  <si>
    <t>Metalworking machinery</t>
  </si>
  <si>
    <t>Machine tools working by removing metal or other material</t>
  </si>
  <si>
    <t>Machine tools for working any material by removal of material, by laser or other light or photon beam, ultrasonic, electro-discharge, electro-chemical, electron beam, ionic beam or plasma-arc processes</t>
  </si>
  <si>
    <t>....operated by laser or other light or photon beam processes</t>
  </si>
  <si>
    <t>....operated by ultrasonic processes</t>
  </si>
  <si>
    <t>....operated by electro-discharge processes</t>
  </si>
  <si>
    <t>....operated by electro-chemical, electron beam, ionic beam or plasma-arc processes</t>
  </si>
  <si>
    <t>7311X</t>
  </si>
  <si>
    <t>7312</t>
  </si>
  <si>
    <t>Machining centres, unit construction machines (single station) and multi-station transfer machines for working metal.</t>
  </si>
  <si>
    <t>Machining centres</t>
  </si>
  <si>
    <t>Unit construction machines (single station)</t>
  </si>
  <si>
    <t>Multi-station transfer machines</t>
  </si>
  <si>
    <t>7312X</t>
  </si>
  <si>
    <t>7313</t>
  </si>
  <si>
    <t>Lathes for removing metal (other than those of subgroup 731.1, 731.2 or 733.9)</t>
  </si>
  <si>
    <t>Horizontal lathes, numerically controlled</t>
  </si>
  <si>
    <t>Other lathes, numerically controlled</t>
  </si>
  <si>
    <t>Other horizontal lathes</t>
  </si>
  <si>
    <t>Lathes, n.e.s.</t>
  </si>
  <si>
    <t>7313X</t>
  </si>
  <si>
    <t>7314</t>
  </si>
  <si>
    <t>Way-type unit head machines; other machine tools for drilling or boring</t>
  </si>
  <si>
    <t>Way-type unit head machines</t>
  </si>
  <si>
    <t>Other drilling machines, numerically controlled</t>
  </si>
  <si>
    <t>Drilling machines, n.e.s.</t>
  </si>
  <si>
    <t>Other boring-milling machines, numerically controlled</t>
  </si>
  <si>
    <t>Boring-milling machines, n.e.s.</t>
  </si>
  <si>
    <t>Other boring machines</t>
  </si>
  <si>
    <t>7314X</t>
  </si>
  <si>
    <t>7315</t>
  </si>
  <si>
    <t>Machine tools for milling, threading or tapping by removing metal (other than the lathes of subgroup 731.3 or the machine tools of subgroups 731.1, 731.2 or 731.4)</t>
  </si>
  <si>
    <t>Milling machines, knee-type, numerically controlled</t>
  </si>
  <si>
    <t>Other knee-type milling machines</t>
  </si>
  <si>
    <t>Other milling machines, numerically controlled</t>
  </si>
  <si>
    <t>Milling machines, n.e.s.</t>
  </si>
  <si>
    <t>Other threading or tapping machines</t>
  </si>
  <si>
    <t>7315X</t>
  </si>
  <si>
    <t>7316</t>
  </si>
  <si>
    <t>Machine tools for deburring, sharpening, grinding, honing, lapping, polishing or otherwise finishing metal, sintered metal carbides or cermets by means of grinding stones, abrasives or polishing products (other than gear-cutting, gear-grinding or gear-finishing machines of subgroup 731.7)</t>
  </si>
  <si>
    <t>73161</t>
  </si>
  <si>
    <t>Flat-surface grinding machines, numerically controlled, in which the positioning in any one axis can be set up to an accuracy of at least 0.01 mm.</t>
  </si>
  <si>
    <t>Non-numerically controlled flat-surface grinding machines, in which the positioning in any one axis can be set up to an accuracy of at least 0.01 mm</t>
  </si>
  <si>
    <t>Other grinding machines, numerically controlled, in which the positioning in any one axis can be set up to an accuracy of at least 0.01 mm</t>
  </si>
  <si>
    <t>73164</t>
  </si>
  <si>
    <t>Grinding machines, n.e.s., in which the positioning in any one axis can be set up to an accuracy of at least 0.01 mm</t>
  </si>
  <si>
    <t>or cutter-grinding) machines, numerically controlled</t>
  </si>
  <si>
    <t>or cutter-grinding) machines</t>
  </si>
  <si>
    <t>Honing or lapping machines</t>
  </si>
  <si>
    <t>Machine tools for deburring, polishing, or otherwise finishing metal, sintered metal carbides or cermets by means of grinding stones, abrasives or polishing products, n.e.s.</t>
  </si>
  <si>
    <t>7316X</t>
  </si>
  <si>
    <t>7317</t>
  </si>
  <si>
    <t>Machine tools for planing, shaping, slotting, broaching, gear-cutting, gear grinding or gear finishing, sawing, cutting off, and other machine tools working by removing metal, sintered metal carbides or cermets, n.e.s.</t>
  </si>
  <si>
    <t>Shaping or slotting machines</t>
  </si>
  <si>
    <t>Broaching machines</t>
  </si>
  <si>
    <t>Gear-cutting, gear-grinding or gear-finishing machines</t>
  </si>
  <si>
    <t>Sawing or cutting-off machines</t>
  </si>
  <si>
    <t>Machine tools for planning and other machine tools working by removing metal, sintered metal carbides or cermets, n.e.s.</t>
  </si>
  <si>
    <t>7317X</t>
  </si>
  <si>
    <t>731X</t>
  </si>
  <si>
    <t>733</t>
  </si>
  <si>
    <t>Machine tools for working metal, sintered metal carbides or cermets, without removing material</t>
  </si>
  <si>
    <t>7331</t>
  </si>
  <si>
    <t>Machine tools (including presses) for working metal by forging, hammering or die-stamping; machine tools (including presses) for working metal by bending, folding, straightening, flattening, shearing, punching or notching; presses for working metal or metal carbides, n.e.s.</t>
  </si>
  <si>
    <t>Forging or die-stamping machines (including presses) and hammers</t>
  </si>
  <si>
    <t>Bending, folding, straightening or flattening machines (including presses), numerically controlled</t>
  </si>
  <si>
    <t>Bending, folding, straightening or flattening machines (including presses), not numerically controlled</t>
  </si>
  <si>
    <t>Shearing machines (including presses), other than combined punching and shearing machines, numerically controlled</t>
  </si>
  <si>
    <t>Shearing machines (including presses), other than combined punching and shearing machines, not numerically controlled</t>
  </si>
  <si>
    <t>Punching or notching machines (including presses), including combined punching and shearing machines, numerically controlled</t>
  </si>
  <si>
    <t>Punching or notching machines (including presses), including combined punching and shearing machines, not numerically controlled</t>
  </si>
  <si>
    <t>Presses for working metal or metal carbides, n.e.s.</t>
  </si>
  <si>
    <t>7331X</t>
  </si>
  <si>
    <t>7339</t>
  </si>
  <si>
    <t>Other machine tools for working metal, sintered metal carbides or cermets, without removing material</t>
  </si>
  <si>
    <t>Draw benches for bars, tubes, profiles, wire or the like</t>
  </si>
  <si>
    <t>Thread-rolling machines</t>
  </si>
  <si>
    <t>Machines for working wire</t>
  </si>
  <si>
    <t>Machine tools for working metal, sintered metal carbides or cermets, without removing material, n.e.s.</t>
  </si>
  <si>
    <t>7339X</t>
  </si>
  <si>
    <t>733X</t>
  </si>
  <si>
    <t>735</t>
  </si>
  <si>
    <t>Parts, n.e.s., and accessories suitable for use solely or principally with the machines falling within groups 731 and 733 (including work or tool holders, self-opening die-heads, dividing heads and other special attachments for machine tools); tool holders for any type of tool for working in the hand</t>
  </si>
  <si>
    <t>7351</t>
  </si>
  <si>
    <t>Work holders, self-opening die-heads and dividing heads for machine tools; tool holders</t>
  </si>
  <si>
    <t>Tool holders and self-opening die-heads</t>
  </si>
  <si>
    <t>Work holders</t>
  </si>
  <si>
    <t>Dividing heads and other special attachments for machine tools</t>
  </si>
  <si>
    <t>7351X</t>
  </si>
  <si>
    <t>7359</t>
  </si>
  <si>
    <t>Parts, n.e.s., and accessories suitable for use solely or principally with the machine tools of groups 731 and 733</t>
  </si>
  <si>
    <t>73591</t>
  </si>
  <si>
    <t>....for machines of group 731</t>
  </si>
  <si>
    <t>....for machines of group 733</t>
  </si>
  <si>
    <t>7359X</t>
  </si>
  <si>
    <t>735X</t>
  </si>
  <si>
    <t>737</t>
  </si>
  <si>
    <t>Metalworking machinery (other than machine tools) and parts thereof, n.e.s.</t>
  </si>
  <si>
    <t>7371</t>
  </si>
  <si>
    <t>Converters, ladles, ingot moulds and casting machines of a kind used in metallurgy or in metal foundries and parts thereof, n.e.s.</t>
  </si>
  <si>
    <t>Converters, ingot moulds and ladles</t>
  </si>
  <si>
    <t>Casting machines</t>
  </si>
  <si>
    <t>Parts</t>
  </si>
  <si>
    <t>7371X</t>
  </si>
  <si>
    <t>7372</t>
  </si>
  <si>
    <t>Metal-rolling mills and rolls and other parts therefor</t>
  </si>
  <si>
    <t>Metal-rolling mills</t>
  </si>
  <si>
    <t>Rolls and other parts for metal-rolling mills</t>
  </si>
  <si>
    <t>7372X</t>
  </si>
  <si>
    <t>7373</t>
  </si>
  <si>
    <t>Electric (including electrically heated gas), laser or other light or photon beam, ultrasonic, electron beam, magnetic pulse or plasma-arc soldering, brazing or welding machines and apparatus, whether or not capable of cutting; electric machines and apparatus for hot-spraying of metals or sintered metal carbides; parts thereof, n.e.s.</t>
  </si>
  <si>
    <t>Soldering irons and guns</t>
  </si>
  <si>
    <t>Other brazing or soldering machines and apparatus</t>
  </si>
  <si>
    <t>Machines and apparatus for resistance welding of metal, fully or partly automatic</t>
  </si>
  <si>
    <t>Other machines and apparatus for resistance welding of metal</t>
  </si>
  <si>
    <t>Machines and apparatus for arc (including plasma-arc) welding of metal, fully or partly automatic</t>
  </si>
  <si>
    <t>Other machines and apparatus for arc welding of metal</t>
  </si>
  <si>
    <t>Other machines and apparatus</t>
  </si>
  <si>
    <t>Parts for the machines and apparatus of subgroup 737.3</t>
  </si>
  <si>
    <t>7373X</t>
  </si>
  <si>
    <t>7374</t>
  </si>
  <si>
    <t>Machinery and apparatus for soldering, brazing or welding, whether or not capable of cutting (other than those of subgroup 737.3); gas-operated surface-tempering machines and appliances; parts thereof, n.e.s.</t>
  </si>
  <si>
    <t>Hand-held blowpipes</t>
  </si>
  <si>
    <t>Other gas-operated machinery and apparatus</t>
  </si>
  <si>
    <t>Other machinery and apparatus</t>
  </si>
  <si>
    <t>Parts for the machinery and apparatus of subgroup 737.4</t>
  </si>
  <si>
    <t>7374X</t>
  </si>
  <si>
    <t>737X</t>
  </si>
  <si>
    <t>73X</t>
  </si>
  <si>
    <t>General industrial machinery and equipment, n.e.s., and machine parts, n.e.s.</t>
  </si>
  <si>
    <t>741</t>
  </si>
  <si>
    <t>Heating and cooling equipment and parts thereof, n.e.s.</t>
  </si>
  <si>
    <t>7412</t>
  </si>
  <si>
    <t>Furnace burners for liquid fuel, for pulverized solid fuel or for gas; mechanical stokers, including their mechanical grates, mechanical ash dischargers and similar appliances; parts thereof, n.e.s.</t>
  </si>
  <si>
    <t>Furnace burners for liquid fuel</t>
  </si>
  <si>
    <t>Other furnace burners (including combination burners)</t>
  </si>
  <si>
    <t>Mechanical stokers, including their mechanical grates, mechanical ash dischargers and similar appliances</t>
  </si>
  <si>
    <t>Parts for the burners and other articles of subgroup 741.2</t>
  </si>
  <si>
    <t>7412X</t>
  </si>
  <si>
    <t>7413</t>
  </si>
  <si>
    <t>Industrial or laboratory furnaces and ovens, etc. and parts thereof</t>
  </si>
  <si>
    <t>Resistance-heated furnaces and ovens, electric</t>
  </si>
  <si>
    <t>Induction or dielectric furnaces and ovens</t>
  </si>
  <si>
    <t>Other electric furnaces and ovens</t>
  </si>
  <si>
    <t>Other induction or dielectric heating equipment</t>
  </si>
  <si>
    <t>Parts for the equipment of headings 741.31 through 741.34</t>
  </si>
  <si>
    <t>Furnaces and ovens for the roasting, melting or other heat-treatment of ores, pyrites or of metals, non-electric.</t>
  </si>
  <si>
    <t>Bakery ovens (including biscuit ovens), non-electric</t>
  </si>
  <si>
    <t>Other non-electric furnaces and ovens (including incinerators)</t>
  </si>
  <si>
    <t>Parts for the furnaces and ovens of headings 741.36 through 741.38</t>
  </si>
  <si>
    <t>7413X</t>
  </si>
  <si>
    <t>7414</t>
  </si>
  <si>
    <t>Refrigerators, freezers and other refrigerating or freezing equipment (electric or other), other than household-type refrigerators and freezers; parts of refrigerators, freezers and other refrigerating or freezing equipment</t>
  </si>
  <si>
    <t>Refrigerating or freezing chests (other than household-type), cabinets, display counters, showcases and similar refrigerating or freezing furniture</t>
  </si>
  <si>
    <t>Other refrigerating or freezing equipment; heat pumps</t>
  </si>
  <si>
    <t>Parts of refrigerators, freezers and other refrigerating or freezing equipment (electric or other)</t>
  </si>
  <si>
    <t>7414X</t>
  </si>
  <si>
    <t>7415</t>
  </si>
  <si>
    <t>Air-conditioning machines comprising a motor-driven fan and elements for changing the temperature and humidity, including those machines in which the humidity cannot be separately regulated; parts thereof</t>
  </si>
  <si>
    <t>....window or wall-types, self-contained or "split-system"</t>
  </si>
  <si>
    <t>....other air-conditioning machines</t>
  </si>
  <si>
    <t>Parts for the air-conditioning machines of subgroup 741.5</t>
  </si>
  <si>
    <t>7415X</t>
  </si>
  <si>
    <t>7417</t>
  </si>
  <si>
    <t>Gas generators, distilling or rectifying plant, heat-exchange units and machinery for liquefying air or other gases</t>
  </si>
  <si>
    <t>Parts for the generators of heading 741.71</t>
  </si>
  <si>
    <t>Distilling or rectifying plant</t>
  </si>
  <si>
    <t>Heat-exchange units</t>
  </si>
  <si>
    <t>Machinery for liquefying air or other gases</t>
  </si>
  <si>
    <t>7417X</t>
  </si>
  <si>
    <t>7418</t>
  </si>
  <si>
    <t>Other machinery, plant and similar laboratory equipment, whether or not electrically heated, for the treatment of materials by a process involving a change of temperature, not being machinery or plant of a kind used for domestic purposes; instantaneous or storage water-heaters, non-electric</t>
  </si>
  <si>
    <t>Instantaneous gas water-heaters</t>
  </si>
  <si>
    <t>Other instantaneous or storage water-heaters, non-electric</t>
  </si>
  <si>
    <t>Medical, surgical or laboratory sterilizers</t>
  </si>
  <si>
    <t>Driers for agricultural products</t>
  </si>
  <si>
    <t>Driers for wood, paper pulp, paper or paperboard</t>
  </si>
  <si>
    <t>Driers, n.e.s.</t>
  </si>
  <si>
    <t>Machinery for making hot drinks or for cooking or heating food</t>
  </si>
  <si>
    <t>Other machinery, plant or equipment</t>
  </si>
  <si>
    <t>7418X</t>
  </si>
  <si>
    <t>Parts, n.e.s., for the machinery of headings 741.73 through 741.89</t>
  </si>
  <si>
    <t>741X</t>
  </si>
  <si>
    <t>742</t>
  </si>
  <si>
    <t>Pumps for liquids, whether or not fitted with a measuring device; liquid elevators; parts for such pumps and liquid elevators</t>
  </si>
  <si>
    <t>7421</t>
  </si>
  <si>
    <t>Pumps fitted or designed to be fitted with a measuring device</t>
  </si>
  <si>
    <t>Pumps for dispensing fuel or lubricants, of the type used in filling stations or in garages, fitted or designed to be fitted with a measuring device.</t>
  </si>
  <si>
    <t>Other pumps fitted or designed to be fitted with a measuring device</t>
  </si>
  <si>
    <t>7421X</t>
  </si>
  <si>
    <t>Fuel, lubricating or cooling medium pumps for internal combustion piston engines</t>
  </si>
  <si>
    <t>Concrete pumps</t>
  </si>
  <si>
    <t>Reciprocating positive displacement pumps, n.e.s.</t>
  </si>
  <si>
    <t>Rotary positive displacement pumps, n.e.s.</t>
  </si>
  <si>
    <t>Centrifugal pumps, n.e.s.</t>
  </si>
  <si>
    <t>7427</t>
  </si>
  <si>
    <t>Pumps for liquids, n.e.s., and liquid elevators</t>
  </si>
  <si>
    <t>Pumps for liquids, n.e.s.</t>
  </si>
  <si>
    <t>Liquid elevators</t>
  </si>
  <si>
    <t>7427X</t>
  </si>
  <si>
    <t>7429</t>
  </si>
  <si>
    <t>Parts of the pumps and liquid elevators of group 742</t>
  </si>
  <si>
    <t>....of pumps</t>
  </si>
  <si>
    <t>....of liquid elevators</t>
  </si>
  <si>
    <t>7429X</t>
  </si>
  <si>
    <t>742X</t>
  </si>
  <si>
    <t>743</t>
  </si>
  <si>
    <t>Pumps (other than pumps for liquids), air or other gas compressors and fans; ventilating or recycling hoods incorporating a fan, whether or not fitted with filters; centrifuges; filtering or purifying apparatus; parts thereof</t>
  </si>
  <si>
    <t>7431</t>
  </si>
  <si>
    <t>Air or vacuum pumps, air or other gas compressors, ventilating or recycling hoods (other than cooker hoods) incorporating a fan</t>
  </si>
  <si>
    <t>Vacuum pumps</t>
  </si>
  <si>
    <t>or foot-operated air pumps</t>
  </si>
  <si>
    <t>Compressors of a kind used in refrigerating equipment</t>
  </si>
  <si>
    <t>Air compressors mounted on a wheeled chassis for towing</t>
  </si>
  <si>
    <t>7431X</t>
  </si>
  <si>
    <t>7434</t>
  </si>
  <si>
    <t>Fans and cooker hoods incorporating a fan</t>
  </si>
  <si>
    <t>Table, floor, wall, window, ceiling or roof fans with self-contained electric motor of an output not exceeding 125 W.</t>
  </si>
  <si>
    <t>Other fans</t>
  </si>
  <si>
    <t>Hoods having a maximum horizontal side not exceeding 120 cm</t>
  </si>
  <si>
    <t>7434X</t>
  </si>
  <si>
    <t>7435</t>
  </si>
  <si>
    <t>Centrifuges (including centrifugal driers), n.e.s.</t>
  </si>
  <si>
    <t>Cream separators</t>
  </si>
  <si>
    <t>Clothes driers</t>
  </si>
  <si>
    <t>Other centrifuges</t>
  </si>
  <si>
    <t>7435X</t>
  </si>
  <si>
    <t>7436</t>
  </si>
  <si>
    <t>Filtering or purifying machinery and apparatus, for liquids or gases</t>
  </si>
  <si>
    <t>....for filtering or purifying water</t>
  </si>
  <si>
    <t>....for filtering or purifying beverages other than water</t>
  </si>
  <si>
    <t>Oil or petrol filters for internal combustion engines</t>
  </si>
  <si>
    <t>Intake air filters for internal combustion engines</t>
  </si>
  <si>
    <t>....for liquids, n.e.s.</t>
  </si>
  <si>
    <t>....for gases, n.e.s.</t>
  </si>
  <si>
    <t>7436X</t>
  </si>
  <si>
    <t>Parts for the pumps, compressors, fans and hoods of subgroups 743.1 and 743.4</t>
  </si>
  <si>
    <t>7439</t>
  </si>
  <si>
    <t>Parts of the machines and apparatus of subgroups 743.5 and 743.6</t>
  </si>
  <si>
    <t>....of centrifuges (including centrifugal driers)</t>
  </si>
  <si>
    <t>....of filtering or purifying machinery and apparatus</t>
  </si>
  <si>
    <t>7439X</t>
  </si>
  <si>
    <t>743X</t>
  </si>
  <si>
    <t>744</t>
  </si>
  <si>
    <t>Mechanical handling equipment and parts thereof, n.e.s.</t>
  </si>
  <si>
    <t>7441</t>
  </si>
  <si>
    <t>Works trucks, of the type used in factories, warehouses, dock areas or airports for the short-distance transport of goods; tractors of the type used on railway station platforms; parts, n.e.s., of the foregoing vehicles</t>
  </si>
  <si>
    <t>Self-propelled trucks powered by an electric motor, fitted with lifting or handling equipment</t>
  </si>
  <si>
    <t>Other self-propelled trucks fitted with lifting or handling equipment</t>
  </si>
  <si>
    <t>Other works trucks fitted with lifting or handling equipment</t>
  </si>
  <si>
    <t>Works trucks, electrical, self-propelled, not fitted with lifting or handling equipment</t>
  </si>
  <si>
    <t>Other self-propelled works trucks, not fitted with lifting or handling equipment; tractors of the type used on railway station platforms</t>
  </si>
  <si>
    <t>Parts of the trucks and tractors of headings 744.14 and 744.15</t>
  </si>
  <si>
    <t>7441X</t>
  </si>
  <si>
    <t>7442</t>
  </si>
  <si>
    <t>Pulley tackle and hoists (other than skip hoists or hoists of a kind used for raising vehicles); winches and capstans</t>
  </si>
  <si>
    <t>Pulley tackle and hoists (other than skip hoists or hoists of a kind used for raising vehicles).</t>
  </si>
  <si>
    <t>Other winches; capstans</t>
  </si>
  <si>
    <t>7442X</t>
  </si>
  <si>
    <t>7443</t>
  </si>
  <si>
    <t>Ships' derricks; cranes (including cable cranes); mobile lifting frames, straddle carriers and works trucks fitted with a crane</t>
  </si>
  <si>
    <t>Overhead travelling cranes on fixed support</t>
  </si>
  <si>
    <t>Mobile lifting frames on tyres and straddle carriers</t>
  </si>
  <si>
    <t>Other overhead travelling cranes, transporter cranes, gantry cranes, bridge cranes and other mobile lifting frames</t>
  </si>
  <si>
    <t>Tower cranes</t>
  </si>
  <si>
    <t>Portal or pedestal jib cranes</t>
  </si>
  <si>
    <t>Other machinery, self-propelled</t>
  </si>
  <si>
    <t>7443X</t>
  </si>
  <si>
    <t>7444</t>
  </si>
  <si>
    <t>Jacks; hoists of a kind used for raising vehicles</t>
  </si>
  <si>
    <t>Built-in jacking systems of a type used in garages</t>
  </si>
  <si>
    <t>Other jacks and hoists, hydraulic</t>
  </si>
  <si>
    <t>7444X</t>
  </si>
  <si>
    <t>7447</t>
  </si>
  <si>
    <t>Continuous-action elevators and conveyors, for goods or materials</t>
  </si>
  <si>
    <t>Pneumatic elevators and conveyers</t>
  </si>
  <si>
    <t>Other continuous-action elevators and conveyors, specially designed for underground use</t>
  </si>
  <si>
    <t>Other continuous-action elevators and conveyors, bucket-type</t>
  </si>
  <si>
    <t>Other continuous-action elevators and conveyors, belt-type</t>
  </si>
  <si>
    <t>Continuous-action elevators and conveyers for goods or materials, n.e.s.</t>
  </si>
  <si>
    <t>7447X</t>
  </si>
  <si>
    <t>7448</t>
  </si>
  <si>
    <t>Lifting, handling, loading or unloading machinery, n.e.s.</t>
  </si>
  <si>
    <t>Lifts and skip hoists</t>
  </si>
  <si>
    <t>Escalators and moving walkways</t>
  </si>
  <si>
    <t>Other lifting, handling, loading or unloading machinery</t>
  </si>
  <si>
    <t>7448X</t>
  </si>
  <si>
    <t>7449</t>
  </si>
  <si>
    <t>Parts suitable for use solely or principally with the machinery of headings 744.11, 744.12, 744.13 and subgroups 744.2, 744.4, 744.7 and 744.8</t>
  </si>
  <si>
    <t>....of machinery of subgroups 744.2 and 744.4</t>
  </si>
  <si>
    <t>....of machinery of headings 744.11, 744.12 and 744.13</t>
  </si>
  <si>
    <t>....of lifts, skip hoists or escalators</t>
  </si>
  <si>
    <t>....of other lifting, handling, loading or unloading machinery of subgroups 744.7 and 744.8</t>
  </si>
  <si>
    <t>7449X</t>
  </si>
  <si>
    <t>744X</t>
  </si>
  <si>
    <t>745</t>
  </si>
  <si>
    <t>Non-electrical machinery, tools and mechanical apparatus and parts thereof, n.e.s.</t>
  </si>
  <si>
    <t>7451</t>
  </si>
  <si>
    <t>Tools for working in the hand, pneumatic or with self-contained non-electric motor and parts thereof</t>
  </si>
  <si>
    <t>Tools for working in the hand, pneumatic</t>
  </si>
  <si>
    <t>Tools for working in the hand, with self-contained non-electric motor</t>
  </si>
  <si>
    <t>Parts of the tools of subgroup 745.1</t>
  </si>
  <si>
    <t>7451X</t>
  </si>
  <si>
    <t>7452</t>
  </si>
  <si>
    <t>Dishwashing machines (other than household-type); machinery for cleaning or drying bottles or other containers; machinery for filling, closing, sealing, capsuling or labeling bottles, cans, boxes, bags, or other containers; other packing or wrapping machinery; machinery for aerating beverages; parts thereof</t>
  </si>
  <si>
    <t>Dishwashing machines (other than household-type)</t>
  </si>
  <si>
    <t>Machinery for cleaning or drying bottles or other containers</t>
  </si>
  <si>
    <t>Parts of the machinery of subgroup 745.2 and heading 775.3</t>
  </si>
  <si>
    <t>7452X</t>
  </si>
  <si>
    <t>7453</t>
  </si>
  <si>
    <t>Weighing machinery (excluding balances of a sensitivity of 5 cg or better), including weight-operated counting or checking machines; weighing-machine weights of all kinds; parts thereof</t>
  </si>
  <si>
    <t>Weighing machinery (excluding balances of a sensitivity of 5 cg or better, personal weighing-machines and household scales), including weight-operated counting and checking machines</t>
  </si>
  <si>
    <t>Personal weighing-machines (including baby scales); household scales</t>
  </si>
  <si>
    <t>Weighing-machine weights of all kinds; parts of the weighing machinery of subgroup 745.3</t>
  </si>
  <si>
    <t>7453X</t>
  </si>
  <si>
    <t>7456</t>
  </si>
  <si>
    <t>Mechanical appliances (whether or not hand-operated) for projecting, dispersing or spraying liquids or powders; fire extinguishers, whether or not charged; spray-guns and similar appliances; steam or sandblasting machines and similar jet-projecting machines; parts thereof</t>
  </si>
  <si>
    <t>Fire extinguishers, whether or not charged</t>
  </si>
  <si>
    <t>Spray-guns and similar appliances</t>
  </si>
  <si>
    <t>Steam or sandblasting machines and similar jet-projecting machines</t>
  </si>
  <si>
    <t>Agricultural or horticultural appliances for projecting, dispersing or spraying liquids or powders</t>
  </si>
  <si>
    <t>Other appliances for projecting, dispersing or spraying liquids or powders</t>
  </si>
  <si>
    <t>Parts of the appliances of subgroup 745.6</t>
  </si>
  <si>
    <t>7456X</t>
  </si>
  <si>
    <t>7459</t>
  </si>
  <si>
    <t>Other non-electrical machines and parts thereof</t>
  </si>
  <si>
    <t>Calendering or other rolling machines (other than for metals or glass)</t>
  </si>
  <si>
    <t>Cylinders and other parts for the machines of heading 745.91</t>
  </si>
  <si>
    <t>Automatic goods-vending machines (e.g., postage stamp, cigarette, food or beverage machines), including money-changing machines</t>
  </si>
  <si>
    <t>Parts for the machines of heading 745.95</t>
  </si>
  <si>
    <t>7459X</t>
  </si>
  <si>
    <t>745X</t>
  </si>
  <si>
    <t>746</t>
  </si>
  <si>
    <t>or roller bearings</t>
  </si>
  <si>
    <t>Ball-bearings</t>
  </si>
  <si>
    <t>Tapered roller bearings (including cone and tapered roller assemblies)</t>
  </si>
  <si>
    <t>Spherical roller bearings</t>
  </si>
  <si>
    <t>Needle roller bearings</t>
  </si>
  <si>
    <t>Other cylindrical roller bearings</t>
  </si>
  <si>
    <t>or roller bearings (including combined ball-/roller bearings)</t>
  </si>
  <si>
    <t>7469</t>
  </si>
  <si>
    <t>and roller bearings</t>
  </si>
  <si>
    <t>Balls, needles and rollers</t>
  </si>
  <si>
    <t>7469X</t>
  </si>
  <si>
    <t>746X</t>
  </si>
  <si>
    <t>747</t>
  </si>
  <si>
    <t>Pressure-reducing valves</t>
  </si>
  <si>
    <t>Valves for oleohydraulic or pneumatic transmissions</t>
  </si>
  <si>
    <t>Check-valves</t>
  </si>
  <si>
    <t>or relief valves</t>
  </si>
  <si>
    <t>Taps, cocks, valves and similar appliances, n.e.s.</t>
  </si>
  <si>
    <t>Parts for the appliances of group 747</t>
  </si>
  <si>
    <t>747X</t>
  </si>
  <si>
    <t>748</t>
  </si>
  <si>
    <t>Transmission shafts (including camshafts and crankshafts) and cranks; bearing housings and plain shaft bearings; gears and gearing; ball  or roller screws; gearboxes and other speed changers (including torque converters); flywheels and pulleys (including pulley blocks); clutches and shaft couplings (including universal joints); articulated link chain; parts thereof</t>
  </si>
  <si>
    <t>Transmission shafts (including camshafts and crankshafts) and cranks</t>
  </si>
  <si>
    <t>7482</t>
  </si>
  <si>
    <t>Bearing housings and plain shaft bearings</t>
  </si>
  <si>
    <t>or roller bearings; plain shaft bearings</t>
  </si>
  <si>
    <t>7482X</t>
  </si>
  <si>
    <t>7483</t>
  </si>
  <si>
    <t>Articulated link chain and parts thereof, of iron or steel</t>
  </si>
  <si>
    <t>Roller chain</t>
  </si>
  <si>
    <t>Other articulated chain</t>
  </si>
  <si>
    <t>Parts of articulated link chain</t>
  </si>
  <si>
    <t>7483X</t>
  </si>
  <si>
    <t>Gears and gearing, other than toothed wheels, chain sprockets and other transmission elements presented separately; ball or roller screws; gear boxes and other speed changers, including torque converters</t>
  </si>
  <si>
    <t>Flywheels and pulleys (including pulley blocks)</t>
  </si>
  <si>
    <t>Clutches and shaft couplings (including universal joints)</t>
  </si>
  <si>
    <t>Parts, n.e.s., for the articles of group 748</t>
  </si>
  <si>
    <t>748X</t>
  </si>
  <si>
    <t>749</t>
  </si>
  <si>
    <t>Non-electric parts and accessories of machinery, n.e.s.</t>
  </si>
  <si>
    <t>7491</t>
  </si>
  <si>
    <t>Moulding boxes for metal foundry</t>
  </si>
  <si>
    <t>Mould bases</t>
  </si>
  <si>
    <t>Moulding patterns</t>
  </si>
  <si>
    <t>or compression-types of moulds for metals or metal carbides</t>
  </si>
  <si>
    <t>Other moulds for metals or metal carbides</t>
  </si>
  <si>
    <t>Moulds for glass</t>
  </si>
  <si>
    <t>Moulds for mineral materials</t>
  </si>
  <si>
    <t>or compression-types of moulds for rubber or plastics</t>
  </si>
  <si>
    <t>Other moulds for rubber or plastics</t>
  </si>
  <si>
    <t>7491X</t>
  </si>
  <si>
    <t>Gaskets and similar joints of metal sheeting combined with other material or of two or more layers of metal; sets or assortments of gaskets and similar joints, dissimilar in composition, put up in pouches, envelopes or similar packings; mechanical seals.</t>
  </si>
  <si>
    <t>7499</t>
  </si>
  <si>
    <t>Machinery parts, not containing electrical connectors, insulators, coils, contacts or other electrical features, n.e.s.</t>
  </si>
  <si>
    <t>Ships' or boats' propellers and blades therefor</t>
  </si>
  <si>
    <t>Other machinery parts, not containing electrical connectors, insulators, coils, contacts or other electrical features</t>
  </si>
  <si>
    <t>7499X</t>
  </si>
  <si>
    <t>749X</t>
  </si>
  <si>
    <t>74X</t>
  </si>
  <si>
    <t>Office machines and automatic data-processing machines</t>
  </si>
  <si>
    <t>751</t>
  </si>
  <si>
    <t>Office machines</t>
  </si>
  <si>
    <t>7511</t>
  </si>
  <si>
    <t>Typewriters other than printers of subgroups 726.5, 726.6 and 751.9; word-processing machines</t>
  </si>
  <si>
    <t>7512</t>
  </si>
  <si>
    <t>Calculating machines and pocket-size data recording, reproducing and displaying machines with calculating functions; accounting machines, postage-franking machines, ticket-issuing machines and similar machines, incorporating a calculating device; cash registers</t>
  </si>
  <si>
    <t>Electronic calculators capable of operation without an external source of electric power and pocket-size data recording, reproducing and displaying machines with calculating functions</t>
  </si>
  <si>
    <t>Other calculating machines</t>
  </si>
  <si>
    <t>Cash registers</t>
  </si>
  <si>
    <t>Accounting machines, postage-franking, ticket-issuing and similar machines, incorporating a calculating device</t>
  </si>
  <si>
    <t>7512X</t>
  </si>
  <si>
    <t>7519</t>
  </si>
  <si>
    <t>Other office machines (e.g., hectograph or stencil-duplicating machines, addressing machines, automatic banknote dispensers, coin-sorting machines, coin-counting or wrapping machines, pencil-sharpening machines, perforating or stapling machines); other printers, copying machines and facsimile machines whether or not combined</t>
  </si>
  <si>
    <t>Duplicating machines</t>
  </si>
  <si>
    <t>Machines for sorting or folding mail or for inserting mail in envelopes or bands, machines for opening, closing or sealing mail and machines for affixing or canceling postage stamps</t>
  </si>
  <si>
    <t>Machines which perform two or more of the functions of printing, copying or fascsimile transmission, capable of connecting to an automatic data processing machine or to a network</t>
  </si>
  <si>
    <t>Other, capable of connecting to an automatic data processing machine or to a network</t>
  </si>
  <si>
    <t>Other printers, copying and facsimile machines</t>
  </si>
  <si>
    <t>Office machines, n.e.s.</t>
  </si>
  <si>
    <t>7519X</t>
  </si>
  <si>
    <t>751X</t>
  </si>
  <si>
    <t>752</t>
  </si>
  <si>
    <t>Automatic data-processing machines and units thereof; magnetic or optical readers, machines for transcribing data onto data media in coded form and machines for processing such data, n.e.s.</t>
  </si>
  <si>
    <t>Portable automatic data processing machines, weighing not more than 10 kg, consisting of a least a central processing unit, a keyboard and a display</t>
  </si>
  <si>
    <t>Other automatic data processing machines</t>
  </si>
  <si>
    <t>Input or output units, whether or not containing storage units in the same housing</t>
  </si>
  <si>
    <t>Storage units</t>
  </si>
  <si>
    <t>Other units of automatic data processing machines</t>
  </si>
  <si>
    <t>Data-processing equipment, n.e.s.</t>
  </si>
  <si>
    <t>752X</t>
  </si>
  <si>
    <t>759</t>
  </si>
  <si>
    <t>Parts and accessories (other than covers, carrying cases and the like) suitable for use solely or principally with machines falling withing groups 751 and 752</t>
  </si>
  <si>
    <t>Parts and accessories equally suitable for use with machines of two or more of the subgroups 751.1, 751.2, 751.9 and group 752</t>
  </si>
  <si>
    <t>Parts and accessories (other than covers, carrying cases and the like) suitable for use solely or principally with the machines of subgroups 751.1, 751.2, 751.9 and group 752.</t>
  </si>
  <si>
    <t>75991</t>
  </si>
  <si>
    <t>....for the machines of subgroup 751.1</t>
  </si>
  <si>
    <t>75993</t>
  </si>
  <si>
    <t>....for the machines of subgroup 751.9</t>
  </si>
  <si>
    <t>....for the electronic calculating machines of subgroup 751.2</t>
  </si>
  <si>
    <t>....for the machines of group 752</t>
  </si>
  <si>
    <t>7599X</t>
  </si>
  <si>
    <t>759X</t>
  </si>
  <si>
    <t>75X</t>
  </si>
  <si>
    <t>Telecommunications and sound-recording and reproducing apparatus and equipment</t>
  </si>
  <si>
    <t>761</t>
  </si>
  <si>
    <t>Cathode-ray tube monitors</t>
  </si>
  <si>
    <t>Other monitors</t>
  </si>
  <si>
    <t>Projectors</t>
  </si>
  <si>
    <t>Reception apparatus for television, whether or not incorporating radio-broadcast receivers or sound or video recording or reproducing apparatus</t>
  </si>
  <si>
    <t>761X</t>
  </si>
  <si>
    <t>762</t>
  </si>
  <si>
    <t>7621</t>
  </si>
  <si>
    <t>Radio-broadcast receivers not capable of operating without an external source of power, of a kind used in motor vehicles</t>
  </si>
  <si>
    <t>....combined with sound-recording or reproducing apparatus</t>
  </si>
  <si>
    <t>....not combined with sound-recording or reproducing apparatus</t>
  </si>
  <si>
    <t>7621X</t>
  </si>
  <si>
    <t>7622</t>
  </si>
  <si>
    <t>Radio-broadcast receivers capable of operating without an external source of power</t>
  </si>
  <si>
    <t>7622X</t>
  </si>
  <si>
    <t>7628</t>
  </si>
  <si>
    <t>Other radio-broadcast receivers, whether or not combined with sound recording or reproducing apparatus or a clock</t>
  </si>
  <si>
    <t>....not combined with sound-recording or reproducing apparatus but combined with a clock</t>
  </si>
  <si>
    <t>Other radio-broadcast receivers, n.e.s.</t>
  </si>
  <si>
    <t>7628X</t>
  </si>
  <si>
    <t>762X</t>
  </si>
  <si>
    <t>763</t>
  </si>
  <si>
    <t>Sound recording or reproducing apparatus; video recording or reproducing apparatus; whether or not incorporating a video tuner</t>
  </si>
  <si>
    <t>7633</t>
  </si>
  <si>
    <t>Sound recording or reproducing apparatus</t>
  </si>
  <si>
    <t>Apparatus operated by coins, banknotes, bank cards, tokens or by other means of payment</t>
  </si>
  <si>
    <t>Turntables (record-decks)</t>
  </si>
  <si>
    <t>Telephone answering machines</t>
  </si>
  <si>
    <t>Other apparatus</t>
  </si>
  <si>
    <t>7633X</t>
  </si>
  <si>
    <t>7638</t>
  </si>
  <si>
    <t>Video-recording or reproducing apparatus, whether or not incorporating a video tuner</t>
  </si>
  <si>
    <t>….magnetic tape-type</t>
  </si>
  <si>
    <t>7638X</t>
  </si>
  <si>
    <t>763X</t>
  </si>
  <si>
    <t>764</t>
  </si>
  <si>
    <t>Telecommunications equipment, n.e.s., and parts, n.e.s., and accessories of apparatus falling within division 76</t>
  </si>
  <si>
    <t>7641</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</si>
  <si>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groups 726, 751, 761, 762 and 764</t>
  </si>
  <si>
    <t>Telephone sets, including telephones for cellular networks or for other wireless networks</t>
  </si>
  <si>
    <t>Other apparatus for transmission or reception of voice, images or other data, including apparatus for communication in a wired or wireless network (such as a local or wide area network)</t>
  </si>
  <si>
    <t>7641X</t>
  </si>
  <si>
    <t>7642</t>
  </si>
  <si>
    <t>Microphones and stands therefor; loudspeakers, whether or not mounted in their enclosures; headphones, earphones and combined microphone/speaker sets; audio-frequency electric amplifiers; electric sound amplifier sets</t>
  </si>
  <si>
    <t>Microphones and stands therefor</t>
  </si>
  <si>
    <t>Loudspeakers, mounted in their enclosures</t>
  </si>
  <si>
    <t>Loudspeakers, not mounted in their enclosures</t>
  </si>
  <si>
    <t>Headphones, earphones and combined microphone/speaker sets</t>
  </si>
  <si>
    <t>Audio-frequency electric amplifiers</t>
  </si>
  <si>
    <t>Electric sound amplifier sets</t>
  </si>
  <si>
    <t>7642X</t>
  </si>
  <si>
    <t>7643</t>
  </si>
  <si>
    <t>Transmission apparatus for radio-telephony, radio-telegraphy, radio-broadcasting or television, whether or not incorporating reception apparatus or sound-recording or reproducing apparatus</t>
  </si>
  <si>
    <t>Transmission apparatus</t>
  </si>
  <si>
    <t>Transmission apparatus incorporating reception apparatus</t>
  </si>
  <si>
    <t>7643X</t>
  </si>
  <si>
    <t>7648</t>
  </si>
  <si>
    <t>Telecommunications equipment, n.e.s.</t>
  </si>
  <si>
    <t>Television cameras, digital cameras and video camera recorders</t>
  </si>
  <si>
    <t>7648X</t>
  </si>
  <si>
    <t>7649</t>
  </si>
  <si>
    <t>Parts and accessories suitable for use solely or principally with the apparatus of division 76</t>
  </si>
  <si>
    <t>....with the apparatus and equipment of subgroup 764.2</t>
  </si>
  <si>
    <t>....with the apparatus and equipment of groups 761 and 762 and subgroups 764.3 and 764.8</t>
  </si>
  <si>
    <t>....with the apparatus falling within group 763</t>
  </si>
  <si>
    <t>7649X</t>
  </si>
  <si>
    <t>764X</t>
  </si>
  <si>
    <t>76X</t>
  </si>
  <si>
    <t>77</t>
  </si>
  <si>
    <t>Electrical machinery, apparatus and appliances, n.e.s., and electrical parts thereof (including non-electrical counterparts, n.e.s., of electrical household-type equipment)</t>
  </si>
  <si>
    <t>771</t>
  </si>
  <si>
    <t>Electric power machinery (other than rotating electric plant of group 716) and parts thereof</t>
  </si>
  <si>
    <t>7711</t>
  </si>
  <si>
    <t>Transformers, electrical</t>
  </si>
  <si>
    <t>Liquid dielectric transformers</t>
  </si>
  <si>
    <t>Other electrical transformers</t>
  </si>
  <si>
    <t>7711X</t>
  </si>
  <si>
    <t>7712</t>
  </si>
  <si>
    <t>Other electric power machinery; parts of the electric power machinery of group 771</t>
  </si>
  <si>
    <t>Static converters (e.g., rectifiers)</t>
  </si>
  <si>
    <t>Ballasts for discharge lamps or tubes</t>
  </si>
  <si>
    <t>Other inductors</t>
  </si>
  <si>
    <t>Parts of the electric power machinery of group 771</t>
  </si>
  <si>
    <t>7712X</t>
  </si>
  <si>
    <t>771X</t>
  </si>
  <si>
    <t>772</t>
  </si>
  <si>
    <t>Electrical apparatus for switching or protecting electrical circuits or for making connections to or in electrical circuits (e.g., switches, relays, fuses, lightning arresters, voltage limiters, surge suppressors, plugs and sockets, lamp-holders and junction boxes); electrical resistors (including rheostats and potentiometers), other than heating resistors; printed circuits; boards, panels (including numerical control panels), consoles, desks, cabinets and other bases, equipped with two or more apparatus for switching, protecting or for making connections to or in electrical circuits, for electric control or the distribution of electricity (excluding swithching apparatus of subgroup 764.1)</t>
  </si>
  <si>
    <t>7723</t>
  </si>
  <si>
    <t>Electrical resistors (including rheostats and potentiometers), other than heating resistors; parts thereof.</t>
  </si>
  <si>
    <t>or film-type</t>
  </si>
  <si>
    <t>Other fixed resistors</t>
  </si>
  <si>
    <t>Wire-wound variable resistors (including rheostats and potentiometers)</t>
  </si>
  <si>
    <t>Other variable resistors (including rheostats and potentiometers)</t>
  </si>
  <si>
    <t>Parts for the electrical resistors of subgroup 772.3</t>
  </si>
  <si>
    <t>7723X</t>
  </si>
  <si>
    <t>7724</t>
  </si>
  <si>
    <t>Electrical apparatus for switching or protecting electrical circuits or for making connections to or in electrical circuits (e.g., switches, fuses, lightning arresters, voltage limiters, surge suppressors, plugs, junction boxes), for a voltage exceeding 1,000 V</t>
  </si>
  <si>
    <t>Fuses</t>
  </si>
  <si>
    <t>Automatic circuit-breakers for a voltage of less than 72.5 kV</t>
  </si>
  <si>
    <t>Other automatic circuit-breakers</t>
  </si>
  <si>
    <t>Isolating switches and make-and-break switches</t>
  </si>
  <si>
    <t>Lightning arresters, voltage limiters and surge suppressors</t>
  </si>
  <si>
    <t>Other electrical apparatus for switching or protecting electrical circuits, or for making connections to or in electrical circuits</t>
  </si>
  <si>
    <t>7724X</t>
  </si>
  <si>
    <t>7725</t>
  </si>
  <si>
    <t>Electrical apparatus for switching or protecting electrical circuits, or for making connections to or in electrical circuits (e.g., switches, relays, fuses, surge suppressors, plugs, sockets, lamp-holders, junction boxes), for a voltage not exceeding 1,000 V; connectors for optical fibre bundles or cables</t>
  </si>
  <si>
    <t>Automatic circuit-breakers</t>
  </si>
  <si>
    <t>Other apparatus for protecting electrical circuits</t>
  </si>
  <si>
    <t>Relays</t>
  </si>
  <si>
    <t>Other switches</t>
  </si>
  <si>
    <t>Connectors for optical fibres, optical fibre bundles or cables</t>
  </si>
  <si>
    <t>Lamp-holders</t>
  </si>
  <si>
    <t>Plugs and sockets</t>
  </si>
  <si>
    <t>7725X</t>
  </si>
  <si>
    <t>7726</t>
  </si>
  <si>
    <t>Boards, panels (including numerical control panels), consoles, desks, cabinets and other bases, equipped with two or more apparatus of subgroup 772.4 or 772.5, for electrical control or the distribution of electricity (including those incorporating instruments or apparatus of groups 774, 881, 884 or of division 87, but excluding the switching apparatus of subgroup 764.1)</t>
  </si>
  <si>
    <t>....for a voltage not exceeding 1,000 V</t>
  </si>
  <si>
    <t>....for a voltage exceeding 1,000 V</t>
  </si>
  <si>
    <t>7726X</t>
  </si>
  <si>
    <t>7728</t>
  </si>
  <si>
    <t>Parts suitable for use solely or principally with the apparatus falling within subgroups 772.4, 772.5 and 772.6</t>
  </si>
  <si>
    <t>Boards, panels, consoles, desks, cabinets and other bases for the goods of subgroup 772.6, not equipped with their apparatus</t>
  </si>
  <si>
    <t>Other parts</t>
  </si>
  <si>
    <t>7728X</t>
  </si>
  <si>
    <t>772X</t>
  </si>
  <si>
    <t>773</t>
  </si>
  <si>
    <t>Equipment for distributing electricity, n.e.s.</t>
  </si>
  <si>
    <t>7731</t>
  </si>
  <si>
    <t>Insulated (including enamelled or anodized) wire, cable (including co-axial cable) and other insulated electric conductors, whether or not fitted with connectors; optical fibre cables made up of individually sheathed fibres, whether or not assembled with electric conductors or fitted with connectors</t>
  </si>
  <si>
    <t>Winding wire</t>
  </si>
  <si>
    <t>Co-axial cable and other co-axial conductors</t>
  </si>
  <si>
    <t>Ignition wiring sets and other wiring sets of a kind used in vehicles, aircraft or ships</t>
  </si>
  <si>
    <t>Other electric conductors, for a voltage not exceeding 1,000 V</t>
  </si>
  <si>
    <t>Other electric conductors, for a voltage exceeding 1,000 V</t>
  </si>
  <si>
    <t>Optical fibre cables</t>
  </si>
  <si>
    <t>7731X</t>
  </si>
  <si>
    <t>7732</t>
  </si>
  <si>
    <t>Electrical insulating equipment</t>
  </si>
  <si>
    <t>Electrical insulators of glass</t>
  </si>
  <si>
    <t>Electrical insulators of ceramics</t>
  </si>
  <si>
    <t>Electrical insulators of materials other than glass or ceramics</t>
  </si>
  <si>
    <t>Insulating fittings for electrical machines, appliances or equipment, being fittings wholly of ceramic materials apart from any minor components of metal (e.g., threaded sockets) incorporated during moulding solely for purposes of assembly (but not including insulators of heading 773.23)</t>
  </si>
  <si>
    <t>Insulating fittings for electrical machines, appliances or equipment, being fittings wholly of plastic materials apart from any minor components of metal incorporated during moulding solely for purposes of assembly (but not including insulators of heading 773.24)</t>
  </si>
  <si>
    <t>Insulating fittings for electrical machines, appliances or equipment, being fittings wholly of materials other than ceramics or plastics apart from any minor components of metal incorporated during moulding solely for purposes of assembly (but not including insulators of heading 773.22 or 773.24); electrical conduit tubing and joints therefore, of base metal lined with insulating material</t>
  </si>
  <si>
    <t>7732X</t>
  </si>
  <si>
    <t>773X</t>
  </si>
  <si>
    <t>774</t>
  </si>
  <si>
    <t>Electrodiagnostic apparatus for medical, surgical, dental or veterinary purposes, and radiological apparatus</t>
  </si>
  <si>
    <t>7741</t>
  </si>
  <si>
    <t>Electrodiagnostic apparatus (other than radiological apparatus)</t>
  </si>
  <si>
    <t>Electrocardiographs</t>
  </si>
  <si>
    <t>Other electrodiagnostic apparatus (including apparatus for functional exploratory examination or for checking physiological parameters).</t>
  </si>
  <si>
    <t>Ultraviolet or infrared ray apparatus</t>
  </si>
  <si>
    <t>7741X</t>
  </si>
  <si>
    <t>7742</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</si>
  <si>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parts, n.e.s., and accessories for the foregoing apparatus and equipment</t>
  </si>
  <si>
    <t>Apparatus based on the use of X-rays, whether or not for medical, surgical, dental or veterinary uses (including radiography or radiotherapy apparatus)</t>
  </si>
  <si>
    <t>Apparatus based on the use of alpha, beta or gamma radiations, whether or not for medical, surgical, dental or veterinary uses (including radiography or radiotherapy apparatus).</t>
  </si>
  <si>
    <t>X-ray tubes</t>
  </si>
  <si>
    <t>Other (including parts and accessories)</t>
  </si>
  <si>
    <t>7742X</t>
  </si>
  <si>
    <t>774X</t>
  </si>
  <si>
    <t>775</t>
  </si>
  <si>
    <t>Household-type electrical and non-electrical equipment, n.e.s.</t>
  </si>
  <si>
    <t>7751</t>
  </si>
  <si>
    <t>Household-type laundry equipment, n.e.s., whether or not electrical</t>
  </si>
  <si>
    <t>or laundry-type washing-machines (including machines which both wash and dry), each of a dry linen capacity not exceeding 10 kg.</t>
  </si>
  <si>
    <t>Clothes-drying machines, each of a dry linen capacity not exceeding 10 kg. (excluding those of heading 743.55)</t>
  </si>
  <si>
    <t>7751X</t>
  </si>
  <si>
    <t>7752</t>
  </si>
  <si>
    <t>Household-type refrigerators and food freezers (electrical and other)</t>
  </si>
  <si>
    <t>Refrigerators, household-type (electric or other), whether or not containing a deep-freeze compartment</t>
  </si>
  <si>
    <t>Deep-freezes, household-type (electric or other)</t>
  </si>
  <si>
    <t>7752X</t>
  </si>
  <si>
    <t>Dishwashing machines of the household type</t>
  </si>
  <si>
    <t>7754</t>
  </si>
  <si>
    <t>Shavers and hair clippers, with self-contained electric motor and parts thereof</t>
  </si>
  <si>
    <t>Shavers</t>
  </si>
  <si>
    <t>Hair clippers</t>
  </si>
  <si>
    <t>7754X</t>
  </si>
  <si>
    <t>7755</t>
  </si>
  <si>
    <t>….with self-contained electric motor</t>
  </si>
  <si>
    <t>….parts</t>
  </si>
  <si>
    <t>7755X</t>
  </si>
  <si>
    <t>7757</t>
  </si>
  <si>
    <t>Electromechanical domestic appliances with self-contained electric motor, other than vacuum cleaners of subgroup 775.5; parts thereof</t>
  </si>
  <si>
    <t>Food grinders and mixers; fruit or vegetable juice extractors</t>
  </si>
  <si>
    <t>7757X</t>
  </si>
  <si>
    <t>7758</t>
  </si>
  <si>
    <t>Electrothermic appliances, n.e.s.</t>
  </si>
  <si>
    <t>Electric instantaneous or storage water-heaters and immersion heaters</t>
  </si>
  <si>
    <t>Electric space-heating apparatus and electric soil-heating apparatus</t>
  </si>
  <si>
    <t>Electrothermic hairdressing or hand-drying apparatus</t>
  </si>
  <si>
    <t>Electric smoothing-irons</t>
  </si>
  <si>
    <t>Electric blankets</t>
  </si>
  <si>
    <t>Microwave ovens; other ovens; cookers, cooking plates, boiling rings, grillers and roasters</t>
  </si>
  <si>
    <t>Electrothermic domestic appliances, n.e.s.</t>
  </si>
  <si>
    <t>Electric heating resistors (other than of carbon)</t>
  </si>
  <si>
    <t>Parts of the electrothermic appliances of subgroup 775.8</t>
  </si>
  <si>
    <t>7758X</t>
  </si>
  <si>
    <t>775X</t>
  </si>
  <si>
    <t>776</t>
  </si>
  <si>
    <t>Thermionic, cold cathode or photo-cathode valves and tubes (e.g., vacuum or vapour or gas-filled valves and tubes, mercury arc rectifying valves and tubes, cathode-ray tubes, television camera tubes); diodes, transistors and similar semiconductor devices; photosensitive semiconductor devices; light-emitting diodes; mounted piezoelectric crystals; electronic integrated circuits and microassembles; parts thereof</t>
  </si>
  <si>
    <t>7761</t>
  </si>
  <si>
    <t>Television picture tubes, cathode-ray (including video monitor cathode-ray tubes)</t>
  </si>
  <si>
    <t>....colour</t>
  </si>
  <si>
    <t>....black and white or other monochrome</t>
  </si>
  <si>
    <t>7761X</t>
  </si>
  <si>
    <t>7762</t>
  </si>
  <si>
    <t>Other electronic valves and tubes (including television camera tubes)</t>
  </si>
  <si>
    <t>Television camera tubes; image converters and intensifiers; other photocathode tubes</t>
  </si>
  <si>
    <t>Other cathode-ray tubes</t>
  </si>
  <si>
    <t>Microwave tubes (excluding grid-controlled tubes)</t>
  </si>
  <si>
    <t>Other valves and tubes</t>
  </si>
  <si>
    <t>Parts of the tubes and valves of subgroups 776.1 and 776.2</t>
  </si>
  <si>
    <t>7762X</t>
  </si>
  <si>
    <t>7763</t>
  </si>
  <si>
    <t>Diodes, transistors and similar semiconductor devices; photosensitive semiconductor devices (including photovoltaic cells, whether or not assembled in modules or made up into panels); light-emitting diodes</t>
  </si>
  <si>
    <t>Diodes, other than photosensitive or light-emitting diodes</t>
  </si>
  <si>
    <t>Transistors (excluding photosensitive transistors) with a dissipation rate of less than one watt</t>
  </si>
  <si>
    <t>Transistors (excluding photosensitive transistors) with a dissipation rate of one watt or more</t>
  </si>
  <si>
    <t>Thyristors, diacs and triacs (excluding photosensitive devices)</t>
  </si>
  <si>
    <t>Photosensitive semiconductor devices; light-emitting diodes</t>
  </si>
  <si>
    <t>Other semiconductor devices</t>
  </si>
  <si>
    <t>7763X</t>
  </si>
  <si>
    <t>7764</t>
  </si>
  <si>
    <t>Processors and controllers, whether or not combined with memories, converters, logic circuits, amplifiers, clock and timing circuits, or other circuits</t>
  </si>
  <si>
    <t>Memories</t>
  </si>
  <si>
    <t>Amplifiers</t>
  </si>
  <si>
    <t>7764X</t>
  </si>
  <si>
    <t>7768</t>
  </si>
  <si>
    <t>Piezoelectric crystals, mounted; parts, n.e.s., of the electronic components of group 776</t>
  </si>
  <si>
    <t>Piezoelectric crystals, mounted</t>
  </si>
  <si>
    <t>Parts of the devices of subgroup 776.3 and of the mounted piezoelectric crystals of heading 776.81</t>
  </si>
  <si>
    <t>Parts of the articles of subgroup 776.4</t>
  </si>
  <si>
    <t>7768X</t>
  </si>
  <si>
    <t>776X</t>
  </si>
  <si>
    <t>778</t>
  </si>
  <si>
    <t>Electrical machinery and apparatus, n.e.s.</t>
  </si>
  <si>
    <t>7781</t>
  </si>
  <si>
    <t>Batteries and electric accumulators and parts thereof</t>
  </si>
  <si>
    <t>Electric accumulators (storage batteries)</t>
  </si>
  <si>
    <t>Waste and scrap of primary cells, primary batteries and electric accumulators; spent primary cells, spent primary batteries and spent electric accumulators; electrical parts of machinery or apparatus, n.e.s.</t>
  </si>
  <si>
    <t>Parts of primary cells and primary batteries</t>
  </si>
  <si>
    <t>Parts of electric accumulators</t>
  </si>
  <si>
    <t>7781X</t>
  </si>
  <si>
    <t>7782</t>
  </si>
  <si>
    <t>Electric filament or discharge lamps (including sealed-beam lamp units and ultraviolet or infrared lamps); arc lamps; parts thereof</t>
  </si>
  <si>
    <t>Filament lamps (other than flash bulbs, infrared and ultraviolet lamps and sealed-beam lamp units)</t>
  </si>
  <si>
    <t>Discharge lamps (other than ultraviolet lamps)</t>
  </si>
  <si>
    <t>Sealed-beam lamp units</t>
  </si>
  <si>
    <t>Ultraviolet or infrared lamps; arc lamps</t>
  </si>
  <si>
    <t>7782X</t>
  </si>
  <si>
    <t>7783</t>
  </si>
  <si>
    <t>Electrical equipment, n.e.s., for internal combustion engines and vehicles; parts thereof</t>
  </si>
  <si>
    <t>Electrical ignition or starting equipment of a kind used for spark-ignition or compression-ignition internal combustion engines (e.g., ignition magnetos, magnetodynamos, ignition coils, sparking-plugs and glow plugs, starter motors); generators (e.g., dynamos and alternators) and cut-outs of a kind used in conjunction with such engines</t>
  </si>
  <si>
    <t>Parts of the equipment of heading 778.31</t>
  </si>
  <si>
    <t>Electrical lighting or signalling equipment (excluding articles of  subgroup 778.2), windscreen wipers, defrosters and demisters, of a kind used for cycles or motor vehicles</t>
  </si>
  <si>
    <t>Parts of the equipment of heading 778.34</t>
  </si>
  <si>
    <t>7783X</t>
  </si>
  <si>
    <t>7784</t>
  </si>
  <si>
    <t>Electromechanical tools for working in the hand, with self-contained electric motor; parts thereof</t>
  </si>
  <si>
    <t>Drills of all kinds</t>
  </si>
  <si>
    <t>Saws</t>
  </si>
  <si>
    <t>Other tools</t>
  </si>
  <si>
    <t>7784X</t>
  </si>
  <si>
    <t>7786</t>
  </si>
  <si>
    <t>Fixed capacitors designed for use in 50/60 Hz circuits and having a reactive power handling capacity of not less than 0.5 kvar (power capacitors)</t>
  </si>
  <si>
    <t>Tantalum fixed capacitors</t>
  </si>
  <si>
    <t>Aluminium electrolytic fixed capacitors</t>
  </si>
  <si>
    <t>Ceramic dielectric fixed capacitors, single layer</t>
  </si>
  <si>
    <t>Ceramic dielectric fixed capacitors, multilayer</t>
  </si>
  <si>
    <t>Paper or plastics dielectric fixed capacitors</t>
  </si>
  <si>
    <t>Other fixed capacitors</t>
  </si>
  <si>
    <t>Variable or adjustable (pre-set) capacitors</t>
  </si>
  <si>
    <t>Parts of electrical capacitors</t>
  </si>
  <si>
    <t>7786X</t>
  </si>
  <si>
    <t>7787</t>
  </si>
  <si>
    <t>Electrical machines and apparatus, having individual functions, n.e.s.; parts thereof</t>
  </si>
  <si>
    <t>Particle accelerators</t>
  </si>
  <si>
    <t>7787X</t>
  </si>
  <si>
    <t>7788</t>
  </si>
  <si>
    <t>Electrical machinery and equipment, n.e.s.</t>
  </si>
  <si>
    <t>Electromagnets; permanent magnets and articles intended to become permanent magnets after magnetization; electromagnetic or permanent magnet chucks, clamps and similar holding devices; electromagnetic couplings, clutches and brakes; electromagnetic lifting heads</t>
  </si>
  <si>
    <t>Electrical signalling, safety or traffic control equipment for railways, tramways, roads, inland waterways, parking facilities, port installations or airfields (other than those of heading 791.91)</t>
  </si>
  <si>
    <t>Parts of the equipment of heading 778.82</t>
  </si>
  <si>
    <t>Electric sound or visual signalling apparatus (e.g., bells, sirens, indicator panels, burglar and fire-alarms), other than those of heading 778.34 or 778.82</t>
  </si>
  <si>
    <t>Parts of the equipment of heading 778.84</t>
  </si>
  <si>
    <t>Carbon electrodes, carbon brushes, lamp carbons, battery carbons and other carbon articles, with or without metal, of a kind used for electrical purposes</t>
  </si>
  <si>
    <t>7788X</t>
  </si>
  <si>
    <t>778X</t>
  </si>
  <si>
    <t>77X</t>
  </si>
  <si>
    <t>Road vehicles (including air-cushion vehicles)</t>
  </si>
  <si>
    <t>781</t>
  </si>
  <si>
    <t>Motor cars and other motor vehicles principally designed for the transport of persons (other than motor vehicles for the transport of ten or more persons, including the driver), including station-wagons and racing cars</t>
  </si>
  <si>
    <t>Vehicles specially designed for travelling on snow; golf cars and similar vehicles</t>
  </si>
  <si>
    <t>Motor vehicles for the transport of persons, n.e.s.</t>
  </si>
  <si>
    <t>781X</t>
  </si>
  <si>
    <t>782</t>
  </si>
  <si>
    <t>Motor vehicles for the transport of goods and special-purpose motor vehicles</t>
  </si>
  <si>
    <t>7821</t>
  </si>
  <si>
    <t>Dumpers designed for off-highway use</t>
  </si>
  <si>
    <t>Motor vehicles for the transport of goods, n.e.s.</t>
  </si>
  <si>
    <t>7821X</t>
  </si>
  <si>
    <t>7822</t>
  </si>
  <si>
    <t>Special-purpose motor vehicles, other than those principally designed for the transport of persons or goods (e.g., breakdown lorries, crane lorries, fire-fighting vehicles, concrete-mixer lorries, road sweeper lorries, spraying lorries, mobile workshops, mobile radiological units)</t>
  </si>
  <si>
    <t>Crane lorries</t>
  </si>
  <si>
    <t>Mobile drilling derricks</t>
  </si>
  <si>
    <t>Fire-fighting vehicles</t>
  </si>
  <si>
    <t>Concrete-mixer lorries</t>
  </si>
  <si>
    <t>7822X</t>
  </si>
  <si>
    <t>782X</t>
  </si>
  <si>
    <t>783</t>
  </si>
  <si>
    <t>Road motor vehicles, n.e.s.</t>
  </si>
  <si>
    <t>7831</t>
  </si>
  <si>
    <t>....with compression-ignition internal combustion engine (diesel or semi-diesel)</t>
  </si>
  <si>
    <t>7831X</t>
  </si>
  <si>
    <t>Road tractors for semi-trailers</t>
  </si>
  <si>
    <t>783X</t>
  </si>
  <si>
    <t>784</t>
  </si>
  <si>
    <t>Parts and accessories of the motor vehicles of groups 722, 781, 782 and 783</t>
  </si>
  <si>
    <t>Chassis fitted with engines, for the motor vehicles of groups 722, 781, 782 and 783</t>
  </si>
  <si>
    <t>7842</t>
  </si>
  <si>
    <t>Bodies (including cabs), for the motor vehicles of groups 722, 781, 782 and 783</t>
  </si>
  <si>
    <t>....for the vehicles of group 781</t>
  </si>
  <si>
    <t>....for the vehicles of groups 722, 782 and 783</t>
  </si>
  <si>
    <t>7842X</t>
  </si>
  <si>
    <t>7843</t>
  </si>
  <si>
    <t>Other parts and accessories of the motor vehicles of groups 722, 781, 782 and 783</t>
  </si>
  <si>
    <t>Bumpers and parts thereof</t>
  </si>
  <si>
    <t>Other parts and accessories of bodies (including cabs)</t>
  </si>
  <si>
    <t>Brakes and servo-brakes and parts thereof</t>
  </si>
  <si>
    <t>Gearboxes and parts thereof</t>
  </si>
  <si>
    <t>Drive-axles with differential, whether or not provided with other transmission components, and non-driving axles; parts thereof</t>
  </si>
  <si>
    <t>Other parts and accessories</t>
  </si>
  <si>
    <t>7843X</t>
  </si>
  <si>
    <t>784X</t>
  </si>
  <si>
    <t>785</t>
  </si>
  <si>
    <t>Motor cycles (including mopeds) and cycles, motorized and non-motirized; invalid carriages</t>
  </si>
  <si>
    <t>7851</t>
  </si>
  <si>
    <t>Motor cycles (including mopeds) and cycles fitted with an auxiliary motor, with or without side-cars; side-cars</t>
  </si>
  <si>
    <t>....with reciprocating internal combustion piston engine of a cylinder capacity not exceeding 50 cc</t>
  </si>
  <si>
    <t>....with reciprocating internal combustion piston engine of a cylinder capacity exceeding 50 cc but not exceeding 250 cc</t>
  </si>
  <si>
    <t>....with reciprocating internal combustion piston engine of a cylinder capacity exceeding 250 cc but not exceeding 500 cc</t>
  </si>
  <si>
    <t>....with reciprocating internal combustion piston engine of a cylinder capacity exceeding 500 cc but not exceeding 800 cc</t>
  </si>
  <si>
    <t>....with reciprocating internal combustion piston engine of a cylinder capacity exceeding 800 cc</t>
  </si>
  <si>
    <t>....other; side-cars</t>
  </si>
  <si>
    <t>7851X</t>
  </si>
  <si>
    <t>Bicycles and other cycles (including delivery tricycles), not motorized</t>
  </si>
  <si>
    <t>7853</t>
  </si>
  <si>
    <t>Invalid carriages, whether or not motorized or otherwise mechanically propelled; parts of the articles of group 785</t>
  </si>
  <si>
    <t>Invalid carriages, whether or not motorized or otherwise mechanically propelled</t>
  </si>
  <si>
    <t>Parts and accessories of motorcycles (including mopeds)</t>
  </si>
  <si>
    <t>Parts and accessories of invalid carriages</t>
  </si>
  <si>
    <t>Parts and accessories of other vehicles of group 785</t>
  </si>
  <si>
    <t>7853X</t>
  </si>
  <si>
    <t>785X</t>
  </si>
  <si>
    <t>786</t>
  </si>
  <si>
    <t>Trailers and semi-trailers; other vehicles, not mechanically-propelled; specially designed and equipped transport containers</t>
  </si>
  <si>
    <t>Trailers and semi-trailers of the caravan type, for housing or camping.</t>
  </si>
  <si>
    <t>7862</t>
  </si>
  <si>
    <t>Trailers and semi-trailers for the transport of goods</t>
  </si>
  <si>
    <t>Self-loading or self-unloading trailers and semi-trailers for agricultural purposes</t>
  </si>
  <si>
    <t>Tanker trailers and tanker semi-trailers</t>
  </si>
  <si>
    <t>Other trailers and semi-trailers for the transport of goods</t>
  </si>
  <si>
    <t>7862X</t>
  </si>
  <si>
    <t>7868</t>
  </si>
  <si>
    <t>Other vehicles, not mechanically propelled; parts of trailers, semi-trailers and of non-mechanically propelled vehicles</t>
  </si>
  <si>
    <t>Trailers and semi-trailers, n.e.s.</t>
  </si>
  <si>
    <t>Vehicles, not mechanically-propelled, n.e.s.</t>
  </si>
  <si>
    <t>Parts of the trailers and semi-trailers of headings 786.1, 786.3 and 786.85 and subgroup 786.2</t>
  </si>
  <si>
    <t>7868X</t>
  </si>
  <si>
    <t>786X</t>
  </si>
  <si>
    <t>78X</t>
  </si>
  <si>
    <t>Other transport equipment</t>
  </si>
  <si>
    <t>791</t>
  </si>
  <si>
    <t>Railway vehicles (including hovertrains) and associated equipment</t>
  </si>
  <si>
    <t>7911</t>
  </si>
  <si>
    <t>....powered from an external source of electricity</t>
  </si>
  <si>
    <t>....powered by electric accumulators</t>
  </si>
  <si>
    <t>7911X</t>
  </si>
  <si>
    <t>7912</t>
  </si>
  <si>
    <t>Diesel-electric locomotives</t>
  </si>
  <si>
    <t>Rail locomotives, n.e.s.; locomotive tenders</t>
  </si>
  <si>
    <t>7912X</t>
  </si>
  <si>
    <t>Railway or tramway coaches, vans and trucks, self-propelled (other than maintenance and service vehicles of heading 791.81).</t>
  </si>
  <si>
    <t>Railway or tramway passenger coaches, not self-propelled; luggage-vans, post office coaches and other special-purpose railway or tramway coaches, not self-propelled (excluding those of heading 791.81)</t>
  </si>
  <si>
    <t>7918</t>
  </si>
  <si>
    <t>Railway or tramway freight and maintenance cars</t>
  </si>
  <si>
    <t>Railway or tramway maintenance or service vehicles, whether or not self-propelled (e.g., workshops, cranes, ballast tampers, track-liners, testing coaches and track inspection vehicles)</t>
  </si>
  <si>
    <t>Railway or tramway goods vans and wagons (freight cars), not self-propelled.</t>
  </si>
  <si>
    <t>7918X</t>
  </si>
  <si>
    <t>7919</t>
  </si>
  <si>
    <t>Railway or tramway track fixtures and fittings; mechanical (including electromechanical) signaling, safety or traffic control equipment for railways, tramways, roads, inland waterways, parking facilities, port installations or airfields; parts of the locomotives, rolling-stock, fixtures, fittings and equipment of group 791</t>
  </si>
  <si>
    <t>Railway or tramway track fixtures and fittings; mechanical (including electromechanical) signaling, safety or traffic control equipment for railways, tramways, roads, inland waterways, parking facilities, port installations or airfields; parts of the foregoing</t>
  </si>
  <si>
    <t>Parts of railway or tramway locomotives or rolling-stock</t>
  </si>
  <si>
    <t>7919X</t>
  </si>
  <si>
    <t>791X</t>
  </si>
  <si>
    <t>792</t>
  </si>
  <si>
    <t>Aircraft and associated equipment; spacecraft (including satellites) and spacecraft launch vehicles; parts thereof</t>
  </si>
  <si>
    <t>7921</t>
  </si>
  <si>
    <t>Helicopters</t>
  </si>
  <si>
    <t>....of an unladen weight not exceeding 2,000 kg</t>
  </si>
  <si>
    <t>....of an unladen weight exceeding 2,000 kg</t>
  </si>
  <si>
    <t>7921X</t>
  </si>
  <si>
    <t>Aeroplanes and other aircraft, mechanically-propelled (other than helicopters), of an unladen weight not exceeding 2,000 kg</t>
  </si>
  <si>
    <t>Aeroplanes and other aircraft, mechanically-propelled (other than helicopters), of an unladen weight exceeding 2,000 kg but not exceeding 15,000 kg</t>
  </si>
  <si>
    <t>Aeroplanes and other aircraft, mechanically-propelled (other than helicopters), of an unladen weight exceeding 15,000 kg</t>
  </si>
  <si>
    <t>Spacecraft (including satellites) and spacecraft launch vehicles</t>
  </si>
  <si>
    <t>7928</t>
  </si>
  <si>
    <t>Aircraft, n.e.s. (including dirigibles, balloons, gliders, etc.) and associated equipment</t>
  </si>
  <si>
    <t>Aircraft launching gear; deck-arrestor or similar gear; ground flying trainers; parts of the foregoing</t>
  </si>
  <si>
    <t>7928X</t>
  </si>
  <si>
    <t>7929</t>
  </si>
  <si>
    <t>Parts, n.e.s. (not including tyres, engines and electrical parts), of the goods of group 792</t>
  </si>
  <si>
    <t>Propellers and rotors and parts thereof</t>
  </si>
  <si>
    <t>Undercarriages and parts thereof</t>
  </si>
  <si>
    <t>Other parts of aeroplanes or helicopters</t>
  </si>
  <si>
    <t>Other parts of the goods of group 792</t>
  </si>
  <si>
    <t>7929X</t>
  </si>
  <si>
    <t>792X</t>
  </si>
  <si>
    <t>793</t>
  </si>
  <si>
    <t>Ships, boats (including hovercraft) and floating structures</t>
  </si>
  <si>
    <t>7931</t>
  </si>
  <si>
    <t>Yachts and other vessels for pleasure or sports; rowing-boats and canoes</t>
  </si>
  <si>
    <t>Inflatable vessels (including rowing-boats and canoes)</t>
  </si>
  <si>
    <t>Sailboats, not inflatable, with or without auxiliary motor</t>
  </si>
  <si>
    <t>Non-inflatable rowing-boats and canoes and vessels for pleasure or sport, n.e.s.</t>
  </si>
  <si>
    <t>7931X</t>
  </si>
  <si>
    <t>7932</t>
  </si>
  <si>
    <t>Ships, boats and other vessels (other than pleasure craft, tugs, pusher craft, special-purpose vessels and vessels for breaking up)</t>
  </si>
  <si>
    <t>Tankers of all kinds</t>
  </si>
  <si>
    <t>Refrigerated vessels (other than tankers)</t>
  </si>
  <si>
    <t>Other vessels for the transport of goods (including vessels for the transport of both passengers and goods)</t>
  </si>
  <si>
    <t>Cruise ships, excursion boats and similar vessels principally designed for the transport of persons; ferry-boats of all kinds</t>
  </si>
  <si>
    <t>Other vessels (including warships and lifeboats other than rowing-boats</t>
  </si>
  <si>
    <t>7932X</t>
  </si>
  <si>
    <t>7935</t>
  </si>
  <si>
    <t>Light vessels, fire-floats, dredgers, floating cranes, and other vessels the navigability of which is subsidiary to their main function; floating docks; floating or submersible drilling or production platforms</t>
  </si>
  <si>
    <t>Dredgers</t>
  </si>
  <si>
    <t>Floating or submersible drilling or production platforms</t>
  </si>
  <si>
    <t>Light vessels, fire-floats, floating cranes and other vessels, n.e.s., the navigability of which is subsidiary to their main function</t>
  </si>
  <si>
    <t>7935X</t>
  </si>
  <si>
    <t>7939</t>
  </si>
  <si>
    <t>Other floating structures (e.g., rafts, tanks, coffer-dams, landing-stages, buoys and beacons)</t>
  </si>
  <si>
    <t>Rafts, inflatable</t>
  </si>
  <si>
    <t>Floating structures, n.e.s.</t>
  </si>
  <si>
    <t>7939X</t>
  </si>
  <si>
    <t>793X</t>
  </si>
  <si>
    <t>79X</t>
  </si>
  <si>
    <t>7X</t>
  </si>
  <si>
    <t>8</t>
  </si>
  <si>
    <t>Miscellaneous manufactured articles</t>
  </si>
  <si>
    <t>Prefabricated buildings; sanitary, plumbing, heating and lighting fixtures and fittings, n.e.s.</t>
  </si>
  <si>
    <t>811</t>
  </si>
  <si>
    <t>811X</t>
  </si>
  <si>
    <t>812</t>
  </si>
  <si>
    <t>Sanitary, plumbing and heating fixtures and fittings, n.e.s.</t>
  </si>
  <si>
    <t>8121</t>
  </si>
  <si>
    <t>Boilers (other than those of group 711) and radiators, for central heating, not electrically heated and parts thereof, of iron or steel; air heaters and hot-air distributors (including distributors which can also distribute fresh or conditioned air), not electrically heated, incorporating a motor-driven fan or blower and parts thereof, of iron or steel</t>
  </si>
  <si>
    <t>Radiators and parts thereof</t>
  </si>
  <si>
    <t>Air heaters and hot-air distributors and parts thereof</t>
  </si>
  <si>
    <t>Central heating boilers (other than those of group 711)</t>
  </si>
  <si>
    <t>Parts for the boilers of heading 812.17</t>
  </si>
  <si>
    <t>8121X</t>
  </si>
  <si>
    <t>8122</t>
  </si>
  <si>
    <t>Ceramic sinks, wash-basins, wash-basin pedestals, baths, bidets, water-closet pans, flushing cisterns, urinals and similar sanitary fixtures</t>
  </si>
  <si>
    <t>....of other than porcelain or china</t>
  </si>
  <si>
    <t>8122X</t>
  </si>
  <si>
    <t>812X</t>
  </si>
  <si>
    <t>813</t>
  </si>
  <si>
    <t>Lighting fixtures and fittings, n.e.s.</t>
  </si>
  <si>
    <t>8131</t>
  </si>
  <si>
    <t>Lamps and lighting fittings (including searchlights and spotlights), n.e.s.</t>
  </si>
  <si>
    <t>Chandeliers and other electric ceiling and wall lighting fittings (excluding those of a kind used for lighting public open spaces or thoroughfares)</t>
  </si>
  <si>
    <t>Portable electric lamps designed to function by their own source of energy (e.g., dry batteries, accumulators or magnetos), other than lighting equipment falling under heading 778.34</t>
  </si>
  <si>
    <t>Electric table, desk, bedside or floor-standing lamps</t>
  </si>
  <si>
    <t>Electric lamps and lighting fittings, n.e.s.</t>
  </si>
  <si>
    <t>Non-electrical lamps and lighting fittings</t>
  </si>
  <si>
    <t>8131X</t>
  </si>
  <si>
    <t>Illuminated signs, illuminated name-plates and the like</t>
  </si>
  <si>
    <t>Parts of the portable electric lamps of heading 813.12 (excluding storage batteries)</t>
  </si>
  <si>
    <t>8139</t>
  </si>
  <si>
    <t>Parts, n.e.s., of the goods of subgroup 813.1 and heading 813.2</t>
  </si>
  <si>
    <t>....of glass</t>
  </si>
  <si>
    <t>....of plastics</t>
  </si>
  <si>
    <t>8139X</t>
  </si>
  <si>
    <t>813X</t>
  </si>
  <si>
    <t>81X</t>
  </si>
  <si>
    <t>Furniture and parts thereof; bedding, mattresses, mattress supports, cushions and similar stuffed furnishings</t>
  </si>
  <si>
    <t>821</t>
  </si>
  <si>
    <t>8211</t>
  </si>
  <si>
    <t>Seats (other than those of heading 872.4), whether or not convertible into beds and parts thereof</t>
  </si>
  <si>
    <t>Seats of a kind used for aircraft</t>
  </si>
  <si>
    <t>Seats of a kind used for motor vehicles</t>
  </si>
  <si>
    <t>Seats of cane, osier, bamboo or similar materials</t>
  </si>
  <si>
    <t>Swivel seats with variable height adjustment</t>
  </si>
  <si>
    <t>Seats, other than garden seats or camping equipment, convertible into beds.</t>
  </si>
  <si>
    <t>Seats, n.e.s., with wooden frames</t>
  </si>
  <si>
    <t>Seats, n.e.s., with metal frames</t>
  </si>
  <si>
    <t>Other seats</t>
  </si>
  <si>
    <t>Parts of the seats of subgroup 821.1</t>
  </si>
  <si>
    <t>8211X</t>
  </si>
  <si>
    <t>8212</t>
  </si>
  <si>
    <t>Mattress supports; articles of bedding or similar furnishings (e.g., mattresses, quilts, eiderdowns, cushions, pouffes and pillows) fitted with springs or stuffed or internally fitted with any material or of cellular rubber or plastics, whether or not covered</t>
  </si>
  <si>
    <t>Mattress supports</t>
  </si>
  <si>
    <t>Mattresses of cellular rubber or plastics</t>
  </si>
  <si>
    <t>Mattresses of other materials</t>
  </si>
  <si>
    <t>Sleeping-bags</t>
  </si>
  <si>
    <t>Other articles of bedding</t>
  </si>
  <si>
    <t>8212X</t>
  </si>
  <si>
    <t>8213</t>
  </si>
  <si>
    <t>Furniture, n.e.s., of metal</t>
  </si>
  <si>
    <t>....of a kind used in offices</t>
  </si>
  <si>
    <t>8213X</t>
  </si>
  <si>
    <t>8215</t>
  </si>
  <si>
    <t>Furniture, n.e.s., of wood</t>
  </si>
  <si>
    <t>....of a kind used in the kitchen</t>
  </si>
  <si>
    <t>....of a kind used in the bedroom</t>
  </si>
  <si>
    <t>8215X</t>
  </si>
  <si>
    <t>8217</t>
  </si>
  <si>
    <t>Furniture, n.e.s., of other materials</t>
  </si>
  <si>
    <t>....of other materials (including bamboo)</t>
  </si>
  <si>
    <t>8217X</t>
  </si>
  <si>
    <t>Parts of the furniture of subgroups 821.3, 821.5 and 821.7</t>
  </si>
  <si>
    <t>821X</t>
  </si>
  <si>
    <t>82X</t>
  </si>
  <si>
    <t>Travel goods, handbags and similar containers</t>
  </si>
  <si>
    <t>831</t>
  </si>
  <si>
    <t>Trunks, suitcases, vanity cases, executive cases, briefcases, school satches, spectacle cases, binocular cases, camera cases, musical instrument cases, gun cases, holsters and similar containers; travelling bags, insulated food or beverages bags, toilet bags, rucksacks, handbags, shopping bags, wallets, purses, map cases, cigarette cases, tobacco pouches, tool bags, sports bags, bottle cases, jewellery boxes, powder boxes, cutlery cases and similar containers, of leather or of composition leather, of sheeting of plastics, of textile materials, of vulcanized fibre or of paperboard, or wholly or mainly covered with such materials or with paper; travel sets for personal toilet, sewing or shoe or clothes cleaning</t>
  </si>
  <si>
    <t>8311</t>
  </si>
  <si>
    <t>Handbags, whether or not with shoulder-strap (including those without handle)</t>
  </si>
  <si>
    <t>....with outer surface of leather, of composition leather or of patent leather.</t>
  </si>
  <si>
    <t>....with outer surface of sheeting of plastics or of textile materials</t>
  </si>
  <si>
    <t>....other handbags</t>
  </si>
  <si>
    <t>8311X</t>
  </si>
  <si>
    <t>8312</t>
  </si>
  <si>
    <t>Trunks, suitcases, vanity cases, executive cases, briefcases, school satchels and similar containers</t>
  </si>
  <si>
    <t>....with outer surface of plastics or of textile  materials</t>
  </si>
  <si>
    <t>8312X</t>
  </si>
  <si>
    <t>8319</t>
  </si>
  <si>
    <t>Binocular cases, camera cases, musical instrument cases, spectacle cases, gun cases, holsters and similar cases, n.e.s.; traveling bags, toilet bags, rucksacks, shopping bags, wallets, purses, map cases, cigarette cases, tobacco pouches, tool bags, sports bags, bottle cases, jewellery boxes, powder boxes, cutlery cases and similar containers, or leather or of composition leather, of sheeting of plastics, of textile materials, of vulcanized fibre or of paperboard, or wholly or mainly covered with such materials or with paper, n.e.s.</t>
  </si>
  <si>
    <t>Articles of a kind normally carried in the pocket or handbag</t>
  </si>
  <si>
    <t>Other travel goods, handbags and similar containers</t>
  </si>
  <si>
    <t>8319X</t>
  </si>
  <si>
    <t>831X</t>
  </si>
  <si>
    <t>83X</t>
  </si>
  <si>
    <t>Articles of apparel and clothing accessories</t>
  </si>
  <si>
    <t>841</t>
  </si>
  <si>
    <t>Men's or boys' coats, capes, jackets, suits, blazers, trousers, shorts, shirts, underwear, nightwear and similar articles of textile fabrics, not knitted or crocheted (other than those of subgroup 845.2)</t>
  </si>
  <si>
    <t>8411</t>
  </si>
  <si>
    <t>Overcoats, car coats, capes, cloaks, anoraks (including ski jackets), windcheaters, wind jackets and similar articles (other than those of subgroup 841.2 and heading 841.3).</t>
  </si>
  <si>
    <t>Overcoats, raincoats, car coats, capes, cloaks and similar articles, of wool or fine animal hair</t>
  </si>
  <si>
    <t>Overcoats, raincoats, car coats, capes, cloaks and similar articles, of textile materials other than wool or fine animal hair</t>
  </si>
  <si>
    <t>8411X</t>
  </si>
  <si>
    <t>8412</t>
  </si>
  <si>
    <t>Suits and ensembles</t>
  </si>
  <si>
    <t>Suits of wool or fine animal hair</t>
  </si>
  <si>
    <t>Suits of textile materials other than wool or fine animal hair</t>
  </si>
  <si>
    <t>Ensembles</t>
  </si>
  <si>
    <t>8412X</t>
  </si>
  <si>
    <t>Jackets and blazers</t>
  </si>
  <si>
    <t>Trousers, bib and brace overalls, breeches and shorts</t>
  </si>
  <si>
    <t>8415</t>
  </si>
  <si>
    <t>Shirts</t>
  </si>
  <si>
    <t>....of textile materials other than cotton</t>
  </si>
  <si>
    <t>8415X</t>
  </si>
  <si>
    <t>8416</t>
  </si>
  <si>
    <t>Singlets and other vests, underpants, briefs, nightshirts, pyjamas, bathrobes, dressing-gowns and similar articles</t>
  </si>
  <si>
    <t>Underpants and briefs</t>
  </si>
  <si>
    <t>Nightshirts and pyjamas</t>
  </si>
  <si>
    <t>8416X</t>
  </si>
  <si>
    <t>841X</t>
  </si>
  <si>
    <t>842</t>
  </si>
  <si>
    <t>Women's or girls' coats, capes, jackets, suits, trousers, shorts, shirts, dresses and skirts, underwear, nightwear and similar articles of textile fabrics, not knitted or crocheted (other than those of subgroup 845.2)</t>
  </si>
  <si>
    <t>8421</t>
  </si>
  <si>
    <t>Overcoats, car coats, capes, cloaks, anoraks (including ski jackets), windcheaters, wind jackets and similar articles (other than those of heading 842.3)</t>
  </si>
  <si>
    <t>Overcoats, raincoats, car coats, capes, cloaks and similar articles</t>
  </si>
  <si>
    <t>8421X</t>
  </si>
  <si>
    <t>8422</t>
  </si>
  <si>
    <t>Suits</t>
  </si>
  <si>
    <t>8422X</t>
  </si>
  <si>
    <t>Dresses</t>
  </si>
  <si>
    <t>Skirts and divided skirts</t>
  </si>
  <si>
    <t>Blouses, shirts and shirt blouses</t>
  </si>
  <si>
    <t>8428</t>
  </si>
  <si>
    <t>Singlets and other vests, slips, petticoats, briefs, panties, nightdresses, pyjamas, negligées, bathrobes, dressing-gowns and similar articles</t>
  </si>
  <si>
    <t>Slips and petticoats</t>
  </si>
  <si>
    <t>Nightdresses and pyjamas</t>
  </si>
  <si>
    <t>8428X</t>
  </si>
  <si>
    <t>842X</t>
  </si>
  <si>
    <t>843</t>
  </si>
  <si>
    <t>Men's or boys' coats, capes, jackets, suits, blazers, trousers, shorts, shirts, underwear, nightwear and similar articles of textile fabrics, knitted or crocheted (other than those of subgroup 845.2)</t>
  </si>
  <si>
    <t>Overcoats, car coats, capes, cloaks, anoraks (including ski jackets), windcheaters, wind jackets and similar articles (other than those of heading 843.23)</t>
  </si>
  <si>
    <t>8432</t>
  </si>
  <si>
    <t>Suits, ensembles, jackets, blazers, trousers, bib and brace overalls, breeches and shorts</t>
  </si>
  <si>
    <t>8432X</t>
  </si>
  <si>
    <t>8437</t>
  </si>
  <si>
    <t>8437X</t>
  </si>
  <si>
    <t>8438</t>
  </si>
  <si>
    <t>Underpants, briefs, nightshirts, pyjamas, bathrobes, dressing-gowns and similar articles</t>
  </si>
  <si>
    <t>8438X</t>
  </si>
  <si>
    <t>843X</t>
  </si>
  <si>
    <t>844</t>
  </si>
  <si>
    <t>Women's or girls' coats, capes, jackets, suits, trousers, shorts, shirts, dresses and skirts, underwear, nightwear and similar articles of textile fabrics, knitted or crocheted (other than those of subgroup 845.2)</t>
  </si>
  <si>
    <t>Overcoats, car coats, capes, cloaks, anoraks (including ski jackets), windcheaters, wind jackets and similar articles (other than those of heading 844.23)</t>
  </si>
  <si>
    <t>8442</t>
  </si>
  <si>
    <t>Suits, ensembles, jackets, blazers, dresses, skirts, divided skirts, trousers, bib and brace overalls, breeches and shorts</t>
  </si>
  <si>
    <t>8442X</t>
  </si>
  <si>
    <t>8448</t>
  </si>
  <si>
    <t>Slips, petticoats, briefs, panties, nightdresses, pyjamas, negligees, bathrobes, dressing-gowns and similar articles</t>
  </si>
  <si>
    <t>Briefs and panties</t>
  </si>
  <si>
    <t>8448X</t>
  </si>
  <si>
    <t>844X</t>
  </si>
  <si>
    <t>845</t>
  </si>
  <si>
    <t>Articles of apparel, of textile fabrics, whether or not knitted or crocheted, n.e.s.</t>
  </si>
  <si>
    <t>8451</t>
  </si>
  <si>
    <t>....not knitted or crocheted</t>
  </si>
  <si>
    <t>....knitted or crocheted</t>
  </si>
  <si>
    <t>8451X</t>
  </si>
  <si>
    <t>8452</t>
  </si>
  <si>
    <t>Garments made up of fabrics of subgroup 657.1 or headings 657.2, 657.32, 657.33 or 657.34</t>
  </si>
  <si>
    <t>Garments made up of fabrics of subgroup 657.1 or heading 657.2</t>
  </si>
  <si>
    <t>Men's and boy's garments made up of fabrics (not knitted or crocheted) of heading 657.32, 657.33 or 657.34</t>
  </si>
  <si>
    <t>Women's or girls' garments made up of fabrics (not knitted or crocheted) of heading 657.32, 657.33 or 657.34</t>
  </si>
  <si>
    <t>Garments made up of knitted or crocheted fabrics of heading 657.32, 657.33 or 657.34</t>
  </si>
  <si>
    <t>8452X</t>
  </si>
  <si>
    <t>8455</t>
  </si>
  <si>
    <t>Brassières, girdles, corsets, braces, suspenders, garters and similar articles and parts thereof, whether or not knitted or crocheted.</t>
  </si>
  <si>
    <t>Brassières</t>
  </si>
  <si>
    <t>Girdles, corsets, braces, suspenders, garters and similar articles</t>
  </si>
  <si>
    <t>8455X</t>
  </si>
  <si>
    <t>8456</t>
  </si>
  <si>
    <t>Swimwear</t>
  </si>
  <si>
    <t>....men's or boys', not knitted or crocheted</t>
  </si>
  <si>
    <t>....men's or boys, knitted or crocheted</t>
  </si>
  <si>
    <t>....women's or girls', not knitted or crocheted</t>
  </si>
  <si>
    <t>....women's or girls', knitted or crocheted</t>
  </si>
  <si>
    <t>8456X</t>
  </si>
  <si>
    <t>8458</t>
  </si>
  <si>
    <t>Other garments, not knitted or crocheted</t>
  </si>
  <si>
    <t>Ski suits</t>
  </si>
  <si>
    <t>Articles of apparel, men's or boys', n.e.s.</t>
  </si>
  <si>
    <t>Articles of apparel, women's or girls', n.e.s.</t>
  </si>
  <si>
    <t>8458X</t>
  </si>
  <si>
    <t>8459</t>
  </si>
  <si>
    <t>Track suits</t>
  </si>
  <si>
    <t>Garments, knitted or crocheted, n.e.s.</t>
  </si>
  <si>
    <t>8459X</t>
  </si>
  <si>
    <t>845X</t>
  </si>
  <si>
    <t>846</t>
  </si>
  <si>
    <t>Clothing accessories, of textile fabrics, whether or not knitted or crocheted (other than those for babies)</t>
  </si>
  <si>
    <t>8461</t>
  </si>
  <si>
    <t>Clothing accessories (other than those for babies), not knitted or crocheted</t>
  </si>
  <si>
    <t>Ties, bow-ties and cravats</t>
  </si>
  <si>
    <t>Other made-up clothing accessories; parts of garments or of clothing other than that of subgroup 845.5</t>
  </si>
  <si>
    <t>8461X</t>
  </si>
  <si>
    <t>8462</t>
  </si>
  <si>
    <t>Panty hose, tights, stockings, socks and other hosiery, including graduated compression hosiery (for example, stockings for varicose veins) and footwear without applied soles, knitted or crocheted</t>
  </si>
  <si>
    <t>Graduated compression hosiery (for example, stockings for varicose veins)</t>
  </si>
  <si>
    <t>Other panty hose and tights</t>
  </si>
  <si>
    <t>Other women's full-length or knee-length hosiery, measuring per single yarn less than 67 decitex</t>
  </si>
  <si>
    <t>Other hosiery</t>
  </si>
  <si>
    <t>8462X</t>
  </si>
  <si>
    <t>8469</t>
  </si>
  <si>
    <t>Gloves, mittens and mitts, knitted or crocheted; other made-up clothing accessories, knitted or crocheted; knitted or crocheted parts of garments or of clothing accessories</t>
  </si>
  <si>
    <t>Gloves, mittens and mitts impregnated, coated or covered with plastics or rubber</t>
  </si>
  <si>
    <t>Other gloves, mittens and mitts</t>
  </si>
  <si>
    <t>Made-up clothing accessories, n.e.s.; parts of garments or of clothing accessories</t>
  </si>
  <si>
    <t>8469X</t>
  </si>
  <si>
    <t>846X</t>
  </si>
  <si>
    <t>848</t>
  </si>
  <si>
    <t>Articles of apparel and clothing accessories of other than textile fabrics; headgear of all materials</t>
  </si>
  <si>
    <t>8481</t>
  </si>
  <si>
    <t>Articles of apparel and clothing accessories, of leather or of composition leather (not including gloves, mittens and mitts of heading 894.77)</t>
  </si>
  <si>
    <t>Articles of apparel</t>
  </si>
  <si>
    <t>Gloves, mittens and mitts, not designed for use in sports</t>
  </si>
  <si>
    <t>Belts and bandoliers</t>
  </si>
  <si>
    <t>Other clothing accessories</t>
  </si>
  <si>
    <t>8481X</t>
  </si>
  <si>
    <t>8482</t>
  </si>
  <si>
    <t>Articles of apparel and clothing accessories (including gloves), for all purposes, of plastics or of vulcanized rubber (other than hard rubber)</t>
  </si>
  <si>
    <t>Articles of apparel and clothing accessories, of plastics</t>
  </si>
  <si>
    <t>Gloves, mittens and mitts of vulcanized rubber</t>
  </si>
  <si>
    <t>Other articles of apparel and clothing accessories, for all purposes, of vulcanized rubber (other than hard rubber)</t>
  </si>
  <si>
    <t>8482X</t>
  </si>
  <si>
    <t>8483</t>
  </si>
  <si>
    <t>Articles of apparel, clothing accessories (not including headgear) and other articles of furskin; artificial fur and articles thereof</t>
  </si>
  <si>
    <t>Articles of furskin</t>
  </si>
  <si>
    <t>8483X</t>
  </si>
  <si>
    <t>8484</t>
  </si>
  <si>
    <t>Headgear and fittings therefor, n.e.s.</t>
  </si>
  <si>
    <t>Hats and other headgear, knitted or crocheted, or made up from lace, felt or other textile fabric in the piece (but not in strips), whether or not lined or trimmed; hairnets of any material, whether or not lined or trimmed</t>
  </si>
  <si>
    <t>Safety headgear, whether or not lined or trimmed</t>
  </si>
  <si>
    <t>Headgear, n.e.s., of rubber or plastics, whether or not lined or trimmed.</t>
  </si>
  <si>
    <t>Headbands, linings, covers, hat foundations, hat frames, peaks and chin-traps, for headgear.</t>
  </si>
  <si>
    <t>Headgear, n.e.s., of materials other than rubber or plastics</t>
  </si>
  <si>
    <t>8484X</t>
  </si>
  <si>
    <t>848X</t>
  </si>
  <si>
    <t>84X</t>
  </si>
  <si>
    <t>Footwear</t>
  </si>
  <si>
    <t>851</t>
  </si>
  <si>
    <t>8511</t>
  </si>
  <si>
    <t>Footwear incorporating a protective metal toecap, not including sports footwear</t>
  </si>
  <si>
    <t>Footwear, non-waterproof, with outer soles of rubber, plastics, leather or composition leather and uppers of leather</t>
  </si>
  <si>
    <t>8511X</t>
  </si>
  <si>
    <t>8512</t>
  </si>
  <si>
    <t>Sports footwear</t>
  </si>
  <si>
    <t>Ski boots, cross-country ski footwear and snowboard boots with outer soles and uppers of rubber or plastics</t>
  </si>
  <si>
    <t>Ski boots, cross-country ski footwear and snowboard boots with outer soles of rubber, plastics, leather or composition leather and uppers of leather</t>
  </si>
  <si>
    <t>Other sports footwear, with outer soles and uppers of rubber or plastics</t>
  </si>
  <si>
    <t>Other sports footwear, with outer soles of rubber, plastics, leather or composition leather and uppers of leather.</t>
  </si>
  <si>
    <t>Tennis shoes, basketball shoes, gym shoes, training shoes and the like with outer soles of rubber or plastics</t>
  </si>
  <si>
    <t>8512X</t>
  </si>
  <si>
    <t>8513</t>
  </si>
  <si>
    <t>Footwear, n.e.s., with outer soles and uppers of rubber or plastics</t>
  </si>
  <si>
    <t>Other waterproof footwear, the uppers of which are neither fixed to the sole nor assembled by stitching, riveting, nailing, screwing, plugging or similar processes</t>
  </si>
  <si>
    <t>8513X</t>
  </si>
  <si>
    <t>8514</t>
  </si>
  <si>
    <t>Other footwear with uppers of leather or composition leather</t>
  </si>
  <si>
    <t>Footwear with outer soles of leather and uppers which consist of leather straps across the instep and around the big toe sole or a protective metal toecap.</t>
  </si>
  <si>
    <t>Footwear, n.e.s., with outer soles of leather</t>
  </si>
  <si>
    <t>8514X</t>
  </si>
  <si>
    <t>8515</t>
  </si>
  <si>
    <t>Other footwear, with uppers of textile materials</t>
  </si>
  <si>
    <t>....with outer soles of rubber or plastics</t>
  </si>
  <si>
    <t>....with outer soles of leather or composition leather</t>
  </si>
  <si>
    <t>8515X</t>
  </si>
  <si>
    <t>Footwear, n.e.s.</t>
  </si>
  <si>
    <t>Parts of footwear (including uppers, whether or not attached to soles other than outer soles); removable insoles, heel cushions and similar articles; gaiters, leggings and similar articles and parts thereof</t>
  </si>
  <si>
    <t>851X</t>
  </si>
  <si>
    <t>85X</t>
  </si>
  <si>
    <t>Professional, scientific and controlling instruments and apparatus, n.e.s.</t>
  </si>
  <si>
    <t>871</t>
  </si>
  <si>
    <t>Optical instruments and apparatus, n.e.s.</t>
  </si>
  <si>
    <t>8711</t>
  </si>
  <si>
    <t>Binoculars, monoculars, other optical telescopes, and mountings therefore; other astronomical instruments and mountings therefore (excluding instruments for radio astronomy)</t>
  </si>
  <si>
    <t>Binoculars</t>
  </si>
  <si>
    <t>Other astronomical instruments</t>
  </si>
  <si>
    <t>Parts and accessories (including mountings)</t>
  </si>
  <si>
    <t>8711X</t>
  </si>
  <si>
    <t>8713</t>
  </si>
  <si>
    <t>Microscopes (other than optical microscopes); diffraction apparatus; parts and accessories thereof, n.e.s.</t>
  </si>
  <si>
    <t>Microscopes (other than optical microscopes) and diffraction apparatus</t>
  </si>
  <si>
    <t>8713X</t>
  </si>
  <si>
    <t>8714</t>
  </si>
  <si>
    <t>Compound optical microscopes (including those for photomicrography, cinephotomicrography or microprojection)</t>
  </si>
  <si>
    <t>Stereoscopic microscopes</t>
  </si>
  <si>
    <t>Other microscopes for photomicrography, cinephotomicrography or microprojection</t>
  </si>
  <si>
    <t>Microscopes, n.e.s.</t>
  </si>
  <si>
    <t>8714X</t>
  </si>
  <si>
    <t>8719</t>
  </si>
  <si>
    <t>Liquid crystal devices, n.e.s.; lasers (other than laser diodes); other optical appliances and instruments, n.e.s.</t>
  </si>
  <si>
    <t>Telescopic sights for fitting to arms; periscopes; telescopes designed to form parts of machines, appliances, instruments or apparatus of section 7, division 87, group 881 or 884 or subgroup 899.6</t>
  </si>
  <si>
    <t>Lasers (other than laser diodes)</t>
  </si>
  <si>
    <t>Other optical devices, appliances and instruments</t>
  </si>
  <si>
    <t>Parts and accessories of the articles of subgroup 871.9</t>
  </si>
  <si>
    <t>8719X</t>
  </si>
  <si>
    <t>871X</t>
  </si>
  <si>
    <t>872</t>
  </si>
  <si>
    <t>Instruments and appliances, n.e.s., for medical, surgical, dental or veterinary purposes</t>
  </si>
  <si>
    <t>8721</t>
  </si>
  <si>
    <t>Dental instruments and appliances, n.e.s.</t>
  </si>
  <si>
    <t>Dental drill engines, whether or not combined on a single base with other dental equipment</t>
  </si>
  <si>
    <t>Other dental instruments and appliances</t>
  </si>
  <si>
    <t>8721X</t>
  </si>
  <si>
    <t>8722</t>
  </si>
  <si>
    <t>Instruments and appliances used in medical, surgical or veterinary sciences (including sight-testing instruments but excluding electrodiagnostic and radiological instruments and apparatus)</t>
  </si>
  <si>
    <t>Syringes, needles, catheters, cannulae and the like</t>
  </si>
  <si>
    <t>Ophthalmic instruments and appliances, n.e.s.</t>
  </si>
  <si>
    <t>Other instruments and appliances</t>
  </si>
  <si>
    <t>8722X</t>
  </si>
  <si>
    <t>8723</t>
  </si>
  <si>
    <t>Mechanotherapy appliances; massage apparatus; psychological aptitude-testing apparatus; ozone therapy, oxygen therapy, aerosol therapy, artificial respiration or other therapeutic respiration apparatus; other breathing appliances and gas masks (excluding protective masks having neither mechanical parts nor replaceable filters)</t>
  </si>
  <si>
    <t>Mechanotherapy appliances; massage apparatus; psychological aptitude-testing apparatus</t>
  </si>
  <si>
    <t>Ozone therapy, oxygen therapy, aerosol therapy, artificial respiration or other therapeutic respiration apparatus</t>
  </si>
  <si>
    <t>Other breathing appliances and gas masks (excluding protective masks having neither mechanical parts nor replaceable filters).</t>
  </si>
  <si>
    <t>8723X</t>
  </si>
  <si>
    <t>Medical, dental, surgical or veterinary furniture (e.g., operating tables, examination tables, hospital beds with mechanical fittings, dentists; chairs); barbers’ chairs and similar chairs with rotating, reclining and elevating movements; parts of the foregoing articles.</t>
  </si>
  <si>
    <t>872X</t>
  </si>
  <si>
    <t>873</t>
  </si>
  <si>
    <t>Meters and counters, n.e.s.</t>
  </si>
  <si>
    <t>8731</t>
  </si>
  <si>
    <t>Gas, liquid or electricity supply or production meters, including calibrating meters therefore</t>
  </si>
  <si>
    <t>Gas meters</t>
  </si>
  <si>
    <t>Liquid meters</t>
  </si>
  <si>
    <t>Electricity meters</t>
  </si>
  <si>
    <t>Parts and accessories of gas, liquid or electricity meters</t>
  </si>
  <si>
    <t>8731X</t>
  </si>
  <si>
    <t>8732</t>
  </si>
  <si>
    <t>Revolution counters, production counters, taximeters, mileometers, pedometers and the like; speed indicators and tachometers (other than articles of subgroup 874.1); stroboscopes</t>
  </si>
  <si>
    <t>Revolution counters, production counters, taximeters, mileometers, pedometers and the like</t>
  </si>
  <si>
    <t>Speed indicators and tachometers; stroboscopes</t>
  </si>
  <si>
    <t>Parts and accessories of the articles of subgroup 873.2</t>
  </si>
  <si>
    <t>8732X</t>
  </si>
  <si>
    <t>873X</t>
  </si>
  <si>
    <t>874</t>
  </si>
  <si>
    <t>Measuring, checking, analysing and controlling instruments and apparatus, n.e.s.</t>
  </si>
  <si>
    <t>8741</t>
  </si>
  <si>
    <t>Compasses; other navigational instruments and appliances; surveying (including photogrammetrical surveying), hydrographic, oceanographic, hydrological, meteorological or geophysical instruments and appliances; rangefinders</t>
  </si>
  <si>
    <t>Direction-finding compasses; other navigational instruments and appliances</t>
  </si>
  <si>
    <t>Parts and accessories of navigational instruments and appliances</t>
  </si>
  <si>
    <t>Surveying (including photogrammetrical surveying), hydrographic, oceanographic, hydrological, meteorological or geophysical instruments and appliances (excluding compasses); rangefinders</t>
  </si>
  <si>
    <t>Parts and accessories for the articles of heading 874.13</t>
  </si>
  <si>
    <t>8741X</t>
  </si>
  <si>
    <t>8742</t>
  </si>
  <si>
    <t>Drawing, marking-out or mathematical calculating instruments (e.g., drafting machines, pantographs, protractors, drawing sets, slide-rules, disc calculators); instruments for measuring length, for use in the hand (e.g., measuring rods and tapes, micrometers, calipers), n.e.s.; measuring or checking instruments, appliances and machines, n.e.s.; profile projectors; parts and accessories therefor</t>
  </si>
  <si>
    <t>Drafting tables and machines, whether or not automatic, and other drawing, marking-out or mathematical calculating instruments</t>
  </si>
  <si>
    <t>Instruments for measuring length, for use in the hand (e.g., measuring rods and tapes, micrometers, calipers), n.e.s.</t>
  </si>
  <si>
    <t>Parts and accessories for the articles of headings 874.22 and 874.23</t>
  </si>
  <si>
    <t>Measuring or checking instruments, appliances and machines, n.e.s.; profile projectors</t>
  </si>
  <si>
    <t>Parts and accessories for the articles of heading 874.25</t>
  </si>
  <si>
    <t>8742X</t>
  </si>
  <si>
    <t>8743</t>
  </si>
  <si>
    <t>Instruments and apparatus for measuring or checking the flow, level, pressure or other variables of liquids or gases (e.g., flowmeters, level gauges, manometers, heat meters), excluding instruments and apparatus of subgroups 873.1, 874.1 and 874.6; parts and accessories</t>
  </si>
  <si>
    <t>Instruments and apparatus for measuring or checking the flow or level of liquids</t>
  </si>
  <si>
    <t>Instruments and apparatus for measuring or checking the pressure of liquids or gases.</t>
  </si>
  <si>
    <t>Other instruments and apparatus</t>
  </si>
  <si>
    <t>8743X</t>
  </si>
  <si>
    <t>8744</t>
  </si>
  <si>
    <t>Instruments and apparatus for physical or chemical analysis (e.g.,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</si>
  <si>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Gas or smoke analysis apparatus</t>
  </si>
  <si>
    <t>Chromatographs and electrophoresis instruments</t>
  </si>
  <si>
    <t>Spectrometers, spectrophotometers and spectrographs using optical radiations (UV, visible, IR)</t>
  </si>
  <si>
    <t>Other instruments and apparatus using optical radiations (UV, visible, IR)</t>
  </si>
  <si>
    <t>Instruments and apparatus for physical or chemical analysis, n.e.s.</t>
  </si>
  <si>
    <t>Microtomes; parts and accessories of the articles of subgroup 874.4</t>
  </si>
  <si>
    <t>8744X</t>
  </si>
  <si>
    <t>8745</t>
  </si>
  <si>
    <t>Measuring, controlling and scientific instruments, n.e.s.</t>
  </si>
  <si>
    <t>Balances of a sensitivity of 5 cg or better, with or without weights</t>
  </si>
  <si>
    <t>Instruments, apparatus or models, designed for demonstrational purposes (e.g., for education or exhibition), unsuitable for other uses</t>
  </si>
  <si>
    <t>Machines and appliances for testing the hardness, strength, compressibility, elasticity or other mechanical properties of materials (e.g., metals, wood, textiles, paper, plastics)</t>
  </si>
  <si>
    <t>Parts and accessories for the machines and appliances of heading 874.53</t>
  </si>
  <si>
    <t>Hydrometers and similar floating instruments, thermometers, pyrometers, barometers, hygrometers, psychrometers, recording or not, and any combination of these instruments</t>
  </si>
  <si>
    <t>Parts and accessories for the instruments of heading 874.55</t>
  </si>
  <si>
    <t>8745X</t>
  </si>
  <si>
    <t>8746</t>
  </si>
  <si>
    <t>Thermostats</t>
  </si>
  <si>
    <t>Pressure regulators and controllers (manostats)</t>
  </si>
  <si>
    <t>Other regulating or controlling instruments and apparatus</t>
  </si>
  <si>
    <t>Parts and accessories for automatic regulating or controlling instruments and apparatus</t>
  </si>
  <si>
    <t>8746X</t>
  </si>
  <si>
    <t>8747</t>
  </si>
  <si>
    <t>Oscilloscopes, spectrum analyzers and other instruments and apparatus for measuring or checking electrical quantities (other than meters of subgroup 873.1); instruments and apparatus for measuring or detecting alpha, beta, gamma, X-ray, cosmic or other ionizing radiations</t>
  </si>
  <si>
    <t>Instruments and apparatus for measuring or detecting ionizing radiations</t>
  </si>
  <si>
    <t>Oscilloscopes and oscillographs</t>
  </si>
  <si>
    <t>Other instruments and apparatus, for measuring or checking voltage, current, resistance or power, without a recording device</t>
  </si>
  <si>
    <t>Other instruments and apparatus, specially designed for telecommunications (e.g., crosstalk meters, gain-measuring instruments, distortion factor meters, psophometers)</t>
  </si>
  <si>
    <t>Other instruments and apparatus for measuring or checking electrical quantities</t>
  </si>
  <si>
    <t>Parts and accessories for the instruments and apparatus of subgroup 874.7</t>
  </si>
  <si>
    <t>8747X</t>
  </si>
  <si>
    <t>Parts and accessories for machines, appliances, instruments and apparatus, n.e.s.</t>
  </si>
  <si>
    <t>874X</t>
  </si>
  <si>
    <t>87X</t>
  </si>
  <si>
    <t>Photographic apparatus, equipment and supplies and optical goods, n.e.s.; watches and clocks</t>
  </si>
  <si>
    <t>881</t>
  </si>
  <si>
    <t>Photographic apparatus and equipment, n.e.s.</t>
  </si>
  <si>
    <t>8811</t>
  </si>
  <si>
    <t>Photographic (other than cinematographic) cameras; photographic flashlight apparatus and flash bulbs (other than the discharge lamps of subgroup 778.2); parts and accessories thereof</t>
  </si>
  <si>
    <t>Photographic (other than cinematographic) cameras</t>
  </si>
  <si>
    <t>Photographic flashlight apparatus and flashbulbs</t>
  </si>
  <si>
    <t>Parts and accessories for the photographic cameras of heading 881.11</t>
  </si>
  <si>
    <t>Parts and accessories for photographic flashlight apparatus</t>
  </si>
  <si>
    <t>8811X</t>
  </si>
  <si>
    <t>8812</t>
  </si>
  <si>
    <t>Cinematographic cameras and projectors, whether or not incorporating sound-recording or reproducing apparatus; parts and accessories thereof.</t>
  </si>
  <si>
    <t>Cinematographic cameras</t>
  </si>
  <si>
    <t>Cinematographic projectors</t>
  </si>
  <si>
    <t>Parts and accessories for the cinematographic cameras of heading 821.21.</t>
  </si>
  <si>
    <t>Parts and accessories for cinematographic projectors</t>
  </si>
  <si>
    <t>8812X</t>
  </si>
  <si>
    <t>8813</t>
  </si>
  <si>
    <t>Photographic and cinematographic apparatus and equipment, n.e.s.</t>
  </si>
  <si>
    <t>88131</t>
  </si>
  <si>
    <t>Microfilm, microfiche or other microform readers, whether or not capable of producing copies.</t>
  </si>
  <si>
    <t>Image projectors, n.e.s.</t>
  </si>
  <si>
    <t>88133</t>
  </si>
  <si>
    <t>Photographic (other than cinematographic) enlargers and reducers</t>
  </si>
  <si>
    <t>Parts and accessories for the equipment of headings 881.31 through 881.33</t>
  </si>
  <si>
    <t>Apparatus and equipment for photographic (including cinematographic) laboratories (including apparatus for the projection of circuit patterns on sensitized semiconductor materials), n.e.s.; negatoscopes; projection screens.</t>
  </si>
  <si>
    <t>Parts and accessories for the apparatus and equipment of heading 881.35</t>
  </si>
  <si>
    <t>8813X</t>
  </si>
  <si>
    <t>881X</t>
  </si>
  <si>
    <t>882</t>
  </si>
  <si>
    <t>Photographic and cinematographic supplies</t>
  </si>
  <si>
    <t>Photographic plates and film in the flat, sensitized, unexposed, of any material other than paper, paperboard or textiles; instant print film in the flat, sensitized, unexposed, whether or not in packs</t>
  </si>
  <si>
    <t>Photographic film in rolls, sensitized, unexposed, of any material other than paper, paperboard or textiles; instant print film in rolls, sensitized, unexposed.</t>
  </si>
  <si>
    <t>Photographic paper, paperboard and textiles, sensitized, unexposed</t>
  </si>
  <si>
    <t>Photographic plates, film, paper, paperboard and textiles, exposed but not developed.</t>
  </si>
  <si>
    <t>882X</t>
  </si>
  <si>
    <t>883</t>
  </si>
  <si>
    <t>....of a width of 35 mm or more</t>
  </si>
  <si>
    <t>883X</t>
  </si>
  <si>
    <t>884</t>
  </si>
  <si>
    <t>Optical goods, n.e.s.</t>
  </si>
  <si>
    <t>8841</t>
  </si>
  <si>
    <t>Optical fibres and optical fibre bundles; optical fibre cables other than those of subgroup 773.1; sheets and plates of polarizing material; lenses (including contact lenses), prisms, mirrors and other optical elements, of any material, unmounted, other than such elements of glass not optically worked.</t>
  </si>
  <si>
    <t>Contact lenses</t>
  </si>
  <si>
    <t>Spectacle lenses of glass</t>
  </si>
  <si>
    <t>Spectacle lenses of other materials</t>
  </si>
  <si>
    <t>Optical fibres and optical fibre bundles and cables; sheets and plates of polarizing material; unmounted optical elements, n.e.s.</t>
  </si>
  <si>
    <t>8841X</t>
  </si>
  <si>
    <t>8842</t>
  </si>
  <si>
    <t>Spectacles and spectacle frames</t>
  </si>
  <si>
    <t>Frames and mountings for spectacles, goggles or the like</t>
  </si>
  <si>
    <t>Parts for frames and mountings of spectacles, goggles or the like</t>
  </si>
  <si>
    <t>8842X</t>
  </si>
  <si>
    <t>8843</t>
  </si>
  <si>
    <t>Objective lenses for cameras, projectors or photographic enlargers or reducers.</t>
  </si>
  <si>
    <t>Other objective lenses</t>
  </si>
  <si>
    <t>Filters</t>
  </si>
  <si>
    <t>Mounted optical elements, n.e.s.</t>
  </si>
  <si>
    <t>8843X</t>
  </si>
  <si>
    <t>884X</t>
  </si>
  <si>
    <t>885</t>
  </si>
  <si>
    <t>Watches and clocks</t>
  </si>
  <si>
    <t>8853</t>
  </si>
  <si>
    <t>Wrist-watches, pocket watches and other watches (including stop-watches), with case of precious metal or of metal clad with precious metal</t>
  </si>
  <si>
    <t>Wrist-watches, electrically operated, whether or not incorporating a stop-watch facility</t>
  </si>
  <si>
    <t>Other wrist-watches, whether or not incorporating a stopwatch facility</t>
  </si>
  <si>
    <t>Pocket watches and other watches (not wrist-watches)</t>
  </si>
  <si>
    <t>8853X</t>
  </si>
  <si>
    <t>8854</t>
  </si>
  <si>
    <t>Wrist-watches, pocket watches and other watches (including stop-watches), other than those of subgroup 885.3</t>
  </si>
  <si>
    <t>8854X</t>
  </si>
  <si>
    <t>8855</t>
  </si>
  <si>
    <t>....electrically operated</t>
  </si>
  <si>
    <t>....not electrically operated</t>
  </si>
  <si>
    <t>8855X</t>
  </si>
  <si>
    <t>8857</t>
  </si>
  <si>
    <t>Clocks</t>
  </si>
  <si>
    <t>Instrument panel clocks and clocks of a similar type, for vehicles, aircraft, spacecraft or vessels</t>
  </si>
  <si>
    <t>Clocks with watch movements (excluding clocks of heading 885.71), electrically operated</t>
  </si>
  <si>
    <t>Other clocks with watch movements (excluding clocks of heading 885.71)</t>
  </si>
  <si>
    <t>Alarm clocks, electrically operated</t>
  </si>
  <si>
    <t>Other alarm clocks</t>
  </si>
  <si>
    <t>Wall clocks, electrically operated</t>
  </si>
  <si>
    <t>Other wall clocks</t>
  </si>
  <si>
    <t>Other clocks, electrically operated</t>
  </si>
  <si>
    <t>Clocks, n.e.s.</t>
  </si>
  <si>
    <t>8857X</t>
  </si>
  <si>
    <t>8859</t>
  </si>
  <si>
    <t>Time-measuring equipment and accessories, n.e.s.; parts and accessories for clocks and watches</t>
  </si>
  <si>
    <t>Watch-cases and parts thereof</t>
  </si>
  <si>
    <t>Watch-straps, watchbands and watch bracelets and parts thereof, of metal</t>
  </si>
  <si>
    <t>Watch-straps, watchbands and watch bracelets and parts thereof, of material other than metal</t>
  </si>
  <si>
    <t>Time-of-day recording apparatus and apparatus for measuring, recording or otherwise indicating intervals of time, with clock or watch movement or with synchronous motor (e.g., time-registers, time-recorders)</t>
  </si>
  <si>
    <t>Time switches with clock or watch movements or with synchronous motor</t>
  </si>
  <si>
    <t>Clock cases and cases of a similar type for other goods of group 885 and parts thereof.</t>
  </si>
  <si>
    <t>Complete watch or clock movements, unassembled or partly assembled (movement sets); incomplete watch or clock movements, assembled; rough watch or clock movements.</t>
  </si>
  <si>
    <t>Clock or watch parts, n.e.s.</t>
  </si>
  <si>
    <t>8859X</t>
  </si>
  <si>
    <t>885X</t>
  </si>
  <si>
    <t>88X</t>
  </si>
  <si>
    <t>Miscellaneous manufactured articles, n.e.s.</t>
  </si>
  <si>
    <t>891</t>
  </si>
  <si>
    <t>Arms and ammunition</t>
  </si>
  <si>
    <t>8911</t>
  </si>
  <si>
    <t>Armoured fighting vehicles and arms of war</t>
  </si>
  <si>
    <t>Tanks and other armoured fighting vehicles, motorized, whether or not fitted with weapons, and parts of such vehicles</t>
  </si>
  <si>
    <t>Military weapons (other than revolvers, pistols and the arms of headings 891.13)</t>
  </si>
  <si>
    <t>Swords, cutlasses, bayonets, lances and similar arms and parts thereof and scabbards and sheaths therefore</t>
  </si>
  <si>
    <t>Revolvers and pistols (other than those of heading 891.31)</t>
  </si>
  <si>
    <t>8911X</t>
  </si>
  <si>
    <t>8912</t>
  </si>
  <si>
    <t>Cartridges for shotguns</t>
  </si>
  <si>
    <t>Airgun pellets and parts of cartridges for shotguns</t>
  </si>
  <si>
    <t>Other cartridges and parts thereof</t>
  </si>
  <si>
    <t>Munitions of war and parts thereof, n.e.s.</t>
  </si>
  <si>
    <t>8912X</t>
  </si>
  <si>
    <t>8913</t>
  </si>
  <si>
    <t>Non-military arms</t>
  </si>
  <si>
    <t>Firearms, n.e.s. and similar devices which operate by the firing of an explosive charge (e.g., sporting shotguns and rifles, muzzle-loading firearms, Very pistols and other devices designed to project only signal flares, pistols and revolvers for firing blank ammunition, captive-bolt humane killers, line-throwing guns).</t>
  </si>
  <si>
    <t>Other arms (e.g., spring, air or other gas guns and pistols, truncheons), excluding those of heading 891.13</t>
  </si>
  <si>
    <t>8913X</t>
  </si>
  <si>
    <t>8919</t>
  </si>
  <si>
    <t>Parts and accessories of articles of headings 891.12, 891.14 and subgroup 891.3</t>
  </si>
  <si>
    <t>Parts and accessories of revolvers or pistols</t>
  </si>
  <si>
    <t>89193</t>
  </si>
  <si>
    <t>Shotgun barrels of shotguns of heading 891.31</t>
  </si>
  <si>
    <t>Other parts of shotguns and rifles of heading 891.31</t>
  </si>
  <si>
    <t>Parts and accessories, n.e.s., of the articles of headings 891.12 and 891.39</t>
  </si>
  <si>
    <t>8919X</t>
  </si>
  <si>
    <t>891X</t>
  </si>
  <si>
    <t>892</t>
  </si>
  <si>
    <t>Printed matter</t>
  </si>
  <si>
    <t>8921</t>
  </si>
  <si>
    <t>Books, pamphlets, maps and globes, printed (not including advertising material)</t>
  </si>
  <si>
    <t>Maps and charts in book form</t>
  </si>
  <si>
    <t>Maps and hydrographic or similar charts of all kinds (including wall maps, topographical plans and globes), printed, not in book form</t>
  </si>
  <si>
    <t>Printed books, brochures, leaflets and similar printed matter, in single sheets, whether or not folded</t>
  </si>
  <si>
    <t>Dictionaries and encyclopaedias, and serial instalments thereof, not in single sheets</t>
  </si>
  <si>
    <t>Other books, brochures and similar printed matter, not in single sheets.</t>
  </si>
  <si>
    <t>8921X</t>
  </si>
  <si>
    <t>8922</t>
  </si>
  <si>
    <t>Newspapers, journals and periodicals, whether or not illustrated or containing advertising material.</t>
  </si>
  <si>
    <t>....appearing at least four times a week</t>
  </si>
  <si>
    <t>8922X</t>
  </si>
  <si>
    <t>8924</t>
  </si>
  <si>
    <t>Postcards, personal greeting, message or announcement cards, and transfers (decalcomanias), printed by any process</t>
  </si>
  <si>
    <t>Printed or illustrated postcards; printed cards bearing personal greetings, messages or announcements, whether or not illustrated, with or without envelopes or trimmings.</t>
  </si>
  <si>
    <t>8924X</t>
  </si>
  <si>
    <t>8928</t>
  </si>
  <si>
    <t>Printed matter, n.e.s.</t>
  </si>
  <si>
    <t>Plans and drawings for architectural, engineering, industrial, commercial, topographical or similar purposes, being originals drawn by hand; handwritten texts; photographic reproductions on sensitized paper and carbon copies of the foregoing</t>
  </si>
  <si>
    <t>Unused postage, revenue or similar stamps of current or new issue in the country in which they have, or will have, a recognized face value; stamp-impressed paper; banknotes; cheque forms; stock, share or bond certificates and similar documents of title</t>
  </si>
  <si>
    <t>Calendars of any kind, printed (including calendar blocks)</t>
  </si>
  <si>
    <t>Trade advertising material, commercial catalogues and the like</t>
  </si>
  <si>
    <t>Pictures, designs and photographs</t>
  </si>
  <si>
    <t>8928X</t>
  </si>
  <si>
    <t>892X</t>
  </si>
  <si>
    <t>893</t>
  </si>
  <si>
    <t>Articles, n.e.s., of plastics</t>
  </si>
  <si>
    <t>8931</t>
  </si>
  <si>
    <t>Sacks and bags (including cones)</t>
  </si>
  <si>
    <t>Articles for the conveyance or packing of goods, n.e.s.; stoppers, lids, caps and other closures</t>
  </si>
  <si>
    <t>8931X</t>
  </si>
  <si>
    <t>8932</t>
  </si>
  <si>
    <t>Builders' ware of plastics</t>
  </si>
  <si>
    <t>Baths, shower-baths, sinks, wash-basins, bidets, lavatory pans, seats and covers, flushing cisterns and similar sanitary ware</t>
  </si>
  <si>
    <t>Other builders' ware</t>
  </si>
  <si>
    <t>8932X</t>
  </si>
  <si>
    <t>8933</t>
  </si>
  <si>
    <t>Floor coverings, wall or ceiling coverings and household and toilet articles of plastics</t>
  </si>
  <si>
    <t>Floor coverings of plastics, whether or not self-adhesive, in rolls or in the form of tiles; wall or ceiling coverings of plastics</t>
  </si>
  <si>
    <t>Tableware, kitchenware, other household articles and toilet articles</t>
  </si>
  <si>
    <t>8933X</t>
  </si>
  <si>
    <t>8939</t>
  </si>
  <si>
    <t>Articles of plastics, n.e.s.</t>
  </si>
  <si>
    <t>Office or school supplies</t>
  </si>
  <si>
    <t>Fittings for furniture, coachwork or the like</t>
  </si>
  <si>
    <t>Other articles</t>
  </si>
  <si>
    <t>8939X</t>
  </si>
  <si>
    <t>893X</t>
  </si>
  <si>
    <t>894</t>
  </si>
  <si>
    <t>Baby carriages, toys, games and sporting goods</t>
  </si>
  <si>
    <t>Baby carriages and parts thereof, n.e.s.</t>
  </si>
  <si>
    <t>Tricycles, scooters, pedal car and similar wheeled toys; dolls' carriages; dolls; other toys; reduced-size ("scale") models and similar recreational models, working or not; puzzles of all kinds</t>
  </si>
  <si>
    <t>Articles for funfair, table or parlour games (including pin-tables, billiards, special tables for casino games and automatic bowling-alley equipment)</t>
  </si>
  <si>
    <t>89431</t>
  </si>
  <si>
    <t>Video games of a kind used with a television receiver</t>
  </si>
  <si>
    <t>Articles and accessories for billiards</t>
  </si>
  <si>
    <t>Other games, operated by coins, banknotes, bank cards, tokens or by other means of payment, other than bowling alley equipment</t>
  </si>
  <si>
    <t>Playing-cards</t>
  </si>
  <si>
    <t>Articles for funfair, table and parlour games, n.e.s.</t>
  </si>
  <si>
    <t>8943X</t>
  </si>
  <si>
    <t>8944</t>
  </si>
  <si>
    <t>Festive, carnival or other entertainment articles, including conjuring tricks, novelty jokes, Christmas tree decorations and similar articles for Christmas festivities (e.g., artificial Christmas trees, Christmas stockings, imitation yule logs, nativity scenes and figures therefore)</t>
  </si>
  <si>
    <t>Lighting sets of a kind used for Christmas trees</t>
  </si>
  <si>
    <t>Other articles for Christmas festivities</t>
  </si>
  <si>
    <t>Other entertainment articles</t>
  </si>
  <si>
    <t>8944X</t>
  </si>
  <si>
    <t>Roundabouts, swings, shooting galleries and other fairground amusements, traveling circuses, traveling menageries and traveling theatres</t>
  </si>
  <si>
    <t>8947</t>
  </si>
  <si>
    <t>Sports goods</t>
  </si>
  <si>
    <t>Fishing-rods, fish-hooks and other line tackle; fish-landing nets, butterfly nets and similar nets; decoy “birds” (other than those of heading 896.5 or 898.29) and similar hunting or shooting requisites, n.e.s.</t>
  </si>
  <si>
    <t>Ice-skates and roller-skates (including skating boots with skates attached)</t>
  </si>
  <si>
    <t>Snow-skis and other snow-ski equipment</t>
  </si>
  <si>
    <t>Water-skis, surfboards, sailboards and other water sport equipment</t>
  </si>
  <si>
    <t>Golf equipment</t>
  </si>
  <si>
    <t>Tennis, badminton or similar rackets, whether or not strung</t>
  </si>
  <si>
    <t>Gloves, mittens and mitts, specially designed for use in sports</t>
  </si>
  <si>
    <t>Articles and equipment for general physical exercise, gymnastics or athletics.</t>
  </si>
  <si>
    <t>Sports goods, n.e.s.</t>
  </si>
  <si>
    <t>8947X</t>
  </si>
  <si>
    <t>894X</t>
  </si>
  <si>
    <t>895</t>
  </si>
  <si>
    <t>Office and stationery supplies, n.e.s.</t>
  </si>
  <si>
    <t>8951</t>
  </si>
  <si>
    <t>Office and stationery supplies, of base metal</t>
  </si>
  <si>
    <t>Filing cabinets, card index cabinets, paper trays, paper rests, pen trays, office-stamp stands and similar office or desk equipment, of base metal (other than office furniture of group 821)</t>
  </si>
  <si>
    <t>Fittings for loose-leaf binders or files, letter clips, letter corners, paper-clips, indexing tags and similar office articles, of base metal; staples in strips (e.g., for offices, upholstery, packaging), of base metal.</t>
  </si>
  <si>
    <t>8951X</t>
  </si>
  <si>
    <t>8952</t>
  </si>
  <si>
    <t>Pens, pencils and fountain-pens</t>
  </si>
  <si>
    <t>Ball-point pens; felt-tipped or other porous-tipped pens and markers; fountain-pens, stylograph pens and other pens; duplicating stylos; propelling or sliding pencils; penholders, pencil-holders and similar holders; parts (including caps and clips) of the foregoing articles (not including goods of heading 895.22 or 895.23)</t>
  </si>
  <si>
    <t>Pen nibs and nib points</t>
  </si>
  <si>
    <t>Pencils (other than pencils of heading 895.21), crayons, pencil leads, pastels, drawing charcoals, writing or drawing chalks and tailors’ chalks</t>
  </si>
  <si>
    <t>8952X</t>
  </si>
  <si>
    <t>8959</t>
  </si>
  <si>
    <t>Other office and stationery supplies</t>
  </si>
  <si>
    <t>Writing or drawing ink and other inks (except printing ink), whether or not concentrated or solid</t>
  </si>
  <si>
    <t>Typewriter or similar ribbons, inked or otherwise prepared for giving impressions, whether or not on spools or in cartridges; ink-pads, whether or not inked, with or without boxes.</t>
  </si>
  <si>
    <t>8959X</t>
  </si>
  <si>
    <t>895X</t>
  </si>
  <si>
    <t>896</t>
  </si>
  <si>
    <t>Works of art, collectors' pieces and antiques</t>
  </si>
  <si>
    <t>8961</t>
  </si>
  <si>
    <t>Paintings, drawings and pastels, executed entirely by hand, other than drawings of heading 892.82 and other than hand-painted or hand-decorated manufactured articles; collages and similar decorative plaques</t>
  </si>
  <si>
    <t>Paintings, drawings and pastels</t>
  </si>
  <si>
    <t>Collages and similar decorative plaques</t>
  </si>
  <si>
    <t>8961X</t>
  </si>
  <si>
    <t>Postage or revenue stamps, stamp-postmarks, first-day covers, postal stationery (stamped paper) and the like, used, or if unused not of current or new issue in the country to which they are destined</t>
  </si>
  <si>
    <t>Antiques of an age exceeding one hundred years</t>
  </si>
  <si>
    <t>896X</t>
  </si>
  <si>
    <t>897</t>
  </si>
  <si>
    <t>Jewellery, goldsmiths' and silversmiths' wares, and other articles of precious or semiprecious materials, n.e.s.</t>
  </si>
  <si>
    <t>8972</t>
  </si>
  <si>
    <t>....of base metal, whether or not plated with precious metal</t>
  </si>
  <si>
    <t>....of other non-precious materials</t>
  </si>
  <si>
    <t>8972X</t>
  </si>
  <si>
    <t>8973</t>
  </si>
  <si>
    <t>Jewellery of gold, silver or platinum group metals (except watches and watch-cases) and goldsmiths’ or silversmiths’ wares (including set gems)</t>
  </si>
  <si>
    <t>Articles of jewellery and parts thereof, of precious metal or of metal clad with precious metal (except watches and watch-cases)</t>
  </si>
  <si>
    <t>Articles of goldsmiths' or silversmiths' wares and parts thereof, of precious metal or of metal clad with precious metal (other than goods of heading 897.31)</t>
  </si>
  <si>
    <t>Articles of natural or cultured pearls or of precious or semiprecious stones (natural, synthetic or reconstructed)</t>
  </si>
  <si>
    <t>8973X</t>
  </si>
  <si>
    <t>8974</t>
  </si>
  <si>
    <t>Catalysts in the form of wire cloth or grill, of platinum or of other metals of the platinum group</t>
  </si>
  <si>
    <t>Articles of precious metal or of metal clad with precious metal, n.e.s.</t>
  </si>
  <si>
    <t>8974X</t>
  </si>
  <si>
    <t>897X</t>
  </si>
  <si>
    <t>898</t>
  </si>
  <si>
    <t>Musical instruments and parts and accessories thereof; records, tapes and other sound or similar recordings (excluding goods of groups 763 and 883)</t>
  </si>
  <si>
    <t>8981</t>
  </si>
  <si>
    <t>Pianos and other string musical instruments</t>
  </si>
  <si>
    <t>Pianos (including automatic pianos); harpsichords and other keyboard stringed instruments</t>
  </si>
  <si>
    <t>Other string musical instruments (e.g., guitars, violins, harps)</t>
  </si>
  <si>
    <t>8981X</t>
  </si>
  <si>
    <t>8982</t>
  </si>
  <si>
    <t>Musical instruments (other than pianos and other string musical instruments)</t>
  </si>
  <si>
    <t>Other wind musical instruments (e.g., clarinets, trumpets, bagpipes)</t>
  </si>
  <si>
    <t>Percussion musical instruments (e.g., drums, xylophones, cymbals, castanets, maracas)</t>
  </si>
  <si>
    <t>Keyboard instruments (other than accordions), the sound of which is produced or must be amplified electrically (e.g., organs)</t>
  </si>
  <si>
    <t>Musical instruments, n.e.s., the sound of which is produced or must be amplified electrically (e.g., guitars, accordions)</t>
  </si>
  <si>
    <t>Music boxes, fairground organs, mechanical street organs, mechanical singing birds, musical saws and other musical instruments, n.e.s.; decoy calls of all kinds; whistles, call horns and other mouth-blown sound signaling instruments</t>
  </si>
  <si>
    <t>8982X</t>
  </si>
  <si>
    <t>8984</t>
  </si>
  <si>
    <t>Discs, tapes, solid-state non-volatile storage devices, "smart cards" and other media for the recording of sound or of other phenomena, whether or not recorded, including matrices and masters for the production of discs, but excluding products of group 882</t>
  </si>
  <si>
    <t>Magnetic media</t>
  </si>
  <si>
    <t>Optical media</t>
  </si>
  <si>
    <t>Semiconductor media</t>
  </si>
  <si>
    <t>8984X</t>
  </si>
  <si>
    <t>Parts and accessories of musical instruments (e.g., mechanisms for music boxes, perforated cards, discs and rolls for mechanical instruments); metronomes, tuning-forks and pitch-pipes of all kinds</t>
  </si>
  <si>
    <t>898X</t>
  </si>
  <si>
    <t>899</t>
  </si>
  <si>
    <t>8991</t>
  </si>
  <si>
    <t>Articles and manufactures of carving or moulding materials, n.e.s.</t>
  </si>
  <si>
    <t>Worked vegetable or mineral carving material and articles of these materials; moulded or carved articles of wax, of stearin, of natural gums or natural resins or of modeling pastes, and other moulded or carved articles, n.e.s.; worked, unhardened gelatin (except gelatin of heading 592.24) and articles of unhardened gelatin</t>
  </si>
  <si>
    <t>8991X</t>
  </si>
  <si>
    <t>8992</t>
  </si>
  <si>
    <t>....of materials other than plastics</t>
  </si>
  <si>
    <t>8992X</t>
  </si>
  <si>
    <t>8993</t>
  </si>
  <si>
    <t>Candles; matches, pyrophoric alloys, articles of combustible materials; smokers’ requisites</t>
  </si>
  <si>
    <t>Matches, other than pyrotechnical articles of subgroup 593.3</t>
  </si>
  <si>
    <t>Cigarette lighters and other lighters, whether or not mechanical or electrical</t>
  </si>
  <si>
    <t>Liquid or liquefied-gas fuels in containers of a kind used for filling or refilling cigarette or similar lighters, of a capacity not exceeding 300 cm3.</t>
  </si>
  <si>
    <t>Parts of lighters, n.e.s., other than flints or wicks</t>
  </si>
  <si>
    <t>Smoking pipes (including pipe bowls) and cigar or cigarette holders and parts thereof</t>
  </si>
  <si>
    <t>Ferrocerium and other pyrophoric alloys in all forms; metaldehyde, hexamethylenetetramine and similar substances, put up in forms for use as fuels; fuels with a basis of alcohol and similar prepared fuels, in solid or semi-solid form; resin torches, fire-lighters and the like</t>
  </si>
  <si>
    <t>8993X</t>
  </si>
  <si>
    <t>8994</t>
  </si>
  <si>
    <t>Umbrellas, sun umbrellas, walking-sticks, seat-sticks, whips, riding crops and parts thereof</t>
  </si>
  <si>
    <t>Walking-sticks, seat-sticks, whips, riding crops and the like.</t>
  </si>
  <si>
    <t>Parts, trimmings and accessories of articles falling under heading 899.41 or 899.42</t>
  </si>
  <si>
    <t>8994X</t>
  </si>
  <si>
    <t>8996</t>
  </si>
  <si>
    <t>Orthopaedic appliances (including crutches, surgical belts and trusses); splints and other fracture appliances; artificial parts of the body; hearing-aids and other appliances which are worn or carried or implanted in the body, to compensate for a defect or disability</t>
  </si>
  <si>
    <t>Hearing-aids (excluding parts and accessories)</t>
  </si>
  <si>
    <t>Orthopaedic or fracture appliances</t>
  </si>
  <si>
    <t>Artificial teeth and dental fittings</t>
  </si>
  <si>
    <t>Other artificial parts of the body</t>
  </si>
  <si>
    <t>Pacemakers for stimulating heart muscles (excluding parts and accessories)</t>
  </si>
  <si>
    <t>Appliances, n.e.s., which are worn or carried or implanted in the body to compensate for a defect or a disability</t>
  </si>
  <si>
    <t>8996X</t>
  </si>
  <si>
    <t>8997</t>
  </si>
  <si>
    <t>Basketware, wickerwork and other articles of plaiting materials, n.e.s.; brooms, brushes, paint rollers, squeegees and mops</t>
  </si>
  <si>
    <t>Basketware, wickerwork and other articles made directly to shape from plaiting materials or made up from goods of heading 899.73, 899.74 or 899.79; articles of loofah</t>
  </si>
  <si>
    <t>Brooms, brushes (including brushes constituting parts of machines, appliances or vehicles), hand-operated mechanical floor sweepers, not motorized, mops and feather dusters; prepared knots and tufts for broom or brush making; paint pads and rollers; squeegees (other than roller squeegees)</t>
  </si>
  <si>
    <t>Mats, matting and screens of vegetable materials</t>
  </si>
  <si>
    <t>Plaiting materials, plaits and similar products of plaiting materials, n.e.s., bound together in parallel strands or woven, in sheet form, whether or not being finished articles</t>
  </si>
  <si>
    <t>8997X</t>
  </si>
  <si>
    <t>8998</t>
  </si>
  <si>
    <t>Smallwares and toilet articles, n.e.s.; sieves; tailors' dummies, etc.</t>
  </si>
  <si>
    <t>Powder-puffs and pads for the application of cosmetics or toilet preparations.</t>
  </si>
  <si>
    <t>Press-fasteners, snap-fasteners and press-studs, and parts therefor; buttons</t>
  </si>
  <si>
    <t>Button moulds and other parts of buttons; button blanks</t>
  </si>
  <si>
    <t>Slide fasteners</t>
  </si>
  <si>
    <t>Parts of slide fasteners</t>
  </si>
  <si>
    <t>Scent sprays and similar toilet sprays, and mounts and heads therefore.</t>
  </si>
  <si>
    <t>Tailors' dummies and other lay figures; automata and other animated displays used for shop-window dressing</t>
  </si>
  <si>
    <t>Combs, hair-slides and the like; hairpins, curling-pins, curling-grips, hair curlers and the like (other than those of heading 775.83) and parts thereof.</t>
  </si>
  <si>
    <t>8998X</t>
  </si>
  <si>
    <t>8999</t>
  </si>
  <si>
    <t>Manufactured goods, n.e.s.</t>
  </si>
  <si>
    <t>Skins and other parts of birds with their feathers or down, feathers, parts of feathers, down and articles thereof (other than goods of heading 291.95 and worked quills and scapes)</t>
  </si>
  <si>
    <t>Human hair, dressed, thinned, bleached or otherwise worked; wool or other animal hair, or other textile materials, prepared for use in making wigs or the like.</t>
  </si>
  <si>
    <t>Wigs, false beards, eyebrows and eyelashes, switches and the like, of human or animal hair or of textile materials; articles of human hair, n.e.s.</t>
  </si>
  <si>
    <t>Parachutes (including dirigible parachutes) and rotochutes; parts thereof and accessories thereto</t>
  </si>
  <si>
    <t>Vacuum flasks and other vacuum vessels, complete with cases; parts thereof (other than glass inners)</t>
  </si>
  <si>
    <t>8999X</t>
  </si>
  <si>
    <t>899X</t>
  </si>
  <si>
    <t>89X</t>
  </si>
  <si>
    <t>8X</t>
  </si>
  <si>
    <t>9</t>
  </si>
  <si>
    <t>Commodities and transactions not classified elsewhere in the SITC</t>
  </si>
  <si>
    <t>Postal packages not classified according to kind</t>
  </si>
  <si>
    <t>911</t>
  </si>
  <si>
    <t>9110</t>
  </si>
  <si>
    <t>911X</t>
  </si>
  <si>
    <t>91X</t>
  </si>
  <si>
    <t>Special transactions and commodities not classified according to kind</t>
  </si>
  <si>
    <t>931</t>
  </si>
  <si>
    <t>9310</t>
  </si>
  <si>
    <t>931X</t>
  </si>
  <si>
    <t>93X</t>
  </si>
  <si>
    <t>Coin (other than gold coin), not being legal tender</t>
  </si>
  <si>
    <t>961</t>
  </si>
  <si>
    <t>961X</t>
  </si>
  <si>
    <t>96X</t>
  </si>
  <si>
    <t>Gold, non-monetary (excluding gold ores and concentrates)</t>
  </si>
  <si>
    <t>971</t>
  </si>
  <si>
    <t>9710</t>
  </si>
  <si>
    <t>Gold (including gold plated with platinum), non-monetary, unwrought or in semi-manufactured forms, or in powder form</t>
  </si>
  <si>
    <t>Waste and scrap of gold and ash containing precious metal or precious metal compounds (including metal clad with gold but excluding sweepings containing other precious metals)</t>
  </si>
  <si>
    <t>9710X</t>
  </si>
  <si>
    <t>971X</t>
  </si>
  <si>
    <t>97X</t>
  </si>
  <si>
    <t>9X</t>
  </si>
  <si>
    <t>Memorandum Item Root</t>
  </si>
  <si>
    <t>Correspondence Table HS 2017 Codes to EW-MFA Codes</t>
  </si>
  <si>
    <t>Table B - Imports of Materials</t>
  </si>
  <si>
    <t>Table C - Exports of Materials</t>
  </si>
  <si>
    <t>Correspondence Table SITC Rev. 4 Codes to EW-MFA Codes</t>
  </si>
  <si>
    <t>The concentration is determined on a weight basis, in parts per million (ppm), i.e. a grade of 15,000 for A.2.Cu would  mean that there are 15,000 grams (15kg) of pure copper contained in each tonne of ore. Grades should always be given in terms of weight ppm of the metal, so if grade is recorded in terms of a compound e.g. TiO2, this should be adjusted by the weight fraction of Ti in TiO2 (0.6). Examples of how this can be calculated are provided for common examples in the table to the right. For many metals, the original data will give the grade as a percentage. In these cases, the conversion is achieved simply by multiplying by 10,000.</t>
  </si>
  <si>
    <r>
      <t>This is simply an identifier field used to identify individual ore streams, either fed into a specific beneficiation</t>
    </r>
    <r>
      <rPr>
        <sz val="11"/>
        <color rgb="FFFF0000"/>
        <rFont val="Calibri"/>
        <family val="2"/>
        <scheme val="minor"/>
      </rPr>
      <t xml:space="preserve"> </t>
    </r>
    <r>
      <rPr>
        <sz val="11"/>
        <color theme="1"/>
        <rFont val="Calibri"/>
        <family val="2"/>
        <scheme val="minor"/>
      </rPr>
      <t>processs, or shipped directly (as ore) to a customer. In the simplest cases these will largely mirror the Ore_Stream_IDs used for mined ore, but could vary considerably where for example ore from different mined streams is blended prior to processing or shipment.The mine operator is best placed to determine sensible Ore_Stream_ID names. Minor variations between mined ore and processed/shipped ore will occur where the ore is actually measured, analysed and recorded at two locations between exit from the mine and entry into processing, e.g. at a mine ore pad, and then again upon delivery to the processing plant. These minor variations will mainly be due to measurement error.</t>
    </r>
  </si>
  <si>
    <t>The estimated total tonnage of Run of Mine (ROM) ore extracted via one Ore_Stream_ID for the relevant year.</t>
  </si>
  <si>
    <t>This is the estimated volume weighted average concentration for the current component in the current ore stream, averaged over the relevant year, as it enters beneficiation or as it is sold. There should be a value for each of the targeted metals, however if there is also data for incidental metals, especially if they are of potential future economic interest, or are particularly environmentally sensitive, this should also be recorded. The number of such individual metals for which there is data ultimately determines the number of individual lines entered under one Ore_Stream_ID.  The concentration is determined on a weight basis, in parts per million (ppm), i.e. a grade of 15,000 for A.2.Cu would mean that there are 15,000 grams (15kg) of pure copper contained in each tonne of ore. Grades should always be given in terms of weight ppm of the metal, so if grade is recorded in terms of a compound e.g. TiO2, this should be adjusted by the weight fraction of Ti in TiO2 (0.6). Examples of how this can be calculated are provided for common examples in the table to the right. For many metals, the original data will give the grade as a percentage. In these cases, the conversion is achieved simply by multiplying by 10,000.</t>
  </si>
  <si>
    <t>This is the percentage of the total metal contained in the Run of Mine (ROM) ore entering the processing plant which is retained in the metal concentrate. Where the ore is merely shipped rather than processed, this factor should always be approximately 100 per cent, however virtually any beneficiation process will lead to some loss of contained metal, and in many cases that loss can be over 50 per cent.</t>
  </si>
  <si>
    <r>
      <rPr>
        <b/>
        <sz val="11"/>
        <color theme="1"/>
        <rFont val="Calibri"/>
        <family val="2"/>
        <scheme val="minor"/>
      </rPr>
      <t>Note:</t>
    </r>
    <r>
      <rPr>
        <sz val="11"/>
        <color theme="1"/>
        <rFont val="Calibri"/>
        <family val="2"/>
        <scheme val="minor"/>
      </rPr>
      <t xml:space="preserve"> Fill in the gray fields for each ore type being back-calculated. If a particular metal is produced from local mines, but it is never the main economic product of any mine, then the grade should be given as "NA". </t>
    </r>
  </si>
  <si>
    <t>Oxygen for combustion processes</t>
  </si>
  <si>
    <t>Oxygen for respiration of humans and livestock; bacterial respiration from solid waste and wastewater</t>
  </si>
  <si>
    <t>Nitrogen for Haber-Bosch process</t>
  </si>
  <si>
    <t>Water requirements for the domestic production of exported beverages</t>
  </si>
  <si>
    <t>Water vapour from combustion</t>
  </si>
  <si>
    <t>Gases from respiration of humans and livestock (CO2 and H2O), and from bacterial respiration from solid waste and wastewater (H2O)</t>
  </si>
  <si>
    <t>Excorporated water from biomass products</t>
  </si>
  <si>
    <t>Water vapour from moisture content of fuels</t>
  </si>
  <si>
    <t>Water vapour from the oxidized hydrogen components of fuels</t>
  </si>
  <si>
    <t>Water vapour (H2O)</t>
  </si>
  <si>
    <t>Jams, Fruits jellies, marmalades, Fruits or nut purée and Fruits or nut pastes, obtained by cooking, whether or not containing added sugar or other sweetening matter</t>
  </si>
  <si>
    <t>-- Citrus Fruits</t>
  </si>
  <si>
    <t>- Citrus Fruits</t>
  </si>
  <si>
    <t>- GrapeFruits (including pomelo) juice</t>
  </si>
  <si>
    <t>- Juice of any other single citrus Fruits</t>
  </si>
  <si>
    <t>- Juice of any other single Fruits or vegetable</t>
  </si>
  <si>
    <r>
      <rPr>
        <b/>
        <sz val="11"/>
        <color theme="1"/>
        <rFont val="Calibri"/>
        <family val="2"/>
        <scheme val="minor"/>
      </rPr>
      <t>Notes</t>
    </r>
    <r>
      <rPr>
        <sz val="11"/>
        <color theme="1"/>
        <rFont val="Calibri"/>
        <family val="2"/>
        <scheme val="minor"/>
      </rPr>
      <t>: This tool is a correspondence table for use when compiling EW-MFA data on</t>
    </r>
    <r>
      <rPr>
        <b/>
        <sz val="11"/>
        <color theme="1"/>
        <rFont val="Calibri"/>
        <family val="2"/>
        <scheme val="minor"/>
      </rPr>
      <t xml:space="preserve"> Imports of materials (Table_B)</t>
    </r>
    <r>
      <rPr>
        <sz val="11"/>
        <color theme="1"/>
        <rFont val="Calibri"/>
        <family val="2"/>
        <scheme val="minor"/>
      </rPr>
      <t xml:space="preserve"> and </t>
    </r>
    <r>
      <rPr>
        <b/>
        <sz val="11"/>
        <color theme="1"/>
        <rFont val="Calibri"/>
        <family val="2"/>
        <scheme val="minor"/>
      </rPr>
      <t>Exports of materials (Table_C)</t>
    </r>
    <r>
      <rPr>
        <sz val="11"/>
        <color theme="1"/>
        <rFont val="Calibri"/>
        <family val="2"/>
        <scheme val="minor"/>
      </rPr>
      <t xml:space="preserve">. The table shows the conversion from codes according to the Harmonized System Nomenclature 2017 Edition (HS 2017) to UNEP EW-MFA codes. </t>
    </r>
  </si>
  <si>
    <r>
      <rPr>
        <b/>
        <sz val="11"/>
        <color theme="1"/>
        <rFont val="Calibri"/>
        <family val="2"/>
        <scheme val="minor"/>
      </rPr>
      <t>Notes</t>
    </r>
    <r>
      <rPr>
        <sz val="11"/>
        <color theme="1"/>
        <rFont val="Calibri"/>
        <family val="2"/>
        <scheme val="minor"/>
      </rPr>
      <t>: This tool is a correspondence table for use when compiling EW-MFA data on</t>
    </r>
    <r>
      <rPr>
        <b/>
        <sz val="11"/>
        <color theme="1"/>
        <rFont val="Calibri"/>
        <family val="2"/>
        <scheme val="minor"/>
      </rPr>
      <t xml:space="preserve"> Imports of materials (Table_B)</t>
    </r>
    <r>
      <rPr>
        <sz val="11"/>
        <color theme="1"/>
        <rFont val="Calibri"/>
        <family val="2"/>
        <scheme val="minor"/>
      </rPr>
      <t xml:space="preserve"> and </t>
    </r>
    <r>
      <rPr>
        <b/>
        <sz val="11"/>
        <color theme="1"/>
        <rFont val="Calibri"/>
        <family val="2"/>
        <scheme val="minor"/>
      </rPr>
      <t>Exports of materials (Table_C)</t>
    </r>
    <r>
      <rPr>
        <sz val="11"/>
        <color theme="1"/>
        <rFont val="Calibri"/>
        <family val="2"/>
        <scheme val="minor"/>
      </rPr>
      <t xml:space="preserve">. The table shows the conversion from codes according to the Standard International Trade Classification Revision 4 (SITC Rev. 4) to UNEP EW-MFA codes. </t>
    </r>
  </si>
  <si>
    <t>Mixed / compounded products mainly from metal</t>
  </si>
  <si>
    <t>Mixed / compounded products mainly from non-metallic mineral</t>
  </si>
  <si>
    <t>Mixed / compounded products mainly from fossil fuels</t>
  </si>
  <si>
    <t xml:space="preserve">Where no EW-MFA Code or Description is given and the word "EXCLUDED" is written, it means that this account is ignored for data on imports and exports, for example when it includes materials such as added water or atmospheric gases which should not be included under any EW-MFA category. The table is sorted according to HS 2017 levels, as indicated in the colored legend below. The list can be expanded and retracted by level 2 for easy access by using the "+" and "-" buttons on the left-hand side. </t>
  </si>
  <si>
    <t>Where no EW-MFA Code or Description is given and the word "EXCLUDED" is written, it means that this account is ignored for data on imports and exports, for example when it includes materials such as added water or atmospheric gases which should not be included under any EW-MFA category. The table is sorted according to SITC Rev. 4 levels, as indicated in the colored legend below. The list can be expanded and retracted by level 2 for easy access by using the "+" and "-" buttons on the left-hand side.</t>
  </si>
  <si>
    <t xml:space="preserve">While the detailed system described in the Global Manual on EW-MFA, using questionnaire-based surveys of a country’s major minerals producers, is recommended, its success is contingent upon the cooperation of the mine operators. </t>
  </si>
  <si>
    <t>Recovery Rate**</t>
  </si>
  <si>
    <r>
      <t xml:space="preserve">Unless the user has an unusually high number of crops which produce residues which are recovered from the field, </t>
    </r>
    <r>
      <rPr>
        <b/>
        <sz val="11"/>
        <color theme="1"/>
        <rFont val="Calibri"/>
        <family val="2"/>
        <scheme val="minor"/>
      </rPr>
      <t>it should not be necessary for the user to alter any part of the sheet  anywhere other than in the gray sections</t>
    </r>
    <r>
      <rPr>
        <sz val="11"/>
        <color theme="1"/>
        <rFont val="Calibri"/>
        <family val="2"/>
        <scheme val="minor"/>
      </rPr>
      <t>. Within the gray sections, only enter data for crops for which you have crop production figures, and where you have (or can make) reasonable estimates for both Harvest Factor and Recovery Rate. There are two separate gray data entry tables, one for crops which produce straw as residue (typically cereal), and one</t>
    </r>
    <r>
      <rPr>
        <sz val="11"/>
        <color rgb="FFFF0000"/>
        <rFont val="Calibri"/>
        <family val="2"/>
        <scheme val="minor"/>
      </rPr>
      <t xml:space="preserve"> </t>
    </r>
    <r>
      <rPr>
        <sz val="11"/>
        <color theme="1"/>
        <rFont val="Calibri"/>
        <family val="2"/>
        <scheme val="minor"/>
      </rPr>
      <t>for others (e.g. those that produce beet tops, sugar cane tops, etc). This reflects the two categories of residues, A.1.2.1 Straw and A.1.2.2 Other crop residues (sugar and fodder beet leaves, other). The final results will be reflected in the blue cells.</t>
    </r>
  </si>
  <si>
    <t>COUNTRY TO HARVEST FACTOR/RECOVERY RATE REGION</t>
  </si>
  <si>
    <t>Reference tables with suggested Harvest Factors and Recovery Rates by region.</t>
  </si>
  <si>
    <t>Find the suggested Harvest Factor below, in pink.</t>
  </si>
  <si>
    <t>Find the suggested Recovery Rate below, in pink.</t>
  </si>
  <si>
    <t xml:space="preserve">This is a support tool for National Statistical Offices (NSOs) to compile accounts on mined metal ores. The main description of the EW-MFA practice for recording metal ores production is provided in section 2.2 of the Global Manual on EW-MFA. </t>
  </si>
  <si>
    <t xml:space="preserve">This is a support tool for National Statistical Offices (NSOs) to compile accounts on processed/shipped metal ores. The main description of the EW-MFA practice for recording metal ores production is provided in section 2.2 of the Global Manual on EW-MFA. </t>
  </si>
  <si>
    <t xml:space="preserve">This tool is provided for situations where the National Statistical Office (NSO) cannot source adequate data on primary ore production, but does have estimates for total metals production from domestic mines. The secondary mixed sources (SMS) approach is described in sections 2.2.2.2 and 2.2.3.5 of the Global Manual on EW-MFA. </t>
  </si>
  <si>
    <t>The tonnages of materials required to produce a product, but which are not a physical part of the final traded product, are not accounted for in physical trade. Materials which enter and leave a country merely en route to their destination are known as transit flows and should not be counted in either import or export accounts.</t>
  </si>
  <si>
    <t>(EW-MFA Compiler)</t>
  </si>
  <si>
    <t>The EW-MFA Compiler supports countries to build Economy-Wide Material Flow Accounts. As well as providing the basic structure required for these accounts, a number of simple tools are also included here for the calculation of some categories of materials, where those categories are not the result of simple summation.</t>
  </si>
  <si>
    <r>
      <t xml:space="preserve">To aid in estimating Harvest Factors and Recovery Rates, default values for different World regions have been included in two tables below, along with a table showing the region to which each country belongs in this scheme (all three tables in pink). The data compiler can use the values for each crop given here as a default value, </t>
    </r>
    <r>
      <rPr>
        <b/>
        <sz val="11"/>
        <color theme="1"/>
        <rFont val="Calibri"/>
        <family val="2"/>
        <scheme val="minor"/>
      </rPr>
      <t>however, it is important that they make use of their knowledge of local conditions</t>
    </r>
    <r>
      <rPr>
        <sz val="11"/>
        <color theme="1"/>
        <rFont val="Calibri"/>
        <family val="2"/>
        <scheme val="minor"/>
      </rPr>
      <t>. For example, if your country is in East Asia and you want to enter Rice as one of your crops, and the relevant Harvest Factor and Recovery Rate for your region are 1.0 and 0.8 respectively (0.8 from cereals, as there is no specific rice Recovery Rate). However, you may have local knowledge that indicates perhaps 90% of rice residues are actually just burned off (not used as fuel, animal feed, or other use). In that case you should input a Recovery Rate of 0.1 in the appropriate field in the gray area.</t>
    </r>
  </si>
  <si>
    <r>
      <t xml:space="preserve">Where a specific crop is not listed in the tables, the data compiler should use factors from the most analogous crop in their judgement. </t>
    </r>
    <r>
      <rPr>
        <b/>
        <sz val="11"/>
        <color theme="1"/>
        <rFont val="Calibri"/>
        <family val="2"/>
        <scheme val="minor"/>
      </rPr>
      <t>Remember: there is no need to enter a crop unless some portion of the crop residues it produces are recovered from the field for further economic use.</t>
    </r>
  </si>
  <si>
    <r>
      <t xml:space="preserve">To aid in estimating roughage intake, default values for different World regions have been included in a table below, along with a table showing the region to which each country belongs in this scheme (both tables in pink). The data compiler can use the values for each animal type given here as a default value, </t>
    </r>
    <r>
      <rPr>
        <b/>
        <sz val="11"/>
        <color theme="1"/>
        <rFont val="Calibri"/>
        <family val="2"/>
        <scheme val="minor"/>
      </rPr>
      <t>however it is important that they make use of their knowledge of local conditions</t>
    </r>
    <r>
      <rPr>
        <sz val="11"/>
        <color theme="1"/>
        <rFont val="Calibri"/>
        <family val="2"/>
        <scheme val="minor"/>
      </rPr>
      <t>.</t>
    </r>
  </si>
  <si>
    <r>
      <t xml:space="preserve">Where a specific grazing animal is not listed in the tables, the data compiler should use factors from the most analogous animal in their judgement. </t>
    </r>
    <r>
      <rPr>
        <b/>
        <sz val="11"/>
        <color theme="1"/>
        <rFont val="Calibri"/>
        <family val="2"/>
        <scheme val="minor"/>
      </rPr>
      <t>Remember: there is no need to enter an animal herd unless it derives some of its food requirements from direct grazing/browsing in the field.</t>
    </r>
  </si>
  <si>
    <t>In addition, the following two indicators can be calculated with DMC and Gross Domestic Product (GDP), if needed:</t>
  </si>
  <si>
    <t>The estimated total tonnage of ore corresponding to the Ore_Stream_ID for the relevant year.</t>
  </si>
  <si>
    <r>
      <t xml:space="preserve">This field just records whether the mining operator receives payment for this particular component of the ore or concentrate. It is common for mining operations to only be paid in full for some of the valuable metals contained in their ore or concentrates. Other metal components may be only partially paid for, not paid for at all, or even attract a penalty if they are seen as a contaminant, e.g. bismuth in a copper concentrate. Note that this field is not important for the basic EW-MFA accounts. It has been included due to its value for other potentially important policy questions. </t>
    </r>
    <r>
      <rPr>
        <b/>
        <sz val="11"/>
        <color theme="1"/>
        <rFont val="Calibri"/>
        <family val="2"/>
        <scheme val="minor"/>
      </rPr>
      <t>Example</t>
    </r>
    <r>
      <rPr>
        <sz val="11"/>
        <color theme="1"/>
        <rFont val="Calibri"/>
        <family val="2"/>
        <scheme val="minor"/>
      </rPr>
      <t>: A mine produces a concentrate which is analysed for copper, gold, and bismuth content, but only receives payment for the copper and gold, then there should be a 1 for both of these and a 0 for bismuth. If the bismuth actually incurs a penalty from the customer (i.e. reduces the price of the concentrate), then enter -1 for bismuth in this field.</t>
    </r>
  </si>
  <si>
    <t>The method employed simply involves back-calculating ore tonnages from metal production using an assumed ore grade and an assumed recovery factor from the full metal content of the ore to the produced metal. If the NSO is satisfied that they have accounted for much of the ore produced simply by compiling and categorizing direct quotations of ore tonnages from primary sources, they should think very carefully before trying to expand their account to give broader coverage via back-calculation from metal production. This is because major errors can easily accumulate using back-calculation, errors which may greatly outweigh the benefits of apparent broader coverage. This is especially the case for minor metals, which are often produced as by-products of mines which are targeting other metal(s). The most important sources of back-calculation error are listed in section 2.2.3.5 of the Global Manual on EW-MFA.</t>
  </si>
  <si>
    <t>Domestic Extraction</t>
  </si>
  <si>
    <t>Calculated totals for Crop Residues - Domestic Extraction</t>
  </si>
  <si>
    <t>Calculated totals for Grazed Biomass - Domestic Extraction</t>
  </si>
  <si>
    <t>Conversion Factors Wood - Domestic Extraction</t>
  </si>
  <si>
    <t>Conversion Factors Clays - Domestic Extraction</t>
  </si>
  <si>
    <t>Calculated totals for Fossil Fuels - Domestic Extraction</t>
  </si>
  <si>
    <t>EW-MFA based accounts and indicators deliver a very comprehensive overview of natural resource extraction, trade in natural resources, waste disposal and emissions. They measure environmental pressures of natural resource use, and EW-MFA based headline indicators (Domestic Extraction, Direct Material Input, Domestic Material Consumption, Physical Trade Balance, Domestic Processed Output, Material Productivity) have been used as a proxy for overall environmental pressure and impact of a national economy. For this reason, indicators based on EW-MFA data sets have been adopted for monitoring progress of the 2030 Agenda for Sustainable Development and the SDG targets for resource productivity (SDG 8.4) and sustainable use of natural resources (SDG 12.2).</t>
  </si>
  <si>
    <t>Material categories are subdivided in a hierarchical, five-level structure of mutually exclusive categories. The categories at the highest level are called flows, which are alphabetically coded categories intended to facilitate economy-wide material flows analysis. The flows subdivide the entire spectrum of productive activities into broad groupings, such as “Domestic extraction” (flow A), “Imports of materials” (flow B), “Exports of materials” (flow C), and “Material outflows” (flow D). The classification is then organized into successively more detailed categories, which are numerically coded: one-digit, two-digit, three-digit, and, at the greatest level of detail, four-digit.</t>
  </si>
  <si>
    <t>Table_A - Domestic extraction (DE)</t>
  </si>
  <si>
    <r>
      <t xml:space="preserve">Domestic extraction includes four groups of extracted materials: </t>
    </r>
    <r>
      <rPr>
        <b/>
        <sz val="11"/>
        <color theme="1"/>
        <rFont val="Calibri"/>
        <family val="2"/>
        <scheme val="minor"/>
      </rPr>
      <t>A.1 Biomass, A.2 Metal ores, A.3 Non-metallic minerals, and A.4 Fossil fuels</t>
    </r>
    <r>
      <rPr>
        <sz val="11"/>
        <color theme="1"/>
        <rFont val="Calibri"/>
        <family val="2"/>
        <scheme val="minor"/>
      </rPr>
      <t>.</t>
    </r>
  </si>
  <si>
    <t xml:space="preserve">The categories have been chosen to correspond as closely as possible with the categories used for domestic extraction, but there are a few additional categories. This is to allow the capture of additional goods which have been processed to some degree, and even some manufactured goods where they are dominated by specific material categories. For example, where DE only accounts for wood as it is extracted from the environment, the trade account will seek to include processed wood and wood products. </t>
  </si>
  <si>
    <r>
      <rPr>
        <b/>
        <sz val="11"/>
        <color theme="1"/>
        <rFont val="Calibri"/>
        <family val="2"/>
        <scheme val="minor"/>
      </rPr>
      <t>A.1 Biomass:</t>
    </r>
    <r>
      <rPr>
        <sz val="11"/>
        <color theme="1"/>
        <rFont val="Calibri"/>
        <family val="2"/>
        <scheme val="minor"/>
      </rPr>
      <t xml:space="preserve"> According to EW-MFA conventions, DE of biomass includes all biomass of vegetable origin extracted by humans and their livestock, capture of wild fish, and the biomass of hunted animals. Biomass of livestock and livestock products (e.g. milk, meat, eggs, hides) is not accounted for as domestic extraction but considered as flows within the economic system.</t>
    </r>
  </si>
  <si>
    <r>
      <rPr>
        <b/>
        <sz val="11"/>
        <color theme="1"/>
        <rFont val="Calibri"/>
        <family val="2"/>
        <scheme val="minor"/>
      </rPr>
      <t>Domestic Extraction (DE)</t>
    </r>
    <r>
      <rPr>
        <sz val="11"/>
        <color theme="1"/>
        <rFont val="Calibri"/>
        <family val="2"/>
        <scheme val="minor"/>
      </rPr>
      <t xml:space="preserve"> measures the flows of materials that originate from the environment and that physically enter the economic system for further processing or direct consumption. They are converted into or incorporated in products, and are usually of economic value, i.e. they are "used" by the economy (therefore, sometimes also described as DEU, in order to separate these flows from unused domestic extraction).</t>
    </r>
  </si>
  <si>
    <r>
      <rPr>
        <b/>
        <sz val="11"/>
        <color theme="1"/>
        <rFont val="Calibri"/>
        <family val="2"/>
        <scheme val="minor"/>
      </rPr>
      <t>Direct Material Input (DMI)</t>
    </r>
    <r>
      <rPr>
        <sz val="11"/>
        <color theme="1"/>
        <rFont val="Calibri"/>
        <family val="2"/>
        <scheme val="minor"/>
      </rPr>
      <t xml:space="preserve"> measures the direct input of materials used in the economy, i.e. all materials which are of economic value and are used in production and consumption activities. DMI equals domestic extraction used plus imports.</t>
    </r>
  </si>
  <si>
    <t xml:space="preserve">Table_A - Domestic extraction </t>
  </si>
  <si>
    <t>TOTAL DOMESTIC EXTRACTION</t>
  </si>
  <si>
    <t>Domestic extraction (DE)</t>
  </si>
  <si>
    <t>The estimation results should be compared against the figures for common clays and loams extraction reported in statistics (excluding industrial or special clays). The higher number should be selected as data for the domestic extraction of common clay and loam (with an eventual tolerance of about 10 per cent for using the original statistics figure).</t>
  </si>
  <si>
    <r>
      <t>For this sheet, the input data should be that which would be entered into the "production" fields</t>
    </r>
    <r>
      <rPr>
        <b/>
        <sz val="11"/>
        <color rgb="FFFF0000"/>
        <rFont val="Calibri"/>
        <family val="2"/>
        <scheme val="minor"/>
      </rPr>
      <t xml:space="preserve"> </t>
    </r>
    <r>
      <rPr>
        <b/>
        <sz val="11"/>
        <color theme="1"/>
        <rFont val="Calibri"/>
        <family val="2"/>
        <scheme val="minor"/>
      </rPr>
      <t>on the UNSD energy questionnaire, for the material listed. These materials represent only a small fraction of the total number of fields given on the "Coal and Peat", "Oil", and "Gases" worksheets of that questionnaire, due to the narrow scope of domestic extraction.</t>
    </r>
  </si>
  <si>
    <t>FAO Item Name Primary Crops</t>
  </si>
  <si>
    <t>FAO Item Code</t>
  </si>
  <si>
    <t>Pop Corn</t>
  </si>
  <si>
    <t>Buckwheat</t>
  </si>
  <si>
    <t>Quinoa</t>
  </si>
  <si>
    <t>Fonio</t>
  </si>
  <si>
    <t>Triticale</t>
  </si>
  <si>
    <t>Canary Seed</t>
  </si>
  <si>
    <t>Mixed Grain</t>
  </si>
  <si>
    <t>Cereals nes</t>
  </si>
  <si>
    <t>Potatoes</t>
  </si>
  <si>
    <t>Sweet Potatoes</t>
  </si>
  <si>
    <t>Cassava</t>
  </si>
  <si>
    <t>Yautia (Cocoyam)</t>
  </si>
  <si>
    <t>Taro (Coco Yam)</t>
  </si>
  <si>
    <t>Yams</t>
  </si>
  <si>
    <t>Roots and Tubers nes</t>
  </si>
  <si>
    <t>Broad Beans, Dry</t>
  </si>
  <si>
    <t>Peas, Dry</t>
  </si>
  <si>
    <t>Chick-Peas</t>
  </si>
  <si>
    <t>Cow Peas, Dry</t>
  </si>
  <si>
    <t>Pigeon Peas</t>
  </si>
  <si>
    <t>Bambara Beans</t>
  </si>
  <si>
    <t>Vetches</t>
  </si>
  <si>
    <t>Lupins</t>
  </si>
  <si>
    <t>Pulses nes</t>
  </si>
  <si>
    <t>CASHEW NUTS Anacardium occidentale</t>
  </si>
  <si>
    <t>Oil Palm Fruit</t>
  </si>
  <si>
    <t>Palm Kernels</t>
  </si>
  <si>
    <t>Oil of Palm</t>
  </si>
  <si>
    <t>Olives</t>
  </si>
  <si>
    <t>Karite Nuts (Sheanuts)</t>
  </si>
  <si>
    <t>Castor Beans</t>
  </si>
  <si>
    <t>Rapeseed</t>
  </si>
  <si>
    <t>Tung Nuts</t>
  </si>
  <si>
    <t>Jojoba Seeds</t>
  </si>
  <si>
    <t>Safflower Seed</t>
  </si>
  <si>
    <t>Sesame Seed</t>
  </si>
  <si>
    <t>Mustard Seed</t>
  </si>
  <si>
    <t>Poppy Seed</t>
  </si>
  <si>
    <t>Melonseed</t>
  </si>
  <si>
    <t>Tallowtree Seeds</t>
  </si>
  <si>
    <t>Kapok Fruit</t>
  </si>
  <si>
    <t>Seed Cotton</t>
  </si>
  <si>
    <t>Cottonseed</t>
  </si>
  <si>
    <t>Hempseed</t>
  </si>
  <si>
    <t>Oilseeds nes</t>
  </si>
  <si>
    <t>Cabbages</t>
  </si>
  <si>
    <t>Artichokes</t>
  </si>
  <si>
    <t>Asparagus</t>
  </si>
  <si>
    <t>Lettuce</t>
  </si>
  <si>
    <t>Spinach</t>
  </si>
  <si>
    <t>Cassava Leaves</t>
  </si>
  <si>
    <t>Tomatoes</t>
  </si>
  <si>
    <t>Cauliflower</t>
  </si>
  <si>
    <t>Pumpkins, Squash, Gourds</t>
  </si>
  <si>
    <t>Cucumbers and Gherkins</t>
  </si>
  <si>
    <t>Eggplants</t>
  </si>
  <si>
    <t>Chillies&amp;Peppers, Green</t>
  </si>
  <si>
    <t>Onions+Shallots, Green</t>
  </si>
  <si>
    <t>Onions, Dry</t>
  </si>
  <si>
    <t>Garlic</t>
  </si>
  <si>
    <t>Leeks and Oth.Alliac.Veg</t>
  </si>
  <si>
    <t>Beans, Green</t>
  </si>
  <si>
    <t>Peas, Green</t>
  </si>
  <si>
    <t>Broad Beans, Green</t>
  </si>
  <si>
    <t>String Beans</t>
  </si>
  <si>
    <t>Carrots</t>
  </si>
  <si>
    <t>Okra</t>
  </si>
  <si>
    <t>Green Corn (Maize)</t>
  </si>
  <si>
    <t>Mushrooms</t>
  </si>
  <si>
    <t>Vegetables Fresh nes</t>
  </si>
  <si>
    <t>Carobs</t>
  </si>
  <si>
    <t>Bananas</t>
  </si>
  <si>
    <t>Plantains</t>
  </si>
  <si>
    <t>Oranges</t>
  </si>
  <si>
    <t>Tang.Mand.Clement.Satsma</t>
  </si>
  <si>
    <t>Lemons and Limes</t>
  </si>
  <si>
    <t>Grapefruit and Pomelos</t>
  </si>
  <si>
    <t>Citrus Fruit nes</t>
  </si>
  <si>
    <t>Apples</t>
  </si>
  <si>
    <t>Pears</t>
  </si>
  <si>
    <t>Quinces</t>
  </si>
  <si>
    <t>Apricots</t>
  </si>
  <si>
    <t>Sour Cherries</t>
  </si>
  <si>
    <t>Cherries</t>
  </si>
  <si>
    <t>Peaches and Nectarines</t>
  </si>
  <si>
    <t>Plums</t>
  </si>
  <si>
    <t>Stone Fruit nes, Fresh</t>
  </si>
  <si>
    <t>Pome Fruit nes, Fresh</t>
  </si>
  <si>
    <t>Raspberries</t>
  </si>
  <si>
    <t>Gooseberries</t>
  </si>
  <si>
    <t>Currants</t>
  </si>
  <si>
    <t>Blueberries</t>
  </si>
  <si>
    <t>Cranberries</t>
  </si>
  <si>
    <t>Berries nes</t>
  </si>
  <si>
    <t>Grapes</t>
  </si>
  <si>
    <t>Watermelons</t>
  </si>
  <si>
    <t>Cantaloupes&amp;oth Melons</t>
  </si>
  <si>
    <t>Figs</t>
  </si>
  <si>
    <t>Mangoes</t>
  </si>
  <si>
    <t>Avocados</t>
  </si>
  <si>
    <t>Dates</t>
  </si>
  <si>
    <t>Persimmons</t>
  </si>
  <si>
    <t>Cashewapple</t>
  </si>
  <si>
    <t>Kiwi Fruit</t>
  </si>
  <si>
    <t>Papayas</t>
  </si>
  <si>
    <t>Fruit Tropical Fresh nes</t>
  </si>
  <si>
    <t>Fruit Fresh nes</t>
  </si>
  <si>
    <t>Cotton Lint</t>
  </si>
  <si>
    <t>Flax Fibre and Tow</t>
  </si>
  <si>
    <t>Hemp Fibre and Tow</t>
  </si>
  <si>
    <t>Jute</t>
  </si>
  <si>
    <t>Jute-Like Fibres</t>
  </si>
  <si>
    <t>Ramie</t>
  </si>
  <si>
    <t>Sisal</t>
  </si>
  <si>
    <t>Agave Fibres nes</t>
  </si>
  <si>
    <t>Abaca (Manila Hemp)</t>
  </si>
  <si>
    <t>Fibre Crops nes</t>
  </si>
  <si>
    <t>ARABIC GUM</t>
  </si>
  <si>
    <t>TEA NES</t>
  </si>
  <si>
    <r>
      <t xml:space="preserve">SUGAR CANE </t>
    </r>
    <r>
      <rPr>
        <i/>
        <sz val="11"/>
        <rFont val="Calibri"/>
        <family val="2"/>
        <scheme val="minor"/>
      </rPr>
      <t>Saccharum officinarum</t>
    </r>
  </si>
  <si>
    <r>
      <t xml:space="preserve">SUGAR BEET </t>
    </r>
    <r>
      <rPr>
        <i/>
        <sz val="11"/>
        <rFont val="Calibri"/>
        <family val="2"/>
        <scheme val="minor"/>
      </rPr>
      <t>Beta vulgaris var. altissima</t>
    </r>
  </si>
  <si>
    <r>
      <t xml:space="preserve">SUGAR CROPS NES Including inter alia: sugar maple </t>
    </r>
    <r>
      <rPr>
        <i/>
        <sz val="11"/>
        <rFont val="Calibri"/>
        <family val="2"/>
        <scheme val="minor"/>
      </rPr>
      <t>(Acer saccharum);</t>
    </r>
    <r>
      <rPr>
        <sz val="11"/>
        <rFont val="Calibri"/>
        <family val="2"/>
        <scheme val="minor"/>
      </rPr>
      <t xml:space="preserve"> sweet sorghum </t>
    </r>
    <r>
      <rPr>
        <i/>
        <sz val="11"/>
        <rFont val="Calibri"/>
        <family val="2"/>
        <scheme val="minor"/>
      </rPr>
      <t>(Sorghum saccharatum);</t>
    </r>
    <r>
      <rPr>
        <sz val="11"/>
        <rFont val="Calibri"/>
        <family val="2"/>
        <scheme val="minor"/>
      </rPr>
      <t xml:space="preserve"> sugar palm </t>
    </r>
    <r>
      <rPr>
        <i/>
        <sz val="11"/>
        <rFont val="Calibri"/>
        <family val="2"/>
        <scheme val="minor"/>
      </rPr>
      <t>(Arenga saccharifera)</t>
    </r>
  </si>
  <si>
    <r>
      <t xml:space="preserve">BRAZIL NUTS Brazil, Para or cream nut </t>
    </r>
    <r>
      <rPr>
        <i/>
        <sz val="11"/>
        <rFont val="Calibri"/>
        <family val="2"/>
        <scheme val="minor"/>
      </rPr>
      <t>(Bertholletia excelsa)</t>
    </r>
  </si>
  <si>
    <r>
      <t xml:space="preserve">CHESTNUTS </t>
    </r>
    <r>
      <rPr>
        <i/>
        <sz val="11"/>
        <rFont val="Calibri"/>
        <family val="2"/>
        <scheme val="minor"/>
      </rPr>
      <t>Castanea spp.: C. vesca; C. vulgaris; C. sativa</t>
    </r>
  </si>
  <si>
    <r>
      <t xml:space="preserve">ALMONDS </t>
    </r>
    <r>
      <rPr>
        <i/>
        <sz val="11"/>
        <rFont val="Calibri"/>
        <family val="2"/>
        <scheme val="minor"/>
      </rPr>
      <t>Prunus amygdalus; P. communis; Amygdalus communis</t>
    </r>
  </si>
  <si>
    <r>
      <t xml:space="preserve">WALNUTS </t>
    </r>
    <r>
      <rPr>
        <i/>
        <sz val="11"/>
        <rFont val="Calibri"/>
        <family val="2"/>
        <scheme val="minor"/>
      </rPr>
      <t>Jugland spp.: J. regia</t>
    </r>
  </si>
  <si>
    <r>
      <t xml:space="preserve">PISTACHIOS </t>
    </r>
    <r>
      <rPr>
        <i/>
        <sz val="11"/>
        <rFont val="Calibri"/>
        <family val="2"/>
        <scheme val="minor"/>
      </rPr>
      <t>Pistacia vera</t>
    </r>
  </si>
  <si>
    <r>
      <t xml:space="preserve">KOLA NUTS kola, cola, Sudan cola nut </t>
    </r>
    <r>
      <rPr>
        <i/>
        <sz val="11"/>
        <rFont val="Calibri"/>
        <family val="2"/>
        <scheme val="minor"/>
      </rPr>
      <t>(Cola nitida; C. vera; C. acuminata)</t>
    </r>
  </si>
  <si>
    <r>
      <t xml:space="preserve">HAZELNUTS (FILBERTS) </t>
    </r>
    <r>
      <rPr>
        <i/>
        <sz val="11"/>
        <rFont val="Calibri"/>
        <family val="2"/>
        <scheme val="minor"/>
      </rPr>
      <t>Corylus avellana</t>
    </r>
  </si>
  <si>
    <r>
      <t xml:space="preserve">ARECA NUTS areca, betel nut </t>
    </r>
    <r>
      <rPr>
        <i/>
        <sz val="11"/>
        <rFont val="Calibri"/>
        <family val="2"/>
        <scheme val="minor"/>
      </rPr>
      <t>(Areca catechu)</t>
    </r>
  </si>
  <si>
    <r>
      <t xml:space="preserve">NUTS NES Including inter alia: </t>
    </r>
    <r>
      <rPr>
        <i/>
        <sz val="11"/>
        <rFont val="Calibri"/>
        <family val="2"/>
        <scheme val="minor"/>
      </rPr>
      <t>pecan nut (Carya illinoensis);</t>
    </r>
    <r>
      <rPr>
        <sz val="11"/>
        <rFont val="Calibri"/>
        <family val="2"/>
        <scheme val="minor"/>
      </rPr>
      <t xml:space="preserve"> butter or swarri nut </t>
    </r>
    <r>
      <rPr>
        <i/>
        <sz val="11"/>
        <rFont val="Calibri"/>
        <family val="2"/>
        <scheme val="minor"/>
      </rPr>
      <t>(Caryocar nuciferum);</t>
    </r>
    <r>
      <rPr>
        <sz val="11"/>
        <rFont val="Calibri"/>
        <family val="2"/>
        <scheme val="minor"/>
      </rPr>
      <t xml:space="preserve"> pili nut, Java almond, </t>
    </r>
    <r>
      <rPr>
        <i/>
        <sz val="11"/>
        <rFont val="Calibri"/>
        <family val="2"/>
        <scheme val="minor"/>
      </rPr>
      <t>Chinese olives (Canarium spp.);</t>
    </r>
    <r>
      <rPr>
        <sz val="11"/>
        <rFont val="Calibri"/>
        <family val="2"/>
        <scheme val="minor"/>
      </rPr>
      <t xml:space="preserve"> paradise or sapucaia nut </t>
    </r>
    <r>
      <rPr>
        <i/>
        <sz val="11"/>
        <rFont val="Calibri"/>
        <family val="2"/>
        <scheme val="minor"/>
      </rPr>
      <t>(Lecythis zabucajo);</t>
    </r>
    <r>
      <rPr>
        <sz val="11"/>
        <rFont val="Calibri"/>
        <family val="2"/>
        <scheme val="minor"/>
      </rPr>
      <t xml:space="preserve"> Queensland, macadamia nut </t>
    </r>
    <r>
      <rPr>
        <i/>
        <sz val="11"/>
        <rFont val="Calibri"/>
        <family val="2"/>
        <scheme val="minor"/>
      </rPr>
      <t>(Macadamia ternifolia);</t>
    </r>
    <r>
      <rPr>
        <sz val="11"/>
        <rFont val="Calibri"/>
        <family val="2"/>
        <scheme val="minor"/>
      </rPr>
      <t xml:space="preserve"> pignolia nut </t>
    </r>
    <r>
      <rPr>
        <i/>
        <sz val="11"/>
        <rFont val="Calibri"/>
        <family val="2"/>
        <scheme val="minor"/>
      </rPr>
      <t>(Pinus pinea)</t>
    </r>
  </si>
  <si>
    <r>
      <t>COFFEE, GREEN Coffea spp. (</t>
    </r>
    <r>
      <rPr>
        <i/>
        <sz val="11"/>
        <rFont val="Calibri"/>
        <family val="2"/>
        <scheme val="minor"/>
      </rPr>
      <t>arabica, robusta, liberica</t>
    </r>
    <r>
      <rPr>
        <sz val="11"/>
        <rFont val="Calibri"/>
        <family val="2"/>
        <scheme val="minor"/>
      </rPr>
      <t>)</t>
    </r>
  </si>
  <si>
    <r>
      <t xml:space="preserve">COCOA BEANS </t>
    </r>
    <r>
      <rPr>
        <i/>
        <sz val="11"/>
        <rFont val="Calibri"/>
        <family val="2"/>
        <scheme val="minor"/>
      </rPr>
      <t>Theobroma cacao</t>
    </r>
  </si>
  <si>
    <r>
      <t xml:space="preserve">TEA </t>
    </r>
    <r>
      <rPr>
        <i/>
        <sz val="11"/>
        <rFont val="Calibri"/>
        <family val="2"/>
        <scheme val="minor"/>
      </rPr>
      <t>Camellia sinensis; Thea sinensis; Thea assaamica</t>
    </r>
  </si>
  <si>
    <r>
      <t xml:space="preserve">MATE </t>
    </r>
    <r>
      <rPr>
        <i/>
        <sz val="11"/>
        <rFont val="Calibri"/>
        <family val="2"/>
        <scheme val="minor"/>
      </rPr>
      <t>Ilex paraguayensis</t>
    </r>
  </si>
  <si>
    <r>
      <t xml:space="preserve">PEPPER black, white pepper </t>
    </r>
    <r>
      <rPr>
        <i/>
        <sz val="11"/>
        <rFont val="Calibri"/>
        <family val="2"/>
        <scheme val="minor"/>
      </rPr>
      <t>(Piper nigrum);</t>
    </r>
    <r>
      <rPr>
        <sz val="11"/>
        <rFont val="Calibri"/>
        <family val="2"/>
        <scheme val="minor"/>
      </rPr>
      <t xml:space="preserve"> long pepper </t>
    </r>
    <r>
      <rPr>
        <i/>
        <sz val="11"/>
        <rFont val="Calibri"/>
        <family val="2"/>
        <scheme val="minor"/>
      </rPr>
      <t>(P. longum)</t>
    </r>
  </si>
  <si>
    <r>
      <t xml:space="preserve">PIMENTO red and cayenne pepper, paprika, chillies </t>
    </r>
    <r>
      <rPr>
        <i/>
        <sz val="11"/>
        <rFont val="Calibri"/>
        <family val="2"/>
        <scheme val="minor"/>
      </rPr>
      <t>(Capsicum frutescens; C. annuum);</t>
    </r>
    <r>
      <rPr>
        <sz val="11"/>
        <rFont val="Calibri"/>
        <family val="2"/>
        <scheme val="minor"/>
      </rPr>
      <t xml:space="preserve"> allspice, Jamaica pepper </t>
    </r>
    <r>
      <rPr>
        <i/>
        <sz val="11"/>
        <rFont val="Calibri"/>
        <family val="2"/>
        <scheme val="minor"/>
      </rPr>
      <t>(Pimenta officinalis)</t>
    </r>
  </si>
  <si>
    <r>
      <t xml:space="preserve">VANILLA Vanilla planifolia; </t>
    </r>
    <r>
      <rPr>
        <i/>
        <sz val="11"/>
        <rFont val="Calibri"/>
        <family val="2"/>
        <scheme val="minor"/>
      </rPr>
      <t>V. pompona</t>
    </r>
  </si>
  <si>
    <r>
      <t xml:space="preserve">CINNAMON (CANELLA) Ceylon cinnamon </t>
    </r>
    <r>
      <rPr>
        <i/>
        <sz val="11"/>
        <rFont val="Calibri"/>
        <family val="2"/>
        <scheme val="minor"/>
      </rPr>
      <t>(Cinnamomum zeylanicum);</t>
    </r>
    <r>
      <rPr>
        <sz val="11"/>
        <rFont val="Calibri"/>
        <family val="2"/>
        <scheme val="minor"/>
      </rPr>
      <t xml:space="preserve"> Chinese, common </t>
    </r>
    <r>
      <rPr>
        <i/>
        <sz val="11"/>
        <rFont val="Calibri"/>
        <family val="2"/>
        <scheme val="minor"/>
      </rPr>
      <t>cinnamon, cassia (C. cassia)</t>
    </r>
  </si>
  <si>
    <r>
      <t xml:space="preserve">CLOVES </t>
    </r>
    <r>
      <rPr>
        <i/>
        <sz val="11"/>
        <rFont val="Calibri"/>
        <family val="2"/>
        <scheme val="minor"/>
      </rPr>
      <t>Eugenia caryophyllata;</t>
    </r>
    <r>
      <rPr>
        <sz val="11"/>
        <rFont val="Calibri"/>
        <family val="2"/>
        <scheme val="minor"/>
      </rPr>
      <t xml:space="preserve"> </t>
    </r>
    <r>
      <rPr>
        <i/>
        <sz val="11"/>
        <rFont val="Calibri"/>
        <family val="2"/>
        <scheme val="minor"/>
      </rPr>
      <t>Caryophyllus aromaticus</t>
    </r>
  </si>
  <si>
    <r>
      <t xml:space="preserve">NUTMEG, MACE, CARDAMONS nutmeg, mace </t>
    </r>
    <r>
      <rPr>
        <i/>
        <sz val="11"/>
        <rFont val="Calibri"/>
        <family val="2"/>
        <scheme val="minor"/>
      </rPr>
      <t>(Myristica fragrans);</t>
    </r>
    <r>
      <rPr>
        <sz val="11"/>
        <rFont val="Calibri"/>
        <family val="2"/>
        <scheme val="minor"/>
      </rPr>
      <t xml:space="preserve"> cluster cardamon </t>
    </r>
    <r>
      <rPr>
        <i/>
        <sz val="11"/>
        <rFont val="Calibri"/>
        <family val="2"/>
        <scheme val="minor"/>
      </rPr>
      <t>(Elettaria cardamomum);</t>
    </r>
    <r>
      <rPr>
        <sz val="11"/>
        <rFont val="Calibri"/>
        <family val="2"/>
        <scheme val="minor"/>
      </rPr>
      <t xml:space="preserve"> other cardamons </t>
    </r>
    <r>
      <rPr>
        <i/>
        <sz val="11"/>
        <rFont val="Calibri"/>
        <family val="2"/>
        <scheme val="minor"/>
      </rPr>
      <t>(Aframomum angustifolium; A. hambury;</t>
    </r>
    <r>
      <rPr>
        <sz val="11"/>
        <rFont val="Calibri"/>
        <family val="2"/>
        <scheme val="minor"/>
      </rPr>
      <t xml:space="preserve"> Amomun aromaticum; </t>
    </r>
    <r>
      <rPr>
        <i/>
        <sz val="11"/>
        <rFont val="Calibri"/>
        <family val="2"/>
        <scheme val="minor"/>
      </rPr>
      <t>A. cardamomum);</t>
    </r>
    <r>
      <rPr>
        <sz val="11"/>
        <rFont val="Calibri"/>
        <family val="2"/>
        <scheme val="minor"/>
      </rPr>
      <t xml:space="preserve"> Malaguetta pepper, grains of paradise </t>
    </r>
    <r>
      <rPr>
        <i/>
        <sz val="11"/>
        <rFont val="Calibri"/>
        <family val="2"/>
        <scheme val="minor"/>
      </rPr>
      <t>(Aframomum melegueta)</t>
    </r>
  </si>
  <si>
    <r>
      <t xml:space="preserve">ANISE, BADIAN, FENNEL Include: anise </t>
    </r>
    <r>
      <rPr>
        <i/>
        <sz val="11"/>
        <rFont val="Calibri"/>
        <family val="2"/>
        <scheme val="minor"/>
      </rPr>
      <t>(Pimpinella anisum);</t>
    </r>
    <r>
      <rPr>
        <sz val="11"/>
        <rFont val="Calibri"/>
        <family val="2"/>
        <scheme val="minor"/>
      </rPr>
      <t xml:space="preserve"> badian or star anise </t>
    </r>
    <r>
      <rPr>
        <i/>
        <sz val="11"/>
        <rFont val="Calibri"/>
        <family val="2"/>
        <scheme val="minor"/>
      </rPr>
      <t>(Illicium verum);</t>
    </r>
    <r>
      <rPr>
        <sz val="11"/>
        <rFont val="Calibri"/>
        <family val="2"/>
        <scheme val="minor"/>
      </rPr>
      <t xml:space="preserve"> caraway </t>
    </r>
    <r>
      <rPr>
        <i/>
        <sz val="11"/>
        <rFont val="Calibri"/>
        <family val="2"/>
        <scheme val="minor"/>
      </rPr>
      <t>(Carum carvi);</t>
    </r>
    <r>
      <rPr>
        <sz val="11"/>
        <rFont val="Calibri"/>
        <family val="2"/>
        <scheme val="minor"/>
      </rPr>
      <t xml:space="preserve"> coriander </t>
    </r>
    <r>
      <rPr>
        <i/>
        <sz val="11"/>
        <rFont val="Calibri"/>
        <family val="2"/>
        <scheme val="minor"/>
      </rPr>
      <t>(Coriandrum sativum);</t>
    </r>
    <r>
      <rPr>
        <sz val="11"/>
        <rFont val="Calibri"/>
        <family val="2"/>
        <scheme val="minor"/>
      </rPr>
      <t xml:space="preserve"> cumin </t>
    </r>
    <r>
      <rPr>
        <i/>
        <sz val="11"/>
        <rFont val="Calibri"/>
        <family val="2"/>
        <scheme val="minor"/>
      </rPr>
      <t>(Cuminum cyminum);</t>
    </r>
    <r>
      <rPr>
        <sz val="11"/>
        <rFont val="Calibri"/>
        <family val="2"/>
        <scheme val="minor"/>
      </rPr>
      <t xml:space="preserve"> fennel </t>
    </r>
    <r>
      <rPr>
        <i/>
        <sz val="11"/>
        <rFont val="Calibri"/>
        <family val="2"/>
        <scheme val="minor"/>
      </rPr>
      <t>(Foeniculum vulgare);</t>
    </r>
    <r>
      <rPr>
        <sz val="11"/>
        <rFont val="Calibri"/>
        <family val="2"/>
        <scheme val="minor"/>
      </rPr>
      <t xml:space="preserve"> juniper berries </t>
    </r>
    <r>
      <rPr>
        <i/>
        <sz val="11"/>
        <rFont val="Calibri"/>
        <family val="2"/>
        <scheme val="minor"/>
      </rPr>
      <t>(Juniperus communis)</t>
    </r>
  </si>
  <si>
    <r>
      <t xml:space="preserve">GINGER </t>
    </r>
    <r>
      <rPr>
        <i/>
        <sz val="11"/>
        <rFont val="Calibri"/>
        <family val="2"/>
        <scheme val="minor"/>
      </rPr>
      <t>Zingiber officinale</t>
    </r>
  </si>
  <si>
    <r>
      <t xml:space="preserve">SPICES NES Including inter alia: bay leaves </t>
    </r>
    <r>
      <rPr>
        <i/>
        <sz val="11"/>
        <rFont val="Calibri"/>
        <family val="2"/>
        <scheme val="minor"/>
      </rPr>
      <t>(Laurus nobilis);</t>
    </r>
    <r>
      <rPr>
        <sz val="11"/>
        <rFont val="Calibri"/>
        <family val="2"/>
        <scheme val="minor"/>
      </rPr>
      <t xml:space="preserve"> dill seed </t>
    </r>
    <r>
      <rPr>
        <i/>
        <sz val="11"/>
        <rFont val="Calibri"/>
        <family val="2"/>
        <scheme val="minor"/>
      </rPr>
      <t>(Anethum graveolens);</t>
    </r>
    <r>
      <rPr>
        <sz val="11"/>
        <rFont val="Calibri"/>
        <family val="2"/>
        <scheme val="minor"/>
      </rPr>
      <t xml:space="preserve"> fenugreek seed </t>
    </r>
    <r>
      <rPr>
        <i/>
        <sz val="11"/>
        <rFont val="Calibri"/>
        <family val="2"/>
        <scheme val="minor"/>
      </rPr>
      <t>(Trigonella foenum-graecum);</t>
    </r>
    <r>
      <rPr>
        <sz val="11"/>
        <rFont val="Calibri"/>
        <family val="2"/>
        <scheme val="minor"/>
      </rPr>
      <t xml:space="preserve"> saffron </t>
    </r>
    <r>
      <rPr>
        <i/>
        <sz val="11"/>
        <rFont val="Calibri"/>
        <family val="2"/>
        <scheme val="minor"/>
      </rPr>
      <t>(Crocus sativus);</t>
    </r>
    <r>
      <rPr>
        <sz val="11"/>
        <rFont val="Calibri"/>
        <family val="2"/>
        <scheme val="minor"/>
      </rPr>
      <t xml:space="preserve"> thyme </t>
    </r>
    <r>
      <rPr>
        <i/>
        <sz val="11"/>
        <rFont val="Calibri"/>
        <family val="2"/>
        <scheme val="minor"/>
      </rPr>
      <t>(Thymus vulgaris);</t>
    </r>
    <r>
      <rPr>
        <sz val="11"/>
        <rFont val="Calibri"/>
        <family val="2"/>
        <scheme val="minor"/>
      </rPr>
      <t xml:space="preserve"> turmeric </t>
    </r>
    <r>
      <rPr>
        <i/>
        <sz val="11"/>
        <rFont val="Calibri"/>
        <family val="2"/>
        <scheme val="minor"/>
      </rPr>
      <t>(Curcuma longa)</t>
    </r>
  </si>
  <si>
    <r>
      <t xml:space="preserve">CHICORY ROOTS </t>
    </r>
    <r>
      <rPr>
        <i/>
        <sz val="11"/>
        <rFont val="Calibri"/>
        <family val="2"/>
        <scheme val="minor"/>
      </rPr>
      <t>horium intybus; C. sativum</t>
    </r>
  </si>
  <si>
    <r>
      <t>CAROBS (</t>
    </r>
    <r>
      <rPr>
        <i/>
        <sz val="11"/>
        <rFont val="Calibri"/>
        <family val="2"/>
        <scheme val="minor"/>
      </rPr>
      <t>Ceratonia siliqua</t>
    </r>
    <r>
      <rPr>
        <sz val="11"/>
        <rFont val="Calibri"/>
        <family val="2"/>
        <scheme val="minor"/>
      </rPr>
      <t>) Carob-tree, locust bean</t>
    </r>
  </si>
  <si>
    <r>
      <t xml:space="preserve">HOPS </t>
    </r>
    <r>
      <rPr>
        <i/>
        <sz val="11"/>
        <rFont val="Calibri"/>
        <family val="2"/>
        <scheme val="minor"/>
      </rPr>
      <t>Humulus lupulus</t>
    </r>
  </si>
  <si>
    <r>
      <t xml:space="preserve">PEPPERMINT, SPEARMINT </t>
    </r>
    <r>
      <rPr>
        <i/>
        <sz val="11"/>
        <rFont val="Calibri"/>
        <family val="2"/>
        <scheme val="minor"/>
      </rPr>
      <t>Mentha spp.: M. piperita</t>
    </r>
  </si>
  <si>
    <r>
      <t xml:space="preserve">PYRETHRUM, DRIED FLOWERS </t>
    </r>
    <r>
      <rPr>
        <i/>
        <sz val="11"/>
        <rFont val="Calibri"/>
        <family val="2"/>
        <scheme val="minor"/>
      </rPr>
      <t>Chrysanthemum cinerariifolium</t>
    </r>
  </si>
  <si>
    <r>
      <t xml:space="preserve">TOBACCO LEAVES </t>
    </r>
    <r>
      <rPr>
        <i/>
        <sz val="11"/>
        <rFont val="Calibri"/>
        <family val="2"/>
        <scheme val="minor"/>
      </rPr>
      <t>Nicotiana tabacum</t>
    </r>
  </si>
  <si>
    <r>
      <t xml:space="preserve">NATURAL RUBBER </t>
    </r>
    <r>
      <rPr>
        <i/>
        <sz val="11"/>
        <rFont val="Calibri"/>
        <family val="2"/>
        <scheme val="minor"/>
      </rPr>
      <t>Hevea brasiliensis</t>
    </r>
    <r>
      <rPr>
        <sz val="11"/>
        <rFont val="Calibri"/>
        <family val="2"/>
        <scheme val="minor"/>
      </rPr>
      <t xml:space="preserve"> Latex</t>
    </r>
  </si>
  <si>
    <r>
      <t>NATURAL GUMS Including inter alia: balata (Manilkara bidentata); ceara (</t>
    </r>
    <r>
      <rPr>
        <i/>
        <sz val="11"/>
        <rFont val="Calibri"/>
        <family val="2"/>
        <scheme val="minor"/>
      </rPr>
      <t>Manihot glaziovii</t>
    </r>
    <r>
      <rPr>
        <sz val="11"/>
        <rFont val="Calibri"/>
        <family val="2"/>
        <scheme val="minor"/>
      </rPr>
      <t>); chicle gum (</t>
    </r>
    <r>
      <rPr>
        <i/>
        <sz val="11"/>
        <rFont val="Calibri"/>
        <family val="2"/>
        <scheme val="minor"/>
      </rPr>
      <t>Achras zapota</t>
    </r>
    <r>
      <rPr>
        <sz val="11"/>
        <rFont val="Calibri"/>
        <family val="2"/>
        <scheme val="minor"/>
      </rPr>
      <t>); guayule (</t>
    </r>
    <r>
      <rPr>
        <i/>
        <sz val="11"/>
        <rFont val="Calibri"/>
        <family val="2"/>
        <scheme val="minor"/>
      </rPr>
      <t>Parthenium argentatum</t>
    </r>
    <r>
      <rPr>
        <sz val="11"/>
        <rFont val="Calibri"/>
        <family val="2"/>
        <scheme val="minor"/>
      </rPr>
      <t>); gutta-percha (</t>
    </r>
    <r>
      <rPr>
        <i/>
        <sz val="11"/>
        <rFont val="Calibri"/>
        <family val="2"/>
        <scheme val="minor"/>
      </rPr>
      <t>Palachium gutta</t>
    </r>
    <r>
      <rPr>
        <sz val="11"/>
        <rFont val="Calibri"/>
        <family val="2"/>
        <scheme val="minor"/>
      </rPr>
      <t>); jelutong (</t>
    </r>
    <r>
      <rPr>
        <i/>
        <sz val="11"/>
        <rFont val="Calibri"/>
        <family val="2"/>
        <scheme val="minor"/>
      </rPr>
      <t>Dieva costulana</t>
    </r>
    <r>
      <rPr>
        <sz val="11"/>
        <rFont val="Calibri"/>
        <family val="2"/>
        <scheme val="minor"/>
      </rPr>
      <t>)</t>
    </r>
  </si>
  <si>
    <r>
      <t>OTHER RESINS Including inter alia: copaiba, copal (</t>
    </r>
    <r>
      <rPr>
        <i/>
        <sz val="11"/>
        <rFont val="Calibri"/>
        <family val="2"/>
        <scheme val="minor"/>
      </rPr>
      <t>Copaifera spp.</t>
    </r>
    <r>
      <rPr>
        <sz val="11"/>
        <rFont val="Calibri"/>
        <family val="2"/>
        <scheme val="minor"/>
      </rPr>
      <t>); gum tragacanth (</t>
    </r>
    <r>
      <rPr>
        <i/>
        <sz val="11"/>
        <rFont val="Calibri"/>
        <family val="2"/>
        <scheme val="minor"/>
      </rPr>
      <t>some Astragalus spp.</t>
    </r>
    <r>
      <rPr>
        <sz val="11"/>
        <rFont val="Calibri"/>
        <family val="2"/>
        <scheme val="minor"/>
      </rPr>
      <t>); incense (</t>
    </r>
    <r>
      <rPr>
        <i/>
        <sz val="11"/>
        <rFont val="Calibri"/>
        <family val="2"/>
        <scheme val="minor"/>
      </rPr>
      <t>Boswellia spp.</t>
    </r>
    <r>
      <rPr>
        <sz val="11"/>
        <rFont val="Calibri"/>
        <family val="2"/>
        <scheme val="minor"/>
      </rPr>
      <t>); myrrh, opopanax, Mecca balsam (</t>
    </r>
    <r>
      <rPr>
        <i/>
        <sz val="11"/>
        <rFont val="Calibri"/>
        <family val="2"/>
        <scheme val="minor"/>
      </rPr>
      <t>Commiphora spp.</t>
    </r>
    <r>
      <rPr>
        <sz val="11"/>
        <rFont val="Calibri"/>
        <family val="2"/>
        <scheme val="minor"/>
      </rPr>
      <t>); tolu balsam, peru balsam (</t>
    </r>
    <r>
      <rPr>
        <i/>
        <sz val="11"/>
        <rFont val="Calibri"/>
        <family val="2"/>
        <scheme val="minor"/>
      </rPr>
      <t>Myroxilon balsamum; M. Pereira</t>
    </r>
    <r>
      <rPr>
        <sz val="11"/>
        <rFont val="Calibri"/>
        <family val="2"/>
        <scheme val="minor"/>
      </rPr>
      <t>)</t>
    </r>
  </si>
  <si>
    <r>
      <t xml:space="preserve">This tool allows users to do estimations for material categories </t>
    </r>
    <r>
      <rPr>
        <b/>
        <sz val="11"/>
        <color theme="1"/>
        <rFont val="Calibri"/>
        <family val="2"/>
        <scheme val="minor"/>
      </rPr>
      <t>A.1.2.1 Straw</t>
    </r>
    <r>
      <rPr>
        <sz val="11"/>
        <color theme="1"/>
        <rFont val="Calibri"/>
        <family val="2"/>
        <scheme val="minor"/>
      </rPr>
      <t xml:space="preserve"> and </t>
    </r>
    <r>
      <rPr>
        <b/>
        <sz val="11"/>
        <color theme="1"/>
        <rFont val="Calibri"/>
        <family val="2"/>
        <scheme val="minor"/>
      </rPr>
      <t>A.1.2.2 Other crop residues (sugar and fodder beet leaves, other)</t>
    </r>
    <r>
      <rPr>
        <sz val="11"/>
        <color theme="1"/>
        <rFont val="Calibri"/>
        <family val="2"/>
        <scheme val="minor"/>
      </rPr>
      <t xml:space="preserve">. It is adapted from section 2.1.3.3 of the Global Manual on EW-MFA. </t>
    </r>
  </si>
  <si>
    <t>STEP 1: ESTIMATION OF SAND AND GRAVEL REQUIRED FOR THE PRODUCTION OF CONCRETE (tonnes)</t>
  </si>
  <si>
    <t>Cement Production</t>
  </si>
  <si>
    <t>Cement Imports</t>
  </si>
  <si>
    <t>Cement Exports</t>
  </si>
  <si>
    <t>Stockpile Changes</t>
  </si>
  <si>
    <t>Domestic Cement Consumption</t>
  </si>
  <si>
    <t>Default Concrete Factor</t>
  </si>
  <si>
    <t>Alternative Local Factor</t>
  </si>
  <si>
    <t>Factor Used</t>
  </si>
  <si>
    <t>Example Data</t>
  </si>
  <si>
    <t>STEP 2: ESTIMATION OF SAND AND GRAVEL REQUIRED FOR THE PRODUCTION AND MAINTENANCE OF ROADS (tonnes)</t>
  </si>
  <si>
    <t>New Road Construction</t>
  </si>
  <si>
    <t>Estimated Sand and Gravel Required for the Production and Maintenance of Roads (tonnes)</t>
  </si>
  <si>
    <t>New Road Construction by class</t>
  </si>
  <si>
    <t>Low type pavement</t>
  </si>
  <si>
    <t>Intermediate type pavement</t>
  </si>
  <si>
    <t>High flexible type pavement</t>
  </si>
  <si>
    <t xml:space="preserve">High rigid type pavement </t>
  </si>
  <si>
    <t>Estimated kilometre.metres of road by class (km.m)</t>
  </si>
  <si>
    <t xml:space="preserve">Low type pavement </t>
  </si>
  <si>
    <t xml:space="preserve">Intermediate type pavement </t>
  </si>
  <si>
    <t xml:space="preserve">High flexible type pavement </t>
  </si>
  <si>
    <t>Tonnes per km.m</t>
  </si>
  <si>
    <t>Example Estimates</t>
  </si>
  <si>
    <t>Subtotal A.3.8.2 Required for the Production and Maintenance of Roads</t>
  </si>
  <si>
    <t>Subtotal A.3.8.2 Required for the Production of Concrete</t>
  </si>
  <si>
    <t>Width of all Railway Gauge Classes Built in a Country</t>
  </si>
  <si>
    <t>Gauge class 1</t>
  </si>
  <si>
    <t>Gauge class 2</t>
  </si>
  <si>
    <t>Gauge class 3</t>
  </si>
  <si>
    <t>Gauge class 4</t>
  </si>
  <si>
    <t>Gauge class 5</t>
  </si>
  <si>
    <t>Sand and Gravel Required for the Construction of Railways (t/km)</t>
  </si>
  <si>
    <t>Alternative factors (t/km)</t>
  </si>
  <si>
    <t>New Railway Constructed by Gauge Class</t>
  </si>
  <si>
    <t>Example Data (km)</t>
  </si>
  <si>
    <t>Subtotal A.3.8.2 Required for the Construction of Railways</t>
  </si>
  <si>
    <t>STEP 3: ESTIMATION OF SAND AND GRAVEL REQUIRED FOR THE CONSTRUCTION OF RAILWAYS (tonnes)</t>
  </si>
  <si>
    <t>STEP 4: ESTIMATION OF SAND AND GRAVEL REQUIRED FOR BUILDING SUBLAYERS (tonnes)</t>
  </si>
  <si>
    <t>Sand and Gravel Required for New Railway Construction, by Gauge Class (tonnes)</t>
  </si>
  <si>
    <t>Previously estimated sand and gravel required for the production of concrete</t>
  </si>
  <si>
    <t>Local knowledge based estimate of sand and gravel required for building sublayers</t>
  </si>
  <si>
    <t>Subtotal A.3.8.2 Required for Building Sublayers</t>
  </si>
  <si>
    <r>
      <rPr>
        <b/>
        <sz val="11"/>
        <color theme="1"/>
        <rFont val="Calibri"/>
        <family val="2"/>
        <scheme val="minor"/>
      </rPr>
      <t>It should not be necessary for the user to alter any part of the sheet anywhere other than in the gray sections.</t>
    </r>
    <r>
      <rPr>
        <sz val="11"/>
        <color theme="1"/>
        <rFont val="Calibri"/>
        <family val="2"/>
        <scheme val="minor"/>
      </rPr>
      <t xml:space="preserve"> The final numbers will be calculated and reported in the Summary section at the top (in blue), when the relevant gray fields have been filled out appropriately.</t>
    </r>
  </si>
  <si>
    <t>Default values.</t>
  </si>
  <si>
    <r>
      <t xml:space="preserve">To aid in estimating material category A.3.8.2, default values have been included (in pink or inserted directly into the equations). The data compiler can use the default values, </t>
    </r>
    <r>
      <rPr>
        <b/>
        <sz val="11"/>
        <color theme="1"/>
        <rFont val="Calibri"/>
        <family val="2"/>
        <scheme val="minor"/>
      </rPr>
      <t>however, it is important that they make use of their knowledge of local conditions</t>
    </r>
    <r>
      <rPr>
        <sz val="11"/>
        <color theme="1"/>
        <rFont val="Calibri"/>
        <family val="2"/>
        <scheme val="minor"/>
      </rPr>
      <t>. If alternative factors are available, they can be inserted into the respective gray sections.</t>
    </r>
  </si>
  <si>
    <r>
      <t xml:space="preserve">As different roads in the same cross-section class can have different widths, </t>
    </r>
    <r>
      <rPr>
        <b/>
        <sz val="11"/>
        <color theme="1"/>
        <rFont val="Calibri"/>
        <family val="2"/>
        <scheme val="minor"/>
      </rPr>
      <t>an important pre-processing step to use this tool will be to first calculate the kilometre.metre (equivalent to 1000 m2)</t>
    </r>
    <r>
      <rPr>
        <sz val="11"/>
        <color theme="1"/>
        <rFont val="Calibri"/>
        <family val="2"/>
        <scheme val="minor"/>
      </rPr>
      <t xml:space="preserve"> in each cross-section class, for both new construction and total road network.</t>
    </r>
  </si>
  <si>
    <t>For example, if 100km of 10m wide road and a further 20km of 20m wide road  was newly constructed in the  "intermediate type pavement" class, we would calculate the total kilometre.metres of new road in this class as (100 x 10) + (20 x 20) = 1,400km.m.  Similarly, if there are 8,000km of 4m wide and 2,000km of 8m wide road in the "Low pavement type" class in the entire road network, then then we would calculate the road requiring maintence in this class as (8,000 x 4) + (2,000 x 8) = 48,000km.m</t>
  </si>
  <si>
    <t>High composite type pavement</t>
  </si>
  <si>
    <t xml:space="preserve">High composite type pavement </t>
  </si>
  <si>
    <t>Non-surfaced</t>
  </si>
  <si>
    <t>Surfaced non-paved</t>
  </si>
  <si>
    <t>This method of calculation is based on Table 2.17 of the Global Manual on EW-MFA. The table is predicated on classifying roads into the seven categories shown in cross-section in the figure to the right, then applying two different factors (one for new road construction, one for maintence of road network) to linear km of each, further multiplied by the width in metres.</t>
  </si>
  <si>
    <r>
      <rPr>
        <i/>
        <sz val="8"/>
        <color theme="1"/>
        <rFont val="Calibri"/>
        <family val="2"/>
        <scheme val="minor"/>
      </rPr>
      <t>Source</t>
    </r>
    <r>
      <rPr>
        <sz val="8"/>
        <color theme="1"/>
        <rFont val="Calibri"/>
        <family val="2"/>
        <scheme val="minor"/>
      </rPr>
      <t>: Miatto, A. (2017). Societal metabolism of non-metallic minerals. Graduate School of Environmental Studies. Nagoya, Nagoya University. PhD: 112.</t>
    </r>
  </si>
  <si>
    <t>The calculation here reflects the very rough methodology outlined on Page 68 of the Global Manual on EW-MFA. As noted there, if local direct data and /or expert knowledge is available to provide better estimates, use those.</t>
  </si>
  <si>
    <t>Gauge (m) - Example data, real data needs to be filled in</t>
  </si>
  <si>
    <t xml:space="preserve">As outlined on Page 68 of the Global Manual on EW-MFA, there is huge variation between the quantity of A.3.8.2 materials used in building sublayers depending on local soil composition, groundwater depth, weather patterns, typical construction methods and average building loads. It is thus strongly advised that those compiling this account consult with local experts to determine appropriate estimation methods. </t>
  </si>
  <si>
    <t>The default method used below is a simple stopgap measure, which applies a factor of 0.08 to the tonnage of sand and gravel used in concrete production, estimated in Step 1. It does not require any further data entry. If you have alternative estimates based on local knowledge and expertise, enter those in the "Local Knowledge based estimate" row, and it will replace the default estimate as the subtotal for this component.</t>
  </si>
  <si>
    <t>Default estimate of sand and gravel required for building sublayers</t>
  </si>
  <si>
    <t>In this tool, we assume that the carbonate minerals required for the production of cement were extracted domestically (reasonable due to relatively low value per tonne). 
This lets us estimate one major component of carbonate extraction, simply by applying a cement production "recipe". The default factor used here assumes a high purity (CaCO3 near 100%) limestone, and an average cement composition of 65% CaO ("quicklime"). Producing the 0.65 tonnes of CaO required for one tonne of cement from this limestone would require approximately  1.2 tonnes, this is the factor we apply by default to domestic cement production.</t>
  </si>
  <si>
    <t xml:space="preserve">A second major component of carbonate demand, production of lime for industrial purposes, is also estimated in a similar fashion. Lime is largely produced in the same rotary kilns as cement, by the same producers. Two main types of lime are likely to be reported here, "quicklime" - CaO,  and/or "hydrated / slaked lime" - Ca(OH)2.
The same high purity limestone is assumed, so one tonne of quicklime would require 1.8 tonnes of limestone, and one tonne of hydrated lime 1.35 tonnes of limestone. </t>
  </si>
  <si>
    <t>Cement production</t>
  </si>
  <si>
    <t>Default cement to limestone factor</t>
  </si>
  <si>
    <t>Alternative local cement to limestone factor</t>
  </si>
  <si>
    <t>Quicklime production</t>
  </si>
  <si>
    <t>Default quicklime to limestone production</t>
  </si>
  <si>
    <t>Alternative local quicklime to limestone factor</t>
  </si>
  <si>
    <t>Hydrated lime production</t>
  </si>
  <si>
    <t>A.3.2 (Undifferentiated, for quicklime production)</t>
  </si>
  <si>
    <t>A.3.2 (Undifferentiated, for slaked lime production)</t>
  </si>
  <si>
    <t>A.3.2 (Undifferentiated, for cement production)</t>
  </si>
  <si>
    <t>Default hydrated lime to limestone factor</t>
  </si>
  <si>
    <t>Calculated totals for Chalk, Dolomite and Limestone_Domestic Extraction</t>
  </si>
  <si>
    <t>Calculated Totals for A.3.2 (tonnes)</t>
  </si>
  <si>
    <t>A.3.2.1 Chalk</t>
  </si>
  <si>
    <t>A.3.2.2 Dolomite</t>
  </si>
  <si>
    <t>A.3.2.3 Limestone</t>
  </si>
  <si>
    <t>Calculated A.3.2 for cement and lime production</t>
  </si>
  <si>
    <t>Calculated A.3.2 for cement and lime production to exclude</t>
  </si>
  <si>
    <t>Total A.3.2</t>
  </si>
  <si>
    <r>
      <t xml:space="preserve">To aid in estimating material category A.3.2, default values have been included (in pink). The data compiler can use the default values, </t>
    </r>
    <r>
      <rPr>
        <b/>
        <sz val="11"/>
        <color theme="1"/>
        <rFont val="Calibri"/>
        <family val="2"/>
        <scheme val="minor"/>
      </rPr>
      <t>however, it is important that they make use of their knowledge of local conditions</t>
    </r>
    <r>
      <rPr>
        <sz val="11"/>
        <color theme="1"/>
        <rFont val="Calibri"/>
        <family val="2"/>
        <scheme val="minor"/>
      </rPr>
      <t>. If alternative factors are available, they can be inserted into the respective gray sections.</t>
    </r>
  </si>
  <si>
    <t xml:space="preserve">Default values. </t>
  </si>
  <si>
    <r>
      <rPr>
        <b/>
        <sz val="11"/>
        <color theme="1"/>
        <rFont val="Calibri"/>
        <family val="2"/>
        <scheme val="minor"/>
      </rPr>
      <t>Note that agricultural lime and /or dolomite is mainly just crushed limestone / dolomite, and so should not be entered as quick or hydrated lime</t>
    </r>
    <r>
      <rPr>
        <sz val="11"/>
        <color theme="1"/>
        <rFont val="Calibri"/>
        <family val="2"/>
        <scheme val="minor"/>
      </rPr>
      <t>, but instead be directly added to the specific limestone and /or dolomite fields.</t>
    </r>
  </si>
  <si>
    <t>Estimated A.3.2, undifferentiated (tonnes)</t>
  </si>
  <si>
    <r>
      <rPr>
        <b/>
        <sz val="11"/>
        <color theme="1"/>
        <rFont val="Calibri"/>
        <family val="2"/>
        <scheme val="minor"/>
      </rPr>
      <t>The following three rows for chalk, dolomite and limestone should only be filled in where you believe that they have not been elsewhere accounted for</t>
    </r>
    <r>
      <rPr>
        <sz val="11"/>
        <color theme="1"/>
        <rFont val="Calibri"/>
        <family val="2"/>
        <scheme val="minor"/>
      </rPr>
      <t>. In particular beware duplicating carbonates calculated from cement and lime production above. If you have direct data on some portion of these detailed lithologies going to cement and lime making, exclude that tonnage using the "Calculated A.3.2 for cement and lime production to exclude" field.</t>
    </r>
  </si>
  <si>
    <t>Correspondence FAO Crop Codes to EW-MFA Codes_Domestic Extraction</t>
  </si>
  <si>
    <t>Corresp FAO Crop Codes_DE</t>
  </si>
  <si>
    <t>Chalk, Dol and Limest Tool_DE</t>
  </si>
  <si>
    <t>Sand and Gravel Tool_DE</t>
  </si>
  <si>
    <t>Default conversion factors.</t>
  </si>
  <si>
    <t>BP's "Approximate conversion factors – Statistical Review of World Energy" July 2021 update: pdf</t>
  </si>
  <si>
    <t>To calculate the tonnages of crude oil or natural gas liquids using the conversion factors, a user should just enter the real value under the "Input" column. The appropriate conversions will be shown under the "Output" column. The user should not have any reason to alter any columns in the existing table apart from the input column, except for when an alternative density value can be provided.</t>
  </si>
  <si>
    <t>Default density (S.G.)</t>
  </si>
  <si>
    <t>Alternative density (S.G.)</t>
  </si>
  <si>
    <t>Density used</t>
  </si>
  <si>
    <t>Conv. Fact. t/year</t>
  </si>
  <si>
    <t>Conv. Fact. m3/year</t>
  </si>
  <si>
    <t>Input (Mb/d)</t>
  </si>
  <si>
    <t>Output (t)</t>
  </si>
  <si>
    <t>Crude Oil</t>
  </si>
  <si>
    <t>NGL</t>
  </si>
  <si>
    <t>If you have inital data denominated in a different volumetric/time measure, you should convert to the Mb/d equivalent first before entering it in the gray "Input" cells.  So, for example, if you have data in kilolitres (m3) per year, you would divide this by 58,074.75 i.e. 365.25 (days per year) * 159 (litres per barrel).</t>
  </si>
  <si>
    <t>For conversion into metric tonnes ideally region specific factors should be applied. Where no such data are available, default conversion factors provided in the tables can be applied (in pink).</t>
  </si>
  <si>
    <t>ConvFact Wood_DE</t>
  </si>
  <si>
    <t>ConvFact Non-Met Minerals</t>
  </si>
  <si>
    <t>ConvFact Clays_DE</t>
  </si>
  <si>
    <t>ConvFact Peat</t>
  </si>
  <si>
    <t>ConvFact Natural Gas</t>
  </si>
  <si>
    <t>Corresp HS2017_Trade</t>
  </si>
  <si>
    <t>Corresp SITC Rev.4_Trade</t>
  </si>
  <si>
    <t>Conversion Factors Crude Oil and Natural Gas Liquids_Domestic Extraction</t>
  </si>
  <si>
    <t>Input (m3)</t>
  </si>
  <si>
    <t>Input (MJ)</t>
  </si>
  <si>
    <t>Output (MFA, tonnes)</t>
  </si>
  <si>
    <t xml:space="preserve">The EW-MFA Compiler was produced by UNEP, with the support of the Commonwealth Scientific and Industrial Research Organisation (CSIRO) for the development of tools to faciliate the compilation of national accounts. </t>
  </si>
  <si>
    <t>Acknowledgements</t>
  </si>
  <si>
    <t>A main advantage of organizing environmental statistics employing a material flow accounting approach including inputs and outputs is the ability for coherence checks of individual data sets by establishing a material balance of inputs and outputs.</t>
  </si>
  <si>
    <t>Balancing items are defined as the additional inputs and outputs necessary to establish a material balance. On the input side, these can be:</t>
  </si>
  <si>
    <t>On the output side, balancing items are comprised of:</t>
  </si>
  <si>
    <t xml:space="preserve">·         Oxygen for combustion processes,  </t>
  </si>
  <si>
    <t>·         Oxygen for respiration of human and livestock; bacterial respiration from solid waste and wastewater,</t>
  </si>
  <si>
    <t>·         Nitrogen for Haber-Bosch process,</t>
  </si>
  <si>
    <t>·         Water requirements for the domestic production of exported beverages.</t>
  </si>
  <si>
    <t>·         Water vapor from combustion,</t>
  </si>
  <si>
    <t>·         Gases from respiration of humans and livestock, and from bacterial respiration from solid waste and wastewater,</t>
  </si>
  <si>
    <t>·         Excorporated water from biomass products.</t>
  </si>
  <si>
    <t>The balancing equation can take the following form:
DE + Imports + Balancing items (input side) = Exports + DPO + Net Additions to Stock (NAS) + Balancing items (output side),
where NAS includes Intermediate consumption + Final consumption + Accumulation (or Stock).</t>
  </si>
  <si>
    <r>
      <rPr>
        <sz val="11"/>
        <color theme="1"/>
        <rFont val="Calibri"/>
        <family val="2"/>
        <scheme val="minor"/>
      </rPr>
      <t xml:space="preserve">This tool is a correspondence table for use when compiling EW-MFA data on Domestic extraction (Table_A), specifically material category </t>
    </r>
    <r>
      <rPr>
        <b/>
        <sz val="11"/>
        <color theme="1"/>
        <rFont val="Calibri"/>
        <family val="2"/>
        <scheme val="minor"/>
      </rPr>
      <t>A.1.1 Crops</t>
    </r>
    <r>
      <rPr>
        <sz val="11"/>
        <color theme="1"/>
        <rFont val="Calibri"/>
        <family val="2"/>
        <scheme val="minor"/>
      </rPr>
      <t xml:space="preserve">. The table shows the conversion from FAO Item Codes for Primary Crops to UNEP EW-MFA codes. </t>
    </r>
  </si>
  <si>
    <t>https://www.fao.org/faostat/en/</t>
  </si>
  <si>
    <t xml:space="preserve">The data on the FAOSTAT website (linked below) can be found by clicking Data &gt; Production &gt; Crops and livestock products. Within the Crops and livestock products, first your respective country needs to be selected, then 'Production Quantity', 'Crops, primary' (with FAO selected on the drop down button to the top right), and the respective years you wish to receive data for. </t>
  </si>
  <si>
    <t>The production of natural gas is often reported in volume or energy content (“gross calorific value”, GCV). For conversion into metric tonnes ideally region specific factors should be applied. Where no such data are available, average factors provided here can be applied.</t>
  </si>
  <si>
    <r>
      <t xml:space="preserve">This tool allows users to convert volume measures of wood to weight measures, as required for the reporting of the EW-MFA material categories </t>
    </r>
    <r>
      <rPr>
        <b/>
        <sz val="11"/>
        <color theme="1"/>
        <rFont val="Calibri"/>
        <family val="2"/>
        <scheme val="minor"/>
      </rPr>
      <t>A.1.3.1 Timber (Industrial roundwood)</t>
    </r>
    <r>
      <rPr>
        <sz val="11"/>
        <color theme="1"/>
        <rFont val="Calibri"/>
        <family val="2"/>
        <scheme val="minor"/>
      </rPr>
      <t xml:space="preserve"> and </t>
    </r>
    <r>
      <rPr>
        <b/>
        <sz val="11"/>
        <color theme="1"/>
        <rFont val="Calibri"/>
        <family val="2"/>
        <scheme val="minor"/>
      </rPr>
      <t>A.1.3.2 Wood fuel and other extraction</t>
    </r>
    <r>
      <rPr>
        <sz val="11"/>
        <color theme="1"/>
        <rFont val="Calibri"/>
        <family val="2"/>
        <scheme val="minor"/>
      </rPr>
      <t xml:space="preserve">. The default conversion factors are adapted from Table 2.7 of the Global Manual on EW-MFA. </t>
    </r>
  </si>
  <si>
    <r>
      <t xml:space="preserve">This tool allows users to convert data on different non-metallic minerals reported in volume units of cubic metres (m3) to tonnes (t), as required for the reporting of the EW-MFA material category </t>
    </r>
    <r>
      <rPr>
        <b/>
        <sz val="11"/>
        <color theme="1"/>
        <rFont val="Calibri"/>
        <family val="2"/>
        <scheme val="minor"/>
      </rPr>
      <t>3 Non-Metallic Minerals</t>
    </r>
    <r>
      <rPr>
        <sz val="11"/>
        <color theme="1"/>
        <rFont val="Calibri"/>
        <family val="2"/>
        <scheme val="minor"/>
      </rPr>
      <t xml:space="preserve">. The default conversion factors are adapted from Table 2.13 of the Global Manual on EW-MFA. </t>
    </r>
  </si>
  <si>
    <t>The default conversion factors show specific densities for some common non-metallic minerals, but ideally these values should be specific to the minerals extracted in the area of analysis.</t>
  </si>
  <si>
    <r>
      <t xml:space="preserve">This tool allows users to convert data on production of clay products to amounts of crude clay, as required for the reporting of the EW-MFA material category </t>
    </r>
    <r>
      <rPr>
        <b/>
        <sz val="11"/>
        <color theme="1"/>
        <rFont val="Calibri"/>
        <family val="2"/>
        <scheme val="minor"/>
      </rPr>
      <t>A.3.7.1 Structural clays</t>
    </r>
    <r>
      <rPr>
        <sz val="11"/>
        <color theme="1"/>
        <rFont val="Calibri"/>
        <family val="2"/>
        <scheme val="minor"/>
      </rPr>
      <t xml:space="preserve">. The default conversion factors are adapted from Table 2.14 of the Global Manual on EW-MFA. </t>
    </r>
  </si>
  <si>
    <r>
      <t xml:space="preserve">Common clays and loams for construction purposes, in particular for bricks and tiles, are distinguished from special or industrial clays and should be accounted for in A.3.7.1, but are often under-represented or excluded from statistics. It is </t>
    </r>
    <r>
      <rPr>
        <b/>
        <sz val="11"/>
        <color theme="1"/>
        <rFont val="Calibri"/>
        <family val="2"/>
        <scheme val="minor"/>
      </rPr>
      <t>strongly advised</t>
    </r>
    <r>
      <rPr>
        <sz val="11"/>
        <color theme="1"/>
        <rFont val="Calibri"/>
        <family val="2"/>
        <scheme val="minor"/>
      </rPr>
      <t xml:space="preserve"> to look for specific national sources (e.g. industrial associations) to convert data on production of clay products into amounts of crude clay. If national sources are not available, conversion factors as shown below could be used. </t>
    </r>
  </si>
  <si>
    <r>
      <t xml:space="preserve">This tool allows users to convert data on dry peat reported in volume units of cubic metres (m3) to tonnes (t), as required for the reporting of the EW-MFA material category </t>
    </r>
    <r>
      <rPr>
        <b/>
        <sz val="11"/>
        <color theme="1"/>
        <rFont val="Calibri"/>
        <family val="2"/>
        <scheme val="minor"/>
      </rPr>
      <t>4.1.3 Peat</t>
    </r>
    <r>
      <rPr>
        <sz val="11"/>
        <color theme="1"/>
        <rFont val="Calibri"/>
        <family val="2"/>
        <scheme val="minor"/>
      </rPr>
      <t xml:space="preserve">. The default conversion factor is adapted from section 2.4.4.3 of the Global Manual on EW-MFA. </t>
    </r>
  </si>
  <si>
    <t>Default conversion factor.</t>
  </si>
  <si>
    <r>
      <t xml:space="preserve">This tool allows users to convert data on natural gas reported in standard cubic metres at 15 °C (m3) or megajoules (MJ) to tonnes (t), as required for the reporting of the EW-MFA material category </t>
    </r>
    <r>
      <rPr>
        <b/>
        <sz val="11"/>
        <color theme="1"/>
        <rFont val="Calibri"/>
        <family val="2"/>
        <scheme val="minor"/>
      </rPr>
      <t>4.2.2 Natural gas</t>
    </r>
    <r>
      <rPr>
        <sz val="11"/>
        <color theme="1"/>
        <rFont val="Calibri"/>
        <family val="2"/>
        <scheme val="minor"/>
      </rPr>
      <t xml:space="preserve">. The default conversion factors are adapted from Table 2.25 of the Global Manual on EW-MFA. </t>
    </r>
  </si>
  <si>
    <t>A.2.1</t>
  </si>
  <si>
    <t>A.2.2</t>
  </si>
  <si>
    <t>A.2.3</t>
  </si>
  <si>
    <t>Other metal ores</t>
  </si>
  <si>
    <t>X ores metal content, where X is a specific metallic element other than iron or aluminium (memo item)</t>
  </si>
  <si>
    <t>This is the ID code of the EW-MFA material category, i.e. one of A.2.1, A.2.2, or A.2.3, for Iron ores, Aluminium ores, or Other metal ores respectively.</t>
  </si>
  <si>
    <t xml:space="preserve">Based on EW-MFA, the following indicators can be calculated: Domestic Extraction (DE), Imports, Exports, Direct Material Input (DMI), Domestic Material Consumption (DMC), Physical Trade Balance (PTB), Domestic Processed Output (DPO) and Net Additions to Stock (NAS). </t>
  </si>
  <si>
    <t>For the compiler of EW-MFA on fossil fuels, the most straightforward approach is to start by checking whether the International Energy Agency (IEA) and/or the United Nations Statistics Division (UNSD) provide data for the country under observation. If yes, data are likely already collected by an official body, and thus can be adjusted to fit the EW-MFA structures. If such data do not exist other sources can be used.</t>
  </si>
  <si>
    <t>Most of the relevant UNSD fields are specified in thousands of tonnes, so the appropriate multiplier for EW-MFA will be 1000, however in a few cases they are given in energy units (e.g. natural gas). These need different factors applied to them, and default values are given in the "ConvFactor" column.</t>
  </si>
  <si>
    <t>M.2.Fe</t>
  </si>
  <si>
    <t>M.2.Al</t>
  </si>
  <si>
    <t>M.2.x</t>
  </si>
  <si>
    <t>M.2.Cu</t>
  </si>
  <si>
    <t>ROM Ore (tonnes)</t>
  </si>
  <si>
    <t>M.2.Au</t>
  </si>
  <si>
    <t>M.2.Ag</t>
  </si>
  <si>
    <t>M.2.Mo</t>
  </si>
  <si>
    <t>M.2.Zn</t>
  </si>
  <si>
    <t>M.2.Pb</t>
  </si>
  <si>
    <t>This is used to identify the component metal analysed for the current row. The naming convention is M.2.x where x is the symbol for the element in the periodic table e.g. M.2.Cu for copper, M.2.Sn for tin.</t>
  </si>
  <si>
    <t>M.2.Ni</t>
  </si>
  <si>
    <t>WASTE LANDFILLED (UNCONTROLLED)</t>
  </si>
  <si>
    <t>A decision tree to help work through alternative data sources preferentially is presented in Figure 2.1 of the Global Manual on EW-MFA (see the link in the Intro sheet for this compiler).</t>
  </si>
  <si>
    <t>A flow chart to aid in deciding which approach is best for the compiler’s particular circumstances is set out in Figure 2.3 of the Global Manual on EW-MFA (see the link in the Intro sheet for this compiler).</t>
  </si>
  <si>
    <t>A flow chart for the compilation of non-metallic mineral EW-MFA is set out in Figure 2.4 of the Global Manual on EW-MFA (see the link in the Intro sheet for this compiler).</t>
  </si>
  <si>
    <t>A decision tree for sourcing data for fossil fuel extraction accounts is presented in Figure 2.5 of the Global Manual on EW-MFA (see the link in the Intro sheet for this compiler).</t>
  </si>
  <si>
    <r>
      <t xml:space="preserve">This tool allows users to do estimations for material category </t>
    </r>
    <r>
      <rPr>
        <b/>
        <sz val="11"/>
        <color theme="1"/>
        <rFont val="Calibri"/>
        <family val="2"/>
        <scheme val="minor"/>
      </rPr>
      <t>A.1.2.4 Grazed biomass</t>
    </r>
    <r>
      <rPr>
        <sz val="11"/>
        <color theme="1"/>
        <rFont val="Calibri"/>
        <family val="2"/>
        <scheme val="minor"/>
      </rPr>
      <t xml:space="preserve">. It is adapted from Estimation method A of section 2.1.3.4 of the Global Manual on EW-MFA. </t>
    </r>
  </si>
  <si>
    <t>% of roughage intake from grazing</t>
  </si>
  <si>
    <r>
      <t xml:space="preserve">For example, If your country is in East Asia, and you want to enter Buffalo as one of your grazing animals, then the relevant Roughage intake (tonnes/head/year) will be 4.1. However, you may have local knowledge that indicates 70% of the roughage intake for Buffalo is actually brought to them already cut, and that they do little free grazing. In that case, the grazed biomass intake should be reduced by 70% (enter 30 into the '% of roughage intake from grazing' field). </t>
    </r>
    <r>
      <rPr>
        <b/>
        <sz val="11"/>
        <color theme="1"/>
        <rFont val="Calibri"/>
        <family val="2"/>
        <scheme val="minor"/>
      </rPr>
      <t>Far better is if the compiler can source direct estimates of how much animals graze locally</t>
    </r>
    <r>
      <rPr>
        <sz val="11"/>
        <color theme="1"/>
        <rFont val="Calibri"/>
        <family val="2"/>
        <scheme val="minor"/>
      </rPr>
      <t xml:space="preserve"> (perhaps from universities or agricultural institutions). In that case, the data would be entered directly as the Roughage intake (tonnes/head/year), with the corresponding '% of roughage intake from grazing' field set to 100. </t>
    </r>
  </si>
  <si>
    <r>
      <t xml:space="preserve">This tool allows users to do estimations for material category </t>
    </r>
    <r>
      <rPr>
        <b/>
        <sz val="11"/>
        <color theme="1"/>
        <rFont val="Calibri"/>
        <family val="2"/>
        <scheme val="minor"/>
      </rPr>
      <t>A.3.2 Carbonate minerals important in cement</t>
    </r>
    <r>
      <rPr>
        <sz val="11"/>
        <color theme="1"/>
        <rFont val="Calibri"/>
        <family val="2"/>
        <scheme val="minor"/>
      </rPr>
      <t>.</t>
    </r>
  </si>
  <si>
    <t>Crude oil, natural gas and natural gas liquids</t>
  </si>
  <si>
    <t>MF1</t>
  </si>
  <si>
    <t>MF11</t>
  </si>
  <si>
    <t>MF112</t>
  </si>
  <si>
    <t>MF113</t>
  </si>
  <si>
    <t>MF114</t>
  </si>
  <si>
    <t>MF115</t>
  </si>
  <si>
    <t>MF116</t>
  </si>
  <si>
    <t>MF117</t>
  </si>
  <si>
    <t>MF118</t>
  </si>
  <si>
    <t>MF119</t>
  </si>
  <si>
    <t>MF11A</t>
  </si>
  <si>
    <t>MF12</t>
  </si>
  <si>
    <t>MF1211</t>
  </si>
  <si>
    <t>MF1212</t>
  </si>
  <si>
    <t>MF1221</t>
  </si>
  <si>
    <t>MF1222</t>
  </si>
  <si>
    <t>MF13</t>
  </si>
  <si>
    <t>MF131</t>
  </si>
  <si>
    <t>MF132</t>
  </si>
  <si>
    <t>MF14</t>
  </si>
  <si>
    <t>MF141</t>
  </si>
  <si>
    <t>MF142</t>
  </si>
  <si>
    <t>MF143</t>
  </si>
  <si>
    <t>MF2</t>
  </si>
  <si>
    <t>MF21</t>
  </si>
  <si>
    <t>MF3</t>
  </si>
  <si>
    <t>MF31</t>
  </si>
  <si>
    <t>MF34</t>
  </si>
  <si>
    <t>MF35</t>
  </si>
  <si>
    <t>MF37</t>
  </si>
  <si>
    <t>MF39</t>
  </si>
  <si>
    <t>MF4</t>
  </si>
  <si>
    <t>MF41</t>
  </si>
  <si>
    <t>MF411</t>
  </si>
  <si>
    <t>MF412</t>
  </si>
  <si>
    <t>MF414</t>
  </si>
  <si>
    <t>MF42</t>
  </si>
  <si>
    <t>MF421</t>
  </si>
  <si>
    <t>MF422</t>
  </si>
  <si>
    <t>MF413</t>
  </si>
  <si>
    <t>Table_A - Domestic extraction</t>
  </si>
  <si>
    <t>Table_B - Imports of materials</t>
  </si>
  <si>
    <t>Table_C - Exports of materials</t>
  </si>
  <si>
    <t>MF 4</t>
  </si>
  <si>
    <t>M16</t>
  </si>
  <si>
    <t>MF3B</t>
  </si>
  <si>
    <t>MF43</t>
  </si>
  <si>
    <t>MF71</t>
  </si>
  <si>
    <t>MF73</t>
  </si>
  <si>
    <t>MF74</t>
  </si>
  <si>
    <t>MF711</t>
  </si>
  <si>
    <t>MF7111</t>
  </si>
  <si>
    <t>MF7112</t>
  </si>
  <si>
    <t>MF712</t>
  </si>
  <si>
    <t>MF713</t>
  </si>
  <si>
    <t>MF714</t>
  </si>
  <si>
    <t>MF715</t>
  </si>
  <si>
    <t>MF716</t>
  </si>
  <si>
    <t>MF717</t>
  </si>
  <si>
    <t>MF718</t>
  </si>
  <si>
    <t>MF719</t>
  </si>
  <si>
    <t>MF71A</t>
  </si>
  <si>
    <t>MF71B</t>
  </si>
  <si>
    <t>MF71C</t>
  </si>
  <si>
    <t>MF71D</t>
  </si>
  <si>
    <t>MF71E</t>
  </si>
  <si>
    <t>MF731</t>
  </si>
  <si>
    <t>MF732</t>
  </si>
  <si>
    <t>MF733</t>
  </si>
  <si>
    <t>MF734</t>
  </si>
  <si>
    <t>MF735</t>
  </si>
  <si>
    <t>MF741</t>
  </si>
  <si>
    <t>MF742</t>
  </si>
  <si>
    <t>MF743</t>
  </si>
  <si>
    <t>MF744</t>
  </si>
  <si>
    <t>MF745</t>
  </si>
  <si>
    <t>MF746</t>
  </si>
  <si>
    <t>MF747</t>
  </si>
  <si>
    <t>MF748</t>
  </si>
  <si>
    <t>Corresp SDMX Codes</t>
  </si>
  <si>
    <t>MF111</t>
  </si>
  <si>
    <t>MF15</t>
  </si>
  <si>
    <t>MF151</t>
  </si>
  <si>
    <t>MF152</t>
  </si>
  <si>
    <t>MF153</t>
  </si>
  <si>
    <t>MF154</t>
  </si>
  <si>
    <t>MF227</t>
  </si>
  <si>
    <t>MF5</t>
  </si>
  <si>
    <t>MF6</t>
  </si>
  <si>
    <t>MF71F</t>
  </si>
  <si>
    <t>MF72</t>
  </si>
  <si>
    <t>MF721</t>
  </si>
  <si>
    <t>MF722</t>
  </si>
  <si>
    <t>M75</t>
  </si>
  <si>
    <t>SDMX product code</t>
  </si>
  <si>
    <t>MF81</t>
  </si>
  <si>
    <t>MF811</t>
  </si>
  <si>
    <t>MF812</t>
  </si>
  <si>
    <t>MF813</t>
  </si>
  <si>
    <t>MF814</t>
  </si>
  <si>
    <t>MF82</t>
  </si>
  <si>
    <t>MF821</t>
  </si>
  <si>
    <t>MF8211</t>
  </si>
  <si>
    <t>MF8212</t>
  </si>
  <si>
    <t>MF822</t>
  </si>
  <si>
    <t>MF8221</t>
  </si>
  <si>
    <t>MF8222</t>
  </si>
  <si>
    <t>MF823</t>
  </si>
  <si>
    <t>MEMO_MF721 + MEMO_MF722</t>
  </si>
  <si>
    <t xml:space="preserve">This table shows the mapping from UNEP EW-MFA codes to Statistical Data and Metadata eXchange (SDMX) product codes. The correspondence is shown for Table_A - Domestic extraction, Table_B - Imports of materials, Table_C - Exports of materials, Table_D - Material outflows, and Table_E - Balancing items. </t>
  </si>
  <si>
    <r>
      <t xml:space="preserve">* HARVEST FACTORS: </t>
    </r>
    <r>
      <rPr>
        <sz val="11"/>
        <color theme="1"/>
        <rFont val="Calibri"/>
        <family val="2"/>
        <scheme val="minor"/>
      </rPr>
      <t>Available crop residues [t (as is weight)] = primary crop harvest [t (as is weight)] * harvest factor</t>
    </r>
  </si>
  <si>
    <r>
      <rPr>
        <i/>
        <sz val="8"/>
        <color theme="1"/>
        <rFont val="Calibri"/>
        <family val="2"/>
        <scheme val="minor"/>
      </rPr>
      <t>Source</t>
    </r>
    <r>
      <rPr>
        <sz val="8"/>
        <color theme="1"/>
        <rFont val="Calibri"/>
        <family val="2"/>
        <scheme val="minor"/>
      </rPr>
      <t xml:space="preserve">: Based on data provided in the supporting information to Krausmann (2013) and Wirsenius (2000). </t>
    </r>
  </si>
  <si>
    <r>
      <t xml:space="preserve">** RECOVERY RATES: </t>
    </r>
    <r>
      <rPr>
        <sz val="11"/>
        <color theme="1"/>
        <rFont val="Calibri"/>
        <family val="2"/>
        <scheme val="minor"/>
      </rPr>
      <t>Used crop residues [t (as is weight)] = available crop residues [t (as is weight)] * recovery rate</t>
    </r>
  </si>
  <si>
    <t>ConvFact Crude Oil and NGL</t>
  </si>
  <si>
    <r>
      <t xml:space="preserve">This tool allows users to convert data on crude oil and natural gas liquids (NGL) reported in thousand barrels per day (Mb/d) to tonnes (t), as required for the reporting of the EW-MFA material categories </t>
    </r>
    <r>
      <rPr>
        <b/>
        <sz val="11"/>
        <color theme="1"/>
        <rFont val="Calibri"/>
        <family val="2"/>
        <scheme val="minor"/>
      </rPr>
      <t xml:space="preserve">A.4.2.1 Crude oil </t>
    </r>
    <r>
      <rPr>
        <sz val="11"/>
        <color theme="1"/>
        <rFont val="Calibri"/>
        <family val="2"/>
        <scheme val="minor"/>
      </rPr>
      <t xml:space="preserve">and </t>
    </r>
    <r>
      <rPr>
        <b/>
        <sz val="11"/>
        <color theme="1"/>
        <rFont val="Calibri"/>
        <family val="2"/>
        <scheme val="minor"/>
      </rPr>
      <t>A.4.2.3 Natural gas liquids</t>
    </r>
    <r>
      <rPr>
        <sz val="11"/>
        <color theme="1"/>
        <rFont val="Calibri"/>
        <family val="2"/>
        <scheme val="minor"/>
      </rPr>
      <t xml:space="preserve">. The data provided by the U.S. Energy Information Administration (EIA) Statistics is usually available in Mb/d. Note: </t>
    </r>
    <r>
      <rPr>
        <b/>
        <sz val="11"/>
        <color theme="1"/>
        <rFont val="Calibri"/>
        <family val="2"/>
        <scheme val="minor"/>
      </rPr>
      <t>Mb/d is thousands, not millions, of barrels per day in EIA nomenclature</t>
    </r>
    <r>
      <rPr>
        <sz val="11"/>
        <color theme="1"/>
        <rFont val="Calibri"/>
        <family val="2"/>
        <scheme val="minor"/>
      </rPr>
      <t xml:space="preserve">. </t>
    </r>
  </si>
  <si>
    <t>The default density value of 0.8581 for Crude Oil is taken from BP's "Approximate conversion factors – Statistical Review of World Energy" July 2021 update, Page 1. 
The default density value of 0.753 for NGL is derived from the same source,  using the lightest liquid product phase (at standard temp. and pressure) specified there, i.e. Gasoline.</t>
  </si>
  <si>
    <t>Sand and gravel</t>
  </si>
  <si>
    <t>Sand and gravel for construction</t>
  </si>
  <si>
    <t>Calculated totals for Sand and Gravel for Construction_Domestic Extraction</t>
  </si>
  <si>
    <t>Input (product in typical reporting unit)</t>
  </si>
  <si>
    <t>Typical reporting unit</t>
  </si>
  <si>
    <t>Most of the relevant UNSD fields are specified in thousands of tonnes, so the appropriate multiplier for EW-MFA will be 1,000, however in a few cases they are given in energy units (e.g. natural gas). These need different factors applied to them, and default values are given in the "ConvFactor" column.  Where the "ConvFactor" is given as NA, it is usually because a reasonable default value has not been determined, and so that item will be excluded from the accounts.</t>
  </si>
  <si>
    <r>
      <t>The EW-MFA Compiler should be used in conjunction with reading the global manual on EW-MFA "</t>
    </r>
    <r>
      <rPr>
        <b/>
        <i/>
        <sz val="11"/>
        <color theme="1"/>
        <rFont val="Calibri"/>
        <family val="2"/>
        <scheme val="minor"/>
      </rPr>
      <t>UNEP (2023). The use of natural resources in the economy: A Global Manual on Economy-Wide Material Flow Accounting":</t>
    </r>
    <r>
      <rPr>
        <sz val="11"/>
        <color theme="1"/>
        <rFont val="Calibri"/>
        <family val="2"/>
        <scheme val="minor"/>
      </rPr>
      <t xml:space="preserve"> </t>
    </r>
  </si>
  <si>
    <t>Correspondence EW-MFA Codes to SDMX Product Codes</t>
  </si>
  <si>
    <r>
      <t xml:space="preserve">* The conversion factor for 'Slate, broken' is provided as a range of </t>
    </r>
    <r>
      <rPr>
        <b/>
        <sz val="11"/>
        <color theme="1"/>
        <rFont val="Calibri"/>
        <family val="2"/>
        <scheme val="minor"/>
      </rPr>
      <t>1.29 – 1.45</t>
    </r>
    <r>
      <rPr>
        <sz val="11"/>
        <color theme="1"/>
        <rFont val="Calibri"/>
        <family val="2"/>
        <scheme val="minor"/>
      </rPr>
      <t xml:space="preserve">, so the factor most suitable must be chosen and manually entered into the pink field to enable the output calculation.  </t>
    </r>
  </si>
  <si>
    <r>
      <t xml:space="preserve">This tool allows users to do estimations for material category </t>
    </r>
    <r>
      <rPr>
        <b/>
        <sz val="11"/>
        <color theme="1"/>
        <rFont val="Calibri"/>
        <family val="2"/>
        <scheme val="minor"/>
      </rPr>
      <t>A.3.8.2 Sand and gravel for construction</t>
    </r>
    <r>
      <rPr>
        <sz val="11"/>
        <color theme="1"/>
        <rFont val="Calibri"/>
        <family val="2"/>
        <scheme val="minor"/>
      </rPr>
      <t xml:space="preserve">. It is adapted from section 2.3.3.6 of the Global Manual on EW-MFA and follows estimation steps 1-4 described in the section. </t>
    </r>
  </si>
  <si>
    <t>Road Network for maintenance by class</t>
  </si>
  <si>
    <t>Total Road Network (for maintenance)</t>
  </si>
  <si>
    <t>Nitrogen oxides (NOx)</t>
  </si>
  <si>
    <t>Hydrofluorocarbons (HFCs)</t>
  </si>
  <si>
    <t>Perfluorocarbons (PFCs)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</si>
</sst>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 ##0"/>
    <numFmt numFmtId="165" formatCode="00"/>
    <numFmt numFmtId="166" formatCode="0.000"/>
    <numFmt numFmtId="167" formatCode="_-* #,##0_-;\-* #,##0_-;_-* &quot;-&quot;??_-;_-@_-"/>
    <numFmt numFmtId="168" formatCode="_-* #,##0.0_-;\-* #,##0.0_-;_-* &quot;-&quot;??_-;_-@_-"/>
    <numFmt numFmtId="169" formatCode="#,##0.0"/>
    <numFmt numFmtId="170" formatCode="#,##0.000"/>
    <numFmt numFmtId="171" formatCode="#,##0.0000"/>
    <numFmt numFmtId="172" formatCode="#,##0.000000"/>
    <numFmt numFmtId="173" formatCode="0.000000"/>
    <numFmt numFmtId="174" formatCode="_(* #,##0_);_(* \(#,##0\);_(* &quot;-&quot;??_);_(@_)"/>
    <numFmt numFmtId="175" formatCode="_(* #,##0.0_);_(* \(#,##0.0\);_(* &quot;-&quot;??_);_(@_)"/>
    <numFmt numFmtId="176" formatCode="_(* #,##0.0000_);_(* \(#,##0.0000\);_(* &quot;-&quot;??_);_(@_)"/>
  </numFmts>
  <fonts count="26">
    <font>
      <sz val="11"/>
      <color theme="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b/>
      <i/>
      <sz val="11"/>
      <color theme="1"/>
      <name val="Calibri"/>
      <family val="2"/>
      <scheme val="minor"/>
    </font>
    <font>
      <sz val="11"/>
      <color rgb="FFFF0000"/>
      <name val="Calibri"/>
      <family val="2"/>
      <scheme val="minor"/>
    </font>
    <font>
      <i/>
      <sz val="11"/>
      <color theme="1"/>
      <name val="Calibri"/>
      <family val="2"/>
      <scheme val="minor"/>
    </font>
    <font>
      <b/>
      <sz val="11"/>
      <name val="Calibri"/>
      <family val="2"/>
      <scheme val="minor"/>
    </font>
    <font>
      <u/>
      <sz val="11"/>
      <color theme="10"/>
      <name val="Calibri"/>
      <family val="2"/>
      <scheme val="minor"/>
    </font>
    <font>
      <sz val="11"/>
      <name val="Calibri"/>
      <family val="2"/>
      <scheme val="minor"/>
    </font>
    <font>
      <b/>
      <sz val="11"/>
      <color rgb="FF000000"/>
      <name val="Calibri"/>
      <family val="2"/>
      <scheme val="minor"/>
    </font>
    <font>
      <sz val="8"/>
      <name val="Calibri"/>
      <family val="2"/>
      <scheme val="minor"/>
    </font>
    <font>
      <b/>
      <sz val="11"/>
      <color rgb="FF0070C0"/>
      <name val="Calibri"/>
      <family val="2"/>
      <scheme val="minor"/>
    </font>
    <font>
      <i/>
      <sz val="11"/>
      <name val="Calibri"/>
      <family val="2"/>
      <scheme val="minor"/>
    </font>
    <font>
      <b/>
      <vertAlign val="subscript"/>
      <sz val="11"/>
      <color theme="1"/>
      <name val="Calibri"/>
      <family val="2"/>
      <scheme val="minor"/>
    </font>
    <font>
      <sz val="10"/>
      <name val="Calibri"/>
      <family val="2"/>
      <scheme val="minor"/>
    </font>
    <font>
      <b/>
      <sz val="11"/>
      <color rgb="FFFF0000"/>
      <name val="Calibri"/>
      <family val="2"/>
      <scheme val="minor"/>
    </font>
    <font>
      <sz val="8"/>
      <color theme="1"/>
      <name val="Calibri"/>
      <family val="2"/>
      <scheme val="minor"/>
    </font>
    <font>
      <i/>
      <sz val="8"/>
      <color theme="1"/>
      <name val="Calibri"/>
      <family val="2"/>
      <scheme val="minor"/>
    </font>
    <font>
      <sz val="9"/>
      <color theme="1"/>
      <name val="Segoe UI"/>
      <family val="2"/>
    </font>
    <font>
      <b/>
      <sz val="11"/>
      <color theme="5" tint="-0.249977111117893"/>
      <name val="Calibri"/>
      <family val="2"/>
      <scheme val="minor"/>
    </font>
    <font>
      <b/>
      <sz val="11"/>
      <color theme="5" tint="-0.499984740745262"/>
      <name val="Calibri"/>
      <family val="2"/>
      <scheme val="minor"/>
    </font>
    <font>
      <sz val="11"/>
      <color theme="1"/>
      <name val="Calibri"/>
      <family val="3"/>
      <charset val="134"/>
      <scheme val="minor"/>
    </font>
    <font>
      <sz val="11"/>
      <color rgb="FF00B0F0"/>
      <name val="Calibri"/>
      <family val="2"/>
      <scheme val="minor"/>
    </font>
    <font>
      <b/>
      <sz val="12"/>
      <color theme="1"/>
      <name val="Calibri"/>
      <family val="2"/>
      <scheme val="minor"/>
    </font>
    <font>
      <sz val="11"/>
      <color rgb="FF000000"/>
      <name val="Calibri"/>
      <family val="2"/>
      <scheme val="minor"/>
    </font>
  </fonts>
  <fills count="17">
    <fill>
      <patternFill patternType="none"/>
    </fill>
    <fill>
      <patternFill patternType="gray125"/>
    </fill>
    <fill>
      <patternFill patternType="solid">
        <fgColor theme="9" tint="0.79998168889431442"/>
        <bgColor indexed="64"/>
      </patternFill>
    </fill>
    <fill>
      <patternFill patternType="lightUp">
        <fgColor theme="0" tint="-0.24994659260841701"/>
        <bgColor rgb="FFFFFFFF"/>
      </patternFill>
    </fill>
    <fill>
      <patternFill patternType="solid">
        <fgColor theme="8" tint="0.79998168889431442"/>
        <bgColor indexed="64"/>
      </patternFill>
    </fill>
    <fill>
      <patternFill patternType="solid">
        <fgColor theme="1" tint="0.499984740745262"/>
        <bgColor indexed="64"/>
      </patternFill>
    </fill>
    <fill>
      <patternFill patternType="lightUp">
        <fgColor theme="0" tint="-0.24994659260841701"/>
        <bgColor indexed="65"/>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8" tint="0.59999389629810485"/>
        <bgColor indexed="64"/>
      </patternFill>
    </fill>
  </fills>
  <borders count="2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theme="1"/>
      </left>
      <right/>
      <top style="thin">
        <color theme="1"/>
      </top>
      <bottom style="thin">
        <color theme="1"/>
      </bottom>
      <diagonal/>
    </border>
    <border>
      <left/>
      <right style="thin">
        <color indexed="64"/>
      </right>
      <top style="thin">
        <color theme="1"/>
      </top>
      <bottom style="thin">
        <color theme="1"/>
      </bottom>
      <diagonal/>
    </border>
    <border>
      <left style="thin">
        <color theme="1"/>
      </left>
      <right style="thin">
        <color indexed="64"/>
      </right>
      <top style="thin">
        <color theme="1"/>
      </top>
      <bottom style="thin">
        <color theme="1"/>
      </bottom>
      <diagonal/>
    </border>
    <border>
      <left style="thin">
        <color indexed="64"/>
      </left>
      <right style="thin">
        <color theme="1"/>
      </right>
      <top style="thin">
        <color theme="1"/>
      </top>
      <bottom style="thin">
        <color theme="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5">
    <xf numFmtId="0" fontId="0" fillId="0" borderId="0"/>
    <xf numFmtId="9" fontId="2" fillId="0" borderId="0" applyFont="0" applyFill="0" applyBorder="0" applyAlignment="0" applyProtection="0"/>
    <xf numFmtId="43" fontId="2" fillId="0" borderId="0" applyFont="0" applyFill="0" applyBorder="0" applyAlignment="0" applyProtection="0"/>
    <xf numFmtId="0" fontId="8" fillId="0" borderId="0" applyNumberFormat="0" applyFill="0" applyBorder="0" applyAlignment="0" applyProtection="0"/>
    <xf numFmtId="0" fontId="2" fillId="0" borderId="0"/>
  </cellStyleXfs>
  <cellXfs count="435">
    <xf numFmtId="0" fontId="0" fillId="0" borderId="0" xfId="0"/>
    <xf numFmtId="0" fontId="1" fillId="2" borderId="1" xfId="0" applyFont="1" applyFill="1" applyBorder="1"/>
    <xf numFmtId="0" fontId="0" fillId="0" borderId="0" xfId="0" applyAlignment="1">
      <alignment horizontal="left"/>
    </xf>
    <xf numFmtId="0" fontId="0" fillId="0" borderId="0" xfId="0" applyAlignment="1">
      <alignment horizontal="center"/>
    </xf>
    <xf numFmtId="0" fontId="0" fillId="0" borderId="0" xfId="0" applyAlignment="1">
      <alignment wrapText="1"/>
    </xf>
    <xf numFmtId="0" fontId="0" fillId="0" borderId="0" xfId="0" applyAlignment="1">
      <alignment vertical="top" wrapText="1"/>
    </xf>
    <xf numFmtId="0" fontId="0" fillId="4" borderId="2" xfId="0" applyFill="1" applyBorder="1" applyAlignment="1">
      <alignment horizontal="left"/>
    </xf>
    <xf numFmtId="0" fontId="0" fillId="7" borderId="0" xfId="0" applyFill="1" applyAlignment="1">
      <alignment horizontal="center" vertical="center"/>
    </xf>
    <xf numFmtId="0" fontId="0" fillId="0" borderId="0" xfId="0" applyAlignment="1">
      <alignment vertical="top"/>
    </xf>
    <xf numFmtId="0" fontId="1" fillId="4" borderId="2" xfId="0" applyFont="1" applyFill="1" applyBorder="1" applyAlignment="1">
      <alignment horizontal="left"/>
    </xf>
    <xf numFmtId="0" fontId="3" fillId="0" borderId="0" xfId="0" applyFont="1"/>
    <xf numFmtId="0" fontId="1" fillId="0" borderId="0" xfId="0" applyFont="1"/>
    <xf numFmtId="0" fontId="0" fillId="0" borderId="2" xfId="0" applyBorder="1" applyAlignment="1">
      <alignment horizontal="center" vertical="center"/>
    </xf>
    <xf numFmtId="0" fontId="0" fillId="0" borderId="2" xfId="0" applyBorder="1" applyProtection="1">
      <protection locked="0"/>
    </xf>
    <xf numFmtId="0" fontId="0" fillId="4" borderId="2" xfId="0" applyFill="1" applyBorder="1" applyAlignment="1">
      <alignment horizontal="center" vertical="center"/>
    </xf>
    <xf numFmtId="0" fontId="1" fillId="4" borderId="2" xfId="0" applyFont="1" applyFill="1" applyBorder="1" applyAlignment="1">
      <alignment horizontal="left" vertical="top"/>
    </xf>
    <xf numFmtId="0" fontId="0" fillId="4" borderId="2" xfId="0" applyFill="1" applyBorder="1" applyAlignment="1">
      <alignment horizontal="left" vertical="top"/>
    </xf>
    <xf numFmtId="165" fontId="0" fillId="4" borderId="2" xfId="0" applyNumberFormat="1" applyFill="1" applyBorder="1" applyAlignment="1">
      <alignment horizontal="left" vertical="center" indent="4"/>
    </xf>
    <xf numFmtId="0" fontId="0" fillId="4" borderId="2" xfId="0" applyFill="1" applyBorder="1"/>
    <xf numFmtId="49" fontId="0" fillId="4" borderId="2" xfId="0" applyNumberFormat="1" applyFill="1" applyBorder="1" applyAlignment="1">
      <alignment horizontal="left" vertical="center" indent="4"/>
    </xf>
    <xf numFmtId="49" fontId="0" fillId="4" borderId="2" xfId="0" applyNumberFormat="1" applyFill="1" applyBorder="1" applyAlignment="1">
      <alignment horizontal="left" vertical="center" indent="6"/>
    </xf>
    <xf numFmtId="0" fontId="12" fillId="4" borderId="2" xfId="0" applyFont="1" applyFill="1" applyBorder="1" applyAlignment="1">
      <alignment horizontal="left" vertical="top"/>
    </xf>
    <xf numFmtId="164" fontId="12" fillId="4" borderId="2" xfId="0" applyNumberFormat="1" applyFont="1" applyFill="1" applyBorder="1" applyAlignment="1">
      <alignment vertical="center"/>
    </xf>
    <xf numFmtId="49" fontId="1" fillId="4" borderId="2" xfId="0" applyNumberFormat="1" applyFont="1" applyFill="1" applyBorder="1" applyAlignment="1">
      <alignment horizontal="left" vertical="center" indent="2"/>
    </xf>
    <xf numFmtId="165" fontId="1" fillId="4" borderId="2" xfId="0" applyNumberFormat="1" applyFont="1" applyFill="1" applyBorder="1" applyAlignment="1">
      <alignment horizontal="left" vertical="center" indent="2"/>
    </xf>
    <xf numFmtId="0" fontId="12" fillId="4" borderId="2" xfId="0" applyFont="1" applyFill="1" applyBorder="1"/>
    <xf numFmtId="165" fontId="12" fillId="4" borderId="2" xfId="0" applyNumberFormat="1" applyFont="1" applyFill="1" applyBorder="1" applyAlignment="1">
      <alignment vertical="center"/>
    </xf>
    <xf numFmtId="165" fontId="9" fillId="4" borderId="2" xfId="0" applyNumberFormat="1" applyFont="1" applyFill="1" applyBorder="1" applyAlignment="1">
      <alignment horizontal="left" vertical="center" indent="4"/>
    </xf>
    <xf numFmtId="165" fontId="7" fillId="4" borderId="2" xfId="0" applyNumberFormat="1" applyFont="1" applyFill="1" applyBorder="1" applyAlignment="1">
      <alignment horizontal="left" vertical="center" indent="2"/>
    </xf>
    <xf numFmtId="0" fontId="12" fillId="4" borderId="2" xfId="0" applyFont="1" applyFill="1" applyBorder="1" applyAlignment="1">
      <alignment vertical="top"/>
    </xf>
    <xf numFmtId="165" fontId="12" fillId="4" borderId="2" xfId="0" applyNumberFormat="1" applyFont="1" applyFill="1" applyBorder="1" applyAlignment="1">
      <alignment vertical="top"/>
    </xf>
    <xf numFmtId="0" fontId="12" fillId="4" borderId="2" xfId="0" applyFont="1" applyFill="1" applyBorder="1" applyAlignment="1">
      <alignment horizontal="left" vertical="center" wrapText="1"/>
    </xf>
    <xf numFmtId="165" fontId="9" fillId="4" borderId="2" xfId="0" applyNumberFormat="1" applyFont="1" applyFill="1" applyBorder="1" applyAlignment="1">
      <alignment horizontal="left" vertical="center" indent="6"/>
    </xf>
    <xf numFmtId="165" fontId="1" fillId="4" borderId="2" xfId="0" applyNumberFormat="1" applyFont="1" applyFill="1" applyBorder="1" applyAlignment="1">
      <alignment horizontal="left" vertical="center" wrapText="1" indent="2"/>
    </xf>
    <xf numFmtId="0" fontId="12" fillId="4" borderId="2" xfId="0" applyFont="1" applyFill="1" applyBorder="1" applyAlignment="1">
      <alignment horizontal="left"/>
    </xf>
    <xf numFmtId="165" fontId="12" fillId="4" borderId="2" xfId="0" applyNumberFormat="1" applyFont="1" applyFill="1" applyBorder="1" applyAlignment="1">
      <alignment horizontal="left" vertical="center" indent="2"/>
    </xf>
    <xf numFmtId="165" fontId="7" fillId="4" borderId="2" xfId="0" applyNumberFormat="1" applyFont="1" applyFill="1" applyBorder="1" applyAlignment="1">
      <alignment vertical="center"/>
    </xf>
    <xf numFmtId="49" fontId="9" fillId="4" borderId="2" xfId="0" applyNumberFormat="1" applyFont="1" applyFill="1" applyBorder="1" applyAlignment="1">
      <alignment horizontal="left" vertical="center" indent="2"/>
    </xf>
    <xf numFmtId="165" fontId="9" fillId="4" borderId="2" xfId="0" applyNumberFormat="1" applyFont="1" applyFill="1" applyBorder="1" applyAlignment="1">
      <alignment horizontal="left" vertical="center" indent="2"/>
    </xf>
    <xf numFmtId="165" fontId="13" fillId="4" borderId="2" xfId="0" applyNumberFormat="1" applyFont="1" applyFill="1" applyBorder="1" applyAlignment="1">
      <alignment horizontal="left" vertical="center" indent="2"/>
    </xf>
    <xf numFmtId="49" fontId="9" fillId="4" borderId="2" xfId="0" applyNumberFormat="1" applyFont="1" applyFill="1" applyBorder="1" applyAlignment="1">
      <alignment horizontal="left" vertical="center" indent="4"/>
    </xf>
    <xf numFmtId="0" fontId="1" fillId="5" borderId="2" xfId="0" applyFont="1" applyFill="1" applyBorder="1"/>
    <xf numFmtId="0" fontId="9" fillId="0" borderId="2" xfId="0" applyFont="1" applyBorder="1" applyAlignment="1">
      <alignment horizontal="center" vertical="center"/>
    </xf>
    <xf numFmtId="0" fontId="0" fillId="5" borderId="2" xfId="0" applyFill="1" applyBorder="1"/>
    <xf numFmtId="0" fontId="0" fillId="2" borderId="1" xfId="0" applyFill="1" applyBorder="1"/>
    <xf numFmtId="0" fontId="0" fillId="0" borderId="0" xfId="0" applyAlignment="1">
      <alignment horizontal="left" vertical="top" wrapText="1"/>
    </xf>
    <xf numFmtId="0" fontId="0" fillId="2" borderId="1" xfId="0" applyFill="1" applyBorder="1" applyAlignment="1">
      <alignment horizontal="center"/>
    </xf>
    <xf numFmtId="0" fontId="0" fillId="8" borderId="1" xfId="0" applyFill="1" applyBorder="1" applyAlignment="1">
      <alignment horizontal="center"/>
    </xf>
    <xf numFmtId="0" fontId="0" fillId="8" borderId="1" xfId="0" applyFill="1" applyBorder="1"/>
    <xf numFmtId="0" fontId="0" fillId="9" borderId="0" xfId="0" applyFill="1"/>
    <xf numFmtId="0" fontId="0" fillId="2" borderId="3" xfId="0" applyFill="1" applyBorder="1"/>
    <xf numFmtId="0" fontId="1" fillId="2" borderId="3" xfId="0" applyFont="1" applyFill="1" applyBorder="1"/>
    <xf numFmtId="0" fontId="0" fillId="2" borderId="4" xfId="0" applyFill="1" applyBorder="1" applyAlignment="1">
      <alignment horizontal="center"/>
    </xf>
    <xf numFmtId="0" fontId="1" fillId="2" borderId="4" xfId="0" applyFont="1" applyFill="1" applyBorder="1"/>
    <xf numFmtId="0" fontId="1" fillId="9" borderId="0" xfId="0" applyFont="1" applyFill="1"/>
    <xf numFmtId="0" fontId="3" fillId="0" borderId="0" xfId="0" applyFont="1" applyAlignment="1">
      <alignment horizontal="center"/>
    </xf>
    <xf numFmtId="0" fontId="0" fillId="10" borderId="1" xfId="0" applyFill="1" applyBorder="1"/>
    <xf numFmtId="0" fontId="0" fillId="10" borderId="1" xfId="0" applyFill="1" applyBorder="1" applyAlignment="1">
      <alignment horizontal="center"/>
    </xf>
    <xf numFmtId="0" fontId="0" fillId="10" borderId="1" xfId="0" applyFill="1" applyBorder="1" applyAlignment="1">
      <alignment horizontal="center" vertical="top" wrapText="1"/>
    </xf>
    <xf numFmtId="0" fontId="1" fillId="0" borderId="8" xfId="0" applyFont="1" applyBorder="1" applyAlignment="1">
      <alignment horizontal="left" vertical="top" wrapText="1"/>
    </xf>
    <xf numFmtId="0" fontId="9" fillId="2" borderId="9" xfId="0" applyFont="1" applyFill="1" applyBorder="1" applyAlignment="1">
      <alignment horizontal="left" vertical="top" wrapText="1"/>
    </xf>
    <xf numFmtId="0" fontId="1" fillId="0" borderId="9" xfId="0" applyFont="1" applyBorder="1" applyAlignment="1">
      <alignment horizontal="right" vertical="top" wrapText="1"/>
    </xf>
    <xf numFmtId="0" fontId="0" fillId="0" borderId="5" xfId="0" applyBorder="1" applyAlignment="1">
      <alignment horizontal="left" vertical="top" wrapText="1"/>
    </xf>
    <xf numFmtId="0" fontId="0" fillId="8" borderId="6" xfId="0" applyFill="1" applyBorder="1" applyAlignment="1">
      <alignment horizontal="left" vertical="top" wrapText="1"/>
    </xf>
    <xf numFmtId="0" fontId="0" fillId="10" borderId="6" xfId="0" applyFill="1" applyBorder="1" applyAlignment="1">
      <alignment horizontal="left" vertical="top" wrapText="1"/>
    </xf>
    <xf numFmtId="0" fontId="1" fillId="0" borderId="6" xfId="0" applyFont="1" applyBorder="1" applyAlignment="1">
      <alignment horizontal="right" vertical="top" wrapText="1"/>
    </xf>
    <xf numFmtId="0" fontId="0" fillId="8" borderId="1" xfId="0" applyFill="1" applyBorder="1" applyAlignment="1">
      <alignment horizontal="center" vertical="top" wrapText="1"/>
    </xf>
    <xf numFmtId="9" fontId="2" fillId="8" borderId="1" xfId="1" applyFont="1" applyFill="1" applyBorder="1"/>
    <xf numFmtId="0" fontId="0" fillId="8" borderId="1" xfId="0" applyFill="1" applyBorder="1" applyAlignment="1">
      <alignment wrapText="1"/>
    </xf>
    <xf numFmtId="0" fontId="1" fillId="9" borderId="12" xfId="0" applyFont="1" applyFill="1" applyBorder="1"/>
    <xf numFmtId="0" fontId="0" fillId="10" borderId="1" xfId="0" applyFill="1" applyBorder="1" applyAlignment="1">
      <alignment horizontal="center" vertical="top"/>
    </xf>
    <xf numFmtId="0" fontId="0" fillId="4" borderId="9" xfId="0" applyFill="1" applyBorder="1" applyAlignment="1">
      <alignment horizontal="left" vertical="top" wrapText="1"/>
    </xf>
    <xf numFmtId="0" fontId="0" fillId="4" borderId="1" xfId="0" applyFill="1" applyBorder="1" applyAlignment="1">
      <alignment horizontal="center"/>
    </xf>
    <xf numFmtId="0" fontId="1" fillId="4" borderId="1" xfId="0" applyFont="1" applyFill="1" applyBorder="1"/>
    <xf numFmtId="0" fontId="0" fillId="4" borderId="1" xfId="0" applyFill="1" applyBorder="1"/>
    <xf numFmtId="0" fontId="0" fillId="0" borderId="10" xfId="0" applyBorder="1" applyAlignment="1">
      <alignment horizontal="left" vertical="top" wrapText="1"/>
    </xf>
    <xf numFmtId="0" fontId="0" fillId="0" borderId="11" xfId="0" applyBorder="1" applyAlignment="1">
      <alignment horizontal="left" vertical="top" wrapText="1"/>
    </xf>
    <xf numFmtId="0" fontId="1" fillId="0" borderId="0" xfId="0" applyFont="1" applyAlignment="1">
      <alignment wrapText="1"/>
    </xf>
    <xf numFmtId="167" fontId="0" fillId="8" borderId="1" xfId="2" applyNumberFormat="1" applyFont="1" applyFill="1" applyBorder="1"/>
    <xf numFmtId="167" fontId="0" fillId="8" borderId="1" xfId="2" applyNumberFormat="1" applyFont="1" applyFill="1" applyBorder="1" applyAlignment="1">
      <alignment horizontal="center"/>
    </xf>
    <xf numFmtId="167" fontId="2" fillId="8" borderId="1" xfId="2" applyNumberFormat="1" applyFont="1" applyFill="1" applyBorder="1"/>
    <xf numFmtId="167" fontId="2" fillId="8" borderId="1" xfId="2" applyNumberFormat="1" applyFont="1" applyFill="1" applyBorder="1" applyAlignment="1">
      <alignment horizontal="center"/>
    </xf>
    <xf numFmtId="168" fontId="2" fillId="8" borderId="1" xfId="2" applyNumberFormat="1" applyFont="1" applyFill="1" applyBorder="1"/>
    <xf numFmtId="0" fontId="0" fillId="10" borderId="1" xfId="0" applyFill="1" applyBorder="1" applyAlignment="1">
      <alignment horizontal="center" wrapText="1"/>
    </xf>
    <xf numFmtId="167" fontId="0" fillId="10" borderId="1" xfId="2" applyNumberFormat="1" applyFont="1" applyFill="1" applyBorder="1"/>
    <xf numFmtId="167" fontId="0" fillId="10" borderId="1" xfId="2" applyNumberFormat="1" applyFont="1" applyFill="1" applyBorder="1" applyAlignment="1">
      <alignment horizontal="center"/>
    </xf>
    <xf numFmtId="168" fontId="0" fillId="10" borderId="1" xfId="2" applyNumberFormat="1" applyFont="1" applyFill="1" applyBorder="1"/>
    <xf numFmtId="0" fontId="1" fillId="12" borderId="0" xfId="0" applyFont="1" applyFill="1" applyAlignment="1">
      <alignment horizontal="center" wrapText="1"/>
    </xf>
    <xf numFmtId="0" fontId="1" fillId="0" borderId="0" xfId="0" applyFont="1" applyAlignment="1">
      <alignment horizontal="center" wrapText="1"/>
    </xf>
    <xf numFmtId="0" fontId="1" fillId="0" borderId="0" xfId="0" applyFont="1" applyAlignment="1">
      <alignment horizontal="left" wrapText="1"/>
    </xf>
    <xf numFmtId="2" fontId="1" fillId="10" borderId="0" xfId="0" applyNumberFormat="1" applyFont="1" applyFill="1" applyAlignment="1">
      <alignment horizontal="left" wrapText="1"/>
    </xf>
    <xf numFmtId="2" fontId="0" fillId="0" borderId="0" xfId="0" applyNumberFormat="1" applyAlignment="1">
      <alignment wrapText="1"/>
    </xf>
    <xf numFmtId="2" fontId="1" fillId="10" borderId="0" xfId="0" applyNumberFormat="1" applyFont="1" applyFill="1" applyAlignment="1">
      <alignment wrapText="1"/>
    </xf>
    <xf numFmtId="0" fontId="1" fillId="0" borderId="3" xfId="0" applyFont="1" applyBorder="1" applyAlignment="1">
      <alignment horizontal="left" vertical="top" wrapText="1"/>
    </xf>
    <xf numFmtId="0" fontId="0" fillId="8" borderId="2" xfId="0" applyFill="1" applyBorder="1" applyAlignment="1">
      <alignment horizontal="left" vertical="top" wrapText="1"/>
    </xf>
    <xf numFmtId="0" fontId="0" fillId="0" borderId="2" xfId="0" applyBorder="1" applyAlignment="1">
      <alignment vertical="top" wrapText="1"/>
    </xf>
    <xf numFmtId="0" fontId="0" fillId="10" borderId="2" xfId="0" applyFill="1" applyBorder="1" applyAlignment="1">
      <alignment horizontal="left" vertical="top" wrapText="1"/>
    </xf>
    <xf numFmtId="0" fontId="0" fillId="14" borderId="0" xfId="0" applyFill="1" applyAlignment="1">
      <alignment horizontal="center" vertical="center"/>
    </xf>
    <xf numFmtId="0" fontId="0" fillId="10" borderId="0" xfId="0" applyFill="1"/>
    <xf numFmtId="0" fontId="0" fillId="10" borderId="0" xfId="0" applyFill="1" applyAlignment="1">
      <alignment horizontal="center"/>
    </xf>
    <xf numFmtId="0" fontId="1" fillId="10" borderId="0" xfId="0" applyFont="1" applyFill="1"/>
    <xf numFmtId="166" fontId="1" fillId="10" borderId="0" xfId="0" applyNumberFormat="1" applyFont="1" applyFill="1"/>
    <xf numFmtId="166" fontId="0" fillId="10" borderId="0" xfId="0" applyNumberFormat="1" applyFill="1"/>
    <xf numFmtId="0" fontId="0" fillId="14" borderId="0" xfId="0" applyFill="1"/>
    <xf numFmtId="0" fontId="0" fillId="14" borderId="0" xfId="0" applyFill="1" applyAlignment="1">
      <alignment horizontal="center"/>
    </xf>
    <xf numFmtId="0" fontId="1" fillId="14" borderId="0" xfId="0" applyFont="1" applyFill="1"/>
    <xf numFmtId="166" fontId="0" fillId="14" borderId="0" xfId="0" applyNumberFormat="1" applyFill="1"/>
    <xf numFmtId="166" fontId="1" fillId="14" borderId="0" xfId="0" applyNumberFormat="1" applyFont="1" applyFill="1"/>
    <xf numFmtId="2" fontId="0" fillId="0" borderId="0" xfId="0" applyNumberFormat="1" applyAlignment="1">
      <alignment vertical="top" wrapText="1"/>
    </xf>
    <xf numFmtId="167" fontId="0" fillId="0" borderId="0" xfId="2" applyNumberFormat="1" applyFont="1" applyFill="1" applyBorder="1"/>
    <xf numFmtId="167" fontId="0" fillId="0" borderId="0" xfId="2" applyNumberFormat="1" applyFont="1" applyFill="1" applyBorder="1" applyAlignment="1">
      <alignment horizontal="center"/>
    </xf>
    <xf numFmtId="9" fontId="0" fillId="10" borderId="1" xfId="1" applyFont="1" applyFill="1" applyBorder="1"/>
    <xf numFmtId="167" fontId="0" fillId="0" borderId="0" xfId="2" applyNumberFormat="1" applyFont="1"/>
    <xf numFmtId="168" fontId="0" fillId="0" borderId="0" xfId="2" applyNumberFormat="1" applyFont="1"/>
    <xf numFmtId="0" fontId="0" fillId="8" borderId="9" xfId="0" applyFill="1" applyBorder="1" applyAlignment="1">
      <alignment horizontal="left" vertical="top" wrapText="1"/>
    </xf>
    <xf numFmtId="0" fontId="0" fillId="0" borderId="9" xfId="0" applyBorder="1" applyAlignment="1">
      <alignment vertical="top" wrapText="1"/>
    </xf>
    <xf numFmtId="0" fontId="0" fillId="10" borderId="9" xfId="0" applyFill="1" applyBorder="1" applyAlignment="1">
      <alignment horizontal="left" vertical="top" wrapText="1"/>
    </xf>
    <xf numFmtId="0" fontId="0" fillId="0" borderId="5" xfId="0" applyBorder="1"/>
    <xf numFmtId="0" fontId="0" fillId="4" borderId="6" xfId="0" applyFill="1" applyBorder="1" applyAlignment="1">
      <alignment horizontal="left" vertical="top" wrapText="1"/>
    </xf>
    <xf numFmtId="0" fontId="0" fillId="14" borderId="6" xfId="0" applyFill="1" applyBorder="1"/>
    <xf numFmtId="0" fontId="0" fillId="4" borderId="1" xfId="0" applyFill="1" applyBorder="1" applyAlignment="1">
      <alignment horizontal="center" vertical="top" wrapText="1"/>
    </xf>
    <xf numFmtId="167" fontId="0" fillId="4" borderId="1" xfId="2" applyNumberFormat="1" applyFont="1" applyFill="1" applyBorder="1"/>
    <xf numFmtId="9" fontId="0" fillId="8" borderId="1" xfId="1" applyFont="1" applyFill="1" applyBorder="1" applyAlignment="1">
      <alignment horizontal="center"/>
    </xf>
    <xf numFmtId="0" fontId="0" fillId="10" borderId="0" xfId="0" applyFill="1" applyAlignment="1">
      <alignment wrapText="1"/>
    </xf>
    <xf numFmtId="9" fontId="0" fillId="10" borderId="1" xfId="1" applyFont="1" applyFill="1" applyBorder="1" applyAlignment="1">
      <alignment horizontal="center"/>
    </xf>
    <xf numFmtId="0" fontId="0" fillId="10" borderId="0" xfId="0" applyFill="1" applyAlignment="1">
      <alignment vertical="top" wrapText="1"/>
    </xf>
    <xf numFmtId="0" fontId="0" fillId="14" borderId="1" xfId="0" applyFill="1" applyBorder="1" applyAlignment="1">
      <alignment horizontal="center" vertical="top" wrapText="1"/>
    </xf>
    <xf numFmtId="0" fontId="0" fillId="0" borderId="6" xfId="0" applyBorder="1" applyAlignment="1">
      <alignment vertical="top" wrapText="1"/>
    </xf>
    <xf numFmtId="0" fontId="0" fillId="0" borderId="6" xfId="0" applyBorder="1"/>
    <xf numFmtId="0" fontId="0" fillId="0" borderId="11" xfId="0" applyBorder="1"/>
    <xf numFmtId="0" fontId="15" fillId="0" borderId="0" xfId="0" applyFont="1"/>
    <xf numFmtId="0" fontId="9" fillId="10" borderId="1" xfId="0" applyFont="1" applyFill="1" applyBorder="1"/>
    <xf numFmtId="0" fontId="9" fillId="10" borderId="1" xfId="0" applyFont="1" applyFill="1" applyBorder="1" applyAlignment="1">
      <alignment horizontal="center" vertical="center"/>
    </xf>
    <xf numFmtId="49" fontId="9" fillId="4" borderId="2" xfId="0" applyNumberFormat="1" applyFont="1" applyFill="1" applyBorder="1" applyAlignment="1">
      <alignment horizontal="left" vertical="center" indent="6"/>
    </xf>
    <xf numFmtId="0" fontId="8" fillId="2" borderId="0" xfId="3" applyFill="1" applyAlignment="1">
      <alignment horizontal="center" vertical="center"/>
    </xf>
    <xf numFmtId="0" fontId="0" fillId="2" borderId="3" xfId="0" applyFill="1" applyBorder="1" applyAlignment="1">
      <alignment horizontal="center"/>
    </xf>
    <xf numFmtId="0" fontId="1" fillId="2" borderId="0" xfId="0" applyFont="1" applyFill="1" applyAlignment="1">
      <alignment vertical="top"/>
    </xf>
    <xf numFmtId="0" fontId="1" fillId="2" borderId="0" xfId="0" applyFont="1" applyFill="1"/>
    <xf numFmtId="0" fontId="1" fillId="2" borderId="0" xfId="0" applyFont="1" applyFill="1" applyAlignment="1">
      <alignment wrapText="1"/>
    </xf>
    <xf numFmtId="0" fontId="1" fillId="15" borderId="0" xfId="0" applyFont="1" applyFill="1" applyAlignment="1">
      <alignment horizontal="left" wrapText="1"/>
    </xf>
    <xf numFmtId="0" fontId="8" fillId="0" borderId="0" xfId="3" applyAlignment="1">
      <alignment vertical="top" wrapText="1"/>
    </xf>
    <xf numFmtId="165" fontId="6" fillId="4" borderId="2" xfId="0" applyNumberFormat="1" applyFont="1" applyFill="1" applyBorder="1" applyAlignment="1">
      <alignment horizontal="left" vertical="center" indent="2"/>
    </xf>
    <xf numFmtId="165" fontId="6" fillId="4" borderId="2" xfId="0" applyNumberFormat="1" applyFont="1" applyFill="1" applyBorder="1" applyAlignment="1">
      <alignment horizontal="left" vertical="center" wrapText="1" indent="2"/>
    </xf>
    <xf numFmtId="0" fontId="17" fillId="0" borderId="0" xfId="0" applyFont="1"/>
    <xf numFmtId="0" fontId="2" fillId="0" borderId="0" xfId="4"/>
    <xf numFmtId="0" fontId="2" fillId="10" borderId="1" xfId="4" applyFill="1" applyBorder="1"/>
    <xf numFmtId="0" fontId="0" fillId="0" borderId="9" xfId="0" applyBorder="1" applyAlignment="1">
      <alignment vertical="top"/>
    </xf>
    <xf numFmtId="0" fontId="0" fillId="0" borderId="10" xfId="0" applyBorder="1" applyAlignment="1">
      <alignment vertical="top"/>
    </xf>
    <xf numFmtId="0" fontId="0" fillId="0" borderId="6" xfId="0" applyBorder="1" applyAlignment="1">
      <alignment vertical="top"/>
    </xf>
    <xf numFmtId="0" fontId="0" fillId="0" borderId="11" xfId="0" applyBorder="1" applyAlignment="1">
      <alignment vertical="top"/>
    </xf>
    <xf numFmtId="0" fontId="0" fillId="0" borderId="7" xfId="0" applyBorder="1"/>
    <xf numFmtId="0" fontId="1" fillId="2" borderId="4" xfId="1" applyNumberFormat="1" applyFont="1" applyFill="1" applyBorder="1"/>
    <xf numFmtId="0" fontId="19" fillId="0" borderId="0" xfId="0" applyFont="1"/>
    <xf numFmtId="0" fontId="6" fillId="4" borderId="2" xfId="0" applyFont="1" applyFill="1" applyBorder="1" applyAlignment="1">
      <alignment horizontal="left"/>
    </xf>
    <xf numFmtId="0" fontId="6" fillId="4" borderId="2" xfId="0" applyFont="1" applyFill="1" applyBorder="1" applyAlignment="1">
      <alignment horizontal="left" vertical="top"/>
    </xf>
    <xf numFmtId="167" fontId="0" fillId="4" borderId="1" xfId="2" applyNumberFormat="1" applyFont="1" applyFill="1" applyBorder="1" applyAlignment="1"/>
    <xf numFmtId="0" fontId="9" fillId="0" borderId="0" xfId="0" applyFont="1"/>
    <xf numFmtId="0" fontId="0" fillId="0" borderId="6" xfId="0" applyBorder="1" applyAlignment="1">
      <alignment horizontal="left" vertical="top" wrapText="1"/>
    </xf>
    <xf numFmtId="0" fontId="18" fillId="0" borderId="0" xfId="0" applyFont="1"/>
    <xf numFmtId="0" fontId="9" fillId="10" borderId="1" xfId="0" applyFont="1" applyFill="1" applyBorder="1" applyAlignment="1">
      <alignment horizontal="center"/>
    </xf>
    <xf numFmtId="0" fontId="9" fillId="8" borderId="1" xfId="0" applyFont="1" applyFill="1" applyBorder="1" applyAlignment="1">
      <alignment horizontal="center"/>
    </xf>
    <xf numFmtId="0" fontId="9" fillId="4" borderId="1" xfId="0" applyFont="1" applyFill="1" applyBorder="1" applyAlignment="1">
      <alignment horizontal="center"/>
    </xf>
    <xf numFmtId="0" fontId="0" fillId="10" borderId="1" xfId="0" applyFill="1" applyBorder="1" applyAlignment="1">
      <alignment wrapText="1"/>
    </xf>
    <xf numFmtId="0" fontId="0" fillId="10" borderId="1" xfId="0" applyFill="1" applyBorder="1" applyAlignment="1">
      <alignment horizontal="center" vertical="center" wrapText="1"/>
    </xf>
    <xf numFmtId="0" fontId="1" fillId="10" borderId="1" xfId="0" applyFont="1" applyFill="1" applyBorder="1" applyAlignment="1">
      <alignment wrapText="1"/>
    </xf>
    <xf numFmtId="169" fontId="9" fillId="10" borderId="1" xfId="0" applyNumberFormat="1" applyFont="1" applyFill="1" applyBorder="1"/>
    <xf numFmtId="4" fontId="9" fillId="10" borderId="1" xfId="0" applyNumberFormat="1" applyFont="1" applyFill="1" applyBorder="1"/>
    <xf numFmtId="170" fontId="9" fillId="10" borderId="1" xfId="0" applyNumberFormat="1" applyFont="1" applyFill="1" applyBorder="1"/>
    <xf numFmtId="171" fontId="9" fillId="10" borderId="1" xfId="0" applyNumberFormat="1" applyFont="1" applyFill="1" applyBorder="1"/>
    <xf numFmtId="0" fontId="0" fillId="8" borderId="1" xfId="0" applyFill="1" applyBorder="1" applyAlignment="1">
      <alignment horizontal="right"/>
    </xf>
    <xf numFmtId="170" fontId="9" fillId="10" borderId="1" xfId="0" applyNumberFormat="1" applyFont="1" applyFill="1" applyBorder="1" applyAlignment="1">
      <alignment horizontal="right"/>
    </xf>
    <xf numFmtId="0" fontId="1" fillId="10" borderId="0" xfId="0" applyFont="1" applyFill="1" applyAlignment="1">
      <alignment horizontal="left"/>
    </xf>
    <xf numFmtId="0" fontId="0" fillId="0" borderId="0" xfId="0" applyAlignment="1">
      <alignment horizontal="left" vertical="top"/>
    </xf>
    <xf numFmtId="0" fontId="0" fillId="15" borderId="4" xfId="0" applyFill="1" applyBorder="1"/>
    <xf numFmtId="0" fontId="0" fillId="15" borderId="1" xfId="0" applyFill="1" applyBorder="1"/>
    <xf numFmtId="0" fontId="6" fillId="15" borderId="3" xfId="0" applyFont="1" applyFill="1" applyBorder="1"/>
    <xf numFmtId="0" fontId="1" fillId="16" borderId="4" xfId="0" applyFont="1" applyFill="1" applyBorder="1"/>
    <xf numFmtId="0" fontId="1" fillId="16" borderId="1" xfId="0" applyFont="1" applyFill="1" applyBorder="1"/>
    <xf numFmtId="0" fontId="4" fillId="16" borderId="3" xfId="0" applyFont="1" applyFill="1" applyBorder="1"/>
    <xf numFmtId="0" fontId="0" fillId="14" borderId="4" xfId="0" applyFill="1" applyBorder="1"/>
    <xf numFmtId="0" fontId="0" fillId="14" borderId="1" xfId="0" applyFill="1" applyBorder="1"/>
    <xf numFmtId="0" fontId="6" fillId="14" borderId="3" xfId="0" applyFont="1" applyFill="1" applyBorder="1"/>
    <xf numFmtId="0" fontId="1" fillId="0" borderId="0" xfId="0" applyFont="1" applyAlignment="1">
      <alignment vertical="center"/>
    </xf>
    <xf numFmtId="0" fontId="1" fillId="0" borderId="0" xfId="0" applyFont="1" applyAlignment="1">
      <alignment vertical="center" wrapText="1"/>
    </xf>
    <xf numFmtId="0" fontId="20" fillId="12" borderId="0" xfId="4" applyFont="1" applyFill="1" applyAlignment="1">
      <alignment vertical="center"/>
    </xf>
    <xf numFmtId="0" fontId="21" fillId="14" borderId="0" xfId="4" applyFont="1" applyFill="1"/>
    <xf numFmtId="0" fontId="1" fillId="10" borderId="0" xfId="4" applyFont="1" applyFill="1" applyAlignment="1">
      <alignment vertical="center"/>
    </xf>
    <xf numFmtId="0" fontId="2" fillId="4" borderId="0" xfId="4" applyFill="1" applyAlignment="1">
      <alignment vertical="center"/>
    </xf>
    <xf numFmtId="0" fontId="0" fillId="8" borderId="0" xfId="0" applyFill="1"/>
    <xf numFmtId="0" fontId="0" fillId="12" borderId="0" xfId="0" applyFill="1"/>
    <xf numFmtId="0" fontId="20" fillId="12" borderId="0" xfId="0" applyFont="1" applyFill="1"/>
    <xf numFmtId="0" fontId="21" fillId="14" borderId="0" xfId="0" applyFont="1" applyFill="1" applyAlignment="1">
      <alignment horizontal="left"/>
    </xf>
    <xf numFmtId="0" fontId="0" fillId="4" borderId="0" xfId="0" applyFill="1"/>
    <xf numFmtId="0" fontId="0" fillId="4" borderId="0" xfId="0" applyFill="1" applyAlignment="1">
      <alignment horizontal="left"/>
    </xf>
    <xf numFmtId="0" fontId="0" fillId="8" borderId="0" xfId="0" applyFill="1" applyAlignment="1">
      <alignment horizontal="left"/>
    </xf>
    <xf numFmtId="0" fontId="5" fillId="10" borderId="0" xfId="0" applyFont="1" applyFill="1"/>
    <xf numFmtId="0" fontId="5" fillId="4" borderId="0" xfId="0" applyFont="1" applyFill="1"/>
    <xf numFmtId="0" fontId="5" fillId="8" borderId="0" xfId="0" applyFont="1" applyFill="1"/>
    <xf numFmtId="0" fontId="22" fillId="8" borderId="0" xfId="0" applyFont="1" applyFill="1"/>
    <xf numFmtId="0" fontId="22" fillId="4" borderId="0" xfId="0" applyFont="1" applyFill="1"/>
    <xf numFmtId="0" fontId="22" fillId="10" borderId="0" xfId="0" applyFont="1" applyFill="1"/>
    <xf numFmtId="0" fontId="22" fillId="14" borderId="0" xfId="0" applyFont="1" applyFill="1"/>
    <xf numFmtId="0" fontId="0" fillId="4" borderId="0" xfId="0" quotePrefix="1" applyFill="1" applyAlignment="1">
      <alignment horizontal="left"/>
    </xf>
    <xf numFmtId="0" fontId="21" fillId="14" borderId="0" xfId="0" applyFont="1" applyFill="1" applyAlignment="1">
      <alignment horizontal="left" indent="1"/>
    </xf>
    <xf numFmtId="0" fontId="1" fillId="10" borderId="0" xfId="0" applyFont="1" applyFill="1" applyAlignment="1">
      <alignment horizontal="left" indent="2"/>
    </xf>
    <xf numFmtId="0" fontId="0" fillId="4" borderId="0" xfId="0" applyFill="1" applyAlignment="1">
      <alignment horizontal="left" indent="3"/>
    </xf>
    <xf numFmtId="0" fontId="0" fillId="8" borderId="0" xfId="0" applyFill="1" applyAlignment="1">
      <alignment horizontal="left" indent="4"/>
    </xf>
    <xf numFmtId="0" fontId="23" fillId="4" borderId="0" xfId="0" applyFont="1" applyFill="1"/>
    <xf numFmtId="165" fontId="9" fillId="4" borderId="2" xfId="0" applyNumberFormat="1" applyFont="1" applyFill="1" applyBorder="1" applyAlignment="1">
      <alignment horizontal="left" vertical="center" wrapText="1" indent="1"/>
    </xf>
    <xf numFmtId="165" fontId="13" fillId="4" borderId="2" xfId="0" applyNumberFormat="1" applyFont="1" applyFill="1" applyBorder="1" applyAlignment="1">
      <alignment horizontal="left" vertical="center" wrapText="1" indent="2"/>
    </xf>
    <xf numFmtId="172" fontId="9" fillId="10" borderId="1" xfId="0" applyNumberFormat="1" applyFont="1" applyFill="1" applyBorder="1"/>
    <xf numFmtId="173" fontId="9" fillId="10" borderId="1" xfId="0" applyNumberFormat="1" applyFont="1" applyFill="1" applyBorder="1"/>
    <xf numFmtId="0" fontId="9" fillId="8" borderId="1" xfId="0" applyFont="1" applyFill="1" applyBorder="1" applyAlignment="1">
      <alignment horizontal="center" vertical="center"/>
    </xf>
    <xf numFmtId="0" fontId="9" fillId="4" borderId="1" xfId="0" applyFont="1" applyFill="1" applyBorder="1" applyAlignment="1">
      <alignment horizontal="center" vertical="center"/>
    </xf>
    <xf numFmtId="0" fontId="0" fillId="10" borderId="1" xfId="4" applyFont="1" applyFill="1" applyBorder="1" applyAlignment="1">
      <alignment horizontal="left"/>
    </xf>
    <xf numFmtId="0" fontId="0" fillId="10" borderId="1" xfId="4" applyFont="1" applyFill="1" applyBorder="1"/>
    <xf numFmtId="0" fontId="9" fillId="10" borderId="1" xfId="4" applyFont="1" applyFill="1" applyBorder="1" applyAlignment="1">
      <alignment horizontal="left"/>
    </xf>
    <xf numFmtId="0" fontId="0" fillId="8" borderId="3" xfId="0" applyFill="1" applyBorder="1"/>
    <xf numFmtId="0" fontId="0" fillId="8" borderId="4" xfId="0" applyFill="1" applyBorder="1"/>
    <xf numFmtId="0" fontId="0" fillId="5" borderId="0" xfId="0" applyFill="1"/>
    <xf numFmtId="0" fontId="0" fillId="0" borderId="10" xfId="0" applyBorder="1" applyAlignment="1">
      <alignment vertical="top" wrapText="1"/>
    </xf>
    <xf numFmtId="0" fontId="0" fillId="0" borderId="11" xfId="0" applyBorder="1" applyAlignment="1">
      <alignment vertical="top" wrapText="1"/>
    </xf>
    <xf numFmtId="0" fontId="0" fillId="8" borderId="3" xfId="0" applyFill="1" applyBorder="1" applyAlignment="1">
      <alignment horizontal="center"/>
    </xf>
    <xf numFmtId="0" fontId="0" fillId="8" borderId="4" xfId="0" applyFill="1" applyBorder="1" applyAlignment="1">
      <alignment horizontal="center"/>
    </xf>
    <xf numFmtId="0" fontId="0" fillId="5" borderId="0" xfId="0" applyFill="1" applyAlignment="1">
      <alignment horizontal="center"/>
    </xf>
    <xf numFmtId="0" fontId="6" fillId="8" borderId="1" xfId="0" applyFont="1" applyFill="1" applyBorder="1"/>
    <xf numFmtId="0" fontId="6" fillId="8" borderId="3" xfId="0" applyFont="1" applyFill="1" applyBorder="1"/>
    <xf numFmtId="3" fontId="0" fillId="8" borderId="4" xfId="0" applyNumberFormat="1" applyFill="1" applyBorder="1"/>
    <xf numFmtId="174" fontId="0" fillId="8" borderId="4" xfId="2" applyNumberFormat="1" applyFont="1" applyFill="1" applyBorder="1"/>
    <xf numFmtId="174" fontId="0" fillId="8" borderId="1" xfId="2" applyNumberFormat="1" applyFont="1" applyFill="1" applyBorder="1"/>
    <xf numFmtId="0" fontId="0" fillId="10" borderId="5" xfId="0" applyFill="1" applyBorder="1"/>
    <xf numFmtId="0" fontId="0" fillId="2" borderId="8" xfId="0" applyFill="1" applyBorder="1"/>
    <xf numFmtId="0" fontId="1" fillId="8" borderId="3" xfId="0" applyFont="1" applyFill="1" applyBorder="1" applyAlignment="1">
      <alignment horizontal="center"/>
    </xf>
    <xf numFmtId="174" fontId="0" fillId="2" borderId="1" xfId="2" applyNumberFormat="1" applyFont="1" applyFill="1" applyBorder="1"/>
    <xf numFmtId="0" fontId="1" fillId="2" borderId="1" xfId="0" applyFont="1" applyFill="1" applyBorder="1" applyAlignment="1">
      <alignment horizontal="center"/>
    </xf>
    <xf numFmtId="0" fontId="1" fillId="2" borderId="3" xfId="0" applyFont="1" applyFill="1" applyBorder="1" applyAlignment="1">
      <alignment horizontal="center"/>
    </xf>
    <xf numFmtId="0" fontId="1" fillId="2" borderId="3" xfId="0" applyFont="1" applyFill="1" applyBorder="1" applyAlignment="1">
      <alignment wrapText="1"/>
    </xf>
    <xf numFmtId="0" fontId="0" fillId="10" borderId="17" xfId="0" applyFill="1" applyBorder="1"/>
    <xf numFmtId="0" fontId="0" fillId="8" borderId="4" xfId="0" applyFill="1" applyBorder="1" applyAlignment="1">
      <alignment horizontal="center" wrapText="1"/>
    </xf>
    <xf numFmtId="0" fontId="0" fillId="9" borderId="0" xfId="0" applyFill="1" applyAlignment="1">
      <alignment horizontal="center"/>
    </xf>
    <xf numFmtId="0" fontId="0" fillId="2" borderId="4" xfId="0" applyFill="1" applyBorder="1" applyAlignment="1">
      <alignment horizontal="center" wrapText="1"/>
    </xf>
    <xf numFmtId="0" fontId="0" fillId="9" borderId="0" xfId="0" applyFill="1" applyAlignment="1">
      <alignment horizontal="center" wrapText="1"/>
    </xf>
    <xf numFmtId="174" fontId="0" fillId="9" borderId="0" xfId="2" applyNumberFormat="1" applyFont="1" applyFill="1" applyBorder="1"/>
    <xf numFmtId="0" fontId="0" fillId="2" borderId="1" xfId="0" applyFill="1" applyBorder="1" applyAlignment="1">
      <alignment horizontal="center" wrapText="1"/>
    </xf>
    <xf numFmtId="0" fontId="0" fillId="2" borderId="3" xfId="0" applyFill="1" applyBorder="1" applyAlignment="1">
      <alignment wrapText="1"/>
    </xf>
    <xf numFmtId="0" fontId="0" fillId="8" borderId="3" xfId="0" applyFill="1" applyBorder="1" applyAlignment="1">
      <alignment wrapText="1"/>
    </xf>
    <xf numFmtId="174" fontId="0" fillId="4" borderId="1" xfId="0" applyNumberFormat="1" applyFill="1" applyBorder="1"/>
    <xf numFmtId="0" fontId="0" fillId="0" borderId="0" xfId="0" applyAlignment="1">
      <alignment horizontal="left" wrapText="1"/>
    </xf>
    <xf numFmtId="0" fontId="0" fillId="8" borderId="17" xfId="0" applyFill="1" applyBorder="1"/>
    <xf numFmtId="0" fontId="17" fillId="0" borderId="0" xfId="0" applyFont="1" applyAlignment="1">
      <alignment wrapText="1"/>
    </xf>
    <xf numFmtId="0" fontId="17" fillId="0" borderId="0" xfId="0" applyFont="1" applyAlignment="1">
      <alignment horizontal="center" wrapText="1"/>
    </xf>
    <xf numFmtId="0" fontId="0" fillId="10" borderId="3" xfId="0" applyFill="1" applyBorder="1"/>
    <xf numFmtId="175" fontId="0" fillId="10" borderId="4" xfId="2" applyNumberFormat="1" applyFont="1" applyFill="1" applyBorder="1"/>
    <xf numFmtId="0" fontId="0" fillId="8" borderId="8" xfId="0" applyFill="1" applyBorder="1"/>
    <xf numFmtId="175" fontId="0" fillId="8" borderId="10" xfId="2" applyNumberFormat="1" applyFont="1" applyFill="1" applyBorder="1"/>
    <xf numFmtId="0" fontId="0" fillId="8" borderId="5" xfId="0" applyFill="1" applyBorder="1"/>
    <xf numFmtId="174" fontId="0" fillId="8" borderId="11" xfId="2" applyNumberFormat="1" applyFont="1" applyFill="1" applyBorder="1"/>
    <xf numFmtId="0" fontId="0" fillId="8" borderId="18" xfId="0" applyFill="1" applyBorder="1"/>
    <xf numFmtId="174" fontId="0" fillId="5" borderId="0" xfId="2" applyNumberFormat="1" applyFont="1" applyFill="1" applyBorder="1"/>
    <xf numFmtId="174" fontId="0" fillId="8" borderId="10" xfId="2" applyNumberFormat="1" applyFont="1" applyFill="1" applyBorder="1"/>
    <xf numFmtId="0" fontId="0" fillId="8" borderId="5" xfId="0" applyFill="1" applyBorder="1" applyAlignment="1">
      <alignment horizontal="left"/>
    </xf>
    <xf numFmtId="3" fontId="0" fillId="8" borderId="11" xfId="0" applyNumberFormat="1" applyFill="1" applyBorder="1"/>
    <xf numFmtId="0" fontId="0" fillId="10" borderId="8" xfId="0" applyFill="1" applyBorder="1"/>
    <xf numFmtId="0" fontId="0" fillId="2" borderId="5" xfId="0" applyFill="1" applyBorder="1"/>
    <xf numFmtId="0" fontId="6" fillId="8" borderId="8" xfId="0" applyFont="1" applyFill="1" applyBorder="1"/>
    <xf numFmtId="174" fontId="0" fillId="8" borderId="17" xfId="2" applyNumberFormat="1" applyFont="1" applyFill="1" applyBorder="1"/>
    <xf numFmtId="0" fontId="1" fillId="2" borderId="5" xfId="0" applyFont="1" applyFill="1" applyBorder="1"/>
    <xf numFmtId="174" fontId="0" fillId="0" borderId="0" xfId="0" applyNumberFormat="1"/>
    <xf numFmtId="174" fontId="0" fillId="0" borderId="0" xfId="2" applyNumberFormat="1" applyFont="1" applyFill="1" applyBorder="1"/>
    <xf numFmtId="0" fontId="6" fillId="8" borderId="8" xfId="0" applyFont="1" applyFill="1" applyBorder="1" applyAlignment="1">
      <alignment wrapText="1"/>
    </xf>
    <xf numFmtId="0" fontId="13" fillId="8" borderId="1" xfId="0" applyFont="1" applyFill="1" applyBorder="1" applyAlignment="1">
      <alignment horizontal="center"/>
    </xf>
    <xf numFmtId="176" fontId="9" fillId="0" borderId="0" xfId="2" applyNumberFormat="1" applyFont="1" applyFill="1" applyBorder="1"/>
    <xf numFmtId="176" fontId="0" fillId="0" borderId="0" xfId="2" applyNumberFormat="1" applyFont="1" applyFill="1" applyBorder="1"/>
    <xf numFmtId="43" fontId="9" fillId="0" borderId="0" xfId="2" applyFont="1" applyFill="1" applyBorder="1"/>
    <xf numFmtId="0" fontId="0" fillId="0" borderId="9" xfId="0" applyBorder="1" applyAlignment="1">
      <alignment wrapText="1"/>
    </xf>
    <xf numFmtId="176" fontId="9" fillId="0" borderId="9" xfId="2" applyNumberFormat="1" applyFont="1" applyFill="1" applyBorder="1"/>
    <xf numFmtId="176" fontId="0" fillId="0" borderId="9" xfId="2" applyNumberFormat="1" applyFont="1" applyFill="1" applyBorder="1"/>
    <xf numFmtId="43" fontId="9" fillId="0" borderId="9" xfId="2" applyFont="1" applyFill="1" applyBorder="1"/>
    <xf numFmtId="174" fontId="0" fillId="0" borderId="9" xfId="2" applyNumberFormat="1" applyFont="1" applyFill="1" applyBorder="1"/>
    <xf numFmtId="176" fontId="9" fillId="10" borderId="17" xfId="2" applyNumberFormat="1" applyFont="1" applyFill="1" applyBorder="1"/>
    <xf numFmtId="43" fontId="9" fillId="10" borderId="1" xfId="2" applyFont="1" applyFill="1" applyBorder="1"/>
    <xf numFmtId="0" fontId="9" fillId="0" borderId="0" xfId="0" applyFont="1" applyAlignment="1">
      <alignment horizontal="left" vertical="top" wrapText="1"/>
    </xf>
    <xf numFmtId="0" fontId="0" fillId="10" borderId="0" xfId="0" applyFill="1" applyAlignment="1">
      <alignment horizontal="left" vertical="top" wrapText="1"/>
    </xf>
    <xf numFmtId="0" fontId="0" fillId="0" borderId="9" xfId="0" applyBorder="1"/>
    <xf numFmtId="0" fontId="9" fillId="2" borderId="1" xfId="0" applyFont="1" applyFill="1" applyBorder="1" applyAlignment="1">
      <alignment horizontal="center"/>
    </xf>
    <xf numFmtId="43" fontId="0" fillId="0" borderId="9" xfId="2" applyFont="1" applyFill="1" applyBorder="1"/>
    <xf numFmtId="43" fontId="0" fillId="0" borderId="0" xfId="2" applyFont="1" applyFill="1" applyBorder="1"/>
    <xf numFmtId="174" fontId="9" fillId="4" borderId="1" xfId="0" applyNumberFormat="1" applyFont="1" applyFill="1" applyBorder="1" applyAlignment="1">
      <alignment horizontal="center"/>
    </xf>
    <xf numFmtId="43" fontId="9" fillId="8" borderId="1" xfId="0" applyNumberFormat="1" applyFont="1" applyFill="1" applyBorder="1" applyAlignment="1">
      <alignment horizontal="center"/>
    </xf>
    <xf numFmtId="0" fontId="1" fillId="0" borderId="0" xfId="0" applyFont="1" applyAlignment="1">
      <alignment horizontal="right" vertical="top" wrapText="1"/>
    </xf>
    <xf numFmtId="0" fontId="0" fillId="10" borderId="17" xfId="0" applyFill="1" applyBorder="1" applyAlignment="1">
      <alignment wrapText="1"/>
    </xf>
    <xf numFmtId="43" fontId="0" fillId="0" borderId="0" xfId="2" applyFont="1"/>
    <xf numFmtId="0" fontId="0" fillId="0" borderId="7" xfId="0" applyBorder="1" applyAlignment="1">
      <alignment vertical="top"/>
    </xf>
    <xf numFmtId="0" fontId="0" fillId="0" borderId="7" xfId="0" applyBorder="1" applyAlignment="1">
      <alignment horizontal="left" vertical="top" wrapText="1"/>
    </xf>
    <xf numFmtId="0" fontId="1" fillId="8" borderId="5" xfId="0" applyFont="1" applyFill="1" applyBorder="1" applyAlignment="1">
      <alignment horizontal="center"/>
    </xf>
    <xf numFmtId="0" fontId="0" fillId="8" borderId="11" xfId="0" applyFill="1" applyBorder="1" applyAlignment="1">
      <alignment horizontal="center"/>
    </xf>
    <xf numFmtId="0" fontId="0" fillId="8" borderId="18" xfId="0" applyFill="1" applyBorder="1" applyAlignment="1">
      <alignment horizontal="center"/>
    </xf>
    <xf numFmtId="0" fontId="0" fillId="8" borderId="18" xfId="0" applyFill="1" applyBorder="1" applyAlignment="1">
      <alignment horizontal="center" wrapText="1"/>
    </xf>
    <xf numFmtId="0" fontId="0" fillId="2" borderId="11" xfId="0" applyFill="1" applyBorder="1" applyAlignment="1">
      <alignment horizontal="center" wrapText="1"/>
    </xf>
    <xf numFmtId="0" fontId="6" fillId="8" borderId="5" xfId="0" applyFont="1" applyFill="1" applyBorder="1" applyAlignment="1">
      <alignment horizontal="center" wrapText="1"/>
    </xf>
    <xf numFmtId="0" fontId="1" fillId="2" borderId="5" xfId="0" applyFont="1" applyFill="1" applyBorder="1" applyAlignment="1">
      <alignment horizontal="center"/>
    </xf>
    <xf numFmtId="0" fontId="0" fillId="2" borderId="18" xfId="0" applyFill="1" applyBorder="1" applyAlignment="1">
      <alignment horizontal="center"/>
    </xf>
    <xf numFmtId="0" fontId="0" fillId="0" borderId="0" xfId="0" applyAlignment="1">
      <alignment horizontal="justify" vertical="center"/>
    </xf>
    <xf numFmtId="0" fontId="6" fillId="0" borderId="0" xfId="0" applyFont="1" applyAlignment="1">
      <alignment horizontal="justify" vertical="center"/>
    </xf>
    <xf numFmtId="0" fontId="24" fillId="0" borderId="0" xfId="0" applyFont="1"/>
    <xf numFmtId="0" fontId="0" fillId="10" borderId="2" xfId="0" applyFill="1" applyBorder="1" applyAlignment="1">
      <alignment horizontal="center" vertical="center"/>
    </xf>
    <xf numFmtId="0" fontId="1" fillId="10" borderId="3" xfId="0" applyFont="1" applyFill="1" applyBorder="1"/>
    <xf numFmtId="0" fontId="1" fillId="10" borderId="2" xfId="0" applyFont="1" applyFill="1" applyBorder="1" applyAlignment="1">
      <alignment horizontal="left" vertical="top"/>
    </xf>
    <xf numFmtId="49" fontId="1" fillId="10" borderId="2" xfId="0" applyNumberFormat="1" applyFont="1" applyFill="1" applyBorder="1" applyAlignment="1">
      <alignment horizontal="left" vertical="center" indent="2"/>
    </xf>
    <xf numFmtId="0" fontId="1" fillId="10" borderId="2" xfId="0" applyFont="1" applyFill="1" applyBorder="1"/>
    <xf numFmtId="165" fontId="1" fillId="10" borderId="2" xfId="0" applyNumberFormat="1" applyFont="1" applyFill="1" applyBorder="1" applyAlignment="1">
      <alignment horizontal="left" vertical="center" indent="2"/>
    </xf>
    <xf numFmtId="0" fontId="1" fillId="10" borderId="2" xfId="0" applyFont="1" applyFill="1" applyBorder="1" applyAlignment="1">
      <alignment horizontal="left"/>
    </xf>
    <xf numFmtId="0" fontId="1" fillId="10" borderId="1" xfId="0" applyFont="1" applyFill="1" applyBorder="1"/>
    <xf numFmtId="0" fontId="0" fillId="10" borderId="1" xfId="0" applyFill="1" applyBorder="1" applyAlignment="1">
      <alignment horizontal="center" vertical="center"/>
    </xf>
    <xf numFmtId="164" fontId="1" fillId="10" borderId="2" xfId="0" applyNumberFormat="1" applyFont="1" applyFill="1" applyBorder="1" applyAlignment="1">
      <alignment vertical="center"/>
    </xf>
    <xf numFmtId="0" fontId="0" fillId="10" borderId="2" xfId="0" applyFill="1" applyBorder="1" applyAlignment="1">
      <alignment horizontal="left" vertical="top"/>
    </xf>
    <xf numFmtId="49" fontId="0" fillId="10" borderId="2" xfId="0" applyNumberFormat="1" applyFill="1" applyBorder="1" applyAlignment="1">
      <alignment horizontal="left" vertical="center" indent="4"/>
    </xf>
    <xf numFmtId="49" fontId="0" fillId="10" borderId="2" xfId="0" applyNumberFormat="1" applyFill="1" applyBorder="1" applyAlignment="1">
      <alignment horizontal="left" vertical="center" indent="6"/>
    </xf>
    <xf numFmtId="165" fontId="0" fillId="10" borderId="2" xfId="0" applyNumberFormat="1" applyFill="1" applyBorder="1" applyAlignment="1">
      <alignment horizontal="left" vertical="center" indent="4"/>
    </xf>
    <xf numFmtId="165" fontId="1" fillId="10" borderId="2" xfId="0" applyNumberFormat="1" applyFont="1" applyFill="1" applyBorder="1" applyAlignment="1">
      <alignment vertical="center"/>
    </xf>
    <xf numFmtId="0" fontId="0" fillId="10" borderId="2" xfId="0" applyFill="1" applyBorder="1" applyAlignment="1">
      <alignment horizontal="left"/>
    </xf>
    <xf numFmtId="0" fontId="1" fillId="10" borderId="2" xfId="0" applyFont="1" applyFill="1" applyBorder="1" applyAlignment="1">
      <alignment vertical="top"/>
    </xf>
    <xf numFmtId="165" fontId="1" fillId="10" borderId="2" xfId="0" applyNumberFormat="1" applyFont="1" applyFill="1" applyBorder="1" applyAlignment="1">
      <alignment vertical="top"/>
    </xf>
    <xf numFmtId="165" fontId="0" fillId="10" borderId="2" xfId="0" applyNumberFormat="1" applyFill="1" applyBorder="1" applyAlignment="1">
      <alignment horizontal="left" vertical="center" indent="6"/>
    </xf>
    <xf numFmtId="0" fontId="0" fillId="10" borderId="3" xfId="0" applyFill="1" applyBorder="1" applyAlignment="1">
      <alignment horizontal="center" vertical="center"/>
    </xf>
    <xf numFmtId="0" fontId="1" fillId="10" borderId="3" xfId="0" applyFont="1" applyFill="1" applyBorder="1" applyAlignment="1">
      <alignment horizontal="left" vertical="top"/>
    </xf>
    <xf numFmtId="0" fontId="0" fillId="10" borderId="3" xfId="0" applyFill="1" applyBorder="1" applyAlignment="1">
      <alignment horizontal="left" vertical="top"/>
    </xf>
    <xf numFmtId="0" fontId="1" fillId="10" borderId="3" xfId="0" applyFont="1" applyFill="1" applyBorder="1" applyAlignment="1">
      <alignment horizontal="left"/>
    </xf>
    <xf numFmtId="0" fontId="0" fillId="10" borderId="3" xfId="0" applyFill="1" applyBorder="1" applyAlignment="1">
      <alignment horizontal="left"/>
    </xf>
    <xf numFmtId="0" fontId="1" fillId="10" borderId="3" xfId="0" applyFont="1" applyFill="1" applyBorder="1" applyAlignment="1">
      <alignment vertical="top"/>
    </xf>
    <xf numFmtId="165" fontId="1" fillId="10" borderId="2" xfId="0" applyNumberFormat="1" applyFont="1" applyFill="1" applyBorder="1" applyAlignment="1">
      <alignment horizontal="left" vertical="center" wrapText="1" indent="2"/>
    </xf>
    <xf numFmtId="165" fontId="6" fillId="10" borderId="2" xfId="0" applyNumberFormat="1" applyFont="1" applyFill="1" applyBorder="1" applyAlignment="1">
      <alignment horizontal="left" vertical="center" wrapText="1" indent="2"/>
    </xf>
    <xf numFmtId="49" fontId="0" fillId="10" borderId="2" xfId="0" applyNumberFormat="1" applyFill="1" applyBorder="1" applyAlignment="1">
      <alignment horizontal="left" vertical="center" indent="2"/>
    </xf>
    <xf numFmtId="165" fontId="0" fillId="10" borderId="2" xfId="0" applyNumberFormat="1" applyFill="1" applyBorder="1" applyAlignment="1">
      <alignment horizontal="left" vertical="center" indent="2"/>
    </xf>
    <xf numFmtId="165" fontId="6" fillId="10" borderId="2" xfId="0" applyNumberFormat="1" applyFont="1" applyFill="1" applyBorder="1" applyAlignment="1">
      <alignment horizontal="left" vertical="center" indent="2"/>
    </xf>
    <xf numFmtId="0" fontId="6" fillId="10" borderId="3" xfId="0" applyFont="1" applyFill="1" applyBorder="1" applyAlignment="1">
      <alignment horizontal="left" vertical="top"/>
    </xf>
    <xf numFmtId="0" fontId="1" fillId="5" borderId="3" xfId="0" applyFont="1" applyFill="1" applyBorder="1"/>
    <xf numFmtId="0" fontId="0" fillId="5" borderId="3" xfId="0" applyFill="1" applyBorder="1" applyAlignment="1">
      <alignment horizontal="left"/>
    </xf>
    <xf numFmtId="165" fontId="7" fillId="10" borderId="2" xfId="0" applyNumberFormat="1" applyFont="1" applyFill="1" applyBorder="1" applyAlignment="1">
      <alignment vertical="center"/>
    </xf>
    <xf numFmtId="165" fontId="9" fillId="10" borderId="2" xfId="0" applyNumberFormat="1" applyFont="1" applyFill="1" applyBorder="1" applyAlignment="1">
      <alignment horizontal="left" vertical="center" wrapText="1" indent="1"/>
    </xf>
    <xf numFmtId="165" fontId="13" fillId="10" borderId="2" xfId="0" applyNumberFormat="1" applyFont="1" applyFill="1" applyBorder="1" applyAlignment="1">
      <alignment horizontal="left" vertical="center" wrapText="1" indent="2"/>
    </xf>
    <xf numFmtId="0" fontId="6" fillId="10" borderId="2" xfId="0" applyFont="1" applyFill="1" applyBorder="1" applyAlignment="1">
      <alignment horizontal="left"/>
    </xf>
    <xf numFmtId="0" fontId="9" fillId="8" borderId="1" xfId="0" applyFont="1" applyFill="1" applyBorder="1" applyAlignment="1">
      <alignment horizontal="center" wrapText="1"/>
    </xf>
    <xf numFmtId="0" fontId="0" fillId="0" borderId="0" xfId="0" applyAlignment="1">
      <alignment horizontal="justify" vertical="center" wrapText="1"/>
    </xf>
    <xf numFmtId="0" fontId="0" fillId="0" borderId="2" xfId="0" applyBorder="1"/>
    <xf numFmtId="0" fontId="0" fillId="8" borderId="19" xfId="0" applyFill="1" applyBorder="1" applyAlignment="1">
      <alignment horizontal="center"/>
    </xf>
    <xf numFmtId="0" fontId="0" fillId="2" borderId="19" xfId="0" applyFill="1" applyBorder="1" applyAlignment="1">
      <alignment horizontal="center"/>
    </xf>
    <xf numFmtId="174" fontId="1" fillId="2" borderId="11" xfId="0" applyNumberFormat="1" applyFont="1" applyFill="1" applyBorder="1"/>
    <xf numFmtId="174" fontId="1" fillId="2" borderId="11" xfId="2" applyNumberFormat="1" applyFont="1" applyFill="1" applyBorder="1"/>
    <xf numFmtId="43" fontId="1" fillId="10" borderId="10" xfId="2" applyFont="1" applyFill="1" applyBorder="1"/>
    <xf numFmtId="174" fontId="1" fillId="2" borderId="4" xfId="2" applyNumberFormat="1" applyFont="1" applyFill="1" applyBorder="1"/>
    <xf numFmtId="174" fontId="1" fillId="4" borderId="1" xfId="0" applyNumberFormat="1" applyFont="1" applyFill="1" applyBorder="1"/>
    <xf numFmtId="167" fontId="1" fillId="14" borderId="1" xfId="2" applyNumberFormat="1" applyFont="1" applyFill="1" applyBorder="1"/>
    <xf numFmtId="174" fontId="1" fillId="2" borderId="1" xfId="2" applyNumberFormat="1" applyFont="1" applyFill="1" applyBorder="1"/>
    <xf numFmtId="3" fontId="1" fillId="2" borderId="10" xfId="0" applyNumberFormat="1" applyFont="1" applyFill="1" applyBorder="1"/>
    <xf numFmtId="3" fontId="1" fillId="2" borderId="17" xfId="0" applyNumberFormat="1" applyFont="1" applyFill="1" applyBorder="1"/>
    <xf numFmtId="174" fontId="1" fillId="2" borderId="18" xfId="2" applyNumberFormat="1" applyFont="1" applyFill="1" applyBorder="1"/>
    <xf numFmtId="176" fontId="1" fillId="2" borderId="17" xfId="2" applyNumberFormat="1" applyFont="1" applyFill="1" applyBorder="1"/>
    <xf numFmtId="43" fontId="7" fillId="10" borderId="17" xfId="2" applyFont="1" applyFill="1" applyBorder="1"/>
    <xf numFmtId="174" fontId="1" fillId="2" borderId="17" xfId="2" applyNumberFormat="1" applyFont="1" applyFill="1" applyBorder="1"/>
    <xf numFmtId="174" fontId="1" fillId="4" borderId="17" xfId="2" applyNumberFormat="1" applyFont="1" applyFill="1" applyBorder="1"/>
    <xf numFmtId="43" fontId="1" fillId="2" borderId="1" xfId="2" applyFont="1" applyFill="1" applyBorder="1"/>
    <xf numFmtId="43" fontId="7" fillId="10" borderId="1" xfId="2" applyFont="1" applyFill="1" applyBorder="1"/>
    <xf numFmtId="174" fontId="1" fillId="4" borderId="1" xfId="2" applyNumberFormat="1" applyFont="1" applyFill="1" applyBorder="1"/>
    <xf numFmtId="0" fontId="1" fillId="6" borderId="2" xfId="0" applyFont="1" applyFill="1" applyBorder="1"/>
    <xf numFmtId="3" fontId="25" fillId="3" borderId="2" xfId="2" applyNumberFormat="1" applyFont="1" applyFill="1" applyBorder="1" applyAlignment="1" applyProtection="1">
      <alignment horizontal="right" vertical="center"/>
    </xf>
    <xf numFmtId="3" fontId="10" fillId="3" borderId="2" xfId="2" applyNumberFormat="1" applyFont="1" applyFill="1" applyBorder="1" applyAlignment="1" applyProtection="1">
      <alignment horizontal="right" vertical="center"/>
    </xf>
    <xf numFmtId="0" fontId="1" fillId="0" borderId="2" xfId="0" applyFont="1" applyBorder="1"/>
    <xf numFmtId="3" fontId="10" fillId="6" borderId="2" xfId="2" applyNumberFormat="1" applyFont="1" applyFill="1" applyBorder="1" applyAlignment="1" applyProtection="1">
      <alignment horizontal="right" vertical="center"/>
    </xf>
    <xf numFmtId="3" fontId="7" fillId="6" borderId="2" xfId="0" applyNumberFormat="1" applyFont="1" applyFill="1" applyBorder="1" applyAlignment="1">
      <alignment horizontal="right" vertical="center"/>
    </xf>
    <xf numFmtId="43" fontId="0" fillId="8" borderId="1" xfId="2" applyFont="1" applyFill="1" applyBorder="1" applyProtection="1">
      <protection locked="0"/>
    </xf>
    <xf numFmtId="176" fontId="0" fillId="8" borderId="17" xfId="2" applyNumberFormat="1" applyFont="1" applyFill="1" applyBorder="1" applyProtection="1">
      <protection locked="0"/>
    </xf>
    <xf numFmtId="43" fontId="0" fillId="8" borderId="17" xfId="2" applyFont="1" applyFill="1" applyBorder="1" applyProtection="1">
      <protection locked="0"/>
    </xf>
    <xf numFmtId="0" fontId="0" fillId="8" borderId="1" xfId="0" applyFill="1" applyBorder="1" applyProtection="1">
      <protection locked="0"/>
    </xf>
    <xf numFmtId="174" fontId="0" fillId="8" borderId="4" xfId="2" applyNumberFormat="1" applyFont="1" applyFill="1" applyBorder="1" applyProtection="1">
      <protection locked="0"/>
    </xf>
    <xf numFmtId="174" fontId="0" fillId="8" borderId="1" xfId="2" applyNumberFormat="1" applyFont="1" applyFill="1" applyBorder="1" applyProtection="1">
      <protection locked="0"/>
    </xf>
    <xf numFmtId="0" fontId="0" fillId="8" borderId="3" xfId="0" applyFill="1" applyBorder="1" applyProtection="1">
      <protection locked="0"/>
    </xf>
    <xf numFmtId="0" fontId="0" fillId="8" borderId="17" xfId="0" applyFill="1" applyBorder="1" applyProtection="1">
      <protection locked="0"/>
    </xf>
    <xf numFmtId="3" fontId="0" fillId="8" borderId="3" xfId="0" applyNumberFormat="1" applyFill="1" applyBorder="1" applyProtection="1">
      <protection locked="0"/>
    </xf>
    <xf numFmtId="0" fontId="0" fillId="8" borderId="8" xfId="0" applyFill="1" applyBorder="1" applyProtection="1">
      <protection locked="0"/>
    </xf>
    <xf numFmtId="174" fontId="1" fillId="2" borderId="4" xfId="2" applyNumberFormat="1" applyFont="1" applyFill="1" applyBorder="1" applyProtection="1">
      <protection locked="0"/>
    </xf>
    <xf numFmtId="174" fontId="1" fillId="2" borderId="10" xfId="2" applyNumberFormat="1" applyFont="1" applyFill="1" applyBorder="1" applyProtection="1">
      <protection locked="0"/>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vertical="center"/>
    </xf>
    <xf numFmtId="0" fontId="0" fillId="15" borderId="0" xfId="0" applyFill="1" applyAlignment="1">
      <alignment horizontal="center"/>
    </xf>
    <xf numFmtId="0" fontId="0" fillId="0" borderId="0" xfId="0" applyAlignment="1">
      <alignment horizontal="left" vertical="top" wrapText="1"/>
    </xf>
    <xf numFmtId="0" fontId="3" fillId="0" borderId="0" xfId="0" applyFont="1" applyAlignment="1">
      <alignment horizontal="center"/>
    </xf>
    <xf numFmtId="0" fontId="1" fillId="0" borderId="0" xfId="0" applyFont="1" applyAlignment="1">
      <alignment horizontal="left" vertical="top" wrapText="1"/>
    </xf>
    <xf numFmtId="0" fontId="8" fillId="0" borderId="0" xfId="3" applyAlignment="1">
      <alignment horizontal="left" vertical="top" wrapText="1"/>
    </xf>
    <xf numFmtId="0" fontId="1" fillId="10" borderId="0" xfId="0" applyFont="1" applyFill="1" applyAlignment="1">
      <alignment horizontal="left"/>
    </xf>
    <xf numFmtId="0" fontId="1" fillId="10" borderId="6" xfId="0" applyFont="1" applyFill="1" applyBorder="1" applyAlignment="1">
      <alignment horizontal="center"/>
    </xf>
    <xf numFmtId="0" fontId="0" fillId="0" borderId="9" xfId="0" applyBorder="1" applyAlignment="1">
      <alignment horizontal="left" vertical="top" wrapText="1"/>
    </xf>
    <xf numFmtId="0" fontId="0" fillId="0" borderId="6" xfId="0" applyBorder="1" applyAlignment="1">
      <alignment horizontal="left" vertical="top" wrapText="1"/>
    </xf>
    <xf numFmtId="0" fontId="12" fillId="4" borderId="5" xfId="0" applyFont="1" applyFill="1" applyBorder="1" applyAlignment="1">
      <alignment horizontal="center"/>
    </xf>
    <xf numFmtId="0" fontId="12" fillId="4" borderId="6" xfId="0" applyFont="1" applyFill="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0" xfId="0" applyAlignment="1">
      <alignment horizontal="left"/>
    </xf>
    <xf numFmtId="0" fontId="1" fillId="0" borderId="7" xfId="0" applyFont="1" applyBorder="1" applyAlignment="1">
      <alignment horizontal="center"/>
    </xf>
    <xf numFmtId="0" fontId="6" fillId="10" borderId="6" xfId="0" applyFont="1" applyFill="1" applyBorder="1" applyAlignment="1">
      <alignment horizontal="center" vertical="top" wrapText="1"/>
    </xf>
    <xf numFmtId="0" fontId="0" fillId="0" borderId="0" xfId="0" applyAlignment="1">
      <alignment horizontal="left" wrapText="1"/>
    </xf>
    <xf numFmtId="0" fontId="1" fillId="12" borderId="6" xfId="0" applyFont="1" applyFill="1" applyBorder="1" applyAlignment="1">
      <alignment horizontal="center"/>
    </xf>
    <xf numFmtId="0" fontId="1" fillId="12" borderId="0" xfId="0" applyFont="1" applyFill="1" applyAlignment="1">
      <alignment horizontal="center"/>
    </xf>
    <xf numFmtId="0" fontId="1" fillId="13" borderId="6" xfId="0" applyFont="1" applyFill="1" applyBorder="1" applyAlignment="1">
      <alignment horizontal="center"/>
    </xf>
    <xf numFmtId="0" fontId="0" fillId="13" borderId="6" xfId="0" applyFill="1" applyBorder="1" applyAlignment="1">
      <alignment horizontal="center"/>
    </xf>
    <xf numFmtId="0" fontId="0" fillId="0" borderId="2" xfId="0" applyBorder="1" applyAlignment="1">
      <alignment horizontal="left" vertical="top" wrapText="1"/>
    </xf>
    <xf numFmtId="0" fontId="0" fillId="0" borderId="4" xfId="0" applyBorder="1" applyAlignment="1">
      <alignment horizontal="left" vertical="top" wrapText="1"/>
    </xf>
    <xf numFmtId="0" fontId="1" fillId="11" borderId="0" xfId="0" applyFont="1" applyFill="1" applyAlignment="1">
      <alignment horizontal="center"/>
    </xf>
    <xf numFmtId="0" fontId="1" fillId="8" borderId="5" xfId="0" applyFont="1" applyFill="1" applyBorder="1" applyAlignment="1">
      <alignment horizontal="center"/>
    </xf>
    <xf numFmtId="0" fontId="1" fillId="8" borderId="6" xfId="0" applyFont="1" applyFill="1" applyBorder="1" applyAlignment="1">
      <alignment horizontal="center"/>
    </xf>
    <xf numFmtId="0" fontId="1" fillId="8" borderId="3" xfId="0" applyFont="1" applyFill="1" applyBorder="1" applyAlignment="1">
      <alignment horizontal="center"/>
    </xf>
    <xf numFmtId="0" fontId="1" fillId="8" borderId="2" xfId="0" applyFont="1" applyFill="1" applyBorder="1" applyAlignment="1">
      <alignment horizontal="center"/>
    </xf>
    <xf numFmtId="0" fontId="1" fillId="8" borderId="4" xfId="0" applyFont="1" applyFill="1" applyBorder="1" applyAlignment="1">
      <alignment horizontal="center"/>
    </xf>
    <xf numFmtId="0" fontId="0" fillId="0" borderId="0" xfId="0" applyAlignment="1">
      <alignment horizontal="left" vertical="top"/>
    </xf>
    <xf numFmtId="0" fontId="24" fillId="0" borderId="7" xfId="0" applyFont="1" applyBorder="1" applyAlignment="1">
      <alignment horizontal="center"/>
    </xf>
    <xf numFmtId="0" fontId="24" fillId="0" borderId="0" xfId="0" applyFont="1" applyAlignment="1">
      <alignment horizontal="center"/>
    </xf>
    <xf numFmtId="0" fontId="0" fillId="0" borderId="0" xfId="0" applyAlignment="1">
      <alignment horizontal="center" vertical="center" wrapText="1"/>
    </xf>
    <xf numFmtId="0" fontId="17" fillId="0" borderId="0" xfId="0" applyFont="1" applyAlignment="1">
      <alignment horizontal="center" wrapText="1"/>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8" borderId="7" xfId="0" applyFont="1" applyFill="1" applyBorder="1" applyAlignment="1">
      <alignment horizontal="center"/>
    </xf>
    <xf numFmtId="0" fontId="1" fillId="8" borderId="0" xfId="0" applyFont="1" applyFill="1" applyAlignment="1">
      <alignment horizontal="center"/>
    </xf>
    <xf numFmtId="0" fontId="1" fillId="2" borderId="3" xfId="0" applyFont="1" applyFill="1" applyBorder="1" applyAlignment="1">
      <alignment horizontal="center"/>
    </xf>
    <xf numFmtId="0" fontId="1" fillId="2" borderId="2" xfId="0" applyFont="1" applyFill="1" applyBorder="1" applyAlignment="1">
      <alignment horizontal="center"/>
    </xf>
    <xf numFmtId="0" fontId="1" fillId="0" borderId="13" xfId="0" applyFont="1" applyBorder="1" applyAlignment="1">
      <alignment horizontal="center"/>
    </xf>
    <xf numFmtId="0" fontId="1" fillId="0" borderId="14" xfId="0" applyFont="1" applyBorder="1" applyAlignment="1">
      <alignment horizontal="center"/>
    </xf>
    <xf numFmtId="0" fontId="1" fillId="0" borderId="3" xfId="0" applyFont="1" applyBorder="1" applyAlignment="1">
      <alignment horizontal="center"/>
    </xf>
    <xf numFmtId="0" fontId="1" fillId="0" borderId="2" xfId="0" applyFont="1" applyBorder="1" applyAlignment="1">
      <alignment horizontal="center"/>
    </xf>
    <xf numFmtId="0" fontId="1" fillId="0" borderId="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1" xfId="0" applyFont="1" applyBorder="1" applyAlignment="1">
      <alignment horizontal="center"/>
    </xf>
  </cellXfs>
  <cellStyles count="5">
    <cellStyle name="Comma" xfId="2" builtinId="3"/>
    <cellStyle name="Hyperlink" xfId="3" builtinId="8"/>
    <cellStyle name="Normal" xfId="0" builtinId="0"/>
    <cellStyle name="Normal 2" xfId="4" xr:uid="{B5F4B401-75CB-4793-BA75-F205131B5D58}"/>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28574</xdr:rowOff>
    </xdr:from>
    <xdr:to>
      <xdr:col>1</xdr:col>
      <xdr:colOff>949014</xdr:colOff>
      <xdr:row>1</xdr:row>
      <xdr:rowOff>761999</xdr:rowOff>
    </xdr:to>
    <xdr:pic>
      <xdr:nvPicPr>
        <xdr:cNvPr id="3" name="Picture 2">
          <a:extLst>
            <a:ext uri="{FF2B5EF4-FFF2-40B4-BE49-F238E27FC236}">
              <a16:creationId xmlns:a16="http://schemas.microsoft.com/office/drawing/2014/main" id="{73728C80-8E96-6D06-49C9-E6EC8AAFAD31}"/>
            </a:ext>
          </a:extLst>
        </xdr:cNvPr>
        <xdr:cNvPicPr>
          <a:picLocks noChangeAspect="1"/>
        </xdr:cNvPicPr>
      </xdr:nvPicPr>
      <xdr:blipFill rotWithShape="1">
        <a:blip xmlns:r="http://schemas.openxmlformats.org/officeDocument/2006/relationships" r:embed="rId1"/>
        <a:srcRect l="8861" t="15190" r="8861" b="17722"/>
        <a:stretch/>
      </xdr:blipFill>
      <xdr:spPr>
        <a:xfrm>
          <a:off x="323849" y="219074"/>
          <a:ext cx="899485" cy="733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580332</xdr:colOff>
      <xdr:row>18</xdr:row>
      <xdr:rowOff>32325</xdr:rowOff>
    </xdr:from>
    <xdr:to>
      <xdr:col>38</xdr:col>
      <xdr:colOff>118626</xdr:colOff>
      <xdr:row>37</xdr:row>
      <xdr:rowOff>34746</xdr:rowOff>
    </xdr:to>
    <xdr:pic>
      <xdr:nvPicPr>
        <xdr:cNvPr id="2" name="Picture 1" descr="Diagram&#10;&#10;Description automatically generated with low confidence">
          <a:extLst>
            <a:ext uri="{FF2B5EF4-FFF2-40B4-BE49-F238E27FC236}">
              <a16:creationId xmlns:a16="http://schemas.microsoft.com/office/drawing/2014/main" id="{526D5528-7309-4E80-8B2B-BFC438244C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068732" y="3766125"/>
          <a:ext cx="8072694" cy="430772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unep-science-sdgs@un.or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docs.unep.org/bitstream/handle/20.500.11822/36253/UNRE.pdf?sequence=3&amp;isAllowed=y"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hyperlink" Target="https://www.fao.org/faostat/en/"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bp.com/content/dam/bp/business-sites/en/global/corporate/pdfs/energy-economics/statistical-review/bp-stats-review-2022-approximate-conversion-factors.pdf"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F215-140B-4E5C-A858-B839671F36B8}">
  <sheetPr>
    <tabColor theme="9" tint="0.59999389629810485"/>
  </sheetPr>
  <dimension ref="B2:D44"/>
  <sheetViews>
    <sheetView topLeftCell="A37" zoomScale="90" zoomScaleNormal="90" workbookViewId="0">
      <selection activeCell="D26" sqref="D26"/>
    </sheetView>
  </sheetViews>
  <sheetFormatPr defaultRowHeight="14.5"/>
  <cols>
    <col min="1" max="1" width="4.36328125" customWidth="1"/>
    <col min="2" max="2" width="29.36328125" customWidth="1"/>
    <col min="3" max="3" width="79.6328125" customWidth="1"/>
    <col min="4" max="4" width="59.90625" customWidth="1"/>
  </cols>
  <sheetData>
    <row r="2" spans="2:4" ht="60" customHeight="1">
      <c r="B2" s="383"/>
      <c r="C2" s="383"/>
      <c r="D2" s="383"/>
    </row>
    <row r="3" spans="2:4">
      <c r="B3" s="385" t="s">
        <v>0</v>
      </c>
      <c r="C3" s="385"/>
      <c r="D3" s="385"/>
    </row>
    <row r="4" spans="2:4">
      <c r="B4" s="382" t="s">
        <v>916</v>
      </c>
      <c r="C4" s="382"/>
      <c r="D4" s="382"/>
    </row>
    <row r="5" spans="2:4">
      <c r="B5" s="383" t="s">
        <v>21103</v>
      </c>
      <c r="C5" s="383"/>
      <c r="D5" s="383"/>
    </row>
    <row r="6" spans="2:4">
      <c r="B6" s="3"/>
      <c r="C6" s="3"/>
      <c r="D6" s="3"/>
    </row>
    <row r="7" spans="2:4">
      <c r="B7" s="172" t="s">
        <v>1</v>
      </c>
      <c r="D7" s="7"/>
    </row>
    <row r="8" spans="2:4" ht="8.15" customHeight="1">
      <c r="B8" s="2"/>
      <c r="C8" s="2"/>
    </row>
    <row r="9" spans="2:4" ht="15" customHeight="1">
      <c r="B9" s="386" t="s">
        <v>2</v>
      </c>
      <c r="C9" s="386"/>
      <c r="D9" s="134" t="s">
        <v>3</v>
      </c>
    </row>
    <row r="13" spans="2:4">
      <c r="B13" s="384" t="s">
        <v>4</v>
      </c>
      <c r="C13" s="384"/>
      <c r="D13" s="384"/>
    </row>
    <row r="15" spans="2:4">
      <c r="B15" s="52" t="s">
        <v>5</v>
      </c>
      <c r="C15" s="46" t="s">
        <v>6</v>
      </c>
      <c r="D15" s="135" t="s">
        <v>7</v>
      </c>
    </row>
    <row r="16" spans="2:4">
      <c r="B16" s="173" t="s">
        <v>8</v>
      </c>
      <c r="C16" s="174" t="s">
        <v>9</v>
      </c>
      <c r="D16" s="175" t="s">
        <v>10</v>
      </c>
    </row>
    <row r="17" spans="2:4">
      <c r="B17" s="173" t="s">
        <v>11</v>
      </c>
      <c r="C17" s="174" t="s">
        <v>12</v>
      </c>
      <c r="D17" s="175" t="s">
        <v>10</v>
      </c>
    </row>
    <row r="18" spans="2:4">
      <c r="B18" s="173" t="s">
        <v>13</v>
      </c>
      <c r="C18" s="174" t="s">
        <v>14</v>
      </c>
      <c r="D18" s="175" t="s">
        <v>10</v>
      </c>
    </row>
    <row r="19" spans="2:4">
      <c r="B19" s="176" t="s">
        <v>15</v>
      </c>
      <c r="C19" s="177" t="s">
        <v>21113</v>
      </c>
      <c r="D19" s="178" t="s">
        <v>16</v>
      </c>
    </row>
    <row r="20" spans="2:4">
      <c r="B20" s="176" t="s">
        <v>17</v>
      </c>
      <c r="C20" s="177" t="s">
        <v>1092</v>
      </c>
      <c r="D20" s="178" t="s">
        <v>16</v>
      </c>
    </row>
    <row r="21" spans="2:4">
      <c r="B21" s="176" t="s">
        <v>18</v>
      </c>
      <c r="C21" s="177" t="s">
        <v>1093</v>
      </c>
      <c r="D21" s="178" t="s">
        <v>16</v>
      </c>
    </row>
    <row r="22" spans="2:4">
      <c r="B22" s="176" t="s">
        <v>19</v>
      </c>
      <c r="C22" s="177" t="s">
        <v>1094</v>
      </c>
      <c r="D22" s="178" t="s">
        <v>16</v>
      </c>
    </row>
    <row r="23" spans="2:4">
      <c r="B23" s="176" t="s">
        <v>20</v>
      </c>
      <c r="C23" s="177" t="s">
        <v>1091</v>
      </c>
      <c r="D23" s="178" t="s">
        <v>16</v>
      </c>
    </row>
    <row r="24" spans="2:4">
      <c r="B24" s="176" t="s">
        <v>21</v>
      </c>
      <c r="C24" s="177" t="s">
        <v>1090</v>
      </c>
      <c r="D24" s="178" t="s">
        <v>22</v>
      </c>
    </row>
    <row r="25" spans="2:4">
      <c r="B25" s="179" t="s">
        <v>21537</v>
      </c>
      <c r="C25" s="180" t="s">
        <v>21581</v>
      </c>
      <c r="D25" s="181" t="s">
        <v>23</v>
      </c>
    </row>
    <row r="26" spans="2:4">
      <c r="B26" s="179" t="s">
        <v>21374</v>
      </c>
      <c r="C26" s="180" t="s">
        <v>21373</v>
      </c>
      <c r="D26" s="181" t="s">
        <v>23</v>
      </c>
    </row>
    <row r="27" spans="2:4">
      <c r="B27" s="179" t="s">
        <v>1085</v>
      </c>
      <c r="C27" s="180" t="s">
        <v>21114</v>
      </c>
      <c r="D27" s="181" t="s">
        <v>23</v>
      </c>
    </row>
    <row r="28" spans="2:4">
      <c r="B28" s="179" t="s">
        <v>1086</v>
      </c>
      <c r="C28" s="180" t="s">
        <v>21115</v>
      </c>
      <c r="D28" s="181" t="s">
        <v>23</v>
      </c>
    </row>
    <row r="29" spans="2:4">
      <c r="B29" s="179" t="s">
        <v>21391</v>
      </c>
      <c r="C29" s="180" t="s">
        <v>21116</v>
      </c>
      <c r="D29" s="181" t="s">
        <v>23</v>
      </c>
    </row>
    <row r="30" spans="2:4">
      <c r="B30" s="179" t="s">
        <v>1087</v>
      </c>
      <c r="C30" s="180" t="s">
        <v>24</v>
      </c>
      <c r="D30" s="181" t="s">
        <v>23</v>
      </c>
    </row>
    <row r="31" spans="2:4">
      <c r="B31" s="179" t="s">
        <v>1088</v>
      </c>
      <c r="C31" s="180" t="s">
        <v>992</v>
      </c>
      <c r="D31" s="181" t="s">
        <v>23</v>
      </c>
    </row>
    <row r="32" spans="2:4">
      <c r="B32" s="179" t="s">
        <v>1089</v>
      </c>
      <c r="C32" s="180" t="s">
        <v>1002</v>
      </c>
      <c r="D32" s="181" t="s">
        <v>23</v>
      </c>
    </row>
    <row r="33" spans="2:4">
      <c r="B33" s="179" t="s">
        <v>21392</v>
      </c>
      <c r="C33" s="180" t="s">
        <v>1083</v>
      </c>
      <c r="D33" s="181" t="s">
        <v>23</v>
      </c>
    </row>
    <row r="34" spans="2:4">
      <c r="B34" s="179" t="s">
        <v>21375</v>
      </c>
      <c r="C34" s="180" t="s">
        <v>21360</v>
      </c>
      <c r="D34" s="181" t="s">
        <v>23</v>
      </c>
    </row>
    <row r="35" spans="2:4">
      <c r="B35" s="179" t="s">
        <v>21393</v>
      </c>
      <c r="C35" s="180" t="s">
        <v>21117</v>
      </c>
      <c r="D35" s="181" t="s">
        <v>23</v>
      </c>
    </row>
    <row r="36" spans="2:4">
      <c r="B36" s="179" t="s">
        <v>21376</v>
      </c>
      <c r="C36" s="180" t="s">
        <v>21576</v>
      </c>
      <c r="D36" s="181" t="s">
        <v>23</v>
      </c>
    </row>
    <row r="37" spans="2:4">
      <c r="B37" s="179" t="s">
        <v>25</v>
      </c>
      <c r="C37" s="180" t="s">
        <v>21118</v>
      </c>
      <c r="D37" s="181" t="s">
        <v>23</v>
      </c>
    </row>
    <row r="38" spans="2:4">
      <c r="B38" s="179" t="s">
        <v>26</v>
      </c>
      <c r="C38" s="180" t="s">
        <v>27</v>
      </c>
      <c r="D38" s="181" t="s">
        <v>23</v>
      </c>
    </row>
    <row r="39" spans="2:4">
      <c r="B39" s="179" t="s">
        <v>28</v>
      </c>
      <c r="C39" s="180" t="s">
        <v>29</v>
      </c>
      <c r="D39" s="181" t="s">
        <v>23</v>
      </c>
    </row>
    <row r="40" spans="2:4">
      <c r="B40" s="179" t="s">
        <v>21394</v>
      </c>
      <c r="C40" s="180" t="s">
        <v>1082</v>
      </c>
      <c r="D40" s="181" t="s">
        <v>23</v>
      </c>
    </row>
    <row r="41" spans="2:4">
      <c r="B41" s="179" t="s">
        <v>21571</v>
      </c>
      <c r="C41" s="180" t="s">
        <v>21398</v>
      </c>
      <c r="D41" s="181" t="s">
        <v>23</v>
      </c>
    </row>
    <row r="42" spans="2:4">
      <c r="B42" s="179" t="s">
        <v>21395</v>
      </c>
      <c r="C42" s="180" t="s">
        <v>1081</v>
      </c>
      <c r="D42" s="181" t="s">
        <v>23</v>
      </c>
    </row>
    <row r="43" spans="2:4">
      <c r="B43" s="179" t="s">
        <v>21396</v>
      </c>
      <c r="C43" s="180" t="s">
        <v>21059</v>
      </c>
      <c r="D43" s="181" t="s">
        <v>23</v>
      </c>
    </row>
    <row r="44" spans="2:4">
      <c r="B44" s="179" t="s">
        <v>21397</v>
      </c>
      <c r="C44" s="180" t="s">
        <v>21062</v>
      </c>
      <c r="D44" s="181" t="s">
        <v>23</v>
      </c>
    </row>
  </sheetData>
  <mergeCells count="6">
    <mergeCell ref="B4:D4"/>
    <mergeCell ref="B5:D5"/>
    <mergeCell ref="B13:D13"/>
    <mergeCell ref="B2:D2"/>
    <mergeCell ref="B3:D3"/>
    <mergeCell ref="B9:C9"/>
  </mergeCells>
  <hyperlinks>
    <hyperlink ref="D9" r:id="rId1" xr:uid="{7032C054-CD69-41E1-92FF-42345ED7EFC9}"/>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9DC33-C4FB-4DB7-80FC-EA73B33C6F27}">
  <sheetPr>
    <tabColor theme="9" tint="0.59999389629810485"/>
  </sheetPr>
  <dimension ref="B2:B14"/>
  <sheetViews>
    <sheetView topLeftCell="A12" zoomScale="90" zoomScaleNormal="90" workbookViewId="0">
      <selection activeCell="B24" sqref="B24"/>
    </sheetView>
  </sheetViews>
  <sheetFormatPr defaultColWidth="8.6328125" defaultRowHeight="14.5"/>
  <cols>
    <col min="1" max="1" width="4.36328125" style="8" customWidth="1"/>
    <col min="2" max="2" width="122.453125" style="8" customWidth="1"/>
    <col min="3" max="16384" width="8.6328125" style="8"/>
  </cols>
  <sheetData>
    <row r="2" spans="2:2">
      <c r="B2" s="136" t="s">
        <v>30</v>
      </c>
    </row>
    <row r="3" spans="2:2" ht="97.5" customHeight="1">
      <c r="B3" s="5" t="s">
        <v>21119</v>
      </c>
    </row>
    <row r="4" spans="2:2" ht="29">
      <c r="B4" s="5" t="s">
        <v>905</v>
      </c>
    </row>
    <row r="6" spans="2:2">
      <c r="B6" s="136" t="s">
        <v>31</v>
      </c>
    </row>
    <row r="7" spans="2:2" ht="49.5" customHeight="1">
      <c r="B7" s="5" t="s">
        <v>21104</v>
      </c>
    </row>
    <row r="8" spans="2:2" ht="32.25" customHeight="1">
      <c r="B8" s="5" t="s">
        <v>21580</v>
      </c>
    </row>
    <row r="9" spans="2:2" ht="15.75" customHeight="1">
      <c r="B9" s="140" t="s">
        <v>904</v>
      </c>
    </row>
    <row r="10" spans="2:2">
      <c r="B10" s="5"/>
    </row>
    <row r="11" spans="2:2">
      <c r="B11" s="136" t="s">
        <v>32</v>
      </c>
    </row>
    <row r="12" spans="2:2" ht="72.5">
      <c r="B12" s="5" t="s">
        <v>21120</v>
      </c>
    </row>
    <row r="13" spans="2:2">
      <c r="B13" s="136" t="s">
        <v>21403</v>
      </c>
    </row>
    <row r="14" spans="2:2" ht="29">
      <c r="B14" s="5" t="s">
        <v>21402</v>
      </c>
    </row>
  </sheetData>
  <hyperlinks>
    <hyperlink ref="B9" r:id="rId1" xr:uid="{582E63D0-F275-4BBF-8196-C5E13D31149F}"/>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1945F-44B5-4066-B698-3E63826A4321}">
  <sheetPr>
    <tabColor theme="9" tint="0.59999389629810485"/>
  </sheetPr>
  <dimension ref="B2:B61"/>
  <sheetViews>
    <sheetView zoomScale="90" zoomScaleNormal="90" workbookViewId="0">
      <selection activeCell="B6" sqref="B6"/>
    </sheetView>
  </sheetViews>
  <sheetFormatPr defaultRowHeight="14.5"/>
  <cols>
    <col min="1" max="1" width="4.36328125" customWidth="1"/>
    <col min="2" max="2" width="122.453125" customWidth="1"/>
  </cols>
  <sheetData>
    <row r="2" spans="2:2">
      <c r="B2" s="139" t="s">
        <v>33</v>
      </c>
    </row>
    <row r="3" spans="2:2">
      <c r="B3" s="137" t="s">
        <v>21121</v>
      </c>
    </row>
    <row r="4" spans="2:2">
      <c r="B4" s="4" t="s">
        <v>21122</v>
      </c>
    </row>
    <row r="5" spans="2:2" ht="43.5">
      <c r="B5" s="4" t="s">
        <v>21124</v>
      </c>
    </row>
    <row r="6" spans="2:2" ht="44.15" customHeight="1">
      <c r="B6" s="4" t="s">
        <v>34</v>
      </c>
    </row>
    <row r="7" spans="2:2" ht="29">
      <c r="B7" s="4" t="s">
        <v>21449</v>
      </c>
    </row>
    <row r="8" spans="2:2" ht="43.5">
      <c r="B8" s="4" t="s">
        <v>35</v>
      </c>
    </row>
    <row r="9" spans="2:2" ht="29">
      <c r="B9" s="4" t="s">
        <v>21092</v>
      </c>
    </row>
    <row r="10" spans="2:2" ht="29">
      <c r="B10" s="4" t="s">
        <v>21450</v>
      </c>
    </row>
    <row r="11" spans="2:2" ht="43.5">
      <c r="B11" s="4" t="s">
        <v>928</v>
      </c>
    </row>
    <row r="12" spans="2:2" ht="29">
      <c r="B12" s="4" t="s">
        <v>21451</v>
      </c>
    </row>
    <row r="13" spans="2:2" ht="29">
      <c r="B13" s="4" t="s">
        <v>36</v>
      </c>
    </row>
    <row r="14" spans="2:2" ht="43.5">
      <c r="B14" s="4" t="s">
        <v>21434</v>
      </c>
    </row>
    <row r="15" spans="2:2" ht="29">
      <c r="B15" s="4" t="s">
        <v>21452</v>
      </c>
    </row>
    <row r="16" spans="2:2">
      <c r="B16" s="137" t="s">
        <v>918</v>
      </c>
    </row>
    <row r="17" spans="2:2" ht="58">
      <c r="B17" s="4" t="s">
        <v>21123</v>
      </c>
    </row>
    <row r="18" spans="2:2" ht="43.5">
      <c r="B18" s="4" t="s">
        <v>21102</v>
      </c>
    </row>
    <row r="19" spans="2:2" ht="43.5">
      <c r="B19" s="4" t="s">
        <v>906</v>
      </c>
    </row>
    <row r="20" spans="2:2">
      <c r="B20" s="138" t="s">
        <v>37</v>
      </c>
    </row>
    <row r="21" spans="2:2" ht="29">
      <c r="B21" s="4" t="s">
        <v>38</v>
      </c>
    </row>
    <row r="22" spans="2:2" ht="60.75" customHeight="1">
      <c r="B22" s="5" t="s">
        <v>907</v>
      </c>
    </row>
    <row r="23" spans="2:2" ht="43.5">
      <c r="B23" s="4" t="s">
        <v>39</v>
      </c>
    </row>
    <row r="24" spans="2:2" ht="43.5">
      <c r="B24" s="4" t="s">
        <v>40</v>
      </c>
    </row>
    <row r="25" spans="2:2" ht="58">
      <c r="B25" s="4" t="s">
        <v>41</v>
      </c>
    </row>
    <row r="26" spans="2:2" ht="89.25" customHeight="1">
      <c r="B26" s="4" t="s">
        <v>42</v>
      </c>
    </row>
    <row r="27" spans="2:2">
      <c r="B27" s="138" t="s">
        <v>43</v>
      </c>
    </row>
    <row r="28" spans="2:2" ht="29">
      <c r="B28" s="4" t="s">
        <v>21404</v>
      </c>
    </row>
    <row r="29" spans="2:2" ht="43.5">
      <c r="B29" s="4" t="s">
        <v>21414</v>
      </c>
    </row>
    <row r="30" spans="2:2" s="4" customFormat="1" ht="35.25" customHeight="1">
      <c r="B30" s="343" t="s">
        <v>21405</v>
      </c>
    </row>
    <row r="31" spans="2:2">
      <c r="B31" s="303" t="s">
        <v>21407</v>
      </c>
    </row>
    <row r="32" spans="2:2">
      <c r="B32" s="303" t="s">
        <v>21408</v>
      </c>
    </row>
    <row r="33" spans="2:2">
      <c r="B33" s="303" t="s">
        <v>21409</v>
      </c>
    </row>
    <row r="34" spans="2:2">
      <c r="B34" s="303" t="s">
        <v>21410</v>
      </c>
    </row>
    <row r="35" spans="2:2">
      <c r="B35" s="302" t="s">
        <v>21406</v>
      </c>
    </row>
    <row r="36" spans="2:2">
      <c r="B36" s="303" t="s">
        <v>21411</v>
      </c>
    </row>
    <row r="37" spans="2:2">
      <c r="B37" s="303" t="s">
        <v>21412</v>
      </c>
    </row>
    <row r="38" spans="2:2">
      <c r="B38" s="303" t="s">
        <v>21413</v>
      </c>
    </row>
    <row r="39" spans="2:2">
      <c r="B39" s="138" t="s">
        <v>44</v>
      </c>
    </row>
    <row r="40" spans="2:2" ht="44.25" customHeight="1">
      <c r="B40" s="5" t="s">
        <v>21433</v>
      </c>
    </row>
    <row r="41" spans="2:2">
      <c r="B41" s="4" t="s">
        <v>45</v>
      </c>
    </row>
    <row r="42" spans="2:2" ht="29">
      <c r="B42" s="4" t="s">
        <v>908</v>
      </c>
    </row>
    <row r="43" spans="2:2" ht="29">
      <c r="B43" s="4" t="s">
        <v>909</v>
      </c>
    </row>
    <row r="44" spans="2:2">
      <c r="B44" s="4" t="s">
        <v>910</v>
      </c>
    </row>
    <row r="45" spans="2:2">
      <c r="B45" s="4" t="s">
        <v>911</v>
      </c>
    </row>
    <row r="46" spans="2:2">
      <c r="B46" s="4" t="s">
        <v>912</v>
      </c>
    </row>
    <row r="47" spans="2:2">
      <c r="B47" s="4" t="s">
        <v>913</v>
      </c>
    </row>
    <row r="48" spans="2:2">
      <c r="B48" s="4" t="s">
        <v>914</v>
      </c>
    </row>
    <row r="50" spans="2:2">
      <c r="B50" s="139" t="s">
        <v>46</v>
      </c>
    </row>
    <row r="51" spans="2:2" ht="29">
      <c r="B51" s="5" t="s">
        <v>47</v>
      </c>
    </row>
    <row r="52" spans="2:2" ht="63" customHeight="1">
      <c r="B52" s="5" t="s">
        <v>21125</v>
      </c>
    </row>
    <row r="53" spans="2:2" ht="29">
      <c r="B53" s="5" t="s">
        <v>21126</v>
      </c>
    </row>
    <row r="54" spans="2:2" ht="58">
      <c r="B54" s="5" t="s">
        <v>915</v>
      </c>
    </row>
    <row r="55" spans="2:2" ht="29">
      <c r="B55" s="5" t="s">
        <v>917</v>
      </c>
    </row>
    <row r="56" spans="2:2">
      <c r="B56" s="5" t="s">
        <v>50</v>
      </c>
    </row>
    <row r="58" spans="2:2">
      <c r="B58" s="5" t="s">
        <v>21109</v>
      </c>
    </row>
    <row r="59" spans="2:2">
      <c r="B59" s="5"/>
    </row>
    <row r="60" spans="2:2">
      <c r="B60" s="5" t="s">
        <v>48</v>
      </c>
    </row>
    <row r="61" spans="2:2" ht="43.5">
      <c r="B61" s="4" t="s">
        <v>49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D0C9A-D6BA-4272-8BDD-56BB6D225C32}">
  <sheetPr>
    <tabColor theme="8" tint="0.59999389629810485"/>
  </sheetPr>
  <dimension ref="A1:W74"/>
  <sheetViews>
    <sheetView tabSelected="1" topLeftCell="A63" zoomScale="121" zoomScaleNormal="121" workbookViewId="0">
      <pane xSplit="2" topLeftCell="F1" activePane="topRight" state="frozen"/>
      <selection pane="topRight" activeCell="A52" sqref="A52:XFD52"/>
    </sheetView>
  </sheetViews>
  <sheetFormatPr defaultColWidth="8.6328125" defaultRowHeight="14.5"/>
  <cols>
    <col min="1" max="1" width="16.08984375" customWidth="1"/>
    <col min="2" max="2" width="70.36328125" customWidth="1"/>
  </cols>
  <sheetData>
    <row r="1" spans="1:23" ht="18.5">
      <c r="A1" s="10" t="s">
        <v>21127</v>
      </c>
    </row>
    <row r="2" spans="1:23">
      <c r="A2" s="11" t="s">
        <v>51</v>
      </c>
    </row>
    <row r="3" spans="1:23">
      <c r="A3" s="14" t="s">
        <v>52</v>
      </c>
      <c r="B3" s="14" t="s">
        <v>53</v>
      </c>
      <c r="C3" s="12">
        <v>2010</v>
      </c>
      <c r="D3" s="12">
        <v>2011</v>
      </c>
      <c r="E3" s="12">
        <v>2012</v>
      </c>
      <c r="F3" s="12">
        <v>2013</v>
      </c>
      <c r="G3" s="12">
        <v>2014</v>
      </c>
      <c r="H3" s="12">
        <v>2015</v>
      </c>
      <c r="I3" s="12">
        <v>2016</v>
      </c>
      <c r="J3" s="12">
        <v>2017</v>
      </c>
      <c r="K3" s="12">
        <v>2018</v>
      </c>
      <c r="L3" s="12">
        <v>2019</v>
      </c>
      <c r="M3" s="12">
        <v>2020</v>
      </c>
      <c r="N3" s="12">
        <v>2021</v>
      </c>
      <c r="O3" s="12">
        <v>2022</v>
      </c>
      <c r="P3" s="12">
        <v>2023</v>
      </c>
      <c r="Q3" s="12">
        <v>2024</v>
      </c>
      <c r="R3" s="12">
        <v>2025</v>
      </c>
      <c r="S3" s="12">
        <v>2026</v>
      </c>
      <c r="T3" s="12">
        <v>2027</v>
      </c>
      <c r="U3" s="12">
        <v>2028</v>
      </c>
      <c r="V3" s="344">
        <v>2029</v>
      </c>
      <c r="W3" s="12">
        <v>2030</v>
      </c>
    </row>
    <row r="4" spans="1:23">
      <c r="A4" s="21" t="s">
        <v>54</v>
      </c>
      <c r="B4" s="22" t="s">
        <v>55</v>
      </c>
      <c r="C4" s="364">
        <f>C5+C22+C27+C30</f>
        <v>0</v>
      </c>
      <c r="D4" s="364">
        <f t="shared" ref="D4:N4" si="0">D5+D22+D27+D30</f>
        <v>0</v>
      </c>
      <c r="E4" s="364">
        <f t="shared" si="0"/>
        <v>0</v>
      </c>
      <c r="F4" s="364">
        <f t="shared" si="0"/>
        <v>0</v>
      </c>
      <c r="G4" s="364">
        <f t="shared" si="0"/>
        <v>0</v>
      </c>
      <c r="H4" s="364">
        <f t="shared" si="0"/>
        <v>0</v>
      </c>
      <c r="I4" s="364">
        <f t="shared" si="0"/>
        <v>0</v>
      </c>
      <c r="J4" s="364">
        <f t="shared" si="0"/>
        <v>0</v>
      </c>
      <c r="K4" s="364">
        <f t="shared" si="0"/>
        <v>0</v>
      </c>
      <c r="L4" s="364">
        <f t="shared" si="0"/>
        <v>0</v>
      </c>
      <c r="M4" s="364">
        <f t="shared" si="0"/>
        <v>0</v>
      </c>
      <c r="N4" s="364">
        <f t="shared" si="0"/>
        <v>0</v>
      </c>
      <c r="O4" s="364">
        <f>O5+O22+O27+O30</f>
        <v>0</v>
      </c>
      <c r="P4" s="364">
        <f>P5+P22+P27+P30</f>
        <v>0</v>
      </c>
      <c r="Q4" s="364">
        <f t="shared" ref="Q4:W4" si="1">Q5+Q22+Q27+Q30</f>
        <v>0</v>
      </c>
      <c r="R4" s="364">
        <f t="shared" si="1"/>
        <v>0</v>
      </c>
      <c r="S4" s="364">
        <f t="shared" si="1"/>
        <v>0</v>
      </c>
      <c r="T4" s="364">
        <f t="shared" si="1"/>
        <v>0</v>
      </c>
      <c r="U4" s="364">
        <f t="shared" si="1"/>
        <v>0</v>
      </c>
      <c r="V4" s="364">
        <f t="shared" si="1"/>
        <v>0</v>
      </c>
      <c r="W4" s="364">
        <f t="shared" si="1"/>
        <v>0</v>
      </c>
    </row>
    <row r="5" spans="1:23">
      <c r="A5" s="15" t="s">
        <v>56</v>
      </c>
      <c r="B5" s="23" t="s">
        <v>57</v>
      </c>
      <c r="C5" s="364">
        <f>C6+C11+C12+C13+C14+C15+C16+C17+C18+C19+C20+C21</f>
        <v>0</v>
      </c>
      <c r="D5" s="364">
        <f t="shared" ref="D5:N5" si="2">D6+D11+D12+D13+D14+D15+D16+D17+D18+D19+D20+D21</f>
        <v>0</v>
      </c>
      <c r="E5" s="364">
        <f t="shared" si="2"/>
        <v>0</v>
      </c>
      <c r="F5" s="364">
        <f t="shared" si="2"/>
        <v>0</v>
      </c>
      <c r="G5" s="364">
        <f t="shared" si="2"/>
        <v>0</v>
      </c>
      <c r="H5" s="364">
        <f t="shared" si="2"/>
        <v>0</v>
      </c>
      <c r="I5" s="364">
        <f t="shared" si="2"/>
        <v>0</v>
      </c>
      <c r="J5" s="364">
        <f t="shared" si="2"/>
        <v>0</v>
      </c>
      <c r="K5" s="364">
        <f t="shared" si="2"/>
        <v>0</v>
      </c>
      <c r="L5" s="364">
        <f t="shared" si="2"/>
        <v>0</v>
      </c>
      <c r="M5" s="364">
        <f t="shared" si="2"/>
        <v>0</v>
      </c>
      <c r="N5" s="364">
        <f t="shared" si="2"/>
        <v>0</v>
      </c>
      <c r="O5" s="364">
        <f>O6+O11+O12+O13+O14+O15+O16+O17+O18+O19+O20+O21</f>
        <v>0</v>
      </c>
      <c r="P5" s="364">
        <f>P6+P11+P12+P13+P14+P15+P16+P17+P18+P19+P20+P21</f>
        <v>0</v>
      </c>
      <c r="Q5" s="364">
        <f t="shared" ref="Q5:W5" si="3">Q6+Q11+Q12+Q13+Q14+Q15+Q16+Q17+Q18+Q19+Q20+Q21</f>
        <v>0</v>
      </c>
      <c r="R5" s="364">
        <f t="shared" si="3"/>
        <v>0</v>
      </c>
      <c r="S5" s="364">
        <f t="shared" si="3"/>
        <v>0</v>
      </c>
      <c r="T5" s="364">
        <f t="shared" si="3"/>
        <v>0</v>
      </c>
      <c r="U5" s="364">
        <f t="shared" si="3"/>
        <v>0</v>
      </c>
      <c r="V5" s="364">
        <f t="shared" si="3"/>
        <v>0</v>
      </c>
      <c r="W5" s="364">
        <f t="shared" si="3"/>
        <v>0</v>
      </c>
    </row>
    <row r="6" spans="1:23">
      <c r="A6" s="16" t="s">
        <v>58</v>
      </c>
      <c r="B6" s="19" t="s">
        <v>59</v>
      </c>
      <c r="C6" s="364">
        <f>SUM(C7:C10)</f>
        <v>0</v>
      </c>
      <c r="D6" s="364">
        <f t="shared" ref="D6:N6" si="4">SUM(D7:D10)</f>
        <v>0</v>
      </c>
      <c r="E6" s="364">
        <f t="shared" si="4"/>
        <v>0</v>
      </c>
      <c r="F6" s="364">
        <f t="shared" si="4"/>
        <v>0</v>
      </c>
      <c r="G6" s="364">
        <f t="shared" si="4"/>
        <v>0</v>
      </c>
      <c r="H6" s="364">
        <f t="shared" si="4"/>
        <v>0</v>
      </c>
      <c r="I6" s="364">
        <f t="shared" si="4"/>
        <v>0</v>
      </c>
      <c r="J6" s="364">
        <f t="shared" si="4"/>
        <v>0</v>
      </c>
      <c r="K6" s="364">
        <f t="shared" si="4"/>
        <v>0</v>
      </c>
      <c r="L6" s="364">
        <f t="shared" si="4"/>
        <v>0</v>
      </c>
      <c r="M6" s="364">
        <f t="shared" si="4"/>
        <v>0</v>
      </c>
      <c r="N6" s="364">
        <f t="shared" si="4"/>
        <v>0</v>
      </c>
      <c r="O6" s="364">
        <f>SUM(O7:O10)</f>
        <v>0</v>
      </c>
      <c r="P6" s="364">
        <f>SUM(P7:P10)</f>
        <v>0</v>
      </c>
      <c r="Q6" s="364">
        <f t="shared" ref="Q6:W6" si="5">SUM(Q7:Q10)</f>
        <v>0</v>
      </c>
      <c r="R6" s="364">
        <f t="shared" si="5"/>
        <v>0</v>
      </c>
      <c r="S6" s="364">
        <f t="shared" si="5"/>
        <v>0</v>
      </c>
      <c r="T6" s="364">
        <f t="shared" si="5"/>
        <v>0</v>
      </c>
      <c r="U6" s="364">
        <f t="shared" si="5"/>
        <v>0</v>
      </c>
      <c r="V6" s="364">
        <f t="shared" si="5"/>
        <v>0</v>
      </c>
      <c r="W6" s="364">
        <f t="shared" si="5"/>
        <v>0</v>
      </c>
    </row>
    <row r="7" spans="1:23">
      <c r="A7" s="16" t="s">
        <v>60</v>
      </c>
      <c r="B7" s="20" t="s">
        <v>61</v>
      </c>
      <c r="C7" s="13"/>
      <c r="D7" s="13"/>
      <c r="E7" s="13"/>
      <c r="F7" s="13"/>
      <c r="G7" s="13"/>
      <c r="H7" s="13"/>
      <c r="I7" s="13"/>
      <c r="J7" s="13"/>
      <c r="K7" s="13"/>
      <c r="L7" s="13"/>
      <c r="M7" s="13"/>
      <c r="N7" s="13"/>
      <c r="O7" s="13"/>
      <c r="P7" s="13"/>
      <c r="Q7" s="13"/>
      <c r="R7" s="13"/>
      <c r="S7" s="13"/>
      <c r="T7" s="13"/>
      <c r="U7" s="13"/>
      <c r="V7" s="13"/>
      <c r="W7" s="13"/>
    </row>
    <row r="8" spans="1:23">
      <c r="A8" s="16" t="s">
        <v>62</v>
      </c>
      <c r="B8" s="20" t="s">
        <v>63</v>
      </c>
      <c r="C8" s="13"/>
      <c r="D8" s="13"/>
      <c r="E8" s="13"/>
      <c r="F8" s="13"/>
      <c r="G8" s="13"/>
      <c r="H8" s="13"/>
      <c r="I8" s="13"/>
      <c r="J8" s="13"/>
      <c r="K8" s="13"/>
      <c r="L8" s="13"/>
      <c r="M8" s="13"/>
      <c r="N8" s="13"/>
      <c r="O8" s="13"/>
      <c r="P8" s="13"/>
      <c r="Q8" s="13"/>
      <c r="R8" s="13"/>
      <c r="S8" s="13"/>
      <c r="T8" s="13"/>
      <c r="U8" s="13"/>
      <c r="V8" s="13"/>
      <c r="W8" s="13"/>
    </row>
    <row r="9" spans="1:23">
      <c r="A9" s="16" t="s">
        <v>64</v>
      </c>
      <c r="B9" s="133" t="s">
        <v>65</v>
      </c>
      <c r="C9" s="13"/>
      <c r="D9" s="13"/>
      <c r="E9" s="13"/>
      <c r="F9" s="13"/>
      <c r="G9" s="13"/>
      <c r="H9" s="13"/>
      <c r="I9" s="13"/>
      <c r="J9" s="13"/>
      <c r="K9" s="13"/>
      <c r="L9" s="13"/>
      <c r="M9" s="13"/>
      <c r="N9" s="13"/>
      <c r="O9" s="13"/>
      <c r="P9" s="13"/>
      <c r="Q9" s="13"/>
      <c r="R9" s="13"/>
      <c r="S9" s="13"/>
      <c r="T9" s="13"/>
      <c r="U9" s="13"/>
      <c r="V9" s="13"/>
      <c r="W9" s="13"/>
    </row>
    <row r="10" spans="1:23">
      <c r="A10" s="16" t="s">
        <v>66</v>
      </c>
      <c r="B10" s="20" t="s">
        <v>67</v>
      </c>
      <c r="C10" s="13"/>
      <c r="D10" s="13"/>
      <c r="E10" s="13"/>
      <c r="F10" s="13"/>
      <c r="G10" s="13"/>
      <c r="H10" s="13"/>
      <c r="I10" s="13"/>
      <c r="J10" s="13"/>
      <c r="K10" s="13"/>
      <c r="L10" s="13"/>
      <c r="M10" s="13"/>
      <c r="N10" s="13"/>
      <c r="O10" s="13"/>
      <c r="P10" s="13"/>
      <c r="Q10" s="13"/>
      <c r="R10" s="13"/>
      <c r="S10" s="13"/>
      <c r="T10" s="13"/>
      <c r="U10" s="13"/>
      <c r="V10" s="13"/>
      <c r="W10" s="13"/>
    </row>
    <row r="11" spans="1:23">
      <c r="A11" s="16" t="s">
        <v>68</v>
      </c>
      <c r="B11" s="19" t="s">
        <v>69</v>
      </c>
      <c r="C11" s="13"/>
      <c r="D11" s="13"/>
      <c r="E11" s="13"/>
      <c r="F11" s="13"/>
      <c r="G11" s="13"/>
      <c r="H11" s="13"/>
      <c r="I11" s="13"/>
      <c r="J11" s="13"/>
      <c r="K11" s="13"/>
      <c r="L11" s="13"/>
      <c r="M11" s="13"/>
      <c r="N11" s="13"/>
      <c r="O11" s="13"/>
      <c r="P11" s="13"/>
      <c r="Q11" s="13"/>
      <c r="R11" s="13"/>
      <c r="S11" s="13"/>
      <c r="T11" s="13"/>
      <c r="U11" s="13"/>
      <c r="V11" s="13"/>
      <c r="W11" s="13"/>
    </row>
    <row r="12" spans="1:23">
      <c r="A12" s="16" t="s">
        <v>70</v>
      </c>
      <c r="B12" s="19" t="s">
        <v>71</v>
      </c>
      <c r="C12" s="13"/>
      <c r="D12" s="13"/>
      <c r="E12" s="13"/>
      <c r="F12" s="13"/>
      <c r="G12" s="13"/>
      <c r="H12" s="13"/>
      <c r="I12" s="13"/>
      <c r="J12" s="13"/>
      <c r="K12" s="13"/>
      <c r="L12" s="13"/>
      <c r="M12" s="13"/>
      <c r="N12" s="13"/>
      <c r="O12" s="13"/>
      <c r="P12" s="13"/>
      <c r="Q12" s="13"/>
      <c r="R12" s="13"/>
      <c r="S12" s="13"/>
      <c r="T12" s="13"/>
      <c r="U12" s="13"/>
      <c r="V12" s="13"/>
      <c r="W12" s="13"/>
    </row>
    <row r="13" spans="1:23">
      <c r="A13" s="16" t="s">
        <v>72</v>
      </c>
      <c r="B13" s="19" t="s">
        <v>73</v>
      </c>
      <c r="C13" s="13"/>
      <c r="D13" s="13"/>
      <c r="E13" s="13"/>
      <c r="F13" s="13"/>
      <c r="G13" s="13"/>
      <c r="H13" s="13"/>
      <c r="I13" s="13"/>
      <c r="J13" s="13"/>
      <c r="K13" s="13"/>
      <c r="L13" s="13"/>
      <c r="M13" s="13"/>
      <c r="N13" s="13"/>
      <c r="O13" s="13"/>
      <c r="P13" s="13"/>
      <c r="Q13" s="13"/>
      <c r="R13" s="13"/>
      <c r="S13" s="13"/>
      <c r="T13" s="13"/>
      <c r="U13" s="13"/>
      <c r="V13" s="13"/>
      <c r="W13" s="13"/>
    </row>
    <row r="14" spans="1:23">
      <c r="A14" s="16" t="s">
        <v>74</v>
      </c>
      <c r="B14" s="19" t="s">
        <v>75</v>
      </c>
      <c r="C14" s="13"/>
      <c r="D14" s="13"/>
      <c r="E14" s="13"/>
      <c r="F14" s="13"/>
      <c r="G14" s="13"/>
      <c r="H14" s="13"/>
      <c r="I14" s="13"/>
      <c r="J14" s="13"/>
      <c r="K14" s="13"/>
      <c r="L14" s="13"/>
      <c r="M14" s="13"/>
      <c r="N14" s="13"/>
      <c r="O14" s="13"/>
      <c r="P14" s="13"/>
      <c r="Q14" s="13"/>
      <c r="R14" s="13"/>
      <c r="S14" s="13"/>
      <c r="T14" s="13"/>
      <c r="U14" s="13"/>
      <c r="V14" s="13"/>
      <c r="W14" s="13"/>
    </row>
    <row r="15" spans="1:23">
      <c r="A15" s="16" t="s">
        <v>76</v>
      </c>
      <c r="B15" s="19" t="s">
        <v>77</v>
      </c>
      <c r="C15" s="13"/>
      <c r="D15" s="13"/>
      <c r="E15" s="13"/>
      <c r="F15" s="13"/>
      <c r="G15" s="13"/>
      <c r="H15" s="13"/>
      <c r="I15" s="13"/>
      <c r="J15" s="13"/>
      <c r="K15" s="13"/>
      <c r="L15" s="13"/>
      <c r="M15" s="13"/>
      <c r="N15" s="13"/>
      <c r="O15" s="13"/>
      <c r="P15" s="13"/>
      <c r="Q15" s="13"/>
      <c r="R15" s="13"/>
      <c r="S15" s="13"/>
      <c r="T15" s="13"/>
      <c r="U15" s="13"/>
      <c r="V15" s="13"/>
      <c r="W15" s="13"/>
    </row>
    <row r="16" spans="1:23">
      <c r="A16" s="16" t="s">
        <v>78</v>
      </c>
      <c r="B16" s="19" t="s">
        <v>79</v>
      </c>
      <c r="C16" s="13"/>
      <c r="D16" s="13"/>
      <c r="E16" s="13"/>
      <c r="F16" s="13"/>
      <c r="G16" s="13"/>
      <c r="H16" s="13"/>
      <c r="I16" s="13"/>
      <c r="J16" s="13"/>
      <c r="K16" s="13"/>
      <c r="L16" s="13"/>
      <c r="M16" s="13"/>
      <c r="N16" s="13"/>
      <c r="O16" s="13"/>
      <c r="P16" s="13"/>
      <c r="Q16" s="13"/>
      <c r="R16" s="13"/>
      <c r="S16" s="13"/>
      <c r="T16" s="13"/>
      <c r="U16" s="13"/>
      <c r="V16" s="13"/>
      <c r="W16" s="13"/>
    </row>
    <row r="17" spans="1:23">
      <c r="A17" s="16" t="s">
        <v>80</v>
      </c>
      <c r="B17" s="19" t="s">
        <v>81</v>
      </c>
      <c r="C17" s="13"/>
      <c r="D17" s="13"/>
      <c r="E17" s="13"/>
      <c r="F17" s="13"/>
      <c r="G17" s="13"/>
      <c r="H17" s="13"/>
      <c r="I17" s="13"/>
      <c r="J17" s="13"/>
      <c r="K17" s="13"/>
      <c r="L17" s="13"/>
      <c r="M17" s="13"/>
      <c r="N17" s="13"/>
      <c r="O17" s="13"/>
      <c r="P17" s="13"/>
      <c r="Q17" s="13"/>
      <c r="R17" s="13"/>
      <c r="S17" s="13"/>
      <c r="T17" s="13"/>
      <c r="U17" s="13"/>
      <c r="V17" s="13"/>
      <c r="W17" s="13"/>
    </row>
    <row r="18" spans="1:23">
      <c r="A18" s="16" t="s">
        <v>82</v>
      </c>
      <c r="B18" s="19" t="s">
        <v>83</v>
      </c>
      <c r="C18" s="13"/>
      <c r="D18" s="13"/>
      <c r="E18" s="13"/>
      <c r="F18" s="13"/>
      <c r="G18" s="13"/>
      <c r="H18" s="13"/>
      <c r="I18" s="13"/>
      <c r="J18" s="13"/>
      <c r="K18" s="13"/>
      <c r="L18" s="13"/>
      <c r="M18" s="13"/>
      <c r="N18" s="13"/>
      <c r="O18" s="13"/>
      <c r="P18" s="13"/>
      <c r="Q18" s="13"/>
      <c r="R18" s="13"/>
      <c r="S18" s="13"/>
      <c r="T18" s="13"/>
      <c r="U18" s="13"/>
      <c r="V18" s="13"/>
      <c r="W18" s="13"/>
    </row>
    <row r="19" spans="1:23">
      <c r="A19" s="16" t="s">
        <v>84</v>
      </c>
      <c r="B19" s="19" t="s">
        <v>85</v>
      </c>
      <c r="C19" s="13"/>
      <c r="D19" s="13"/>
      <c r="E19" s="13"/>
      <c r="F19" s="13"/>
      <c r="G19" s="13"/>
      <c r="H19" s="13"/>
      <c r="I19" s="13"/>
      <c r="J19" s="13"/>
      <c r="K19" s="13"/>
      <c r="L19" s="13"/>
      <c r="M19" s="13"/>
      <c r="N19" s="13"/>
      <c r="O19" s="13"/>
      <c r="P19" s="13"/>
      <c r="Q19" s="13"/>
      <c r="R19" s="13"/>
      <c r="S19" s="13"/>
      <c r="T19" s="13"/>
      <c r="U19" s="13"/>
      <c r="V19" s="13"/>
      <c r="W19" s="13"/>
    </row>
    <row r="20" spans="1:23">
      <c r="A20" s="16" t="s">
        <v>86</v>
      </c>
      <c r="B20" s="19" t="s">
        <v>87</v>
      </c>
      <c r="C20" s="13"/>
      <c r="D20" s="13"/>
      <c r="E20" s="13"/>
      <c r="F20" s="13"/>
      <c r="G20" s="13"/>
      <c r="H20" s="13"/>
      <c r="I20" s="13"/>
      <c r="J20" s="13"/>
      <c r="K20" s="13"/>
      <c r="L20" s="13"/>
      <c r="M20" s="13"/>
      <c r="N20" s="13"/>
      <c r="O20" s="13"/>
      <c r="P20" s="13"/>
      <c r="Q20" s="13"/>
      <c r="R20" s="13"/>
      <c r="S20" s="13"/>
      <c r="T20" s="13"/>
      <c r="U20" s="13"/>
      <c r="V20" s="13"/>
      <c r="W20" s="13"/>
    </row>
    <row r="21" spans="1:23">
      <c r="A21" s="16" t="s">
        <v>88</v>
      </c>
      <c r="B21" s="19" t="s">
        <v>89</v>
      </c>
      <c r="C21" s="13"/>
      <c r="D21" s="13"/>
      <c r="E21" s="13"/>
      <c r="F21" s="13"/>
      <c r="G21" s="13"/>
      <c r="H21" s="13"/>
      <c r="I21" s="13"/>
      <c r="J21" s="13"/>
      <c r="K21" s="13"/>
      <c r="L21" s="13"/>
      <c r="M21" s="13"/>
      <c r="N21" s="13"/>
      <c r="O21" s="13"/>
      <c r="P21" s="13"/>
      <c r="Q21" s="13"/>
      <c r="R21" s="13"/>
      <c r="S21" s="13"/>
      <c r="T21" s="13"/>
      <c r="U21" s="13"/>
      <c r="V21" s="13"/>
      <c r="W21" s="13"/>
    </row>
    <row r="22" spans="1:23">
      <c r="A22" s="15" t="s">
        <v>90</v>
      </c>
      <c r="B22" s="23" t="s">
        <v>91</v>
      </c>
      <c r="C22" s="364">
        <f>SUM(C23:C26)</f>
        <v>0</v>
      </c>
      <c r="D22" s="364">
        <f t="shared" ref="D22:N22" si="6">SUM(D23:D26)</f>
        <v>0</v>
      </c>
      <c r="E22" s="364">
        <f t="shared" si="6"/>
        <v>0</v>
      </c>
      <c r="F22" s="364">
        <f t="shared" si="6"/>
        <v>0</v>
      </c>
      <c r="G22" s="364">
        <f t="shared" si="6"/>
        <v>0</v>
      </c>
      <c r="H22" s="364">
        <f t="shared" si="6"/>
        <v>0</v>
      </c>
      <c r="I22" s="364">
        <f t="shared" si="6"/>
        <v>0</v>
      </c>
      <c r="J22" s="364">
        <f t="shared" si="6"/>
        <v>0</v>
      </c>
      <c r="K22" s="364">
        <f t="shared" si="6"/>
        <v>0</v>
      </c>
      <c r="L22" s="364">
        <f t="shared" si="6"/>
        <v>0</v>
      </c>
      <c r="M22" s="364">
        <f t="shared" si="6"/>
        <v>0</v>
      </c>
      <c r="N22" s="364">
        <f t="shared" si="6"/>
        <v>0</v>
      </c>
      <c r="O22" s="364">
        <f>SUM(O23:O26)</f>
        <v>0</v>
      </c>
      <c r="P22" s="364">
        <f>SUM(P23:P26)</f>
        <v>0</v>
      </c>
      <c r="Q22" s="364">
        <f t="shared" ref="Q22:W22" si="7">SUM(Q23:Q26)</f>
        <v>0</v>
      </c>
      <c r="R22" s="364">
        <f t="shared" si="7"/>
        <v>0</v>
      </c>
      <c r="S22" s="364">
        <f t="shared" si="7"/>
        <v>0</v>
      </c>
      <c r="T22" s="364">
        <f t="shared" si="7"/>
        <v>0</v>
      </c>
      <c r="U22" s="364">
        <f t="shared" si="7"/>
        <v>0</v>
      </c>
      <c r="V22" s="364">
        <f t="shared" si="7"/>
        <v>0</v>
      </c>
      <c r="W22" s="364">
        <f t="shared" si="7"/>
        <v>0</v>
      </c>
    </row>
    <row r="23" spans="1:23">
      <c r="A23" s="16" t="s">
        <v>92</v>
      </c>
      <c r="B23" s="19" t="s">
        <v>93</v>
      </c>
      <c r="C23" s="73">
        <f>'Crop Residues Tool_DE'!D13</f>
        <v>0</v>
      </c>
      <c r="D23" s="73">
        <f>'Crop Residues Tool_DE'!E13</f>
        <v>0</v>
      </c>
      <c r="E23" s="73">
        <f>'Crop Residues Tool_DE'!F13</f>
        <v>0</v>
      </c>
      <c r="F23" s="73">
        <f>'Crop Residues Tool_DE'!G13</f>
        <v>0</v>
      </c>
      <c r="G23" s="73">
        <f>'Crop Residues Tool_DE'!H13</f>
        <v>0</v>
      </c>
      <c r="H23" s="73">
        <f>'Crop Residues Tool_DE'!I13</f>
        <v>0</v>
      </c>
      <c r="I23" s="73">
        <f>'Crop Residues Tool_DE'!J13</f>
        <v>0</v>
      </c>
      <c r="J23" s="73">
        <f>'Crop Residues Tool_DE'!K13</f>
        <v>0</v>
      </c>
      <c r="K23" s="73">
        <f>'Crop Residues Tool_DE'!L13</f>
        <v>0</v>
      </c>
      <c r="L23" s="73">
        <f>'Crop Residues Tool_DE'!M13</f>
        <v>0</v>
      </c>
      <c r="M23" s="73">
        <f>'Crop Residues Tool_DE'!N13</f>
        <v>0</v>
      </c>
      <c r="N23" s="73">
        <f>'Crop Residues Tool_DE'!O13</f>
        <v>0</v>
      </c>
      <c r="O23" s="73">
        <f>'Crop Residues Tool_DE'!P13</f>
        <v>0</v>
      </c>
      <c r="P23" s="73">
        <f>'Crop Residues Tool_DE'!Q13</f>
        <v>0</v>
      </c>
      <c r="Q23" s="73">
        <f>'Crop Residues Tool_DE'!R13</f>
        <v>0</v>
      </c>
      <c r="R23" s="73">
        <f>'Crop Residues Tool_DE'!S13</f>
        <v>0</v>
      </c>
      <c r="S23" s="73">
        <f>'Crop Residues Tool_DE'!T13</f>
        <v>0</v>
      </c>
      <c r="T23" s="73">
        <f>'Crop Residues Tool_DE'!U13</f>
        <v>0</v>
      </c>
      <c r="U23" s="73">
        <f>'Crop Residues Tool_DE'!V13</f>
        <v>0</v>
      </c>
      <c r="V23" s="73">
        <f>'Crop Residues Tool_DE'!W13</f>
        <v>0</v>
      </c>
      <c r="W23" s="73">
        <f>'Crop Residues Tool_DE'!X13</f>
        <v>0</v>
      </c>
    </row>
    <row r="24" spans="1:23">
      <c r="A24" s="16" t="s">
        <v>94</v>
      </c>
      <c r="B24" s="19" t="s">
        <v>95</v>
      </c>
      <c r="C24" s="73">
        <f>'Crop Residues Tool_DE'!D14</f>
        <v>0</v>
      </c>
      <c r="D24" s="73">
        <f>'Crop Residues Tool_DE'!E14</f>
        <v>0</v>
      </c>
      <c r="E24" s="73">
        <f>'Crop Residues Tool_DE'!F14</f>
        <v>0</v>
      </c>
      <c r="F24" s="73">
        <f>'Crop Residues Tool_DE'!G14</f>
        <v>0</v>
      </c>
      <c r="G24" s="73">
        <f>'Crop Residues Tool_DE'!H14</f>
        <v>0</v>
      </c>
      <c r="H24" s="73">
        <f>'Crop Residues Tool_DE'!I14</f>
        <v>0</v>
      </c>
      <c r="I24" s="73">
        <f>'Crop Residues Tool_DE'!J14</f>
        <v>0</v>
      </c>
      <c r="J24" s="73">
        <f>'Crop Residues Tool_DE'!K14</f>
        <v>0</v>
      </c>
      <c r="K24" s="73">
        <f>'Crop Residues Tool_DE'!L14</f>
        <v>0</v>
      </c>
      <c r="L24" s="73">
        <f>'Crop Residues Tool_DE'!M14</f>
        <v>0</v>
      </c>
      <c r="M24" s="73">
        <f>'Crop Residues Tool_DE'!N14</f>
        <v>0</v>
      </c>
      <c r="N24" s="73">
        <f>'Crop Residues Tool_DE'!O14</f>
        <v>0</v>
      </c>
      <c r="O24" s="73">
        <f>'Crop Residues Tool_DE'!P14</f>
        <v>0</v>
      </c>
      <c r="P24" s="73">
        <f>'Crop Residues Tool_DE'!Q14</f>
        <v>0</v>
      </c>
      <c r="Q24" s="73">
        <f>'Crop Residues Tool_DE'!R14</f>
        <v>0</v>
      </c>
      <c r="R24" s="73">
        <f>'Crop Residues Tool_DE'!S14</f>
        <v>0</v>
      </c>
      <c r="S24" s="73">
        <f>'Crop Residues Tool_DE'!T14</f>
        <v>0</v>
      </c>
      <c r="T24" s="73">
        <f>'Crop Residues Tool_DE'!U14</f>
        <v>0</v>
      </c>
      <c r="U24" s="73">
        <f>'Crop Residues Tool_DE'!V14</f>
        <v>0</v>
      </c>
      <c r="V24" s="73">
        <f>'Crop Residues Tool_DE'!W14</f>
        <v>0</v>
      </c>
      <c r="W24" s="73">
        <f>'Crop Residues Tool_DE'!X14</f>
        <v>0</v>
      </c>
    </row>
    <row r="25" spans="1:23">
      <c r="A25" s="16" t="s">
        <v>96</v>
      </c>
      <c r="B25" s="19" t="s">
        <v>97</v>
      </c>
      <c r="C25" s="13"/>
      <c r="D25" s="13"/>
      <c r="E25" s="13"/>
      <c r="F25" s="13"/>
      <c r="G25" s="13"/>
      <c r="H25" s="13"/>
      <c r="I25" s="13"/>
      <c r="J25" s="13"/>
      <c r="K25" s="13"/>
      <c r="L25" s="13"/>
      <c r="M25" s="13"/>
      <c r="N25" s="13"/>
      <c r="O25" s="13"/>
      <c r="P25" s="13"/>
      <c r="Q25" s="13"/>
      <c r="R25" s="13"/>
      <c r="S25" s="13"/>
      <c r="T25" s="13"/>
      <c r="U25" s="13"/>
      <c r="V25" s="13"/>
      <c r="W25" s="13"/>
    </row>
    <row r="26" spans="1:23">
      <c r="A26" s="16" t="s">
        <v>98</v>
      </c>
      <c r="B26" s="19" t="s">
        <v>99</v>
      </c>
      <c r="C26" s="73">
        <f>'Grazed Biomass Tool_DE'!D13</f>
        <v>0</v>
      </c>
      <c r="D26" s="73">
        <f>'Grazed Biomass Tool_DE'!E13</f>
        <v>0</v>
      </c>
      <c r="E26" s="73">
        <f>'Grazed Biomass Tool_DE'!F13</f>
        <v>0</v>
      </c>
      <c r="F26" s="73">
        <f>'Grazed Biomass Tool_DE'!G13</f>
        <v>0</v>
      </c>
      <c r="G26" s="73">
        <f>'Grazed Biomass Tool_DE'!H13</f>
        <v>0</v>
      </c>
      <c r="H26" s="73">
        <f>'Grazed Biomass Tool_DE'!I13</f>
        <v>0</v>
      </c>
      <c r="I26" s="73">
        <f>'Grazed Biomass Tool_DE'!J13</f>
        <v>0</v>
      </c>
      <c r="J26" s="73">
        <f>'Grazed Biomass Tool_DE'!K13</f>
        <v>0</v>
      </c>
      <c r="K26" s="73">
        <f>'Grazed Biomass Tool_DE'!L13</f>
        <v>0</v>
      </c>
      <c r="L26" s="73">
        <f>'Grazed Biomass Tool_DE'!M13</f>
        <v>0</v>
      </c>
      <c r="M26" s="73">
        <f>'Grazed Biomass Tool_DE'!N13</f>
        <v>0</v>
      </c>
      <c r="N26" s="73">
        <f>'Grazed Biomass Tool_DE'!O13</f>
        <v>0</v>
      </c>
      <c r="O26" s="73">
        <f>'Grazed Biomass Tool_DE'!P13</f>
        <v>0</v>
      </c>
      <c r="P26" s="73">
        <f>'Grazed Biomass Tool_DE'!Q13</f>
        <v>0</v>
      </c>
      <c r="Q26" s="73">
        <f>'Grazed Biomass Tool_DE'!R13</f>
        <v>0</v>
      </c>
      <c r="R26" s="73">
        <f>'Grazed Biomass Tool_DE'!S13</f>
        <v>0</v>
      </c>
      <c r="S26" s="73">
        <f>'Grazed Biomass Tool_DE'!T13</f>
        <v>0</v>
      </c>
      <c r="T26" s="73">
        <f>'Grazed Biomass Tool_DE'!U13</f>
        <v>0</v>
      </c>
      <c r="U26" s="73">
        <f>'Grazed Biomass Tool_DE'!V13</f>
        <v>0</v>
      </c>
      <c r="V26" s="73">
        <f>'Grazed Biomass Tool_DE'!W13</f>
        <v>0</v>
      </c>
      <c r="W26" s="73">
        <f>'Grazed Biomass Tool_DE'!X13</f>
        <v>0</v>
      </c>
    </row>
    <row r="27" spans="1:23">
      <c r="A27" s="15" t="s">
        <v>100</v>
      </c>
      <c r="B27" s="23" t="s">
        <v>101</v>
      </c>
      <c r="C27" s="364">
        <f>C28+C29</f>
        <v>0</v>
      </c>
      <c r="D27" s="364">
        <f t="shared" ref="D27:N27" si="8">D28+D29</f>
        <v>0</v>
      </c>
      <c r="E27" s="364">
        <f t="shared" si="8"/>
        <v>0</v>
      </c>
      <c r="F27" s="364">
        <f t="shared" si="8"/>
        <v>0</v>
      </c>
      <c r="G27" s="364">
        <f t="shared" si="8"/>
        <v>0</v>
      </c>
      <c r="H27" s="364">
        <f t="shared" si="8"/>
        <v>0</v>
      </c>
      <c r="I27" s="364">
        <f t="shared" si="8"/>
        <v>0</v>
      </c>
      <c r="J27" s="364">
        <f t="shared" si="8"/>
        <v>0</v>
      </c>
      <c r="K27" s="364">
        <f t="shared" si="8"/>
        <v>0</v>
      </c>
      <c r="L27" s="364">
        <f t="shared" si="8"/>
        <v>0</v>
      </c>
      <c r="M27" s="364">
        <f t="shared" si="8"/>
        <v>0</v>
      </c>
      <c r="N27" s="364">
        <f t="shared" si="8"/>
        <v>0</v>
      </c>
      <c r="O27" s="364">
        <f>O28+O29</f>
        <v>0</v>
      </c>
      <c r="P27" s="364">
        <f>P28+P29</f>
        <v>0</v>
      </c>
      <c r="Q27" s="364">
        <f t="shared" ref="Q27:W27" si="9">Q28+Q29</f>
        <v>0</v>
      </c>
      <c r="R27" s="364">
        <f t="shared" si="9"/>
        <v>0</v>
      </c>
      <c r="S27" s="364">
        <f t="shared" si="9"/>
        <v>0</v>
      </c>
      <c r="T27" s="364">
        <f t="shared" si="9"/>
        <v>0</v>
      </c>
      <c r="U27" s="364">
        <f t="shared" si="9"/>
        <v>0</v>
      </c>
      <c r="V27" s="364">
        <f t="shared" si="9"/>
        <v>0</v>
      </c>
      <c r="W27" s="364">
        <f t="shared" si="9"/>
        <v>0</v>
      </c>
    </row>
    <row r="28" spans="1:23">
      <c r="A28" s="16" t="s">
        <v>102</v>
      </c>
      <c r="B28" s="19" t="s">
        <v>103</v>
      </c>
      <c r="C28" s="13"/>
      <c r="D28" s="13"/>
      <c r="E28" s="13"/>
      <c r="F28" s="13"/>
      <c r="G28" s="13"/>
      <c r="H28" s="13"/>
      <c r="I28" s="13"/>
      <c r="J28" s="13"/>
      <c r="K28" s="13"/>
      <c r="L28" s="13"/>
      <c r="M28" s="13"/>
      <c r="N28" s="13"/>
      <c r="O28" s="13"/>
      <c r="P28" s="13"/>
      <c r="Q28" s="13"/>
      <c r="R28" s="13"/>
      <c r="S28" s="13"/>
      <c r="T28" s="13"/>
      <c r="U28" s="13"/>
      <c r="V28" s="13"/>
      <c r="W28" s="13"/>
    </row>
    <row r="29" spans="1:23">
      <c r="A29" s="16" t="s">
        <v>104</v>
      </c>
      <c r="B29" s="19" t="s">
        <v>105</v>
      </c>
      <c r="C29" s="13"/>
      <c r="D29" s="13"/>
      <c r="E29" s="13"/>
      <c r="F29" s="13"/>
      <c r="G29" s="13"/>
      <c r="H29" s="13"/>
      <c r="I29" s="13"/>
      <c r="J29" s="13"/>
      <c r="K29" s="13"/>
      <c r="L29" s="13"/>
      <c r="M29" s="13"/>
      <c r="N29" s="13"/>
      <c r="O29" s="13"/>
      <c r="P29" s="13"/>
      <c r="Q29" s="13"/>
      <c r="R29" s="13"/>
      <c r="S29" s="13"/>
      <c r="T29" s="13"/>
      <c r="U29" s="13"/>
      <c r="V29" s="13"/>
      <c r="W29" s="13"/>
    </row>
    <row r="30" spans="1:23">
      <c r="A30" s="15" t="s">
        <v>106</v>
      </c>
      <c r="B30" s="24" t="s">
        <v>107</v>
      </c>
      <c r="C30" s="364">
        <f>SUM(C31:C35)</f>
        <v>0</v>
      </c>
      <c r="D30" s="364">
        <f t="shared" ref="D30:N30" si="10">SUM(D31:D35)</f>
        <v>0</v>
      </c>
      <c r="E30" s="364">
        <f t="shared" si="10"/>
        <v>0</v>
      </c>
      <c r="F30" s="364">
        <f t="shared" si="10"/>
        <v>0</v>
      </c>
      <c r="G30" s="364">
        <f t="shared" si="10"/>
        <v>0</v>
      </c>
      <c r="H30" s="364">
        <f t="shared" si="10"/>
        <v>0</v>
      </c>
      <c r="I30" s="364">
        <f t="shared" si="10"/>
        <v>0</v>
      </c>
      <c r="J30" s="364">
        <f t="shared" si="10"/>
        <v>0</v>
      </c>
      <c r="K30" s="364">
        <f t="shared" si="10"/>
        <v>0</v>
      </c>
      <c r="L30" s="364">
        <f t="shared" si="10"/>
        <v>0</v>
      </c>
      <c r="M30" s="364">
        <f t="shared" si="10"/>
        <v>0</v>
      </c>
      <c r="N30" s="364">
        <f t="shared" si="10"/>
        <v>0</v>
      </c>
      <c r="O30" s="364">
        <f>SUM(O31:O35)</f>
        <v>0</v>
      </c>
      <c r="P30" s="364">
        <f>SUM(P31:P35)</f>
        <v>0</v>
      </c>
      <c r="Q30" s="364">
        <f t="shared" ref="Q30:W30" si="11">SUM(Q31:Q35)</f>
        <v>0</v>
      </c>
      <c r="R30" s="364">
        <f t="shared" si="11"/>
        <v>0</v>
      </c>
      <c r="S30" s="364">
        <f t="shared" si="11"/>
        <v>0</v>
      </c>
      <c r="T30" s="364">
        <f t="shared" si="11"/>
        <v>0</v>
      </c>
      <c r="U30" s="364">
        <f t="shared" si="11"/>
        <v>0</v>
      </c>
      <c r="V30" s="364">
        <f t="shared" si="11"/>
        <v>0</v>
      </c>
      <c r="W30" s="364">
        <f t="shared" si="11"/>
        <v>0</v>
      </c>
    </row>
    <row r="31" spans="1:23">
      <c r="A31" s="16" t="s">
        <v>108</v>
      </c>
      <c r="B31" s="17" t="s">
        <v>109</v>
      </c>
      <c r="C31" s="13"/>
      <c r="D31" s="13"/>
      <c r="E31" s="13"/>
      <c r="F31" s="13"/>
      <c r="G31" s="13"/>
      <c r="H31" s="13"/>
      <c r="I31" s="13"/>
      <c r="J31" s="13"/>
      <c r="K31" s="13"/>
      <c r="L31" s="13"/>
      <c r="M31" s="13"/>
      <c r="N31" s="13"/>
      <c r="O31" s="13"/>
      <c r="P31" s="13"/>
      <c r="Q31" s="13"/>
      <c r="R31" s="13"/>
      <c r="S31" s="13"/>
      <c r="T31" s="13"/>
      <c r="U31" s="13"/>
      <c r="V31" s="13"/>
      <c r="W31" s="13"/>
    </row>
    <row r="32" spans="1:23">
      <c r="A32" s="16" t="s">
        <v>110</v>
      </c>
      <c r="B32" s="17" t="s">
        <v>111</v>
      </c>
      <c r="C32" s="13"/>
      <c r="D32" s="13"/>
      <c r="E32" s="13"/>
      <c r="F32" s="13"/>
      <c r="G32" s="13"/>
      <c r="H32" s="13"/>
      <c r="I32" s="13"/>
      <c r="J32" s="13"/>
      <c r="K32" s="13"/>
      <c r="L32" s="13"/>
      <c r="M32" s="13"/>
      <c r="N32" s="13"/>
      <c r="O32" s="13"/>
      <c r="P32" s="13"/>
      <c r="Q32" s="13"/>
      <c r="R32" s="13"/>
      <c r="S32" s="13"/>
      <c r="T32" s="13"/>
      <c r="U32" s="13"/>
      <c r="V32" s="13"/>
      <c r="W32" s="13"/>
    </row>
    <row r="33" spans="1:23">
      <c r="A33" s="16" t="s">
        <v>112</v>
      </c>
      <c r="B33" s="17" t="s">
        <v>113</v>
      </c>
      <c r="C33" s="13"/>
      <c r="D33" s="13"/>
      <c r="E33" s="13"/>
      <c r="F33" s="13"/>
      <c r="G33" s="13"/>
      <c r="H33" s="13"/>
      <c r="I33" s="13"/>
      <c r="J33" s="13"/>
      <c r="K33" s="13"/>
      <c r="L33" s="13"/>
      <c r="M33" s="13"/>
      <c r="N33" s="13"/>
      <c r="O33" s="13"/>
      <c r="P33" s="13"/>
      <c r="Q33" s="13"/>
      <c r="R33" s="13"/>
      <c r="S33" s="13"/>
      <c r="T33" s="13"/>
      <c r="U33" s="13"/>
      <c r="V33" s="13"/>
      <c r="W33" s="13"/>
    </row>
    <row r="34" spans="1:23">
      <c r="A34" s="16" t="s">
        <v>114</v>
      </c>
      <c r="B34" s="17" t="s">
        <v>115</v>
      </c>
      <c r="C34" s="13"/>
      <c r="D34" s="13"/>
      <c r="E34" s="13"/>
      <c r="F34" s="13"/>
      <c r="G34" s="13"/>
      <c r="H34" s="13"/>
      <c r="I34" s="13"/>
      <c r="J34" s="13"/>
      <c r="K34" s="13"/>
      <c r="L34" s="13"/>
      <c r="M34" s="13"/>
      <c r="N34" s="13"/>
      <c r="O34" s="13"/>
      <c r="P34" s="13"/>
      <c r="Q34" s="13"/>
      <c r="R34" s="13"/>
      <c r="S34" s="13"/>
      <c r="T34" s="13"/>
      <c r="U34" s="13"/>
      <c r="V34" s="13"/>
      <c r="W34" s="13"/>
    </row>
    <row r="35" spans="1:23">
      <c r="A35" s="16" t="s">
        <v>116</v>
      </c>
      <c r="B35" s="17" t="s">
        <v>117</v>
      </c>
      <c r="C35" s="13"/>
      <c r="D35" s="13"/>
      <c r="E35" s="13"/>
      <c r="F35" s="13"/>
      <c r="G35" s="13"/>
      <c r="H35" s="13"/>
      <c r="I35" s="13"/>
      <c r="J35" s="13"/>
      <c r="K35" s="13"/>
      <c r="L35" s="13"/>
      <c r="M35" s="13"/>
      <c r="N35" s="13"/>
      <c r="O35" s="13"/>
      <c r="P35" s="13"/>
      <c r="Q35" s="13"/>
      <c r="R35" s="13"/>
      <c r="S35" s="13"/>
      <c r="T35" s="13"/>
      <c r="U35" s="13"/>
      <c r="V35" s="13"/>
      <c r="W35" s="13"/>
    </row>
    <row r="36" spans="1:23">
      <c r="A36" s="25" t="s">
        <v>118</v>
      </c>
      <c r="B36" s="26" t="s">
        <v>119</v>
      </c>
      <c r="C36" s="364">
        <f>SUM(C37,C39,C41)</f>
        <v>0</v>
      </c>
      <c r="D36" s="364">
        <f t="shared" ref="D36:M36" si="12">SUM(D37,D39,D41)</f>
        <v>0</v>
      </c>
      <c r="E36" s="364">
        <f t="shared" si="12"/>
        <v>0</v>
      </c>
      <c r="F36" s="364">
        <f t="shared" si="12"/>
        <v>0</v>
      </c>
      <c r="G36" s="364">
        <f t="shared" si="12"/>
        <v>0</v>
      </c>
      <c r="H36" s="364">
        <f t="shared" si="12"/>
        <v>0</v>
      </c>
      <c r="I36" s="364">
        <f t="shared" si="12"/>
        <v>0</v>
      </c>
      <c r="J36" s="364">
        <f t="shared" si="12"/>
        <v>0</v>
      </c>
      <c r="K36" s="364">
        <f t="shared" si="12"/>
        <v>0</v>
      </c>
      <c r="L36" s="364">
        <f t="shared" si="12"/>
        <v>0</v>
      </c>
      <c r="M36" s="364">
        <f t="shared" si="12"/>
        <v>0</v>
      </c>
      <c r="N36" s="364">
        <f>SUM(N37,N39,N41)</f>
        <v>0</v>
      </c>
      <c r="O36" s="364">
        <f>SUM(O37,O39,O41)</f>
        <v>0</v>
      </c>
      <c r="P36" s="364">
        <f>SUM(P37,P39,P41)</f>
        <v>0</v>
      </c>
      <c r="Q36" s="364">
        <f t="shared" ref="Q36:W36" si="13">SUM(Q37,Q39,Q41)</f>
        <v>0</v>
      </c>
      <c r="R36" s="364">
        <f t="shared" si="13"/>
        <v>0</v>
      </c>
      <c r="S36" s="364">
        <f t="shared" si="13"/>
        <v>0</v>
      </c>
      <c r="T36" s="364">
        <f t="shared" si="13"/>
        <v>0</v>
      </c>
      <c r="U36" s="364">
        <f t="shared" si="13"/>
        <v>0</v>
      </c>
      <c r="V36" s="364">
        <f t="shared" si="13"/>
        <v>0</v>
      </c>
      <c r="W36" s="364">
        <f t="shared" si="13"/>
        <v>0</v>
      </c>
    </row>
    <row r="37" spans="1:23">
      <c r="A37" s="9" t="s">
        <v>21427</v>
      </c>
      <c r="B37" s="24" t="s">
        <v>120</v>
      </c>
      <c r="C37" s="13"/>
      <c r="D37" s="13"/>
      <c r="E37" s="13"/>
      <c r="F37" s="13"/>
      <c r="G37" s="13"/>
      <c r="H37" s="13"/>
      <c r="I37" s="13"/>
      <c r="J37" s="13"/>
      <c r="K37" s="13"/>
      <c r="L37" s="13"/>
      <c r="M37" s="13"/>
      <c r="N37" s="13"/>
      <c r="O37" s="13"/>
      <c r="P37" s="13"/>
      <c r="Q37" s="13"/>
      <c r="R37" s="13"/>
      <c r="S37" s="13"/>
      <c r="T37" s="13"/>
      <c r="U37" s="13"/>
      <c r="V37" s="13"/>
      <c r="W37" s="13"/>
    </row>
    <row r="38" spans="1:23">
      <c r="A38" s="153" t="s">
        <v>21436</v>
      </c>
      <c r="B38" s="141" t="s">
        <v>929</v>
      </c>
      <c r="C38" s="13"/>
      <c r="D38" s="13"/>
      <c r="E38" s="13"/>
      <c r="F38" s="13"/>
      <c r="G38" s="13"/>
      <c r="H38" s="13"/>
      <c r="I38" s="13"/>
      <c r="J38" s="13"/>
      <c r="K38" s="13"/>
      <c r="L38" s="13"/>
      <c r="M38" s="13"/>
      <c r="N38" s="13"/>
      <c r="O38" s="13"/>
      <c r="P38" s="13"/>
      <c r="Q38" s="13"/>
      <c r="R38" s="13"/>
      <c r="S38" s="13"/>
      <c r="T38" s="13"/>
      <c r="U38" s="13"/>
      <c r="V38" s="13"/>
      <c r="W38" s="13"/>
    </row>
    <row r="39" spans="1:23">
      <c r="A39" s="9" t="s">
        <v>21428</v>
      </c>
      <c r="B39" s="24" t="s">
        <v>121</v>
      </c>
      <c r="C39" s="13"/>
      <c r="D39" s="13"/>
      <c r="E39" s="13"/>
      <c r="F39" s="13"/>
      <c r="G39" s="13"/>
      <c r="H39" s="13"/>
      <c r="I39" s="13"/>
      <c r="J39" s="13"/>
      <c r="K39" s="13"/>
      <c r="L39" s="13"/>
      <c r="M39" s="13"/>
      <c r="N39" s="13"/>
      <c r="O39" s="13"/>
      <c r="P39" s="13"/>
      <c r="Q39" s="13"/>
      <c r="R39" s="13"/>
      <c r="S39" s="13"/>
      <c r="T39" s="13"/>
      <c r="U39" s="13"/>
      <c r="V39" s="13"/>
      <c r="W39" s="13"/>
    </row>
    <row r="40" spans="1:23">
      <c r="A40" s="153" t="s">
        <v>21437</v>
      </c>
      <c r="B40" s="141" t="s">
        <v>930</v>
      </c>
      <c r="C40" s="13"/>
      <c r="D40" s="13"/>
      <c r="E40" s="13"/>
      <c r="F40" s="13"/>
      <c r="G40" s="13"/>
      <c r="H40" s="13"/>
      <c r="I40" s="13"/>
      <c r="J40" s="13"/>
      <c r="K40" s="13"/>
      <c r="L40" s="13"/>
      <c r="M40" s="13"/>
      <c r="N40" s="13"/>
      <c r="O40" s="13"/>
      <c r="P40" s="13"/>
      <c r="Q40" s="13"/>
      <c r="R40" s="13"/>
      <c r="S40" s="13"/>
      <c r="T40" s="13"/>
      <c r="U40" s="13"/>
      <c r="V40" s="13"/>
      <c r="W40" s="13"/>
    </row>
    <row r="41" spans="1:23">
      <c r="A41" s="9" t="s">
        <v>21429</v>
      </c>
      <c r="B41" s="24" t="s">
        <v>21430</v>
      </c>
      <c r="C41" s="13"/>
      <c r="D41" s="13"/>
      <c r="E41" s="13"/>
      <c r="F41" s="13"/>
      <c r="G41" s="13"/>
      <c r="H41" s="13"/>
      <c r="I41" s="13"/>
      <c r="J41" s="13"/>
      <c r="K41" s="13"/>
      <c r="L41" s="13"/>
      <c r="M41" s="13"/>
      <c r="N41" s="13"/>
      <c r="O41" s="13"/>
      <c r="P41" s="13"/>
      <c r="Q41" s="13"/>
      <c r="R41" s="13"/>
      <c r="S41" s="13"/>
      <c r="T41" s="13"/>
      <c r="U41" s="13"/>
      <c r="V41" s="13"/>
      <c r="W41" s="13"/>
    </row>
    <row r="42" spans="1:23" ht="29">
      <c r="A42" s="153" t="s">
        <v>21438</v>
      </c>
      <c r="B42" s="142" t="s">
        <v>21431</v>
      </c>
      <c r="C42" s="13"/>
      <c r="D42" s="13"/>
      <c r="E42" s="13"/>
      <c r="F42" s="13"/>
      <c r="G42" s="13"/>
      <c r="H42" s="13"/>
      <c r="I42" s="13"/>
      <c r="J42" s="13"/>
      <c r="K42" s="13"/>
      <c r="L42" s="13"/>
      <c r="M42" s="13"/>
      <c r="N42" s="13"/>
      <c r="O42" s="13"/>
      <c r="P42" s="13"/>
      <c r="Q42" s="13"/>
      <c r="R42" s="13"/>
      <c r="S42" s="13"/>
      <c r="T42" s="13"/>
      <c r="U42" s="13"/>
      <c r="V42" s="13"/>
      <c r="W42" s="13"/>
    </row>
    <row r="43" spans="1:23">
      <c r="A43" s="25" t="s">
        <v>122</v>
      </c>
      <c r="B43" s="26" t="s">
        <v>123</v>
      </c>
      <c r="C43" s="364">
        <f>C44+C45+C49+C50+C51+C52+C55+C58</f>
        <v>0</v>
      </c>
      <c r="D43" s="364">
        <f t="shared" ref="D43:N43" si="14">D44+D45+D49+D50+D51+D52+D55+D58</f>
        <v>0</v>
      </c>
      <c r="E43" s="364">
        <f t="shared" si="14"/>
        <v>0</v>
      </c>
      <c r="F43" s="364">
        <f t="shared" si="14"/>
        <v>0</v>
      </c>
      <c r="G43" s="364">
        <f t="shared" si="14"/>
        <v>0</v>
      </c>
      <c r="H43" s="364">
        <f t="shared" si="14"/>
        <v>0</v>
      </c>
      <c r="I43" s="364">
        <f t="shared" si="14"/>
        <v>0</v>
      </c>
      <c r="J43" s="364">
        <f t="shared" si="14"/>
        <v>0</v>
      </c>
      <c r="K43" s="364">
        <f t="shared" si="14"/>
        <v>0</v>
      </c>
      <c r="L43" s="364">
        <f t="shared" si="14"/>
        <v>0</v>
      </c>
      <c r="M43" s="364">
        <f t="shared" si="14"/>
        <v>0</v>
      </c>
      <c r="N43" s="364">
        <f t="shared" si="14"/>
        <v>0</v>
      </c>
      <c r="O43" s="364">
        <f>O44+O45+O49+O50+O51+O52+O55+O58</f>
        <v>0</v>
      </c>
      <c r="P43" s="364">
        <f>P44+P45+P49+P50+P51+P52+P55+P58</f>
        <v>0</v>
      </c>
      <c r="Q43" s="364">
        <f t="shared" ref="Q43:W43" si="15">Q44+Q45+Q49+Q50+Q51+Q52+Q55+Q58</f>
        <v>0</v>
      </c>
      <c r="R43" s="364">
        <f t="shared" si="15"/>
        <v>0</v>
      </c>
      <c r="S43" s="364">
        <f t="shared" si="15"/>
        <v>0</v>
      </c>
      <c r="T43" s="364">
        <f t="shared" si="15"/>
        <v>0</v>
      </c>
      <c r="U43" s="364">
        <f t="shared" si="15"/>
        <v>0</v>
      </c>
      <c r="V43" s="364">
        <f t="shared" si="15"/>
        <v>0</v>
      </c>
      <c r="W43" s="364">
        <f t="shared" si="15"/>
        <v>0</v>
      </c>
    </row>
    <row r="44" spans="1:23">
      <c r="A44" s="9" t="s">
        <v>124</v>
      </c>
      <c r="B44" s="28" t="s">
        <v>125</v>
      </c>
      <c r="C44" s="13"/>
      <c r="D44" s="13"/>
      <c r="E44" s="13"/>
      <c r="F44" s="13"/>
      <c r="G44" s="13"/>
      <c r="H44" s="13"/>
      <c r="I44" s="13"/>
      <c r="J44" s="13"/>
      <c r="K44" s="13"/>
      <c r="L44" s="13"/>
      <c r="M44" s="13"/>
      <c r="N44" s="13"/>
      <c r="O44" s="13"/>
      <c r="P44" s="13"/>
      <c r="Q44" s="13"/>
      <c r="R44" s="13"/>
      <c r="S44" s="13"/>
      <c r="T44" s="13"/>
      <c r="U44" s="13"/>
      <c r="V44" s="13"/>
      <c r="W44" s="13"/>
    </row>
    <row r="45" spans="1:23">
      <c r="A45" s="9" t="s">
        <v>126</v>
      </c>
      <c r="B45" s="28" t="s">
        <v>237</v>
      </c>
      <c r="C45" s="364">
        <f>SUM(C46:C48)</f>
        <v>0</v>
      </c>
      <c r="D45" s="364">
        <f t="shared" ref="D45:N45" si="16">SUM(D46:D48)</f>
        <v>0</v>
      </c>
      <c r="E45" s="364">
        <f t="shared" si="16"/>
        <v>0</v>
      </c>
      <c r="F45" s="364">
        <f t="shared" si="16"/>
        <v>0</v>
      </c>
      <c r="G45" s="364">
        <f t="shared" si="16"/>
        <v>0</v>
      </c>
      <c r="H45" s="364">
        <f t="shared" si="16"/>
        <v>0</v>
      </c>
      <c r="I45" s="364">
        <f t="shared" si="16"/>
        <v>0</v>
      </c>
      <c r="J45" s="364">
        <f t="shared" si="16"/>
        <v>0</v>
      </c>
      <c r="K45" s="364">
        <f t="shared" si="16"/>
        <v>0</v>
      </c>
      <c r="L45" s="364">
        <f t="shared" si="16"/>
        <v>0</v>
      </c>
      <c r="M45" s="364">
        <f t="shared" si="16"/>
        <v>0</v>
      </c>
      <c r="N45" s="364">
        <f t="shared" si="16"/>
        <v>0</v>
      </c>
      <c r="O45" s="364">
        <f>SUM(O46:O48)</f>
        <v>0</v>
      </c>
      <c r="P45" s="364">
        <f>SUM(P46:P48)</f>
        <v>0</v>
      </c>
      <c r="Q45" s="364">
        <f t="shared" ref="Q45:W45" si="17">SUM(Q46:Q48)</f>
        <v>0</v>
      </c>
      <c r="R45" s="364">
        <f t="shared" si="17"/>
        <v>0</v>
      </c>
      <c r="S45" s="364">
        <f t="shared" si="17"/>
        <v>0</v>
      </c>
      <c r="T45" s="364">
        <f t="shared" si="17"/>
        <v>0</v>
      </c>
      <c r="U45" s="364">
        <f t="shared" si="17"/>
        <v>0</v>
      </c>
      <c r="V45" s="364">
        <f t="shared" si="17"/>
        <v>0</v>
      </c>
      <c r="W45" s="364">
        <f t="shared" si="17"/>
        <v>0</v>
      </c>
    </row>
    <row r="46" spans="1:23">
      <c r="A46" s="6" t="s">
        <v>127</v>
      </c>
      <c r="B46" s="27" t="s">
        <v>128</v>
      </c>
      <c r="C46" s="13"/>
      <c r="D46" s="13"/>
      <c r="E46" s="13"/>
      <c r="F46" s="13"/>
      <c r="G46" s="13"/>
      <c r="H46" s="13"/>
      <c r="I46" s="13"/>
      <c r="J46" s="13"/>
      <c r="K46" s="13"/>
      <c r="L46" s="13"/>
      <c r="M46" s="13"/>
      <c r="N46" s="13"/>
      <c r="O46" s="13"/>
      <c r="P46" s="13"/>
      <c r="Q46" s="13"/>
      <c r="R46" s="13"/>
      <c r="S46" s="13"/>
      <c r="T46" s="13"/>
      <c r="U46" s="13"/>
      <c r="V46" s="13"/>
      <c r="W46" s="13"/>
    </row>
    <row r="47" spans="1:23">
      <c r="A47" s="6" t="s">
        <v>129</v>
      </c>
      <c r="B47" s="27" t="s">
        <v>130</v>
      </c>
      <c r="C47" s="13"/>
      <c r="D47" s="13"/>
      <c r="E47" s="13"/>
      <c r="F47" s="13"/>
      <c r="G47" s="13"/>
      <c r="H47" s="13"/>
      <c r="I47" s="13"/>
      <c r="J47" s="13"/>
      <c r="K47" s="13"/>
      <c r="L47" s="13"/>
      <c r="M47" s="13"/>
      <c r="N47" s="13"/>
      <c r="O47" s="13"/>
      <c r="P47" s="13"/>
      <c r="Q47" s="13"/>
      <c r="R47" s="13"/>
      <c r="S47" s="13"/>
      <c r="T47" s="13"/>
      <c r="U47" s="13"/>
      <c r="V47" s="13"/>
      <c r="W47" s="13"/>
    </row>
    <row r="48" spans="1:23">
      <c r="A48" s="6" t="s">
        <v>131</v>
      </c>
      <c r="B48" s="27" t="s">
        <v>132</v>
      </c>
      <c r="C48" s="13"/>
      <c r="D48" s="13"/>
      <c r="E48" s="13"/>
      <c r="F48" s="13"/>
      <c r="G48" s="13"/>
      <c r="H48" s="13"/>
      <c r="I48" s="13"/>
      <c r="J48" s="13"/>
      <c r="K48" s="13"/>
      <c r="L48" s="13"/>
      <c r="M48" s="13"/>
      <c r="N48" s="13"/>
      <c r="O48" s="13"/>
      <c r="P48" s="13"/>
      <c r="Q48" s="13"/>
      <c r="R48" s="13"/>
      <c r="S48" s="13"/>
      <c r="T48" s="13"/>
      <c r="U48" s="13"/>
      <c r="V48" s="13"/>
      <c r="W48" s="13"/>
    </row>
    <row r="49" spans="1:23">
      <c r="A49" s="9" t="s">
        <v>133</v>
      </c>
      <c r="B49" s="24" t="s">
        <v>927</v>
      </c>
      <c r="C49" s="13"/>
      <c r="D49" s="13"/>
      <c r="E49" s="13"/>
      <c r="F49" s="13"/>
      <c r="G49" s="13"/>
      <c r="H49" s="13"/>
      <c r="I49" s="13"/>
      <c r="J49" s="13"/>
      <c r="K49" s="13"/>
      <c r="L49" s="13"/>
      <c r="M49" s="13"/>
      <c r="N49" s="13"/>
      <c r="O49" s="13"/>
      <c r="P49" s="13"/>
      <c r="Q49" s="13"/>
      <c r="R49" s="13"/>
      <c r="S49" s="13"/>
      <c r="T49" s="13"/>
      <c r="U49" s="13"/>
      <c r="V49" s="13"/>
      <c r="W49" s="13"/>
    </row>
    <row r="50" spans="1:23">
      <c r="A50" s="9" t="s">
        <v>134</v>
      </c>
      <c r="B50" s="24" t="s">
        <v>135</v>
      </c>
      <c r="C50" s="13"/>
      <c r="D50" s="13"/>
      <c r="E50" s="13"/>
      <c r="F50" s="13"/>
      <c r="G50" s="13"/>
      <c r="H50" s="13"/>
      <c r="I50" s="13"/>
      <c r="J50" s="13"/>
      <c r="K50" s="13"/>
      <c r="L50" s="13"/>
      <c r="M50" s="13"/>
      <c r="N50" s="13"/>
      <c r="O50" s="13"/>
      <c r="P50" s="13"/>
      <c r="Q50" s="13"/>
      <c r="R50" s="13"/>
      <c r="S50" s="13"/>
      <c r="T50" s="13"/>
      <c r="U50" s="13"/>
      <c r="V50" s="13"/>
      <c r="W50" s="13"/>
    </row>
    <row r="51" spans="1:23">
      <c r="A51" s="9" t="s">
        <v>136</v>
      </c>
      <c r="B51" s="24" t="s">
        <v>137</v>
      </c>
      <c r="C51" s="13"/>
      <c r="D51" s="13"/>
      <c r="E51" s="13"/>
      <c r="F51" s="13"/>
      <c r="G51" s="13"/>
      <c r="H51" s="13"/>
      <c r="I51" s="13"/>
      <c r="J51" s="13"/>
      <c r="K51" s="13"/>
      <c r="L51" s="13"/>
      <c r="M51" s="13"/>
      <c r="N51" s="13"/>
      <c r="O51" s="13"/>
      <c r="P51" s="13"/>
      <c r="Q51" s="13"/>
      <c r="R51" s="13"/>
      <c r="S51" s="13"/>
      <c r="T51" s="13"/>
      <c r="U51" s="13"/>
      <c r="V51" s="13"/>
      <c r="W51" s="13"/>
    </row>
    <row r="52" spans="1:23">
      <c r="A52" s="9" t="s">
        <v>138</v>
      </c>
      <c r="B52" s="24" t="s">
        <v>139</v>
      </c>
      <c r="C52" s="364">
        <f>C53+C54</f>
        <v>0</v>
      </c>
      <c r="D52" s="364">
        <f t="shared" ref="D52:N52" si="18">D53+D54</f>
        <v>0</v>
      </c>
      <c r="E52" s="364">
        <f t="shared" si="18"/>
        <v>0</v>
      </c>
      <c r="F52" s="364">
        <f t="shared" si="18"/>
        <v>0</v>
      </c>
      <c r="G52" s="364">
        <f t="shared" si="18"/>
        <v>0</v>
      </c>
      <c r="H52" s="364">
        <f t="shared" si="18"/>
        <v>0</v>
      </c>
      <c r="I52" s="364">
        <f t="shared" si="18"/>
        <v>0</v>
      </c>
      <c r="J52" s="364">
        <f t="shared" si="18"/>
        <v>0</v>
      </c>
      <c r="K52" s="364">
        <f t="shared" si="18"/>
        <v>0</v>
      </c>
      <c r="L52" s="364">
        <f t="shared" si="18"/>
        <v>0</v>
      </c>
      <c r="M52" s="364">
        <f t="shared" si="18"/>
        <v>0</v>
      </c>
      <c r="N52" s="364">
        <f t="shared" si="18"/>
        <v>0</v>
      </c>
      <c r="O52" s="364">
        <f>O53+O54</f>
        <v>0</v>
      </c>
      <c r="P52" s="364">
        <f>P53+P54</f>
        <v>0</v>
      </c>
      <c r="Q52" s="364">
        <f t="shared" ref="Q52:W52" si="19">Q53+Q54</f>
        <v>0</v>
      </c>
      <c r="R52" s="364">
        <f t="shared" si="19"/>
        <v>0</v>
      </c>
      <c r="S52" s="364">
        <f t="shared" si="19"/>
        <v>0</v>
      </c>
      <c r="T52" s="364">
        <f t="shared" si="19"/>
        <v>0</v>
      </c>
      <c r="U52" s="364">
        <f t="shared" si="19"/>
        <v>0</v>
      </c>
      <c r="V52" s="364">
        <f t="shared" si="19"/>
        <v>0</v>
      </c>
      <c r="W52" s="364">
        <f t="shared" si="19"/>
        <v>0</v>
      </c>
    </row>
    <row r="53" spans="1:23">
      <c r="A53" s="6" t="s">
        <v>140</v>
      </c>
      <c r="B53" s="17" t="s">
        <v>141</v>
      </c>
      <c r="C53" s="13"/>
      <c r="D53" s="13"/>
      <c r="E53" s="13"/>
      <c r="F53" s="13"/>
      <c r="G53" s="13"/>
      <c r="H53" s="13"/>
      <c r="I53" s="13"/>
      <c r="J53" s="13"/>
      <c r="K53" s="13"/>
      <c r="L53" s="13"/>
      <c r="M53" s="13"/>
      <c r="N53" s="13"/>
      <c r="O53" s="13"/>
      <c r="P53" s="13"/>
      <c r="Q53" s="13"/>
      <c r="R53" s="13"/>
      <c r="S53" s="13"/>
      <c r="T53" s="13"/>
      <c r="U53" s="13"/>
      <c r="V53" s="13"/>
      <c r="W53" s="13"/>
    </row>
    <row r="54" spans="1:23">
      <c r="A54" s="6" t="s">
        <v>142</v>
      </c>
      <c r="B54" s="17" t="s">
        <v>143</v>
      </c>
      <c r="C54" s="13"/>
      <c r="D54" s="13"/>
      <c r="E54" s="13"/>
      <c r="F54" s="13"/>
      <c r="G54" s="13"/>
      <c r="H54" s="13"/>
      <c r="I54" s="13"/>
      <c r="J54" s="13"/>
      <c r="K54" s="13"/>
      <c r="L54" s="13"/>
      <c r="M54" s="13"/>
      <c r="N54" s="13"/>
      <c r="O54" s="13"/>
      <c r="P54" s="13"/>
      <c r="Q54" s="13"/>
      <c r="R54" s="13"/>
      <c r="S54" s="13"/>
      <c r="T54" s="13"/>
      <c r="U54" s="13"/>
      <c r="V54" s="13"/>
      <c r="W54" s="13"/>
    </row>
    <row r="55" spans="1:23">
      <c r="A55" s="9" t="s">
        <v>144</v>
      </c>
      <c r="B55" s="24" t="s">
        <v>21574</v>
      </c>
      <c r="C55" s="364">
        <f>C56+C57</f>
        <v>0</v>
      </c>
      <c r="D55" s="364">
        <f t="shared" ref="D55:N55" si="20">D56+D57</f>
        <v>0</v>
      </c>
      <c r="E55" s="364">
        <f t="shared" si="20"/>
        <v>0</v>
      </c>
      <c r="F55" s="364">
        <f t="shared" si="20"/>
        <v>0</v>
      </c>
      <c r="G55" s="364">
        <f t="shared" si="20"/>
        <v>0</v>
      </c>
      <c r="H55" s="364">
        <f t="shared" si="20"/>
        <v>0</v>
      </c>
      <c r="I55" s="364">
        <f t="shared" si="20"/>
        <v>0</v>
      </c>
      <c r="J55" s="364">
        <f t="shared" si="20"/>
        <v>0</v>
      </c>
      <c r="K55" s="364">
        <f t="shared" si="20"/>
        <v>0</v>
      </c>
      <c r="L55" s="364">
        <f t="shared" si="20"/>
        <v>0</v>
      </c>
      <c r="M55" s="364">
        <f t="shared" si="20"/>
        <v>0</v>
      </c>
      <c r="N55" s="364">
        <f t="shared" si="20"/>
        <v>0</v>
      </c>
      <c r="O55" s="364">
        <f>O56+O57</f>
        <v>0</v>
      </c>
      <c r="P55" s="364">
        <f>P56+P57</f>
        <v>0</v>
      </c>
      <c r="Q55" s="364">
        <f t="shared" ref="Q55:W55" si="21">Q56+Q57</f>
        <v>0</v>
      </c>
      <c r="R55" s="364">
        <f t="shared" si="21"/>
        <v>0</v>
      </c>
      <c r="S55" s="364">
        <f t="shared" si="21"/>
        <v>0</v>
      </c>
      <c r="T55" s="364">
        <f t="shared" si="21"/>
        <v>0</v>
      </c>
      <c r="U55" s="364">
        <f t="shared" si="21"/>
        <v>0</v>
      </c>
      <c r="V55" s="364">
        <f t="shared" si="21"/>
        <v>0</v>
      </c>
      <c r="W55" s="364">
        <f t="shared" si="21"/>
        <v>0</v>
      </c>
    </row>
    <row r="56" spans="1:23">
      <c r="A56" s="6" t="s">
        <v>145</v>
      </c>
      <c r="B56" s="17" t="s">
        <v>146</v>
      </c>
      <c r="C56" s="13"/>
      <c r="D56" s="13"/>
      <c r="E56" s="13"/>
      <c r="F56" s="13"/>
      <c r="G56" s="13"/>
      <c r="H56" s="13"/>
      <c r="I56" s="13"/>
      <c r="J56" s="13"/>
      <c r="K56" s="13"/>
      <c r="L56" s="13"/>
      <c r="M56" s="13"/>
      <c r="N56" s="13"/>
      <c r="O56" s="13"/>
      <c r="P56" s="13"/>
      <c r="Q56" s="13"/>
      <c r="R56" s="13"/>
      <c r="S56" s="13"/>
      <c r="T56" s="13"/>
      <c r="U56" s="13"/>
      <c r="V56" s="13"/>
      <c r="W56" s="13"/>
    </row>
    <row r="57" spans="1:23">
      <c r="A57" s="6" t="s">
        <v>147</v>
      </c>
      <c r="B57" s="17" t="s">
        <v>21575</v>
      </c>
      <c r="C57" s="13"/>
      <c r="D57" s="13"/>
      <c r="E57" s="13"/>
      <c r="F57" s="13"/>
      <c r="G57" s="13"/>
      <c r="H57" s="13"/>
      <c r="I57" s="13"/>
      <c r="J57" s="13"/>
      <c r="K57" s="13"/>
      <c r="L57" s="13"/>
      <c r="M57" s="13"/>
      <c r="N57" s="13"/>
      <c r="O57" s="13"/>
      <c r="P57" s="13"/>
      <c r="Q57" s="13"/>
      <c r="R57" s="13"/>
      <c r="S57" s="13"/>
      <c r="T57" s="13"/>
      <c r="U57" s="13"/>
      <c r="V57" s="13"/>
      <c r="W57" s="13"/>
    </row>
    <row r="58" spans="1:23">
      <c r="A58" s="9" t="s">
        <v>148</v>
      </c>
      <c r="B58" s="24" t="s">
        <v>149</v>
      </c>
      <c r="C58" s="13"/>
      <c r="D58" s="13"/>
      <c r="E58" s="13"/>
      <c r="F58" s="13"/>
      <c r="G58" s="13"/>
      <c r="H58" s="13"/>
      <c r="I58" s="13"/>
      <c r="J58" s="13"/>
      <c r="K58" s="13"/>
      <c r="L58" s="13"/>
      <c r="M58" s="13"/>
      <c r="N58" s="13"/>
      <c r="O58" s="13"/>
      <c r="P58" s="13"/>
      <c r="Q58" s="13"/>
      <c r="R58" s="13"/>
      <c r="S58" s="13"/>
      <c r="T58" s="13"/>
      <c r="U58" s="13"/>
      <c r="V58" s="13"/>
      <c r="W58" s="13"/>
    </row>
    <row r="59" spans="1:23">
      <c r="A59" s="29" t="s">
        <v>150</v>
      </c>
      <c r="B59" s="30" t="s">
        <v>151</v>
      </c>
      <c r="C59" s="364">
        <f>C60+C69+C73</f>
        <v>0</v>
      </c>
      <c r="D59" s="364">
        <f t="shared" ref="D59:N59" si="22">D60+D69+D73</f>
        <v>0</v>
      </c>
      <c r="E59" s="364">
        <f t="shared" si="22"/>
        <v>0</v>
      </c>
      <c r="F59" s="364">
        <f t="shared" si="22"/>
        <v>0</v>
      </c>
      <c r="G59" s="364">
        <f t="shared" si="22"/>
        <v>0</v>
      </c>
      <c r="H59" s="364">
        <f t="shared" si="22"/>
        <v>0</v>
      </c>
      <c r="I59" s="364">
        <f t="shared" si="22"/>
        <v>0</v>
      </c>
      <c r="J59" s="364">
        <f t="shared" si="22"/>
        <v>0</v>
      </c>
      <c r="K59" s="364">
        <f t="shared" si="22"/>
        <v>0</v>
      </c>
      <c r="L59" s="364">
        <f t="shared" si="22"/>
        <v>0</v>
      </c>
      <c r="M59" s="364">
        <f t="shared" si="22"/>
        <v>0</v>
      </c>
      <c r="N59" s="364">
        <f t="shared" si="22"/>
        <v>0</v>
      </c>
      <c r="O59" s="364">
        <f>O60+O69+O73</f>
        <v>0</v>
      </c>
      <c r="P59" s="364">
        <f>P60+P69+P73</f>
        <v>0</v>
      </c>
      <c r="Q59" s="364">
        <f t="shared" ref="Q59:W59" si="23">Q60+Q69+Q73</f>
        <v>0</v>
      </c>
      <c r="R59" s="364">
        <f t="shared" si="23"/>
        <v>0</v>
      </c>
      <c r="S59" s="364">
        <f t="shared" si="23"/>
        <v>0</v>
      </c>
      <c r="T59" s="364">
        <f t="shared" si="23"/>
        <v>0</v>
      </c>
      <c r="U59" s="364">
        <f t="shared" si="23"/>
        <v>0</v>
      </c>
      <c r="V59" s="364">
        <f t="shared" si="23"/>
        <v>0</v>
      </c>
      <c r="W59" s="364">
        <f t="shared" si="23"/>
        <v>0</v>
      </c>
    </row>
    <row r="60" spans="1:23">
      <c r="A60" s="9" t="s">
        <v>152</v>
      </c>
      <c r="B60" s="28" t="s">
        <v>153</v>
      </c>
      <c r="C60" s="364">
        <f>C61+C64+C68</f>
        <v>0</v>
      </c>
      <c r="D60" s="364">
        <f t="shared" ref="D60:N60" si="24">D61+D64+D68</f>
        <v>0</v>
      </c>
      <c r="E60" s="364">
        <f t="shared" si="24"/>
        <v>0</v>
      </c>
      <c r="F60" s="364">
        <f t="shared" si="24"/>
        <v>0</v>
      </c>
      <c r="G60" s="364">
        <f t="shared" si="24"/>
        <v>0</v>
      </c>
      <c r="H60" s="364">
        <f t="shared" si="24"/>
        <v>0</v>
      </c>
      <c r="I60" s="364">
        <f t="shared" si="24"/>
        <v>0</v>
      </c>
      <c r="J60" s="364">
        <f t="shared" si="24"/>
        <v>0</v>
      </c>
      <c r="K60" s="364">
        <f t="shared" si="24"/>
        <v>0</v>
      </c>
      <c r="L60" s="364">
        <f t="shared" si="24"/>
        <v>0</v>
      </c>
      <c r="M60" s="364">
        <f t="shared" si="24"/>
        <v>0</v>
      </c>
      <c r="N60" s="364">
        <f t="shared" si="24"/>
        <v>0</v>
      </c>
      <c r="O60" s="364">
        <f>O61+O64+O68</f>
        <v>0</v>
      </c>
      <c r="P60" s="364">
        <f>P61+P64+P68</f>
        <v>0</v>
      </c>
      <c r="Q60" s="364">
        <f t="shared" ref="Q60:W60" si="25">Q61+Q64+Q68</f>
        <v>0</v>
      </c>
      <c r="R60" s="364">
        <f t="shared" si="25"/>
        <v>0</v>
      </c>
      <c r="S60" s="364">
        <f t="shared" si="25"/>
        <v>0</v>
      </c>
      <c r="T60" s="364">
        <f t="shared" si="25"/>
        <v>0</v>
      </c>
      <c r="U60" s="364">
        <f t="shared" si="25"/>
        <v>0</v>
      </c>
      <c r="V60" s="364">
        <f t="shared" si="25"/>
        <v>0</v>
      </c>
      <c r="W60" s="364">
        <f t="shared" si="25"/>
        <v>0</v>
      </c>
    </row>
    <row r="61" spans="1:23">
      <c r="A61" s="6" t="s">
        <v>154</v>
      </c>
      <c r="B61" s="27" t="s">
        <v>155</v>
      </c>
      <c r="C61" s="364">
        <f>C62+C63</f>
        <v>0</v>
      </c>
      <c r="D61" s="364">
        <f t="shared" ref="D61:N61" si="26">D62+D63</f>
        <v>0</v>
      </c>
      <c r="E61" s="364">
        <f t="shared" si="26"/>
        <v>0</v>
      </c>
      <c r="F61" s="364">
        <f t="shared" si="26"/>
        <v>0</v>
      </c>
      <c r="G61" s="364">
        <f t="shared" si="26"/>
        <v>0</v>
      </c>
      <c r="H61" s="364">
        <f t="shared" si="26"/>
        <v>0</v>
      </c>
      <c r="I61" s="364">
        <f t="shared" si="26"/>
        <v>0</v>
      </c>
      <c r="J61" s="364">
        <f t="shared" si="26"/>
        <v>0</v>
      </c>
      <c r="K61" s="364">
        <f t="shared" si="26"/>
        <v>0</v>
      </c>
      <c r="L61" s="364">
        <f t="shared" si="26"/>
        <v>0</v>
      </c>
      <c r="M61" s="364">
        <f t="shared" si="26"/>
        <v>0</v>
      </c>
      <c r="N61" s="364">
        <f t="shared" si="26"/>
        <v>0</v>
      </c>
      <c r="O61" s="364">
        <f>O62+O63</f>
        <v>0</v>
      </c>
      <c r="P61" s="364">
        <f>P62+P63</f>
        <v>0</v>
      </c>
      <c r="Q61" s="364">
        <f t="shared" ref="Q61:W61" si="27">Q62+Q63</f>
        <v>0</v>
      </c>
      <c r="R61" s="364">
        <f t="shared" si="27"/>
        <v>0</v>
      </c>
      <c r="S61" s="364">
        <f t="shared" si="27"/>
        <v>0</v>
      </c>
      <c r="T61" s="364">
        <f t="shared" si="27"/>
        <v>0</v>
      </c>
      <c r="U61" s="364">
        <f t="shared" si="27"/>
        <v>0</v>
      </c>
      <c r="V61" s="364">
        <f t="shared" si="27"/>
        <v>0</v>
      </c>
      <c r="W61" s="364">
        <f t="shared" si="27"/>
        <v>0</v>
      </c>
    </row>
    <row r="62" spans="1:23">
      <c r="A62" s="6" t="s">
        <v>156</v>
      </c>
      <c r="B62" s="32" t="s">
        <v>157</v>
      </c>
      <c r="C62" s="13"/>
      <c r="D62" s="13"/>
      <c r="E62" s="13"/>
      <c r="F62" s="13"/>
      <c r="G62" s="13"/>
      <c r="H62" s="13"/>
      <c r="I62" s="13"/>
      <c r="J62" s="13"/>
      <c r="K62" s="13"/>
      <c r="L62" s="13"/>
      <c r="M62" s="13"/>
      <c r="N62" s="13"/>
      <c r="O62" s="13"/>
      <c r="P62" s="13"/>
      <c r="Q62" s="13"/>
      <c r="R62" s="13"/>
      <c r="S62" s="13"/>
      <c r="T62" s="13"/>
      <c r="U62" s="13"/>
      <c r="V62" s="13"/>
      <c r="W62" s="13"/>
    </row>
    <row r="63" spans="1:23">
      <c r="A63" s="6" t="s">
        <v>158</v>
      </c>
      <c r="B63" s="32" t="s">
        <v>159</v>
      </c>
      <c r="C63" s="13"/>
      <c r="D63" s="13"/>
      <c r="E63" s="13"/>
      <c r="F63" s="13"/>
      <c r="G63" s="13"/>
      <c r="H63" s="13"/>
      <c r="I63" s="13"/>
      <c r="J63" s="13"/>
      <c r="K63" s="13"/>
      <c r="L63" s="13"/>
      <c r="M63" s="13"/>
      <c r="N63" s="13"/>
      <c r="O63" s="13"/>
      <c r="P63" s="13"/>
      <c r="Q63" s="13"/>
      <c r="R63" s="13"/>
      <c r="S63" s="13"/>
      <c r="T63" s="13"/>
      <c r="U63" s="13"/>
      <c r="V63" s="13"/>
      <c r="W63" s="13"/>
    </row>
    <row r="64" spans="1:23">
      <c r="A64" s="6" t="s">
        <v>160</v>
      </c>
      <c r="B64" s="27" t="s">
        <v>161</v>
      </c>
      <c r="C64" s="364">
        <f>C65+C66+C67</f>
        <v>0</v>
      </c>
      <c r="D64" s="364">
        <f t="shared" ref="D64:N64" si="28">D65+D66+D67</f>
        <v>0</v>
      </c>
      <c r="E64" s="364">
        <f t="shared" si="28"/>
        <v>0</v>
      </c>
      <c r="F64" s="364">
        <f t="shared" si="28"/>
        <v>0</v>
      </c>
      <c r="G64" s="364">
        <f t="shared" si="28"/>
        <v>0</v>
      </c>
      <c r="H64" s="364">
        <f t="shared" si="28"/>
        <v>0</v>
      </c>
      <c r="I64" s="364">
        <f t="shared" si="28"/>
        <v>0</v>
      </c>
      <c r="J64" s="364">
        <f t="shared" si="28"/>
        <v>0</v>
      </c>
      <c r="K64" s="364">
        <f t="shared" si="28"/>
        <v>0</v>
      </c>
      <c r="L64" s="364">
        <f t="shared" si="28"/>
        <v>0</v>
      </c>
      <c r="M64" s="364">
        <f t="shared" si="28"/>
        <v>0</v>
      </c>
      <c r="N64" s="364">
        <f t="shared" si="28"/>
        <v>0</v>
      </c>
      <c r="O64" s="364">
        <f>O65+O66+O67</f>
        <v>0</v>
      </c>
      <c r="P64" s="364">
        <f>P65+P66+P67</f>
        <v>0</v>
      </c>
      <c r="Q64" s="364">
        <f t="shared" ref="Q64:W64" si="29">Q65+Q66+Q67</f>
        <v>0</v>
      </c>
      <c r="R64" s="364">
        <f t="shared" si="29"/>
        <v>0</v>
      </c>
      <c r="S64" s="364">
        <f t="shared" si="29"/>
        <v>0</v>
      </c>
      <c r="T64" s="364">
        <f t="shared" si="29"/>
        <v>0</v>
      </c>
      <c r="U64" s="364">
        <f t="shared" si="29"/>
        <v>0</v>
      </c>
      <c r="V64" s="364">
        <f t="shared" si="29"/>
        <v>0</v>
      </c>
      <c r="W64" s="364">
        <f t="shared" si="29"/>
        <v>0</v>
      </c>
    </row>
    <row r="65" spans="1:23">
      <c r="A65" s="6" t="s">
        <v>162</v>
      </c>
      <c r="B65" s="32" t="s">
        <v>163</v>
      </c>
      <c r="C65" s="13"/>
      <c r="D65" s="13"/>
      <c r="E65" s="13"/>
      <c r="F65" s="13"/>
      <c r="G65" s="13"/>
      <c r="H65" s="13"/>
      <c r="I65" s="13"/>
      <c r="J65" s="13"/>
      <c r="K65" s="13"/>
      <c r="L65" s="13"/>
      <c r="M65" s="13"/>
      <c r="N65" s="13"/>
      <c r="O65" s="13"/>
      <c r="P65" s="13"/>
      <c r="Q65" s="13"/>
      <c r="R65" s="13"/>
      <c r="S65" s="13"/>
      <c r="T65" s="13"/>
      <c r="U65" s="13"/>
      <c r="V65" s="13"/>
      <c r="W65" s="13"/>
    </row>
    <row r="66" spans="1:23">
      <c r="A66" s="6" t="s">
        <v>164</v>
      </c>
      <c r="B66" s="32" t="s">
        <v>165</v>
      </c>
      <c r="C66" s="13"/>
      <c r="D66" s="13"/>
      <c r="E66" s="13"/>
      <c r="F66" s="13"/>
      <c r="G66" s="13"/>
      <c r="H66" s="13"/>
      <c r="I66" s="13"/>
      <c r="J66" s="13"/>
      <c r="K66" s="13"/>
      <c r="L66" s="13"/>
      <c r="M66" s="13"/>
      <c r="N66" s="13"/>
      <c r="O66" s="13"/>
      <c r="P66" s="13"/>
      <c r="Q66" s="13"/>
      <c r="R66" s="13"/>
      <c r="S66" s="13"/>
      <c r="T66" s="13"/>
      <c r="U66" s="13"/>
      <c r="V66" s="13"/>
      <c r="W66" s="13"/>
    </row>
    <row r="67" spans="1:23">
      <c r="A67" s="6" t="s">
        <v>166</v>
      </c>
      <c r="B67" s="32" t="s">
        <v>167</v>
      </c>
      <c r="C67" s="13"/>
      <c r="D67" s="13"/>
      <c r="E67" s="13"/>
      <c r="F67" s="13"/>
      <c r="G67" s="13"/>
      <c r="H67" s="13"/>
      <c r="I67" s="13"/>
      <c r="J67" s="13"/>
      <c r="K67" s="13"/>
      <c r="L67" s="13"/>
      <c r="M67" s="13"/>
      <c r="N67" s="13"/>
      <c r="O67" s="13"/>
      <c r="P67" s="13"/>
      <c r="Q67" s="13"/>
      <c r="R67" s="13"/>
      <c r="S67" s="13"/>
      <c r="T67" s="13"/>
      <c r="U67" s="13"/>
      <c r="V67" s="13"/>
      <c r="W67" s="13"/>
    </row>
    <row r="68" spans="1:23">
      <c r="A68" s="6" t="s">
        <v>168</v>
      </c>
      <c r="B68" s="27" t="s">
        <v>169</v>
      </c>
      <c r="C68" s="13"/>
      <c r="D68" s="13"/>
      <c r="E68" s="13"/>
      <c r="F68" s="13"/>
      <c r="G68" s="13"/>
      <c r="H68" s="13"/>
      <c r="I68" s="13"/>
      <c r="J68" s="13"/>
      <c r="K68" s="13"/>
      <c r="L68" s="13"/>
      <c r="M68" s="13"/>
      <c r="N68" s="13"/>
      <c r="O68" s="13"/>
      <c r="P68" s="13"/>
      <c r="Q68" s="13"/>
      <c r="R68" s="13"/>
      <c r="S68" s="13"/>
      <c r="T68" s="13"/>
      <c r="U68" s="13"/>
      <c r="V68" s="13"/>
      <c r="W68" s="13"/>
    </row>
    <row r="69" spans="1:23">
      <c r="A69" s="9" t="s">
        <v>170</v>
      </c>
      <c r="B69" s="24" t="s">
        <v>21457</v>
      </c>
      <c r="C69" s="364">
        <f>C70+C71+C72</f>
        <v>0</v>
      </c>
      <c r="D69" s="364">
        <f t="shared" ref="D69:N69" si="30">D70+D71+D72</f>
        <v>0</v>
      </c>
      <c r="E69" s="364">
        <f t="shared" si="30"/>
        <v>0</v>
      </c>
      <c r="F69" s="364">
        <f t="shared" si="30"/>
        <v>0</v>
      </c>
      <c r="G69" s="364">
        <f t="shared" si="30"/>
        <v>0</v>
      </c>
      <c r="H69" s="364">
        <f t="shared" si="30"/>
        <v>0</v>
      </c>
      <c r="I69" s="364">
        <f t="shared" si="30"/>
        <v>0</v>
      </c>
      <c r="J69" s="364">
        <f t="shared" si="30"/>
        <v>0</v>
      </c>
      <c r="K69" s="364">
        <f t="shared" si="30"/>
        <v>0</v>
      </c>
      <c r="L69" s="364">
        <f t="shared" si="30"/>
        <v>0</v>
      </c>
      <c r="M69" s="364">
        <f t="shared" si="30"/>
        <v>0</v>
      </c>
      <c r="N69" s="364">
        <f t="shared" si="30"/>
        <v>0</v>
      </c>
      <c r="O69" s="364">
        <f>O70+O71+O72</f>
        <v>0</v>
      </c>
      <c r="P69" s="364">
        <f>P70+P71+P72</f>
        <v>0</v>
      </c>
      <c r="Q69" s="364">
        <f t="shared" ref="Q69:W69" si="31">Q70+Q71+Q72</f>
        <v>0</v>
      </c>
      <c r="R69" s="364">
        <f t="shared" si="31"/>
        <v>0</v>
      </c>
      <c r="S69" s="364">
        <f t="shared" si="31"/>
        <v>0</v>
      </c>
      <c r="T69" s="364">
        <f t="shared" si="31"/>
        <v>0</v>
      </c>
      <c r="U69" s="364">
        <f t="shared" si="31"/>
        <v>0</v>
      </c>
      <c r="V69" s="364">
        <f t="shared" si="31"/>
        <v>0</v>
      </c>
      <c r="W69" s="364">
        <f t="shared" si="31"/>
        <v>0</v>
      </c>
    </row>
    <row r="70" spans="1:23">
      <c r="A70" s="6" t="s">
        <v>171</v>
      </c>
      <c r="B70" s="17" t="s">
        <v>172</v>
      </c>
      <c r="C70" s="13"/>
      <c r="D70" s="13"/>
      <c r="E70" s="13"/>
      <c r="F70" s="13"/>
      <c r="G70" s="13"/>
      <c r="H70" s="13"/>
      <c r="I70" s="13"/>
      <c r="J70" s="13"/>
      <c r="K70" s="13"/>
      <c r="L70" s="13"/>
      <c r="M70" s="13"/>
      <c r="N70" s="13"/>
      <c r="O70" s="13"/>
      <c r="P70" s="13"/>
      <c r="Q70" s="13"/>
      <c r="R70" s="13"/>
      <c r="S70" s="13"/>
      <c r="T70" s="13"/>
      <c r="U70" s="13"/>
      <c r="V70" s="13"/>
      <c r="W70" s="13"/>
    </row>
    <row r="71" spans="1:23">
      <c r="A71" s="6" t="s">
        <v>173</v>
      </c>
      <c r="B71" s="17" t="s">
        <v>174</v>
      </c>
      <c r="C71" s="13"/>
      <c r="D71" s="13"/>
      <c r="E71" s="13"/>
      <c r="F71" s="13"/>
      <c r="G71" s="13"/>
      <c r="H71" s="13"/>
      <c r="I71" s="13"/>
      <c r="J71" s="13"/>
      <c r="K71" s="13"/>
      <c r="L71" s="13"/>
      <c r="M71" s="13"/>
      <c r="N71" s="13"/>
      <c r="O71" s="13"/>
      <c r="P71" s="13"/>
      <c r="Q71" s="13"/>
      <c r="R71" s="13"/>
      <c r="S71" s="13"/>
      <c r="T71" s="13"/>
      <c r="U71" s="13"/>
      <c r="V71" s="13"/>
      <c r="W71" s="13"/>
    </row>
    <row r="72" spans="1:23">
      <c r="A72" s="6" t="s">
        <v>175</v>
      </c>
      <c r="B72" s="17" t="s">
        <v>176</v>
      </c>
      <c r="C72" s="13"/>
      <c r="D72" s="13"/>
      <c r="E72" s="13"/>
      <c r="F72" s="13"/>
      <c r="G72" s="13"/>
      <c r="H72" s="13"/>
      <c r="I72" s="13"/>
      <c r="J72" s="13"/>
      <c r="K72" s="13"/>
      <c r="L72" s="13"/>
      <c r="M72" s="13"/>
      <c r="N72" s="13"/>
      <c r="O72" s="13"/>
      <c r="P72" s="13"/>
      <c r="Q72" s="13"/>
      <c r="R72" s="13"/>
      <c r="S72" s="13"/>
      <c r="T72" s="13"/>
      <c r="U72" s="13"/>
      <c r="V72" s="13"/>
      <c r="W72" s="13"/>
    </row>
    <row r="73" spans="1:23">
      <c r="A73" s="9" t="s">
        <v>177</v>
      </c>
      <c r="B73" s="24" t="s">
        <v>178</v>
      </c>
      <c r="C73" s="13"/>
      <c r="D73" s="13"/>
      <c r="E73" s="13"/>
      <c r="F73" s="13"/>
      <c r="G73" s="13"/>
      <c r="H73" s="13"/>
      <c r="I73" s="13"/>
      <c r="J73" s="13"/>
      <c r="K73" s="13"/>
      <c r="L73" s="13"/>
      <c r="M73" s="13"/>
      <c r="N73" s="13"/>
      <c r="O73" s="13"/>
      <c r="P73" s="13"/>
      <c r="Q73" s="13"/>
      <c r="R73" s="13"/>
      <c r="S73" s="13"/>
      <c r="T73" s="13"/>
      <c r="U73" s="13"/>
      <c r="V73" s="13"/>
      <c r="W73" s="13"/>
    </row>
    <row r="74" spans="1:23">
      <c r="A74" s="18"/>
      <c r="B74" s="31" t="s">
        <v>21128</v>
      </c>
      <c r="C74" s="365">
        <f t="shared" ref="C74:N74" si="32">C4+C36+C43+C59</f>
        <v>0</v>
      </c>
      <c r="D74" s="365">
        <f t="shared" si="32"/>
        <v>0</v>
      </c>
      <c r="E74" s="365">
        <f t="shared" si="32"/>
        <v>0</v>
      </c>
      <c r="F74" s="365">
        <f t="shared" si="32"/>
        <v>0</v>
      </c>
      <c r="G74" s="365">
        <f t="shared" si="32"/>
        <v>0</v>
      </c>
      <c r="H74" s="365">
        <f t="shared" si="32"/>
        <v>0</v>
      </c>
      <c r="I74" s="365">
        <f t="shared" si="32"/>
        <v>0</v>
      </c>
      <c r="J74" s="365">
        <f t="shared" si="32"/>
        <v>0</v>
      </c>
      <c r="K74" s="365">
        <f t="shared" si="32"/>
        <v>0</v>
      </c>
      <c r="L74" s="365">
        <f t="shared" si="32"/>
        <v>0</v>
      </c>
      <c r="M74" s="365">
        <f t="shared" si="32"/>
        <v>0</v>
      </c>
      <c r="N74" s="365">
        <f t="shared" si="32"/>
        <v>0</v>
      </c>
      <c r="O74" s="365">
        <f>O4+O36+O43+O59</f>
        <v>0</v>
      </c>
      <c r="P74" s="365">
        <f>P4+P36+P43+P59</f>
        <v>0</v>
      </c>
      <c r="Q74" s="365">
        <f t="shared" ref="Q74:W74" si="33">Q4+Q36+Q43+Q59</f>
        <v>0</v>
      </c>
      <c r="R74" s="365">
        <f t="shared" si="33"/>
        <v>0</v>
      </c>
      <c r="S74" s="365">
        <f t="shared" si="33"/>
        <v>0</v>
      </c>
      <c r="T74" s="365">
        <f t="shared" si="33"/>
        <v>0</v>
      </c>
      <c r="U74" s="365">
        <f t="shared" si="33"/>
        <v>0</v>
      </c>
      <c r="V74" s="365">
        <f t="shared" si="33"/>
        <v>0</v>
      </c>
      <c r="W74" s="365">
        <f t="shared" si="33"/>
        <v>0</v>
      </c>
    </row>
  </sheetData>
  <sheetProtection formatColumns="0" formatRows="0" insertColumns="0" insertRows="0" deleteColumns="0" deleteRows="0"/>
  <phoneticPr fontId="11"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7146B-A21A-4F9C-9459-85396D03AD30}">
  <sheetPr>
    <tabColor theme="8" tint="0.59999389629810485"/>
  </sheetPr>
  <dimension ref="A1:W83"/>
  <sheetViews>
    <sheetView topLeftCell="A22" zoomScale="131" zoomScaleNormal="131" workbookViewId="0">
      <pane xSplit="2" topLeftCell="G1" activePane="topRight" state="frozen"/>
      <selection activeCell="A22" sqref="A22"/>
      <selection pane="topRight" activeCell="N32" sqref="N32"/>
    </sheetView>
  </sheetViews>
  <sheetFormatPr defaultColWidth="8.6328125" defaultRowHeight="14.5"/>
  <cols>
    <col min="1" max="1" width="16.08984375" customWidth="1"/>
    <col min="2" max="2" width="68.36328125" customWidth="1"/>
  </cols>
  <sheetData>
    <row r="1" spans="1:23" ht="18.5">
      <c r="A1" s="10" t="s">
        <v>179</v>
      </c>
    </row>
    <row r="2" spans="1:23">
      <c r="A2" s="11" t="s">
        <v>51</v>
      </c>
    </row>
    <row r="3" spans="1:23">
      <c r="A3" s="14" t="s">
        <v>52</v>
      </c>
      <c r="B3" s="14" t="s">
        <v>53</v>
      </c>
      <c r="C3" s="12">
        <v>2010</v>
      </c>
      <c r="D3" s="12">
        <v>2011</v>
      </c>
      <c r="E3" s="12">
        <v>2012</v>
      </c>
      <c r="F3" s="12">
        <v>2013</v>
      </c>
      <c r="G3" s="12">
        <v>2014</v>
      </c>
      <c r="H3" s="12">
        <v>2015</v>
      </c>
      <c r="I3" s="12">
        <v>2016</v>
      </c>
      <c r="J3" s="12">
        <v>2017</v>
      </c>
      <c r="K3" s="12">
        <v>2018</v>
      </c>
      <c r="L3" s="12">
        <v>2019</v>
      </c>
      <c r="M3" s="12">
        <v>2020</v>
      </c>
      <c r="N3" s="12">
        <v>2021</v>
      </c>
      <c r="O3" s="12">
        <v>2022</v>
      </c>
      <c r="P3" s="12">
        <v>2023</v>
      </c>
      <c r="Q3" s="12">
        <v>2024</v>
      </c>
      <c r="R3" s="12">
        <v>2025</v>
      </c>
      <c r="S3" s="12">
        <v>2026</v>
      </c>
      <c r="T3" s="12">
        <v>2027</v>
      </c>
      <c r="U3" s="12">
        <v>2028</v>
      </c>
      <c r="V3" s="344">
        <v>2029</v>
      </c>
      <c r="W3" s="12">
        <v>2030</v>
      </c>
    </row>
    <row r="4" spans="1:23">
      <c r="A4" s="21" t="s">
        <v>180</v>
      </c>
      <c r="B4" s="22" t="s">
        <v>55</v>
      </c>
      <c r="C4" s="364">
        <f t="shared" ref="C4:N4" si="0">C5+C22+C26+C29+C33+C38</f>
        <v>0</v>
      </c>
      <c r="D4" s="364">
        <f t="shared" si="0"/>
        <v>0</v>
      </c>
      <c r="E4" s="364">
        <f t="shared" si="0"/>
        <v>0</v>
      </c>
      <c r="F4" s="364">
        <f t="shared" si="0"/>
        <v>0</v>
      </c>
      <c r="G4" s="364">
        <f t="shared" si="0"/>
        <v>0</v>
      </c>
      <c r="H4" s="364">
        <f t="shared" si="0"/>
        <v>0</v>
      </c>
      <c r="I4" s="364">
        <f t="shared" si="0"/>
        <v>0</v>
      </c>
      <c r="J4" s="364">
        <f t="shared" si="0"/>
        <v>0</v>
      </c>
      <c r="K4" s="364">
        <f t="shared" si="0"/>
        <v>0</v>
      </c>
      <c r="L4" s="364">
        <f t="shared" si="0"/>
        <v>0</v>
      </c>
      <c r="M4" s="364">
        <f t="shared" si="0"/>
        <v>0</v>
      </c>
      <c r="N4" s="364">
        <f t="shared" si="0"/>
        <v>0</v>
      </c>
      <c r="O4" s="364">
        <f>O5+O22+O26+O29+O33+O38</f>
        <v>0</v>
      </c>
      <c r="P4" s="364">
        <f>P5+P22+P26+P29+P33+P38</f>
        <v>0</v>
      </c>
      <c r="Q4" s="364">
        <f t="shared" ref="Q4:W4" si="1">Q5+Q22+Q26+Q29+Q33+Q38</f>
        <v>0</v>
      </c>
      <c r="R4" s="364">
        <f t="shared" si="1"/>
        <v>0</v>
      </c>
      <c r="S4" s="364">
        <f t="shared" si="1"/>
        <v>0</v>
      </c>
      <c r="T4" s="364">
        <f t="shared" si="1"/>
        <v>0</v>
      </c>
      <c r="U4" s="364">
        <f t="shared" si="1"/>
        <v>0</v>
      </c>
      <c r="V4" s="364">
        <f t="shared" si="1"/>
        <v>0</v>
      </c>
      <c r="W4" s="364">
        <f t="shared" si="1"/>
        <v>0</v>
      </c>
    </row>
    <row r="5" spans="1:23">
      <c r="A5" s="15" t="s">
        <v>181</v>
      </c>
      <c r="B5" s="23" t="s">
        <v>182</v>
      </c>
      <c r="C5" s="364">
        <f>C6+C11+C12+C13+C14+C15+C16+C17+C18+C19+C20+C21</f>
        <v>0</v>
      </c>
      <c r="D5" s="364">
        <f t="shared" ref="D5:N5" si="2">D6+D11+D12+D13+D14+D15+D16+D17+D18+D19+D20+D21</f>
        <v>0</v>
      </c>
      <c r="E5" s="364">
        <f t="shared" si="2"/>
        <v>0</v>
      </c>
      <c r="F5" s="364">
        <f t="shared" si="2"/>
        <v>0</v>
      </c>
      <c r="G5" s="364">
        <f t="shared" si="2"/>
        <v>0</v>
      </c>
      <c r="H5" s="364">
        <f t="shared" si="2"/>
        <v>0</v>
      </c>
      <c r="I5" s="364">
        <f t="shared" si="2"/>
        <v>0</v>
      </c>
      <c r="J5" s="364">
        <f t="shared" si="2"/>
        <v>0</v>
      </c>
      <c r="K5" s="364">
        <f t="shared" si="2"/>
        <v>0</v>
      </c>
      <c r="L5" s="364">
        <f t="shared" si="2"/>
        <v>0</v>
      </c>
      <c r="M5" s="364">
        <f t="shared" si="2"/>
        <v>0</v>
      </c>
      <c r="N5" s="364">
        <f t="shared" si="2"/>
        <v>0</v>
      </c>
      <c r="O5" s="364">
        <f>O6+O11+O12+O13+O14+O15+O16+O17+O18+O19+O20+O21</f>
        <v>0</v>
      </c>
      <c r="P5" s="364">
        <f>P6+P11+P12+P13+P14+P15+P16+P17+P18+P19+P20+P21</f>
        <v>0</v>
      </c>
      <c r="Q5" s="364">
        <f t="shared" ref="Q5:W5" si="3">Q6+Q11+Q12+Q13+Q14+Q15+Q16+Q17+Q18+Q19+Q20+Q21</f>
        <v>0</v>
      </c>
      <c r="R5" s="364">
        <f t="shared" si="3"/>
        <v>0</v>
      </c>
      <c r="S5" s="364">
        <f t="shared" si="3"/>
        <v>0</v>
      </c>
      <c r="T5" s="364">
        <f t="shared" si="3"/>
        <v>0</v>
      </c>
      <c r="U5" s="364">
        <f t="shared" si="3"/>
        <v>0</v>
      </c>
      <c r="V5" s="364">
        <f t="shared" si="3"/>
        <v>0</v>
      </c>
      <c r="W5" s="364">
        <f t="shared" si="3"/>
        <v>0</v>
      </c>
    </row>
    <row r="6" spans="1:23">
      <c r="A6" s="16" t="s">
        <v>183</v>
      </c>
      <c r="B6" s="19" t="s">
        <v>59</v>
      </c>
      <c r="C6" s="364">
        <f>SUM(C7:C10)</f>
        <v>0</v>
      </c>
      <c r="D6" s="364">
        <f t="shared" ref="D6:N6" si="4">SUM(D7:D10)</f>
        <v>0</v>
      </c>
      <c r="E6" s="364">
        <f t="shared" si="4"/>
        <v>0</v>
      </c>
      <c r="F6" s="364">
        <f t="shared" si="4"/>
        <v>0</v>
      </c>
      <c r="G6" s="364">
        <f t="shared" si="4"/>
        <v>0</v>
      </c>
      <c r="H6" s="364">
        <f t="shared" si="4"/>
        <v>0</v>
      </c>
      <c r="I6" s="364">
        <f t="shared" si="4"/>
        <v>0</v>
      </c>
      <c r="J6" s="364">
        <f t="shared" si="4"/>
        <v>0</v>
      </c>
      <c r="K6" s="364">
        <f t="shared" si="4"/>
        <v>0</v>
      </c>
      <c r="L6" s="364">
        <f t="shared" si="4"/>
        <v>0</v>
      </c>
      <c r="M6" s="364">
        <f t="shared" si="4"/>
        <v>0</v>
      </c>
      <c r="N6" s="364">
        <f t="shared" si="4"/>
        <v>0</v>
      </c>
      <c r="O6" s="364">
        <f>SUM(O7:O10)</f>
        <v>0</v>
      </c>
      <c r="P6" s="364">
        <f>SUM(P7:P10)</f>
        <v>0</v>
      </c>
      <c r="Q6" s="364">
        <f t="shared" ref="Q6:W6" si="5">SUM(Q7:Q10)</f>
        <v>0</v>
      </c>
      <c r="R6" s="364">
        <f t="shared" si="5"/>
        <v>0</v>
      </c>
      <c r="S6" s="364">
        <f t="shared" si="5"/>
        <v>0</v>
      </c>
      <c r="T6" s="364">
        <f t="shared" si="5"/>
        <v>0</v>
      </c>
      <c r="U6" s="364">
        <f t="shared" si="5"/>
        <v>0</v>
      </c>
      <c r="V6" s="364">
        <f t="shared" si="5"/>
        <v>0</v>
      </c>
      <c r="W6" s="364">
        <f t="shared" si="5"/>
        <v>0</v>
      </c>
    </row>
    <row r="7" spans="1:23">
      <c r="A7" s="16" t="s">
        <v>184</v>
      </c>
      <c r="B7" s="20" t="s">
        <v>61</v>
      </c>
      <c r="C7" s="13"/>
      <c r="D7" s="13"/>
      <c r="E7" s="13"/>
      <c r="F7" s="13"/>
      <c r="G7" s="13"/>
      <c r="H7" s="13"/>
      <c r="I7" s="13"/>
      <c r="J7" s="13"/>
      <c r="K7" s="13"/>
      <c r="L7" s="13"/>
      <c r="M7" s="13"/>
      <c r="N7" s="13"/>
      <c r="O7" s="13"/>
      <c r="P7" s="13"/>
      <c r="Q7" s="13"/>
      <c r="R7" s="13"/>
      <c r="S7" s="13"/>
      <c r="T7" s="13"/>
      <c r="U7" s="13"/>
      <c r="V7" s="13"/>
      <c r="W7" s="13"/>
    </row>
    <row r="8" spans="1:23">
      <c r="A8" s="16" t="s">
        <v>185</v>
      </c>
      <c r="B8" s="20" t="s">
        <v>63</v>
      </c>
      <c r="C8" s="13"/>
      <c r="D8" s="13"/>
      <c r="E8" s="13"/>
      <c r="F8" s="13"/>
      <c r="G8" s="13"/>
      <c r="H8" s="13"/>
      <c r="I8" s="13"/>
      <c r="J8" s="13"/>
      <c r="K8" s="13"/>
      <c r="L8" s="13"/>
      <c r="M8" s="13"/>
      <c r="N8" s="13"/>
      <c r="O8" s="13"/>
      <c r="P8" s="13"/>
      <c r="Q8" s="13"/>
      <c r="R8" s="13"/>
      <c r="S8" s="13"/>
      <c r="T8" s="13"/>
      <c r="U8" s="13"/>
      <c r="V8" s="13"/>
      <c r="W8" s="13"/>
    </row>
    <row r="9" spans="1:23">
      <c r="A9" s="16" t="s">
        <v>186</v>
      </c>
      <c r="B9" s="20" t="s">
        <v>65</v>
      </c>
      <c r="C9" s="13"/>
      <c r="D9" s="13"/>
      <c r="E9" s="13"/>
      <c r="F9" s="13"/>
      <c r="G9" s="13"/>
      <c r="H9" s="13"/>
      <c r="I9" s="13"/>
      <c r="J9" s="13"/>
      <c r="K9" s="13"/>
      <c r="L9" s="13"/>
      <c r="M9" s="13"/>
      <c r="N9" s="13"/>
      <c r="O9" s="13"/>
      <c r="P9" s="13"/>
      <c r="Q9" s="13"/>
      <c r="R9" s="13"/>
      <c r="S9" s="13"/>
      <c r="T9" s="13"/>
      <c r="U9" s="13"/>
      <c r="V9" s="13"/>
      <c r="W9" s="13"/>
    </row>
    <row r="10" spans="1:23">
      <c r="A10" s="16" t="s">
        <v>187</v>
      </c>
      <c r="B10" s="20" t="s">
        <v>67</v>
      </c>
      <c r="C10" s="13"/>
      <c r="D10" s="13"/>
      <c r="E10" s="13"/>
      <c r="F10" s="13"/>
      <c r="G10" s="13"/>
      <c r="H10" s="13"/>
      <c r="I10" s="13"/>
      <c r="J10" s="13"/>
      <c r="K10" s="13"/>
      <c r="L10" s="13"/>
      <c r="M10" s="13"/>
      <c r="N10" s="13"/>
      <c r="O10" s="13"/>
      <c r="P10" s="13"/>
      <c r="Q10" s="13"/>
      <c r="R10" s="13"/>
      <c r="S10" s="13"/>
      <c r="T10" s="13"/>
      <c r="U10" s="13"/>
      <c r="V10" s="13"/>
      <c r="W10" s="13"/>
    </row>
    <row r="11" spans="1:23">
      <c r="A11" s="16" t="s">
        <v>188</v>
      </c>
      <c r="B11" s="19" t="s">
        <v>69</v>
      </c>
      <c r="C11" s="13"/>
      <c r="D11" s="13"/>
      <c r="E11" s="13"/>
      <c r="F11" s="13"/>
      <c r="G11" s="13"/>
      <c r="H11" s="13"/>
      <c r="I11" s="13"/>
      <c r="J11" s="13"/>
      <c r="K11" s="13"/>
      <c r="L11" s="13"/>
      <c r="M11" s="13"/>
      <c r="N11" s="13"/>
      <c r="O11" s="13"/>
      <c r="P11" s="13"/>
      <c r="Q11" s="13"/>
      <c r="R11" s="13"/>
      <c r="S11" s="13"/>
      <c r="T11" s="13"/>
      <c r="U11" s="13"/>
      <c r="V11" s="13"/>
      <c r="W11" s="13"/>
    </row>
    <row r="12" spans="1:23">
      <c r="A12" s="16" t="s">
        <v>189</v>
      </c>
      <c r="B12" s="19" t="s">
        <v>71</v>
      </c>
      <c r="C12" s="13"/>
      <c r="D12" s="13"/>
      <c r="E12" s="13"/>
      <c r="F12" s="13"/>
      <c r="G12" s="13"/>
      <c r="H12" s="13"/>
      <c r="I12" s="13"/>
      <c r="J12" s="13"/>
      <c r="K12" s="13"/>
      <c r="L12" s="13"/>
      <c r="M12" s="13"/>
      <c r="N12" s="13"/>
      <c r="O12" s="13"/>
      <c r="P12" s="13"/>
      <c r="Q12" s="13"/>
      <c r="R12" s="13"/>
      <c r="S12" s="13"/>
      <c r="T12" s="13"/>
      <c r="U12" s="13"/>
      <c r="V12" s="13"/>
      <c r="W12" s="13"/>
    </row>
    <row r="13" spans="1:23">
      <c r="A13" s="16" t="s">
        <v>190</v>
      </c>
      <c r="B13" s="19" t="s">
        <v>73</v>
      </c>
      <c r="C13" s="13"/>
      <c r="D13" s="13"/>
      <c r="E13" s="13"/>
      <c r="F13" s="13"/>
      <c r="G13" s="13"/>
      <c r="H13" s="13"/>
      <c r="I13" s="13"/>
      <c r="J13" s="13"/>
      <c r="K13" s="13"/>
      <c r="L13" s="13"/>
      <c r="M13" s="13"/>
      <c r="N13" s="13"/>
      <c r="O13" s="13"/>
      <c r="P13" s="13"/>
      <c r="Q13" s="13"/>
      <c r="R13" s="13"/>
      <c r="S13" s="13"/>
      <c r="T13" s="13"/>
      <c r="U13" s="13"/>
      <c r="V13" s="13"/>
      <c r="W13" s="13"/>
    </row>
    <row r="14" spans="1:23">
      <c r="A14" s="16" t="s">
        <v>191</v>
      </c>
      <c r="B14" s="19" t="s">
        <v>75</v>
      </c>
      <c r="C14" s="13"/>
      <c r="D14" s="13"/>
      <c r="E14" s="13"/>
      <c r="F14" s="13"/>
      <c r="G14" s="13"/>
      <c r="H14" s="13"/>
      <c r="I14" s="13"/>
      <c r="J14" s="13"/>
      <c r="K14" s="13"/>
      <c r="L14" s="13"/>
      <c r="M14" s="13"/>
      <c r="N14" s="13"/>
      <c r="O14" s="13"/>
      <c r="P14" s="13"/>
      <c r="Q14" s="13"/>
      <c r="R14" s="13"/>
      <c r="S14" s="13"/>
      <c r="T14" s="13"/>
      <c r="U14" s="13"/>
      <c r="V14" s="13"/>
      <c r="W14" s="13"/>
    </row>
    <row r="15" spans="1:23">
      <c r="A15" s="16" t="s">
        <v>192</v>
      </c>
      <c r="B15" s="19" t="s">
        <v>77</v>
      </c>
      <c r="C15" s="13"/>
      <c r="D15" s="13"/>
      <c r="E15" s="13"/>
      <c r="F15" s="13"/>
      <c r="G15" s="13"/>
      <c r="H15" s="13"/>
      <c r="I15" s="13"/>
      <c r="J15" s="13"/>
      <c r="K15" s="13"/>
      <c r="L15" s="13"/>
      <c r="M15" s="13"/>
      <c r="N15" s="13"/>
      <c r="O15" s="13"/>
      <c r="P15" s="13"/>
      <c r="Q15" s="13"/>
      <c r="R15" s="13"/>
      <c r="S15" s="13"/>
      <c r="T15" s="13"/>
      <c r="U15" s="13"/>
      <c r="V15" s="13"/>
      <c r="W15" s="13"/>
    </row>
    <row r="16" spans="1:23">
      <c r="A16" s="16" t="s">
        <v>193</v>
      </c>
      <c r="B16" s="19" t="s">
        <v>79</v>
      </c>
      <c r="C16" s="13"/>
      <c r="D16" s="13"/>
      <c r="E16" s="13"/>
      <c r="F16" s="13"/>
      <c r="G16" s="13"/>
      <c r="H16" s="13"/>
      <c r="I16" s="13"/>
      <c r="J16" s="13"/>
      <c r="K16" s="13"/>
      <c r="L16" s="13"/>
      <c r="M16" s="13"/>
      <c r="N16" s="13"/>
      <c r="O16" s="13"/>
      <c r="P16" s="13"/>
      <c r="Q16" s="13"/>
      <c r="R16" s="13"/>
      <c r="S16" s="13"/>
      <c r="T16" s="13"/>
      <c r="U16" s="13"/>
      <c r="V16" s="13"/>
      <c r="W16" s="13"/>
    </row>
    <row r="17" spans="1:23">
      <c r="A17" s="16" t="s">
        <v>194</v>
      </c>
      <c r="B17" s="19" t="s">
        <v>81</v>
      </c>
      <c r="C17" s="13"/>
      <c r="D17" s="13"/>
      <c r="E17" s="13"/>
      <c r="F17" s="13"/>
      <c r="G17" s="13"/>
      <c r="H17" s="13"/>
      <c r="I17" s="13"/>
      <c r="J17" s="13"/>
      <c r="K17" s="13"/>
      <c r="L17" s="13"/>
      <c r="M17" s="13"/>
      <c r="N17" s="13"/>
      <c r="O17" s="13"/>
      <c r="P17" s="13"/>
      <c r="Q17" s="13"/>
      <c r="R17" s="13"/>
      <c r="S17" s="13"/>
      <c r="T17" s="13"/>
      <c r="U17" s="13"/>
      <c r="V17" s="13"/>
      <c r="W17" s="13"/>
    </row>
    <row r="18" spans="1:23">
      <c r="A18" s="16" t="s">
        <v>195</v>
      </c>
      <c r="B18" s="19" t="s">
        <v>83</v>
      </c>
      <c r="C18" s="13"/>
      <c r="D18" s="13"/>
      <c r="E18" s="13"/>
      <c r="F18" s="13"/>
      <c r="G18" s="13"/>
      <c r="H18" s="13"/>
      <c r="I18" s="13"/>
      <c r="J18" s="13"/>
      <c r="K18" s="13"/>
      <c r="L18" s="13"/>
      <c r="M18" s="13"/>
      <c r="N18" s="13"/>
      <c r="O18" s="13"/>
      <c r="P18" s="13"/>
      <c r="Q18" s="13"/>
      <c r="R18" s="13"/>
      <c r="S18" s="13"/>
      <c r="T18" s="13"/>
      <c r="U18" s="13"/>
      <c r="V18" s="13"/>
      <c r="W18" s="13"/>
    </row>
    <row r="19" spans="1:23">
      <c r="A19" s="16" t="s">
        <v>196</v>
      </c>
      <c r="B19" s="19" t="s">
        <v>85</v>
      </c>
      <c r="C19" s="13"/>
      <c r="D19" s="13"/>
      <c r="E19" s="13"/>
      <c r="F19" s="13"/>
      <c r="G19" s="13"/>
      <c r="H19" s="13"/>
      <c r="I19" s="13"/>
      <c r="J19" s="13"/>
      <c r="K19" s="13"/>
      <c r="L19" s="13"/>
      <c r="M19" s="13"/>
      <c r="N19" s="13"/>
      <c r="O19" s="13"/>
      <c r="P19" s="13"/>
      <c r="Q19" s="13"/>
      <c r="R19" s="13"/>
      <c r="S19" s="13"/>
      <c r="T19" s="13"/>
      <c r="U19" s="13"/>
      <c r="V19" s="13"/>
      <c r="W19" s="13"/>
    </row>
    <row r="20" spans="1:23">
      <c r="A20" s="16" t="s">
        <v>197</v>
      </c>
      <c r="B20" s="19" t="s">
        <v>87</v>
      </c>
      <c r="C20" s="13"/>
      <c r="D20" s="13"/>
      <c r="E20" s="13"/>
      <c r="F20" s="13"/>
      <c r="G20" s="13"/>
      <c r="H20" s="13"/>
      <c r="I20" s="13"/>
      <c r="J20" s="13"/>
      <c r="K20" s="13"/>
      <c r="L20" s="13"/>
      <c r="M20" s="13"/>
      <c r="N20" s="13"/>
      <c r="O20" s="13"/>
      <c r="P20" s="13"/>
      <c r="Q20" s="13"/>
      <c r="R20" s="13"/>
      <c r="S20" s="13"/>
      <c r="T20" s="13"/>
      <c r="U20" s="13"/>
      <c r="V20" s="13"/>
      <c r="W20" s="13"/>
    </row>
    <row r="21" spans="1:23">
      <c r="A21" s="16" t="s">
        <v>198</v>
      </c>
      <c r="B21" s="19" t="s">
        <v>89</v>
      </c>
      <c r="C21" s="13"/>
      <c r="D21" s="13"/>
      <c r="E21" s="13"/>
      <c r="F21" s="13"/>
      <c r="G21" s="13"/>
      <c r="H21" s="13"/>
      <c r="I21" s="13"/>
      <c r="J21" s="13"/>
      <c r="K21" s="13"/>
      <c r="L21" s="13"/>
      <c r="M21" s="13"/>
      <c r="N21" s="13"/>
      <c r="O21" s="13"/>
      <c r="P21" s="13"/>
      <c r="Q21" s="13"/>
      <c r="R21" s="13"/>
      <c r="S21" s="13"/>
      <c r="T21" s="13"/>
      <c r="U21" s="13"/>
      <c r="V21" s="13"/>
      <c r="W21" s="13"/>
    </row>
    <row r="22" spans="1:23">
      <c r="A22" s="15" t="s">
        <v>199</v>
      </c>
      <c r="B22" s="23" t="s">
        <v>200</v>
      </c>
      <c r="C22" s="364">
        <f t="shared" ref="C22:N22" si="6">SUM(C23:C25)</f>
        <v>0</v>
      </c>
      <c r="D22" s="364">
        <f t="shared" si="6"/>
        <v>0</v>
      </c>
      <c r="E22" s="364">
        <f t="shared" si="6"/>
        <v>0</v>
      </c>
      <c r="F22" s="364">
        <f t="shared" si="6"/>
        <v>0</v>
      </c>
      <c r="G22" s="364">
        <f t="shared" si="6"/>
        <v>0</v>
      </c>
      <c r="H22" s="364">
        <f t="shared" si="6"/>
        <v>0</v>
      </c>
      <c r="I22" s="364">
        <f t="shared" si="6"/>
        <v>0</v>
      </c>
      <c r="J22" s="364">
        <f t="shared" si="6"/>
        <v>0</v>
      </c>
      <c r="K22" s="364">
        <f t="shared" si="6"/>
        <v>0</v>
      </c>
      <c r="L22" s="364">
        <f t="shared" si="6"/>
        <v>0</v>
      </c>
      <c r="M22" s="364">
        <f t="shared" si="6"/>
        <v>0</v>
      </c>
      <c r="N22" s="364">
        <f t="shared" si="6"/>
        <v>0</v>
      </c>
      <c r="O22" s="364">
        <f>SUM(O23:O25)</f>
        <v>0</v>
      </c>
      <c r="P22" s="364">
        <f>SUM(P23:P25)</f>
        <v>0</v>
      </c>
      <c r="Q22" s="364">
        <f t="shared" ref="Q22:W22" si="7">SUM(Q23:Q25)</f>
        <v>0</v>
      </c>
      <c r="R22" s="364">
        <f t="shared" si="7"/>
        <v>0</v>
      </c>
      <c r="S22" s="364">
        <f t="shared" si="7"/>
        <v>0</v>
      </c>
      <c r="T22" s="364">
        <f t="shared" si="7"/>
        <v>0</v>
      </c>
      <c r="U22" s="364">
        <f t="shared" si="7"/>
        <v>0</v>
      </c>
      <c r="V22" s="364">
        <f t="shared" si="7"/>
        <v>0</v>
      </c>
      <c r="W22" s="364">
        <f t="shared" si="7"/>
        <v>0</v>
      </c>
    </row>
    <row r="23" spans="1:23">
      <c r="A23" s="16" t="s">
        <v>201</v>
      </c>
      <c r="B23" s="19" t="s">
        <v>93</v>
      </c>
      <c r="C23" s="13"/>
      <c r="D23" s="13"/>
      <c r="E23" s="13"/>
      <c r="F23" s="13"/>
      <c r="G23" s="13"/>
      <c r="H23" s="13"/>
      <c r="I23" s="13"/>
      <c r="J23" s="13"/>
      <c r="K23" s="13"/>
      <c r="L23" s="13"/>
      <c r="M23" s="13"/>
      <c r="N23" s="13"/>
      <c r="O23" s="13"/>
      <c r="P23" s="13"/>
      <c r="Q23" s="13"/>
      <c r="R23" s="13"/>
      <c r="S23" s="13"/>
      <c r="T23" s="13"/>
      <c r="U23" s="13"/>
      <c r="V23" s="13"/>
      <c r="W23" s="13"/>
    </row>
    <row r="24" spans="1:23">
      <c r="A24" s="16" t="s">
        <v>202</v>
      </c>
      <c r="B24" s="19" t="s">
        <v>95</v>
      </c>
      <c r="C24" s="13"/>
      <c r="D24" s="13"/>
      <c r="E24" s="13"/>
      <c r="F24" s="13"/>
      <c r="G24" s="13"/>
      <c r="H24" s="13"/>
      <c r="I24" s="13"/>
      <c r="J24" s="13"/>
      <c r="K24" s="13"/>
      <c r="L24" s="13"/>
      <c r="M24" s="13"/>
      <c r="N24" s="13"/>
      <c r="O24" s="13"/>
      <c r="P24" s="13"/>
      <c r="Q24" s="13"/>
      <c r="R24" s="13"/>
      <c r="S24" s="13"/>
      <c r="T24" s="13"/>
      <c r="U24" s="13"/>
      <c r="V24" s="13"/>
      <c r="W24" s="13"/>
    </row>
    <row r="25" spans="1:23">
      <c r="A25" s="16" t="s">
        <v>203</v>
      </c>
      <c r="B25" s="19" t="s">
        <v>97</v>
      </c>
      <c r="C25" s="13"/>
      <c r="D25" s="13"/>
      <c r="E25" s="13"/>
      <c r="F25" s="13"/>
      <c r="G25" s="13"/>
      <c r="H25" s="13"/>
      <c r="I25" s="13"/>
      <c r="J25" s="13"/>
      <c r="K25" s="13"/>
      <c r="L25" s="13"/>
      <c r="M25" s="13"/>
      <c r="N25" s="13"/>
      <c r="O25" s="13"/>
      <c r="P25" s="13"/>
      <c r="Q25" s="13"/>
      <c r="R25" s="13"/>
      <c r="S25" s="13"/>
      <c r="T25" s="13"/>
      <c r="U25" s="13"/>
      <c r="V25" s="13"/>
      <c r="W25" s="13"/>
    </row>
    <row r="26" spans="1:23">
      <c r="A26" s="15" t="s">
        <v>204</v>
      </c>
      <c r="B26" s="23" t="s">
        <v>926</v>
      </c>
      <c r="C26" s="364">
        <f>SUM(C27:C28)</f>
        <v>0</v>
      </c>
      <c r="D26" s="364">
        <f t="shared" ref="D26:N26" si="8">SUM(D27:D28)</f>
        <v>0</v>
      </c>
      <c r="E26" s="364">
        <f t="shared" si="8"/>
        <v>0</v>
      </c>
      <c r="F26" s="364">
        <f t="shared" si="8"/>
        <v>0</v>
      </c>
      <c r="G26" s="364">
        <f t="shared" si="8"/>
        <v>0</v>
      </c>
      <c r="H26" s="364">
        <f t="shared" si="8"/>
        <v>0</v>
      </c>
      <c r="I26" s="364">
        <f t="shared" si="8"/>
        <v>0</v>
      </c>
      <c r="J26" s="364">
        <f t="shared" si="8"/>
        <v>0</v>
      </c>
      <c r="K26" s="364">
        <f t="shared" si="8"/>
        <v>0</v>
      </c>
      <c r="L26" s="364">
        <f t="shared" si="8"/>
        <v>0</v>
      </c>
      <c r="M26" s="364">
        <f t="shared" si="8"/>
        <v>0</v>
      </c>
      <c r="N26" s="364">
        <f t="shared" si="8"/>
        <v>0</v>
      </c>
      <c r="O26" s="364">
        <f>SUM(O27:O28)</f>
        <v>0</v>
      </c>
      <c r="P26" s="364">
        <f>SUM(P27:P28)</f>
        <v>0</v>
      </c>
      <c r="Q26" s="364">
        <f t="shared" ref="Q26:W26" si="9">SUM(Q27:Q28)</f>
        <v>0</v>
      </c>
      <c r="R26" s="364">
        <f t="shared" si="9"/>
        <v>0</v>
      </c>
      <c r="S26" s="364">
        <f t="shared" si="9"/>
        <v>0</v>
      </c>
      <c r="T26" s="364">
        <f t="shared" si="9"/>
        <v>0</v>
      </c>
      <c r="U26" s="364">
        <f t="shared" si="9"/>
        <v>0</v>
      </c>
      <c r="V26" s="364">
        <f t="shared" si="9"/>
        <v>0</v>
      </c>
      <c r="W26" s="364">
        <f t="shared" si="9"/>
        <v>0</v>
      </c>
    </row>
    <row r="27" spans="1:23">
      <c r="A27" s="16" t="s">
        <v>205</v>
      </c>
      <c r="B27" s="19" t="s">
        <v>103</v>
      </c>
      <c r="C27" s="13"/>
      <c r="D27" s="13"/>
      <c r="E27" s="13"/>
      <c r="F27" s="13"/>
      <c r="G27" s="13"/>
      <c r="H27" s="13"/>
      <c r="I27" s="13"/>
      <c r="J27" s="13"/>
      <c r="K27" s="13"/>
      <c r="L27" s="13"/>
      <c r="M27" s="13"/>
      <c r="N27" s="13"/>
      <c r="O27" s="13"/>
      <c r="P27" s="13"/>
      <c r="Q27" s="13"/>
      <c r="R27" s="13"/>
      <c r="S27" s="13"/>
      <c r="T27" s="13"/>
      <c r="U27" s="13"/>
      <c r="V27" s="13"/>
      <c r="W27" s="13"/>
    </row>
    <row r="28" spans="1:23">
      <c r="A28" s="16" t="s">
        <v>206</v>
      </c>
      <c r="B28" s="19" t="s">
        <v>105</v>
      </c>
      <c r="C28" s="13"/>
      <c r="D28" s="13"/>
      <c r="E28" s="13"/>
      <c r="F28" s="13"/>
      <c r="G28" s="13"/>
      <c r="H28" s="13"/>
      <c r="I28" s="13"/>
      <c r="J28" s="13"/>
      <c r="K28" s="13"/>
      <c r="L28" s="13"/>
      <c r="M28" s="13"/>
      <c r="N28" s="13"/>
      <c r="O28" s="13"/>
      <c r="P28" s="13"/>
      <c r="Q28" s="13"/>
      <c r="R28" s="13"/>
      <c r="S28" s="13"/>
      <c r="T28" s="13"/>
      <c r="U28" s="13"/>
      <c r="V28" s="13"/>
      <c r="W28" s="13"/>
    </row>
    <row r="29" spans="1:23">
      <c r="A29" s="15" t="s">
        <v>207</v>
      </c>
      <c r="B29" s="24" t="s">
        <v>208</v>
      </c>
      <c r="C29" s="364">
        <f>SUM(C30:C32)</f>
        <v>0</v>
      </c>
      <c r="D29" s="364">
        <f t="shared" ref="D29:N29" si="10">SUM(D30:D32)</f>
        <v>0</v>
      </c>
      <c r="E29" s="364">
        <f t="shared" si="10"/>
        <v>0</v>
      </c>
      <c r="F29" s="364">
        <f t="shared" si="10"/>
        <v>0</v>
      </c>
      <c r="G29" s="364">
        <f t="shared" si="10"/>
        <v>0</v>
      </c>
      <c r="H29" s="364">
        <f t="shared" si="10"/>
        <v>0</v>
      </c>
      <c r="I29" s="364">
        <f t="shared" si="10"/>
        <v>0</v>
      </c>
      <c r="J29" s="364">
        <f t="shared" si="10"/>
        <v>0</v>
      </c>
      <c r="K29" s="364">
        <f t="shared" si="10"/>
        <v>0</v>
      </c>
      <c r="L29" s="364">
        <f t="shared" si="10"/>
        <v>0</v>
      </c>
      <c r="M29" s="364">
        <f t="shared" si="10"/>
        <v>0</v>
      </c>
      <c r="N29" s="364">
        <f t="shared" si="10"/>
        <v>0</v>
      </c>
      <c r="O29" s="364">
        <f>SUM(O30:O32)</f>
        <v>0</v>
      </c>
      <c r="P29" s="364">
        <f>SUM(P30:P32)</f>
        <v>0</v>
      </c>
      <c r="Q29" s="364">
        <f t="shared" ref="Q29:W29" si="11">SUM(Q30:Q32)</f>
        <v>0</v>
      </c>
      <c r="R29" s="364">
        <f t="shared" si="11"/>
        <v>0</v>
      </c>
      <c r="S29" s="364">
        <f t="shared" si="11"/>
        <v>0</v>
      </c>
      <c r="T29" s="364">
        <f t="shared" si="11"/>
        <v>0</v>
      </c>
      <c r="U29" s="364">
        <f t="shared" si="11"/>
        <v>0</v>
      </c>
      <c r="V29" s="364">
        <f t="shared" si="11"/>
        <v>0</v>
      </c>
      <c r="W29" s="364">
        <f t="shared" si="11"/>
        <v>0</v>
      </c>
    </row>
    <row r="30" spans="1:23">
      <c r="A30" s="16" t="s">
        <v>209</v>
      </c>
      <c r="B30" s="17" t="s">
        <v>109</v>
      </c>
      <c r="C30" s="13"/>
      <c r="D30" s="13"/>
      <c r="E30" s="13"/>
      <c r="F30" s="13"/>
      <c r="G30" s="13"/>
      <c r="H30" s="13"/>
      <c r="I30" s="13"/>
      <c r="J30" s="13"/>
      <c r="K30" s="13"/>
      <c r="L30" s="13"/>
      <c r="M30" s="13"/>
      <c r="N30" s="13"/>
      <c r="O30" s="13"/>
      <c r="P30" s="13"/>
      <c r="Q30" s="13"/>
      <c r="R30" s="13"/>
      <c r="S30" s="13"/>
      <c r="T30" s="13"/>
      <c r="U30" s="13"/>
      <c r="V30" s="13"/>
      <c r="W30" s="13"/>
    </row>
    <row r="31" spans="1:23">
      <c r="A31" s="16" t="s">
        <v>210</v>
      </c>
      <c r="B31" s="17" t="s">
        <v>211</v>
      </c>
      <c r="C31" s="13"/>
      <c r="D31" s="13"/>
      <c r="E31" s="13"/>
      <c r="F31" s="13"/>
      <c r="G31" s="13"/>
      <c r="H31" s="13"/>
      <c r="I31" s="13"/>
      <c r="J31" s="13"/>
      <c r="K31" s="13"/>
      <c r="L31" s="13"/>
      <c r="M31" s="13"/>
      <c r="N31" s="13"/>
      <c r="O31" s="13"/>
      <c r="P31" s="13"/>
      <c r="Q31" s="13"/>
      <c r="R31" s="13"/>
      <c r="S31" s="13"/>
      <c r="T31" s="13"/>
      <c r="U31" s="13"/>
      <c r="V31" s="13"/>
      <c r="W31" s="13"/>
    </row>
    <row r="32" spans="1:23">
      <c r="A32" s="16" t="s">
        <v>212</v>
      </c>
      <c r="B32" s="17" t="s">
        <v>213</v>
      </c>
      <c r="C32" s="13"/>
      <c r="D32" s="13"/>
      <c r="E32" s="13"/>
      <c r="F32" s="13"/>
      <c r="G32" s="13"/>
      <c r="H32" s="13"/>
      <c r="I32" s="13"/>
      <c r="J32" s="13"/>
      <c r="K32" s="13"/>
      <c r="L32" s="13"/>
      <c r="M32" s="13"/>
      <c r="N32" s="13"/>
      <c r="O32" s="13"/>
      <c r="P32" s="13"/>
      <c r="Q32" s="13"/>
      <c r="R32" s="13"/>
      <c r="S32" s="13"/>
      <c r="T32" s="13"/>
      <c r="U32" s="13"/>
      <c r="V32" s="13"/>
      <c r="W32" s="13"/>
    </row>
    <row r="33" spans="1:23">
      <c r="A33" s="15" t="s">
        <v>214</v>
      </c>
      <c r="B33" s="24" t="s">
        <v>215</v>
      </c>
      <c r="C33" s="364">
        <f>SUM(C34:C37)</f>
        <v>0</v>
      </c>
      <c r="D33" s="364">
        <f t="shared" ref="D33:N33" si="12">SUM(D34:D37)</f>
        <v>0</v>
      </c>
      <c r="E33" s="364">
        <f t="shared" si="12"/>
        <v>0</v>
      </c>
      <c r="F33" s="364">
        <f t="shared" si="12"/>
        <v>0</v>
      </c>
      <c r="G33" s="364">
        <f t="shared" si="12"/>
        <v>0</v>
      </c>
      <c r="H33" s="364">
        <f t="shared" si="12"/>
        <v>0</v>
      </c>
      <c r="I33" s="364">
        <f t="shared" si="12"/>
        <v>0</v>
      </c>
      <c r="J33" s="364">
        <f t="shared" si="12"/>
        <v>0</v>
      </c>
      <c r="K33" s="364">
        <f t="shared" si="12"/>
        <v>0</v>
      </c>
      <c r="L33" s="364">
        <f t="shared" si="12"/>
        <v>0</v>
      </c>
      <c r="M33" s="364">
        <f t="shared" si="12"/>
        <v>0</v>
      </c>
      <c r="N33" s="364">
        <f t="shared" si="12"/>
        <v>0</v>
      </c>
      <c r="O33" s="364">
        <f>SUM(O34:O37)</f>
        <v>0</v>
      </c>
      <c r="P33" s="364">
        <f>SUM(P34:P37)</f>
        <v>0</v>
      </c>
      <c r="Q33" s="364">
        <f t="shared" ref="Q33:W33" si="13">SUM(Q34:Q37)</f>
        <v>0</v>
      </c>
      <c r="R33" s="364">
        <f t="shared" si="13"/>
        <v>0</v>
      </c>
      <c r="S33" s="364">
        <f t="shared" si="13"/>
        <v>0</v>
      </c>
      <c r="T33" s="364">
        <f t="shared" si="13"/>
        <v>0</v>
      </c>
      <c r="U33" s="364">
        <f t="shared" si="13"/>
        <v>0</v>
      </c>
      <c r="V33" s="364">
        <f t="shared" si="13"/>
        <v>0</v>
      </c>
      <c r="W33" s="364">
        <f t="shared" si="13"/>
        <v>0</v>
      </c>
    </row>
    <row r="34" spans="1:23">
      <c r="A34" s="16" t="s">
        <v>216</v>
      </c>
      <c r="B34" s="17" t="s">
        <v>217</v>
      </c>
      <c r="C34" s="13"/>
      <c r="D34" s="13"/>
      <c r="E34" s="13"/>
      <c r="F34" s="13"/>
      <c r="G34" s="13"/>
      <c r="H34" s="13"/>
      <c r="I34" s="13"/>
      <c r="J34" s="13"/>
      <c r="K34" s="13"/>
      <c r="L34" s="13"/>
      <c r="M34" s="13"/>
      <c r="N34" s="13"/>
      <c r="O34" s="13"/>
      <c r="P34" s="13"/>
      <c r="Q34" s="13"/>
      <c r="R34" s="13"/>
      <c r="S34" s="13"/>
      <c r="T34" s="13"/>
      <c r="U34" s="13"/>
      <c r="V34" s="13"/>
      <c r="W34" s="13"/>
    </row>
    <row r="35" spans="1:23">
      <c r="A35" s="16" t="s">
        <v>218</v>
      </c>
      <c r="B35" s="17" t="s">
        <v>219</v>
      </c>
      <c r="C35" s="13"/>
      <c r="D35" s="13"/>
      <c r="E35" s="13"/>
      <c r="F35" s="13"/>
      <c r="G35" s="13"/>
      <c r="H35" s="13"/>
      <c r="I35" s="13"/>
      <c r="J35" s="13"/>
      <c r="K35" s="13"/>
      <c r="L35" s="13"/>
      <c r="M35" s="13"/>
      <c r="N35" s="13"/>
      <c r="O35" s="13"/>
      <c r="P35" s="13"/>
      <c r="Q35" s="13"/>
      <c r="R35" s="13"/>
      <c r="S35" s="13"/>
      <c r="T35" s="13"/>
      <c r="U35" s="13"/>
      <c r="V35" s="13"/>
      <c r="W35" s="13"/>
    </row>
    <row r="36" spans="1:23">
      <c r="A36" s="16" t="s">
        <v>220</v>
      </c>
      <c r="B36" s="17" t="s">
        <v>221</v>
      </c>
      <c r="C36" s="13"/>
      <c r="D36" s="13"/>
      <c r="E36" s="13"/>
      <c r="F36" s="13"/>
      <c r="G36" s="13"/>
      <c r="H36" s="13"/>
      <c r="I36" s="13"/>
      <c r="J36" s="13"/>
      <c r="K36" s="13"/>
      <c r="L36" s="13"/>
      <c r="M36" s="13"/>
      <c r="N36" s="13"/>
      <c r="O36" s="13"/>
      <c r="P36" s="13"/>
      <c r="Q36" s="13"/>
      <c r="R36" s="13"/>
      <c r="S36" s="13"/>
      <c r="T36" s="13"/>
      <c r="U36" s="13"/>
      <c r="V36" s="13"/>
      <c r="W36" s="13"/>
    </row>
    <row r="37" spans="1:23">
      <c r="A37" s="16" t="s">
        <v>222</v>
      </c>
      <c r="B37" s="17" t="s">
        <v>223</v>
      </c>
      <c r="C37" s="13"/>
      <c r="D37" s="13"/>
      <c r="E37" s="13"/>
      <c r="F37" s="13"/>
      <c r="G37" s="13"/>
      <c r="H37" s="13"/>
      <c r="I37" s="13"/>
      <c r="J37" s="13"/>
      <c r="K37" s="13"/>
      <c r="L37" s="13"/>
      <c r="M37" s="13"/>
      <c r="N37" s="13"/>
      <c r="O37" s="13"/>
      <c r="P37" s="13"/>
      <c r="Q37" s="13"/>
      <c r="R37" s="13"/>
      <c r="S37" s="13"/>
      <c r="T37" s="13"/>
      <c r="U37" s="13"/>
      <c r="V37" s="13"/>
      <c r="W37" s="13"/>
    </row>
    <row r="38" spans="1:23">
      <c r="A38" s="15" t="s">
        <v>224</v>
      </c>
      <c r="B38" s="24" t="s">
        <v>225</v>
      </c>
      <c r="C38" s="13"/>
      <c r="D38" s="13"/>
      <c r="E38" s="13"/>
      <c r="F38" s="13"/>
      <c r="G38" s="13"/>
      <c r="H38" s="13"/>
      <c r="I38" s="13"/>
      <c r="J38" s="13"/>
      <c r="K38" s="13"/>
      <c r="L38" s="13"/>
      <c r="M38" s="13"/>
      <c r="N38" s="13"/>
      <c r="O38" s="13"/>
      <c r="P38" s="13"/>
      <c r="Q38" s="13"/>
      <c r="R38" s="13"/>
      <c r="S38" s="13"/>
      <c r="T38" s="13"/>
      <c r="U38" s="13"/>
      <c r="V38" s="13"/>
      <c r="W38" s="13"/>
    </row>
    <row r="39" spans="1:23">
      <c r="A39" s="25" t="s">
        <v>226</v>
      </c>
      <c r="B39" s="26" t="s">
        <v>119</v>
      </c>
      <c r="C39" s="364">
        <f>SUM(C40,C42,C44,C46)</f>
        <v>0</v>
      </c>
      <c r="D39" s="364">
        <f t="shared" ref="D39:M39" si="14">SUM(D40,D42,D44,D46)</f>
        <v>0</v>
      </c>
      <c r="E39" s="364">
        <f t="shared" si="14"/>
        <v>0</v>
      </c>
      <c r="F39" s="364">
        <f t="shared" si="14"/>
        <v>0</v>
      </c>
      <c r="G39" s="364">
        <f t="shared" si="14"/>
        <v>0</v>
      </c>
      <c r="H39" s="364">
        <f t="shared" si="14"/>
        <v>0</v>
      </c>
      <c r="I39" s="364">
        <f t="shared" si="14"/>
        <v>0</v>
      </c>
      <c r="J39" s="364">
        <f t="shared" si="14"/>
        <v>0</v>
      </c>
      <c r="K39" s="364">
        <f t="shared" si="14"/>
        <v>0</v>
      </c>
      <c r="L39" s="364">
        <f t="shared" si="14"/>
        <v>0</v>
      </c>
      <c r="M39" s="364">
        <f t="shared" si="14"/>
        <v>0</v>
      </c>
      <c r="N39" s="364">
        <f>SUM(N40,N42,N44,N46)</f>
        <v>0</v>
      </c>
      <c r="O39" s="364">
        <f>SUM(O40,O42,O44,O46)</f>
        <v>0</v>
      </c>
      <c r="P39" s="364">
        <f>SUM(P40,P42,P44,P46)</f>
        <v>0</v>
      </c>
      <c r="Q39" s="364">
        <f t="shared" ref="Q39:W39" si="15">SUM(Q40,Q42,Q44,Q46)</f>
        <v>0</v>
      </c>
      <c r="R39" s="364">
        <f t="shared" si="15"/>
        <v>0</v>
      </c>
      <c r="S39" s="364">
        <f t="shared" si="15"/>
        <v>0</v>
      </c>
      <c r="T39" s="364">
        <f t="shared" si="15"/>
        <v>0</v>
      </c>
      <c r="U39" s="364">
        <f t="shared" si="15"/>
        <v>0</v>
      </c>
      <c r="V39" s="364">
        <f t="shared" si="15"/>
        <v>0</v>
      </c>
      <c r="W39" s="364">
        <f t="shared" si="15"/>
        <v>0</v>
      </c>
    </row>
    <row r="40" spans="1:23" ht="29">
      <c r="A40" s="15" t="s">
        <v>227</v>
      </c>
      <c r="B40" s="33" t="s">
        <v>228</v>
      </c>
      <c r="C40" s="13"/>
      <c r="D40" s="13"/>
      <c r="E40" s="13"/>
      <c r="F40" s="13"/>
      <c r="G40" s="13"/>
      <c r="H40" s="13"/>
      <c r="I40" s="13"/>
      <c r="J40" s="13"/>
      <c r="K40" s="13"/>
      <c r="L40" s="13"/>
      <c r="M40" s="13"/>
      <c r="N40" s="13"/>
      <c r="O40" s="13"/>
      <c r="P40" s="13"/>
      <c r="Q40" s="13"/>
      <c r="R40" s="13"/>
      <c r="S40" s="13"/>
      <c r="T40" s="13"/>
      <c r="U40" s="13"/>
      <c r="V40" s="13"/>
      <c r="W40" s="13"/>
    </row>
    <row r="41" spans="1:23">
      <c r="A41" s="154" t="s">
        <v>996</v>
      </c>
      <c r="B41" s="142" t="s">
        <v>929</v>
      </c>
      <c r="C41" s="13"/>
      <c r="D41" s="13"/>
      <c r="E41" s="13"/>
      <c r="F41" s="13"/>
      <c r="G41" s="13"/>
      <c r="H41" s="13"/>
      <c r="I41" s="13"/>
      <c r="J41" s="13"/>
      <c r="K41" s="13"/>
      <c r="L41" s="13"/>
      <c r="M41" s="13"/>
      <c r="N41" s="13"/>
      <c r="O41" s="13"/>
      <c r="P41" s="13"/>
      <c r="Q41" s="13"/>
      <c r="R41" s="13"/>
      <c r="S41" s="13"/>
      <c r="T41" s="13"/>
      <c r="U41" s="13"/>
      <c r="V41" s="13"/>
      <c r="W41" s="13"/>
    </row>
    <row r="42" spans="1:23" ht="29">
      <c r="A42" s="15" t="s">
        <v>229</v>
      </c>
      <c r="B42" s="33" t="s">
        <v>230</v>
      </c>
      <c r="C42" s="13"/>
      <c r="D42" s="13"/>
      <c r="E42" s="13"/>
      <c r="F42" s="13"/>
      <c r="G42" s="13"/>
      <c r="H42" s="13"/>
      <c r="I42" s="13"/>
      <c r="J42" s="13"/>
      <c r="K42" s="13"/>
      <c r="L42" s="13"/>
      <c r="M42" s="13"/>
      <c r="N42" s="13"/>
      <c r="O42" s="13"/>
      <c r="P42" s="13"/>
      <c r="Q42" s="13"/>
      <c r="R42" s="13"/>
      <c r="S42" s="13"/>
      <c r="T42" s="13"/>
      <c r="U42" s="13"/>
      <c r="V42" s="13"/>
      <c r="W42" s="13"/>
    </row>
    <row r="43" spans="1:23">
      <c r="A43" s="154" t="s">
        <v>997</v>
      </c>
      <c r="B43" s="142" t="s">
        <v>930</v>
      </c>
      <c r="C43" s="13"/>
      <c r="D43" s="13"/>
      <c r="E43" s="13"/>
      <c r="F43" s="13"/>
      <c r="G43" s="13"/>
      <c r="H43" s="13"/>
      <c r="I43" s="13"/>
      <c r="J43" s="13"/>
      <c r="K43" s="13"/>
      <c r="L43" s="13"/>
      <c r="M43" s="13"/>
      <c r="N43" s="13"/>
      <c r="O43" s="13"/>
      <c r="P43" s="13"/>
      <c r="Q43" s="13"/>
      <c r="R43" s="13"/>
      <c r="S43" s="13"/>
      <c r="T43" s="13"/>
      <c r="U43" s="13"/>
      <c r="V43" s="13"/>
      <c r="W43" s="13"/>
    </row>
    <row r="44" spans="1:23" ht="29">
      <c r="A44" s="15" t="s">
        <v>231</v>
      </c>
      <c r="B44" s="33" t="s">
        <v>232</v>
      </c>
      <c r="C44" s="13"/>
      <c r="D44" s="13"/>
      <c r="E44" s="13"/>
      <c r="F44" s="13"/>
      <c r="G44" s="13"/>
      <c r="H44" s="13"/>
      <c r="I44" s="13"/>
      <c r="J44" s="13"/>
      <c r="K44" s="13"/>
      <c r="L44" s="13"/>
      <c r="M44" s="13"/>
      <c r="N44" s="13"/>
      <c r="O44" s="13"/>
      <c r="P44" s="13"/>
      <c r="Q44" s="13"/>
      <c r="R44" s="13"/>
      <c r="S44" s="13"/>
      <c r="T44" s="13"/>
      <c r="U44" s="13"/>
      <c r="V44" s="13"/>
      <c r="W44" s="13"/>
    </row>
    <row r="45" spans="1:23" ht="29">
      <c r="A45" s="154" t="s">
        <v>998</v>
      </c>
      <c r="B45" s="142" t="s">
        <v>21431</v>
      </c>
      <c r="C45" s="13"/>
      <c r="D45" s="13"/>
      <c r="E45" s="13"/>
      <c r="F45" s="13"/>
      <c r="G45" s="13"/>
      <c r="H45" s="13"/>
      <c r="I45" s="13"/>
      <c r="J45" s="13"/>
      <c r="K45" s="13"/>
      <c r="L45" s="13"/>
      <c r="M45" s="13"/>
      <c r="N45" s="13"/>
      <c r="O45" s="13"/>
      <c r="P45" s="13"/>
      <c r="Q45" s="13"/>
      <c r="R45" s="13"/>
      <c r="S45" s="13"/>
      <c r="T45" s="13"/>
      <c r="U45" s="13"/>
      <c r="V45" s="13"/>
      <c r="W45" s="13"/>
    </row>
    <row r="46" spans="1:23">
      <c r="A46" s="15" t="s">
        <v>233</v>
      </c>
      <c r="B46" s="33" t="s">
        <v>21087</v>
      </c>
      <c r="C46" s="13"/>
      <c r="D46" s="13"/>
      <c r="E46" s="13"/>
      <c r="F46" s="13"/>
      <c r="G46" s="13"/>
      <c r="H46" s="13"/>
      <c r="I46" s="13"/>
      <c r="J46" s="13"/>
      <c r="K46" s="13"/>
      <c r="L46" s="13"/>
      <c r="M46" s="13"/>
      <c r="N46" s="13"/>
      <c r="O46" s="13"/>
      <c r="P46" s="13"/>
      <c r="Q46" s="13"/>
      <c r="R46" s="13"/>
      <c r="S46" s="13"/>
      <c r="T46" s="13"/>
      <c r="U46" s="13"/>
      <c r="V46" s="13"/>
      <c r="W46" s="13"/>
    </row>
    <row r="47" spans="1:23">
      <c r="A47" s="25" t="s">
        <v>234</v>
      </c>
      <c r="B47" s="26" t="s">
        <v>123</v>
      </c>
      <c r="C47" s="364">
        <f>C48+C49+C54+C55+C56+C57+C60+C63+C64</f>
        <v>0</v>
      </c>
      <c r="D47" s="364">
        <f t="shared" ref="D47:N47" si="16">D48+D49+D54+D55+D56+D57+D60+D63+D64</f>
        <v>0</v>
      </c>
      <c r="E47" s="364">
        <f t="shared" si="16"/>
        <v>0</v>
      </c>
      <c r="F47" s="364">
        <f t="shared" si="16"/>
        <v>0</v>
      </c>
      <c r="G47" s="364">
        <f t="shared" si="16"/>
        <v>0</v>
      </c>
      <c r="H47" s="364">
        <f t="shared" si="16"/>
        <v>0</v>
      </c>
      <c r="I47" s="364">
        <f t="shared" si="16"/>
        <v>0</v>
      </c>
      <c r="J47" s="364">
        <f t="shared" si="16"/>
        <v>0</v>
      </c>
      <c r="K47" s="364">
        <f t="shared" si="16"/>
        <v>0</v>
      </c>
      <c r="L47" s="364">
        <f t="shared" si="16"/>
        <v>0</v>
      </c>
      <c r="M47" s="364">
        <f t="shared" si="16"/>
        <v>0</v>
      </c>
      <c r="N47" s="364">
        <f t="shared" si="16"/>
        <v>0</v>
      </c>
      <c r="O47" s="364">
        <f>O48+O49+O54+O55+O56+O57+O60+O63+O64</f>
        <v>0</v>
      </c>
      <c r="P47" s="364">
        <f>P48+P49+P54+P55+P56+P57+P60+P63+P64</f>
        <v>0</v>
      </c>
      <c r="Q47" s="364">
        <f t="shared" ref="Q47:W47" si="17">Q48+Q49+Q54+Q55+Q56+Q57+Q60+Q63+Q64</f>
        <v>0</v>
      </c>
      <c r="R47" s="364">
        <f t="shared" si="17"/>
        <v>0</v>
      </c>
      <c r="S47" s="364">
        <f t="shared" si="17"/>
        <v>0</v>
      </c>
      <c r="T47" s="364">
        <f t="shared" si="17"/>
        <v>0</v>
      </c>
      <c r="U47" s="364">
        <f t="shared" si="17"/>
        <v>0</v>
      </c>
      <c r="V47" s="364">
        <f t="shared" si="17"/>
        <v>0</v>
      </c>
      <c r="W47" s="364">
        <f t="shared" si="17"/>
        <v>0</v>
      </c>
    </row>
    <row r="48" spans="1:23">
      <c r="A48" s="9" t="s">
        <v>235</v>
      </c>
      <c r="B48" s="28" t="s">
        <v>125</v>
      </c>
      <c r="C48" s="13"/>
      <c r="D48" s="13"/>
      <c r="E48" s="13"/>
      <c r="F48" s="13"/>
      <c r="G48" s="13"/>
      <c r="H48" s="13"/>
      <c r="I48" s="13"/>
      <c r="J48" s="13"/>
      <c r="K48" s="13"/>
      <c r="L48" s="13"/>
      <c r="M48" s="13"/>
      <c r="N48" s="13"/>
      <c r="O48" s="13"/>
      <c r="P48" s="13"/>
      <c r="Q48" s="13"/>
      <c r="R48" s="13"/>
      <c r="S48" s="13"/>
      <c r="T48" s="13"/>
      <c r="U48" s="13"/>
      <c r="V48" s="13"/>
      <c r="W48" s="13"/>
    </row>
    <row r="49" spans="1:23">
      <c r="A49" s="9" t="s">
        <v>236</v>
      </c>
      <c r="B49" s="28" t="s">
        <v>237</v>
      </c>
      <c r="C49" s="364">
        <f>SUM(C50:C53)</f>
        <v>0</v>
      </c>
      <c r="D49" s="364">
        <f t="shared" ref="D49:N49" si="18">SUM(D50:D53)</f>
        <v>0</v>
      </c>
      <c r="E49" s="364">
        <f t="shared" si="18"/>
        <v>0</v>
      </c>
      <c r="F49" s="364">
        <f t="shared" si="18"/>
        <v>0</v>
      </c>
      <c r="G49" s="364">
        <f t="shared" si="18"/>
        <v>0</v>
      </c>
      <c r="H49" s="364">
        <f t="shared" si="18"/>
        <v>0</v>
      </c>
      <c r="I49" s="364">
        <f t="shared" si="18"/>
        <v>0</v>
      </c>
      <c r="J49" s="364">
        <f t="shared" si="18"/>
        <v>0</v>
      </c>
      <c r="K49" s="364">
        <f t="shared" si="18"/>
        <v>0</v>
      </c>
      <c r="L49" s="364">
        <f t="shared" si="18"/>
        <v>0</v>
      </c>
      <c r="M49" s="364">
        <f t="shared" si="18"/>
        <v>0</v>
      </c>
      <c r="N49" s="364">
        <f t="shared" si="18"/>
        <v>0</v>
      </c>
      <c r="O49" s="364">
        <f>SUM(O50:O53)</f>
        <v>0</v>
      </c>
      <c r="P49" s="364">
        <f>SUM(P50:P53)</f>
        <v>0</v>
      </c>
      <c r="Q49" s="364">
        <f t="shared" ref="Q49:W49" si="19">SUM(Q50:Q53)</f>
        <v>0</v>
      </c>
      <c r="R49" s="364">
        <f t="shared" si="19"/>
        <v>0</v>
      </c>
      <c r="S49" s="364">
        <f t="shared" si="19"/>
        <v>0</v>
      </c>
      <c r="T49" s="364">
        <f t="shared" si="19"/>
        <v>0</v>
      </c>
      <c r="U49" s="364">
        <f t="shared" si="19"/>
        <v>0</v>
      </c>
      <c r="V49" s="364">
        <f t="shared" si="19"/>
        <v>0</v>
      </c>
      <c r="W49" s="364">
        <f t="shared" si="19"/>
        <v>0</v>
      </c>
    </row>
    <row r="50" spans="1:23">
      <c r="A50" s="6" t="s">
        <v>238</v>
      </c>
      <c r="B50" s="27" t="s">
        <v>128</v>
      </c>
      <c r="C50" s="13"/>
      <c r="D50" s="13"/>
      <c r="E50" s="13"/>
      <c r="F50" s="13"/>
      <c r="G50" s="13"/>
      <c r="H50" s="13"/>
      <c r="I50" s="13"/>
      <c r="J50" s="13"/>
      <c r="K50" s="13"/>
      <c r="L50" s="13"/>
      <c r="M50" s="13"/>
      <c r="N50" s="13"/>
      <c r="O50" s="13"/>
      <c r="P50" s="13"/>
      <c r="Q50" s="13"/>
      <c r="R50" s="13"/>
      <c r="S50" s="13"/>
      <c r="T50" s="13"/>
      <c r="U50" s="13"/>
      <c r="V50" s="13"/>
      <c r="W50" s="13"/>
    </row>
    <row r="51" spans="1:23">
      <c r="A51" s="6" t="s">
        <v>239</v>
      </c>
      <c r="B51" s="27" t="s">
        <v>130</v>
      </c>
      <c r="C51" s="13"/>
      <c r="D51" s="13"/>
      <c r="E51" s="13"/>
      <c r="F51" s="13"/>
      <c r="G51" s="13"/>
      <c r="H51" s="13"/>
      <c r="I51" s="13"/>
      <c r="J51" s="13"/>
      <c r="K51" s="13"/>
      <c r="L51" s="13"/>
      <c r="M51" s="13"/>
      <c r="N51" s="13"/>
      <c r="O51" s="13"/>
      <c r="P51" s="13"/>
      <c r="Q51" s="13"/>
      <c r="R51" s="13"/>
      <c r="S51" s="13"/>
      <c r="T51" s="13"/>
      <c r="U51" s="13"/>
      <c r="V51" s="13"/>
      <c r="W51" s="13"/>
    </row>
    <row r="52" spans="1:23">
      <c r="A52" s="6" t="s">
        <v>240</v>
      </c>
      <c r="B52" s="27" t="s">
        <v>132</v>
      </c>
      <c r="C52" s="13"/>
      <c r="D52" s="13"/>
      <c r="E52" s="13"/>
      <c r="F52" s="13"/>
      <c r="G52" s="13"/>
      <c r="H52" s="13"/>
      <c r="I52" s="13"/>
      <c r="J52" s="13"/>
      <c r="K52" s="13"/>
      <c r="L52" s="13"/>
      <c r="M52" s="13"/>
      <c r="N52" s="13"/>
      <c r="O52" s="13"/>
      <c r="P52" s="13"/>
      <c r="Q52" s="13"/>
      <c r="R52" s="13"/>
      <c r="S52" s="13"/>
      <c r="T52" s="13"/>
      <c r="U52" s="13"/>
      <c r="V52" s="13"/>
      <c r="W52" s="13"/>
    </row>
    <row r="53" spans="1:23">
      <c r="A53" s="6" t="s">
        <v>241</v>
      </c>
      <c r="B53" s="27" t="s">
        <v>242</v>
      </c>
      <c r="C53" s="13"/>
      <c r="D53" s="13"/>
      <c r="E53" s="13"/>
      <c r="F53" s="13"/>
      <c r="G53" s="13"/>
      <c r="H53" s="13"/>
      <c r="I53" s="13"/>
      <c r="J53" s="13"/>
      <c r="K53" s="13"/>
      <c r="L53" s="13"/>
      <c r="M53" s="13"/>
      <c r="N53" s="13"/>
      <c r="O53" s="13"/>
      <c r="P53" s="13"/>
      <c r="Q53" s="13"/>
      <c r="R53" s="13"/>
      <c r="S53" s="13"/>
      <c r="T53" s="13"/>
      <c r="U53" s="13"/>
      <c r="V53" s="13"/>
      <c r="W53" s="13"/>
    </row>
    <row r="54" spans="1:23">
      <c r="A54" s="9" t="s">
        <v>243</v>
      </c>
      <c r="B54" s="24" t="s">
        <v>927</v>
      </c>
      <c r="C54" s="13"/>
      <c r="D54" s="13"/>
      <c r="E54" s="13"/>
      <c r="F54" s="13"/>
      <c r="G54" s="13"/>
      <c r="H54" s="13"/>
      <c r="I54" s="13"/>
      <c r="J54" s="13"/>
      <c r="K54" s="13"/>
      <c r="L54" s="13"/>
      <c r="M54" s="13"/>
      <c r="N54" s="13"/>
      <c r="O54" s="13"/>
      <c r="P54" s="13"/>
      <c r="Q54" s="13"/>
      <c r="R54" s="13"/>
      <c r="S54" s="13"/>
      <c r="T54" s="13"/>
      <c r="U54" s="13"/>
      <c r="V54" s="13"/>
      <c r="W54" s="13"/>
    </row>
    <row r="55" spans="1:23">
      <c r="A55" s="9" t="s">
        <v>244</v>
      </c>
      <c r="B55" s="24" t="s">
        <v>135</v>
      </c>
      <c r="C55" s="13"/>
      <c r="D55" s="13"/>
      <c r="E55" s="13"/>
      <c r="F55" s="13"/>
      <c r="G55" s="13"/>
      <c r="H55" s="13"/>
      <c r="I55" s="13"/>
      <c r="J55" s="13"/>
      <c r="K55" s="13"/>
      <c r="L55" s="13"/>
      <c r="M55" s="13"/>
      <c r="N55" s="13"/>
      <c r="O55" s="13"/>
      <c r="P55" s="13"/>
      <c r="Q55" s="13"/>
      <c r="R55" s="13"/>
      <c r="S55" s="13"/>
      <c r="T55" s="13"/>
      <c r="U55" s="13"/>
      <c r="V55" s="13"/>
      <c r="W55" s="13"/>
    </row>
    <row r="56" spans="1:23">
      <c r="A56" s="9" t="s">
        <v>245</v>
      </c>
      <c r="B56" s="24" t="s">
        <v>246</v>
      </c>
      <c r="C56" s="13"/>
      <c r="D56" s="13"/>
      <c r="E56" s="13"/>
      <c r="F56" s="13"/>
      <c r="G56" s="13"/>
      <c r="H56" s="13"/>
      <c r="I56" s="13"/>
      <c r="J56" s="13"/>
      <c r="K56" s="13"/>
      <c r="L56" s="13"/>
      <c r="M56" s="13"/>
      <c r="N56" s="13"/>
      <c r="O56" s="13"/>
      <c r="P56" s="13"/>
      <c r="Q56" s="13"/>
      <c r="R56" s="13"/>
      <c r="S56" s="13"/>
      <c r="T56" s="13"/>
      <c r="U56" s="13"/>
      <c r="V56" s="13"/>
      <c r="W56" s="13"/>
    </row>
    <row r="57" spans="1:23">
      <c r="A57" s="9" t="s">
        <v>247</v>
      </c>
      <c r="B57" s="24" t="s">
        <v>139</v>
      </c>
      <c r="C57" s="364">
        <f>SUM(C58:C59)</f>
        <v>0</v>
      </c>
      <c r="D57" s="364">
        <f t="shared" ref="D57:N57" si="20">SUM(D58:D59)</f>
        <v>0</v>
      </c>
      <c r="E57" s="364">
        <f t="shared" si="20"/>
        <v>0</v>
      </c>
      <c r="F57" s="364">
        <f t="shared" si="20"/>
        <v>0</v>
      </c>
      <c r="G57" s="364">
        <f t="shared" si="20"/>
        <v>0</v>
      </c>
      <c r="H57" s="364">
        <f t="shared" si="20"/>
        <v>0</v>
      </c>
      <c r="I57" s="364">
        <f t="shared" si="20"/>
        <v>0</v>
      </c>
      <c r="J57" s="364">
        <f t="shared" si="20"/>
        <v>0</v>
      </c>
      <c r="K57" s="364">
        <f t="shared" si="20"/>
        <v>0</v>
      </c>
      <c r="L57" s="364">
        <f t="shared" si="20"/>
        <v>0</v>
      </c>
      <c r="M57" s="364">
        <f t="shared" si="20"/>
        <v>0</v>
      </c>
      <c r="N57" s="364">
        <f t="shared" si="20"/>
        <v>0</v>
      </c>
      <c r="O57" s="364">
        <f>SUM(O58:O59)</f>
        <v>0</v>
      </c>
      <c r="P57" s="364">
        <f>SUM(P58:P59)</f>
        <v>0</v>
      </c>
      <c r="Q57" s="364">
        <f t="shared" ref="Q57:W57" si="21">SUM(Q58:Q59)</f>
        <v>0</v>
      </c>
      <c r="R57" s="364">
        <f t="shared" si="21"/>
        <v>0</v>
      </c>
      <c r="S57" s="364">
        <f t="shared" si="21"/>
        <v>0</v>
      </c>
      <c r="T57" s="364">
        <f t="shared" si="21"/>
        <v>0</v>
      </c>
      <c r="U57" s="364">
        <f t="shared" si="21"/>
        <v>0</v>
      </c>
      <c r="V57" s="364">
        <f t="shared" si="21"/>
        <v>0</v>
      </c>
      <c r="W57" s="364">
        <f t="shared" si="21"/>
        <v>0</v>
      </c>
    </row>
    <row r="58" spans="1:23">
      <c r="A58" s="6" t="s">
        <v>248</v>
      </c>
      <c r="B58" s="17" t="s">
        <v>249</v>
      </c>
      <c r="C58" s="13"/>
      <c r="D58" s="13"/>
      <c r="E58" s="13"/>
      <c r="F58" s="13"/>
      <c r="G58" s="13"/>
      <c r="H58" s="13"/>
      <c r="I58" s="13"/>
      <c r="J58" s="13"/>
      <c r="K58" s="13"/>
      <c r="L58" s="13"/>
      <c r="M58" s="13"/>
      <c r="N58" s="13"/>
      <c r="O58" s="13"/>
      <c r="P58" s="13"/>
      <c r="Q58" s="13"/>
      <c r="R58" s="13"/>
      <c r="S58" s="13"/>
      <c r="T58" s="13"/>
      <c r="U58" s="13"/>
      <c r="V58" s="13"/>
      <c r="W58" s="13"/>
    </row>
    <row r="59" spans="1:23">
      <c r="A59" s="6" t="s">
        <v>250</v>
      </c>
      <c r="B59" s="17" t="s">
        <v>143</v>
      </c>
      <c r="C59" s="13"/>
      <c r="D59" s="13"/>
      <c r="E59" s="13"/>
      <c r="F59" s="13"/>
      <c r="G59" s="13"/>
      <c r="H59" s="13"/>
      <c r="I59" s="13"/>
      <c r="J59" s="13"/>
      <c r="K59" s="13"/>
      <c r="L59" s="13"/>
      <c r="M59" s="13"/>
      <c r="N59" s="13"/>
      <c r="O59" s="13"/>
      <c r="P59" s="13"/>
      <c r="Q59" s="13"/>
      <c r="R59" s="13"/>
      <c r="S59" s="13"/>
      <c r="T59" s="13"/>
      <c r="U59" s="13"/>
      <c r="V59" s="13"/>
      <c r="W59" s="13"/>
    </row>
    <row r="60" spans="1:23">
      <c r="A60" s="9" t="s">
        <v>251</v>
      </c>
      <c r="B60" s="24" t="s">
        <v>21574</v>
      </c>
      <c r="C60" s="364">
        <f>SUM(C61:C62)</f>
        <v>0</v>
      </c>
      <c r="D60" s="364">
        <f t="shared" ref="D60:N60" si="22">SUM(D61:D62)</f>
        <v>0</v>
      </c>
      <c r="E60" s="364">
        <f t="shared" si="22"/>
        <v>0</v>
      </c>
      <c r="F60" s="364">
        <f t="shared" si="22"/>
        <v>0</v>
      </c>
      <c r="G60" s="364">
        <f t="shared" si="22"/>
        <v>0</v>
      </c>
      <c r="H60" s="364">
        <f t="shared" si="22"/>
        <v>0</v>
      </c>
      <c r="I60" s="364">
        <f t="shared" si="22"/>
        <v>0</v>
      </c>
      <c r="J60" s="364">
        <f t="shared" si="22"/>
        <v>0</v>
      </c>
      <c r="K60" s="364">
        <f t="shared" si="22"/>
        <v>0</v>
      </c>
      <c r="L60" s="364">
        <f t="shared" si="22"/>
        <v>0</v>
      </c>
      <c r="M60" s="364">
        <f t="shared" si="22"/>
        <v>0</v>
      </c>
      <c r="N60" s="364">
        <f t="shared" si="22"/>
        <v>0</v>
      </c>
      <c r="O60" s="364">
        <f>SUM(O61:O62)</f>
        <v>0</v>
      </c>
      <c r="P60" s="364">
        <f>SUM(P61:P62)</f>
        <v>0</v>
      </c>
      <c r="Q60" s="364">
        <f t="shared" ref="Q60:W60" si="23">SUM(Q61:Q62)</f>
        <v>0</v>
      </c>
      <c r="R60" s="364">
        <f t="shared" si="23"/>
        <v>0</v>
      </c>
      <c r="S60" s="364">
        <f t="shared" si="23"/>
        <v>0</v>
      </c>
      <c r="T60" s="364">
        <f t="shared" si="23"/>
        <v>0</v>
      </c>
      <c r="U60" s="364">
        <f t="shared" si="23"/>
        <v>0</v>
      </c>
      <c r="V60" s="364">
        <f t="shared" si="23"/>
        <v>0</v>
      </c>
      <c r="W60" s="364">
        <f t="shared" si="23"/>
        <v>0</v>
      </c>
    </row>
    <row r="61" spans="1:23">
      <c r="A61" s="6" t="s">
        <v>252</v>
      </c>
      <c r="B61" s="17" t="s">
        <v>146</v>
      </c>
      <c r="C61" s="13"/>
      <c r="D61" s="13"/>
      <c r="E61" s="13"/>
      <c r="F61" s="13"/>
      <c r="G61" s="13"/>
      <c r="H61" s="13"/>
      <c r="I61" s="13"/>
      <c r="J61" s="13"/>
      <c r="K61" s="13"/>
      <c r="L61" s="13"/>
      <c r="M61" s="13"/>
      <c r="N61" s="13"/>
      <c r="O61" s="13"/>
      <c r="P61" s="13"/>
      <c r="Q61" s="13"/>
      <c r="R61" s="13"/>
      <c r="S61" s="13"/>
      <c r="T61" s="13"/>
      <c r="U61" s="13"/>
      <c r="V61" s="13"/>
      <c r="W61" s="13"/>
    </row>
    <row r="62" spans="1:23">
      <c r="A62" s="6" t="s">
        <v>253</v>
      </c>
      <c r="B62" s="17" t="s">
        <v>21575</v>
      </c>
      <c r="C62" s="13"/>
      <c r="D62" s="13"/>
      <c r="E62" s="13"/>
      <c r="F62" s="13"/>
      <c r="G62" s="13"/>
      <c r="H62" s="13"/>
      <c r="I62" s="13"/>
      <c r="J62" s="13"/>
      <c r="K62" s="13"/>
      <c r="L62" s="13"/>
      <c r="M62" s="13"/>
      <c r="N62" s="13"/>
      <c r="O62" s="13"/>
      <c r="P62" s="13"/>
      <c r="Q62" s="13"/>
      <c r="R62" s="13"/>
      <c r="S62" s="13"/>
      <c r="T62" s="13"/>
      <c r="U62" s="13"/>
      <c r="V62" s="13"/>
      <c r="W62" s="13"/>
    </row>
    <row r="63" spans="1:23">
      <c r="A63" s="9" t="s">
        <v>254</v>
      </c>
      <c r="B63" s="24" t="s">
        <v>149</v>
      </c>
      <c r="C63" s="13"/>
      <c r="D63" s="13"/>
      <c r="E63" s="13"/>
      <c r="F63" s="13"/>
      <c r="G63" s="13"/>
      <c r="H63" s="13"/>
      <c r="I63" s="13"/>
      <c r="J63" s="13"/>
      <c r="K63" s="13"/>
      <c r="L63" s="13"/>
      <c r="M63" s="13"/>
      <c r="N63" s="13"/>
      <c r="O63" s="13"/>
      <c r="P63" s="13"/>
      <c r="Q63" s="13"/>
      <c r="R63" s="13"/>
      <c r="S63" s="13"/>
      <c r="T63" s="13"/>
      <c r="U63" s="13"/>
      <c r="V63" s="13"/>
      <c r="W63" s="13"/>
    </row>
    <row r="64" spans="1:23">
      <c r="A64" s="9" t="s">
        <v>255</v>
      </c>
      <c r="B64" s="24" t="s">
        <v>21088</v>
      </c>
      <c r="C64" s="13"/>
      <c r="D64" s="13"/>
      <c r="E64" s="13"/>
      <c r="F64" s="13"/>
      <c r="G64" s="13"/>
      <c r="H64" s="13"/>
      <c r="I64" s="13"/>
      <c r="J64" s="13"/>
      <c r="K64" s="13"/>
      <c r="L64" s="13"/>
      <c r="M64" s="13"/>
      <c r="N64" s="13"/>
      <c r="O64" s="13"/>
      <c r="P64" s="13"/>
      <c r="Q64" s="13"/>
      <c r="R64" s="13"/>
      <c r="S64" s="13"/>
      <c r="T64" s="13"/>
      <c r="U64" s="13"/>
      <c r="V64" s="13"/>
      <c r="W64" s="13"/>
    </row>
    <row r="65" spans="1:23">
      <c r="A65" s="29" t="s">
        <v>256</v>
      </c>
      <c r="B65" s="30" t="s">
        <v>151</v>
      </c>
      <c r="C65" s="364">
        <f>C66+C76+C79+C80</f>
        <v>0</v>
      </c>
      <c r="D65" s="364">
        <f t="shared" ref="D65:P65" si="24">D66+D76+D79+D80</f>
        <v>0</v>
      </c>
      <c r="E65" s="364">
        <f t="shared" si="24"/>
        <v>0</v>
      </c>
      <c r="F65" s="364">
        <f t="shared" si="24"/>
        <v>0</v>
      </c>
      <c r="G65" s="364">
        <f t="shared" si="24"/>
        <v>0</v>
      </c>
      <c r="H65" s="364">
        <f t="shared" si="24"/>
        <v>0</v>
      </c>
      <c r="I65" s="364">
        <f t="shared" si="24"/>
        <v>0</v>
      </c>
      <c r="J65" s="364">
        <f t="shared" si="24"/>
        <v>0</v>
      </c>
      <c r="K65" s="364">
        <f t="shared" si="24"/>
        <v>0</v>
      </c>
      <c r="L65" s="364">
        <f t="shared" si="24"/>
        <v>0</v>
      </c>
      <c r="M65" s="364">
        <f t="shared" si="24"/>
        <v>0</v>
      </c>
      <c r="N65" s="364">
        <f t="shared" si="24"/>
        <v>0</v>
      </c>
      <c r="O65" s="364">
        <f t="shared" si="24"/>
        <v>0</v>
      </c>
      <c r="P65" s="364">
        <f t="shared" si="24"/>
        <v>0</v>
      </c>
      <c r="Q65" s="364">
        <f t="shared" ref="Q65:W65" si="25">Q66+Q76+Q79+Q80</f>
        <v>0</v>
      </c>
      <c r="R65" s="364">
        <f t="shared" si="25"/>
        <v>0</v>
      </c>
      <c r="S65" s="364">
        <f t="shared" si="25"/>
        <v>0</v>
      </c>
      <c r="T65" s="364">
        <f t="shared" si="25"/>
        <v>0</v>
      </c>
      <c r="U65" s="364">
        <f t="shared" si="25"/>
        <v>0</v>
      </c>
      <c r="V65" s="364">
        <f t="shared" si="25"/>
        <v>0</v>
      </c>
      <c r="W65" s="364">
        <f t="shared" si="25"/>
        <v>0</v>
      </c>
    </row>
    <row r="66" spans="1:23">
      <c r="A66" s="9" t="s">
        <v>257</v>
      </c>
      <c r="B66" s="28" t="s">
        <v>153</v>
      </c>
      <c r="C66" s="364">
        <f>C67+C70+C74+C75</f>
        <v>0</v>
      </c>
      <c r="D66" s="364">
        <f t="shared" ref="D66:N66" si="26">D67+D70+D74+D75</f>
        <v>0</v>
      </c>
      <c r="E66" s="364">
        <f t="shared" si="26"/>
        <v>0</v>
      </c>
      <c r="F66" s="364">
        <f t="shared" si="26"/>
        <v>0</v>
      </c>
      <c r="G66" s="364">
        <f t="shared" si="26"/>
        <v>0</v>
      </c>
      <c r="H66" s="364">
        <f t="shared" si="26"/>
        <v>0</v>
      </c>
      <c r="I66" s="364">
        <f t="shared" si="26"/>
        <v>0</v>
      </c>
      <c r="J66" s="364">
        <f t="shared" si="26"/>
        <v>0</v>
      </c>
      <c r="K66" s="364">
        <f t="shared" si="26"/>
        <v>0</v>
      </c>
      <c r="L66" s="364">
        <f t="shared" si="26"/>
        <v>0</v>
      </c>
      <c r="M66" s="364">
        <f t="shared" si="26"/>
        <v>0</v>
      </c>
      <c r="N66" s="364">
        <f t="shared" si="26"/>
        <v>0</v>
      </c>
      <c r="O66" s="364">
        <f>O67+O70+O74+O75</f>
        <v>0</v>
      </c>
      <c r="P66" s="364">
        <f>P67+P70+P74+P75</f>
        <v>0</v>
      </c>
      <c r="Q66" s="364">
        <f t="shared" ref="Q66:W66" si="27">Q67+Q70+Q74+Q75</f>
        <v>0</v>
      </c>
      <c r="R66" s="364">
        <f t="shared" si="27"/>
        <v>0</v>
      </c>
      <c r="S66" s="364">
        <f t="shared" si="27"/>
        <v>0</v>
      </c>
      <c r="T66" s="364">
        <f t="shared" si="27"/>
        <v>0</v>
      </c>
      <c r="U66" s="364">
        <f t="shared" si="27"/>
        <v>0</v>
      </c>
      <c r="V66" s="364">
        <f t="shared" si="27"/>
        <v>0</v>
      </c>
      <c r="W66" s="364">
        <f t="shared" si="27"/>
        <v>0</v>
      </c>
    </row>
    <row r="67" spans="1:23">
      <c r="A67" s="6" t="s">
        <v>258</v>
      </c>
      <c r="B67" s="27" t="s">
        <v>155</v>
      </c>
      <c r="C67" s="364">
        <f>SUM(C68:C69)</f>
        <v>0</v>
      </c>
      <c r="D67" s="364">
        <f t="shared" ref="D67:N67" si="28">SUM(D68:D69)</f>
        <v>0</v>
      </c>
      <c r="E67" s="364">
        <f t="shared" si="28"/>
        <v>0</v>
      </c>
      <c r="F67" s="364">
        <f t="shared" si="28"/>
        <v>0</v>
      </c>
      <c r="G67" s="364">
        <f t="shared" si="28"/>
        <v>0</v>
      </c>
      <c r="H67" s="364">
        <f t="shared" si="28"/>
        <v>0</v>
      </c>
      <c r="I67" s="364">
        <f t="shared" si="28"/>
        <v>0</v>
      </c>
      <c r="J67" s="364">
        <f t="shared" si="28"/>
        <v>0</v>
      </c>
      <c r="K67" s="364">
        <f t="shared" si="28"/>
        <v>0</v>
      </c>
      <c r="L67" s="364">
        <f t="shared" si="28"/>
        <v>0</v>
      </c>
      <c r="M67" s="364">
        <f t="shared" si="28"/>
        <v>0</v>
      </c>
      <c r="N67" s="364">
        <f t="shared" si="28"/>
        <v>0</v>
      </c>
      <c r="O67" s="364">
        <f>SUM(O68:O69)</f>
        <v>0</v>
      </c>
      <c r="P67" s="364">
        <f>SUM(P68:P69)</f>
        <v>0</v>
      </c>
      <c r="Q67" s="364">
        <f t="shared" ref="Q67:W67" si="29">SUM(Q68:Q69)</f>
        <v>0</v>
      </c>
      <c r="R67" s="364">
        <f t="shared" si="29"/>
        <v>0</v>
      </c>
      <c r="S67" s="364">
        <f t="shared" si="29"/>
        <v>0</v>
      </c>
      <c r="T67" s="364">
        <f t="shared" si="29"/>
        <v>0</v>
      </c>
      <c r="U67" s="364">
        <f t="shared" si="29"/>
        <v>0</v>
      </c>
      <c r="V67" s="364">
        <f t="shared" si="29"/>
        <v>0</v>
      </c>
      <c r="W67" s="364">
        <f t="shared" si="29"/>
        <v>0</v>
      </c>
    </row>
    <row r="68" spans="1:23">
      <c r="A68" s="6" t="s">
        <v>259</v>
      </c>
      <c r="B68" s="32" t="s">
        <v>157</v>
      </c>
      <c r="C68" s="13"/>
      <c r="D68" s="13"/>
      <c r="E68" s="13"/>
      <c r="F68" s="13"/>
      <c r="G68" s="13"/>
      <c r="H68" s="13"/>
      <c r="I68" s="13"/>
      <c r="J68" s="13"/>
      <c r="K68" s="13"/>
      <c r="L68" s="13"/>
      <c r="M68" s="13"/>
      <c r="N68" s="13"/>
      <c r="O68" s="13"/>
      <c r="P68" s="13"/>
      <c r="Q68" s="13"/>
      <c r="R68" s="13"/>
      <c r="S68" s="13"/>
      <c r="T68" s="13"/>
      <c r="U68" s="13"/>
      <c r="V68" s="13"/>
      <c r="W68" s="13"/>
    </row>
    <row r="69" spans="1:23">
      <c r="A69" s="6" t="s">
        <v>260</v>
      </c>
      <c r="B69" s="32" t="s">
        <v>159</v>
      </c>
      <c r="C69" s="13"/>
      <c r="D69" s="13"/>
      <c r="E69" s="13"/>
      <c r="F69" s="13"/>
      <c r="G69" s="13"/>
      <c r="H69" s="13"/>
      <c r="I69" s="13"/>
      <c r="J69" s="13"/>
      <c r="K69" s="13"/>
      <c r="L69" s="13"/>
      <c r="M69" s="13"/>
      <c r="N69" s="13"/>
      <c r="O69" s="13"/>
      <c r="P69" s="13"/>
      <c r="Q69" s="13"/>
      <c r="R69" s="13"/>
      <c r="S69" s="13"/>
      <c r="T69" s="13"/>
      <c r="U69" s="13"/>
      <c r="V69" s="13"/>
      <c r="W69" s="13"/>
    </row>
    <row r="70" spans="1:23">
      <c r="A70" s="6" t="s">
        <v>261</v>
      </c>
      <c r="B70" s="27" t="s">
        <v>161</v>
      </c>
      <c r="C70" s="364">
        <f>SUM(C71:C73)</f>
        <v>0</v>
      </c>
      <c r="D70" s="364">
        <f t="shared" ref="D70:N70" si="30">SUM(D71:D73)</f>
        <v>0</v>
      </c>
      <c r="E70" s="364">
        <f t="shared" si="30"/>
        <v>0</v>
      </c>
      <c r="F70" s="364">
        <f t="shared" si="30"/>
        <v>0</v>
      </c>
      <c r="G70" s="364">
        <f t="shared" si="30"/>
        <v>0</v>
      </c>
      <c r="H70" s="364">
        <f t="shared" si="30"/>
        <v>0</v>
      </c>
      <c r="I70" s="364">
        <f t="shared" si="30"/>
        <v>0</v>
      </c>
      <c r="J70" s="364">
        <f t="shared" si="30"/>
        <v>0</v>
      </c>
      <c r="K70" s="364">
        <f t="shared" si="30"/>
        <v>0</v>
      </c>
      <c r="L70" s="364">
        <f t="shared" si="30"/>
        <v>0</v>
      </c>
      <c r="M70" s="364">
        <f t="shared" si="30"/>
        <v>0</v>
      </c>
      <c r="N70" s="364">
        <f t="shared" si="30"/>
        <v>0</v>
      </c>
      <c r="O70" s="364">
        <f>SUM(O71:O73)</f>
        <v>0</v>
      </c>
      <c r="P70" s="364">
        <f>SUM(P71:P73)</f>
        <v>0</v>
      </c>
      <c r="Q70" s="364">
        <f t="shared" ref="Q70:W70" si="31">SUM(Q71:Q73)</f>
        <v>0</v>
      </c>
      <c r="R70" s="364">
        <f t="shared" si="31"/>
        <v>0</v>
      </c>
      <c r="S70" s="364">
        <f t="shared" si="31"/>
        <v>0</v>
      </c>
      <c r="T70" s="364">
        <f t="shared" si="31"/>
        <v>0</v>
      </c>
      <c r="U70" s="364">
        <f t="shared" si="31"/>
        <v>0</v>
      </c>
      <c r="V70" s="364">
        <f t="shared" si="31"/>
        <v>0</v>
      </c>
      <c r="W70" s="364">
        <f t="shared" si="31"/>
        <v>0</v>
      </c>
    </row>
    <row r="71" spans="1:23">
      <c r="A71" s="6" t="s">
        <v>262</v>
      </c>
      <c r="B71" s="32" t="s">
        <v>163</v>
      </c>
      <c r="C71" s="13"/>
      <c r="D71" s="13"/>
      <c r="E71" s="13"/>
      <c r="F71" s="13"/>
      <c r="G71" s="13"/>
      <c r="H71" s="13"/>
      <c r="I71" s="13"/>
      <c r="J71" s="13"/>
      <c r="K71" s="13"/>
      <c r="L71" s="13"/>
      <c r="M71" s="13"/>
      <c r="N71" s="13"/>
      <c r="O71" s="13"/>
      <c r="P71" s="13"/>
      <c r="Q71" s="13"/>
      <c r="R71" s="13"/>
      <c r="S71" s="13"/>
      <c r="T71" s="13"/>
      <c r="U71" s="13"/>
      <c r="V71" s="13"/>
      <c r="W71" s="13"/>
    </row>
    <row r="72" spans="1:23">
      <c r="A72" s="6" t="s">
        <v>263</v>
      </c>
      <c r="B72" s="32" t="s">
        <v>165</v>
      </c>
      <c r="C72" s="13"/>
      <c r="D72" s="13"/>
      <c r="E72" s="13"/>
      <c r="F72" s="13"/>
      <c r="G72" s="13"/>
      <c r="H72" s="13"/>
      <c r="I72" s="13"/>
      <c r="J72" s="13"/>
      <c r="K72" s="13"/>
      <c r="L72" s="13"/>
      <c r="M72" s="13"/>
      <c r="N72" s="13"/>
      <c r="O72" s="13"/>
      <c r="P72" s="13"/>
      <c r="Q72" s="13"/>
      <c r="R72" s="13"/>
      <c r="S72" s="13"/>
      <c r="T72" s="13"/>
      <c r="U72" s="13"/>
      <c r="V72" s="13"/>
      <c r="W72" s="13"/>
    </row>
    <row r="73" spans="1:23">
      <c r="A73" s="6" t="s">
        <v>264</v>
      </c>
      <c r="B73" s="32" t="s">
        <v>167</v>
      </c>
      <c r="C73" s="13"/>
      <c r="D73" s="13"/>
      <c r="E73" s="13"/>
      <c r="F73" s="13"/>
      <c r="G73" s="13"/>
      <c r="H73" s="13"/>
      <c r="I73" s="13"/>
      <c r="J73" s="13"/>
      <c r="K73" s="13"/>
      <c r="L73" s="13"/>
      <c r="M73" s="13"/>
      <c r="N73" s="13"/>
      <c r="O73" s="13"/>
      <c r="P73" s="13"/>
      <c r="Q73" s="13"/>
      <c r="R73" s="13"/>
      <c r="S73" s="13"/>
      <c r="T73" s="13"/>
      <c r="U73" s="13"/>
      <c r="V73" s="13"/>
      <c r="W73" s="13"/>
    </row>
    <row r="74" spans="1:23">
      <c r="A74" s="6" t="s">
        <v>265</v>
      </c>
      <c r="B74" s="27" t="s">
        <v>169</v>
      </c>
      <c r="C74" s="13"/>
      <c r="D74" s="13"/>
      <c r="E74" s="13"/>
      <c r="F74" s="13"/>
      <c r="G74" s="13"/>
      <c r="H74" s="13"/>
      <c r="I74" s="13"/>
      <c r="J74" s="13"/>
      <c r="K74" s="13"/>
      <c r="L74" s="13"/>
      <c r="M74" s="13"/>
      <c r="N74" s="13"/>
      <c r="O74" s="13"/>
      <c r="P74" s="13"/>
      <c r="Q74" s="13"/>
      <c r="R74" s="13"/>
      <c r="S74" s="13"/>
      <c r="T74" s="13"/>
      <c r="U74" s="13"/>
      <c r="V74" s="13"/>
      <c r="W74" s="13"/>
    </row>
    <row r="75" spans="1:23">
      <c r="A75" s="6" t="s">
        <v>266</v>
      </c>
      <c r="B75" s="27" t="s">
        <v>923</v>
      </c>
      <c r="C75" s="13"/>
      <c r="D75" s="13"/>
      <c r="E75" s="13"/>
      <c r="F75" s="13"/>
      <c r="G75" s="13"/>
      <c r="H75" s="13"/>
      <c r="I75" s="13"/>
      <c r="J75" s="13"/>
      <c r="K75" s="13"/>
      <c r="L75" s="13"/>
      <c r="M75" s="13"/>
      <c r="N75" s="13"/>
      <c r="O75" s="13"/>
      <c r="P75" s="13"/>
      <c r="Q75" s="13"/>
      <c r="R75" s="13"/>
      <c r="S75" s="13"/>
      <c r="T75" s="13"/>
      <c r="U75" s="13"/>
      <c r="V75" s="13"/>
      <c r="W75" s="13"/>
    </row>
    <row r="76" spans="1:23">
      <c r="A76" s="9" t="s">
        <v>267</v>
      </c>
      <c r="B76" s="24" t="s">
        <v>268</v>
      </c>
      <c r="C76" s="364">
        <f>SUM(C77:C78)</f>
        <v>0</v>
      </c>
      <c r="D76" s="364">
        <f t="shared" ref="D76:N76" si="32">SUM(D77:D78)</f>
        <v>0</v>
      </c>
      <c r="E76" s="364">
        <f t="shared" si="32"/>
        <v>0</v>
      </c>
      <c r="F76" s="364">
        <f t="shared" si="32"/>
        <v>0</v>
      </c>
      <c r="G76" s="364">
        <f t="shared" si="32"/>
        <v>0</v>
      </c>
      <c r="H76" s="364">
        <f t="shared" si="32"/>
        <v>0</v>
      </c>
      <c r="I76" s="364">
        <f t="shared" si="32"/>
        <v>0</v>
      </c>
      <c r="J76" s="364">
        <f t="shared" si="32"/>
        <v>0</v>
      </c>
      <c r="K76" s="364">
        <f t="shared" si="32"/>
        <v>0</v>
      </c>
      <c r="L76" s="364">
        <f t="shared" si="32"/>
        <v>0</v>
      </c>
      <c r="M76" s="364">
        <f t="shared" si="32"/>
        <v>0</v>
      </c>
      <c r="N76" s="364">
        <f t="shared" si="32"/>
        <v>0</v>
      </c>
      <c r="O76" s="364">
        <f>SUM(O77:O78)</f>
        <v>0</v>
      </c>
      <c r="P76" s="364">
        <f>SUM(P77:P78)</f>
        <v>0</v>
      </c>
      <c r="Q76" s="364">
        <f t="shared" ref="Q76:W76" si="33">SUM(Q77:Q78)</f>
        <v>0</v>
      </c>
      <c r="R76" s="364">
        <f t="shared" si="33"/>
        <v>0</v>
      </c>
      <c r="S76" s="364">
        <f t="shared" si="33"/>
        <v>0</v>
      </c>
      <c r="T76" s="364">
        <f t="shared" si="33"/>
        <v>0</v>
      </c>
      <c r="U76" s="364">
        <f t="shared" si="33"/>
        <v>0</v>
      </c>
      <c r="V76" s="364">
        <f t="shared" si="33"/>
        <v>0</v>
      </c>
      <c r="W76" s="364">
        <f t="shared" si="33"/>
        <v>0</v>
      </c>
    </row>
    <row r="77" spans="1:23">
      <c r="A77" s="6" t="s">
        <v>269</v>
      </c>
      <c r="B77" s="17" t="s">
        <v>270</v>
      </c>
      <c r="C77" s="13"/>
      <c r="D77" s="13"/>
      <c r="E77" s="13"/>
      <c r="F77" s="13"/>
      <c r="G77" s="13"/>
      <c r="H77" s="13"/>
      <c r="I77" s="13"/>
      <c r="J77" s="13"/>
      <c r="K77" s="13"/>
      <c r="L77" s="13"/>
      <c r="M77" s="13"/>
      <c r="N77" s="13"/>
      <c r="O77" s="13"/>
      <c r="P77" s="13"/>
      <c r="Q77" s="13"/>
      <c r="R77" s="13"/>
      <c r="S77" s="13"/>
      <c r="T77" s="13"/>
      <c r="U77" s="13"/>
      <c r="V77" s="13"/>
      <c r="W77" s="13"/>
    </row>
    <row r="78" spans="1:23">
      <c r="A78" s="6" t="s">
        <v>271</v>
      </c>
      <c r="B78" s="17" t="s">
        <v>272</v>
      </c>
      <c r="C78" s="13"/>
      <c r="D78" s="13"/>
      <c r="E78" s="13"/>
      <c r="F78" s="13"/>
      <c r="G78" s="13"/>
      <c r="H78" s="13"/>
      <c r="I78" s="13"/>
      <c r="J78" s="13"/>
      <c r="K78" s="13"/>
      <c r="L78" s="13"/>
      <c r="M78" s="13"/>
      <c r="N78" s="13"/>
      <c r="O78" s="13"/>
      <c r="P78" s="13"/>
      <c r="Q78" s="13"/>
      <c r="R78" s="13"/>
      <c r="S78" s="13"/>
      <c r="T78" s="13"/>
      <c r="U78" s="13"/>
      <c r="V78" s="13"/>
      <c r="W78" s="13"/>
    </row>
    <row r="79" spans="1:23">
      <c r="A79" s="9" t="s">
        <v>273</v>
      </c>
      <c r="B79" s="24" t="s">
        <v>178</v>
      </c>
      <c r="C79" s="13"/>
      <c r="D79" s="13"/>
      <c r="E79" s="13"/>
      <c r="F79" s="13"/>
      <c r="G79" s="13"/>
      <c r="H79" s="13"/>
      <c r="I79" s="13"/>
      <c r="J79" s="13"/>
      <c r="K79" s="13"/>
      <c r="L79" s="13"/>
      <c r="M79" s="13"/>
      <c r="N79" s="13"/>
      <c r="O79" s="13"/>
      <c r="P79" s="13"/>
      <c r="Q79" s="13"/>
      <c r="R79" s="13"/>
      <c r="S79" s="13"/>
      <c r="T79" s="13"/>
      <c r="U79" s="13"/>
      <c r="V79" s="13"/>
      <c r="W79" s="13"/>
    </row>
    <row r="80" spans="1:23">
      <c r="A80" s="9" t="s">
        <v>274</v>
      </c>
      <c r="B80" s="24" t="s">
        <v>21089</v>
      </c>
      <c r="C80" s="13"/>
      <c r="D80" s="13"/>
      <c r="E80" s="13"/>
      <c r="F80" s="13"/>
      <c r="G80" s="13"/>
      <c r="H80" s="13"/>
      <c r="I80" s="13"/>
      <c r="J80" s="13"/>
      <c r="K80" s="13"/>
      <c r="L80" s="13"/>
      <c r="M80" s="13"/>
      <c r="N80" s="13"/>
      <c r="O80" s="13"/>
      <c r="P80" s="13"/>
      <c r="Q80" s="13"/>
      <c r="R80" s="13"/>
      <c r="S80" s="13"/>
      <c r="T80" s="13"/>
      <c r="U80" s="13"/>
      <c r="V80" s="13"/>
      <c r="W80" s="13"/>
    </row>
    <row r="81" spans="1:23">
      <c r="A81" s="34" t="s">
        <v>275</v>
      </c>
      <c r="B81" s="35" t="s">
        <v>925</v>
      </c>
      <c r="C81" s="13"/>
      <c r="D81" s="13"/>
      <c r="E81" s="13"/>
      <c r="F81" s="13"/>
      <c r="G81" s="13"/>
      <c r="H81" s="13"/>
      <c r="I81" s="13"/>
      <c r="J81" s="13"/>
      <c r="K81" s="13"/>
      <c r="L81" s="13"/>
      <c r="M81" s="13"/>
      <c r="N81" s="13"/>
      <c r="O81" s="13"/>
      <c r="P81" s="13"/>
      <c r="Q81" s="13"/>
      <c r="R81" s="13"/>
      <c r="S81" s="13"/>
      <c r="T81" s="13"/>
      <c r="U81" s="13"/>
      <c r="V81" s="13"/>
      <c r="W81" s="13"/>
    </row>
    <row r="82" spans="1:23">
      <c r="A82" s="34" t="s">
        <v>276</v>
      </c>
      <c r="B82" s="35" t="s">
        <v>277</v>
      </c>
      <c r="C82" s="13"/>
      <c r="D82" s="13"/>
      <c r="E82" s="13"/>
      <c r="F82" s="13"/>
      <c r="G82" s="13"/>
      <c r="H82" s="13"/>
      <c r="I82" s="13"/>
      <c r="J82" s="13"/>
      <c r="K82" s="13"/>
      <c r="L82" s="13"/>
      <c r="M82" s="13"/>
      <c r="N82" s="13"/>
      <c r="O82" s="13"/>
      <c r="P82" s="13"/>
      <c r="Q82" s="13"/>
      <c r="R82" s="13"/>
      <c r="S82" s="13"/>
      <c r="T82" s="13"/>
      <c r="U82" s="13"/>
      <c r="V82" s="13"/>
      <c r="W82" s="13"/>
    </row>
    <row r="83" spans="1:23">
      <c r="A83" s="18"/>
      <c r="B83" s="31" t="s">
        <v>278</v>
      </c>
      <c r="C83" s="366">
        <f t="shared" ref="C83:P83" si="34">C4+C39+C47+C65+C81+C82</f>
        <v>0</v>
      </c>
      <c r="D83" s="366">
        <f t="shared" si="34"/>
        <v>0</v>
      </c>
      <c r="E83" s="366">
        <f t="shared" si="34"/>
        <v>0</v>
      </c>
      <c r="F83" s="366">
        <f t="shared" si="34"/>
        <v>0</v>
      </c>
      <c r="G83" s="366">
        <f t="shared" si="34"/>
        <v>0</v>
      </c>
      <c r="H83" s="366">
        <f t="shared" si="34"/>
        <v>0</v>
      </c>
      <c r="I83" s="366">
        <f t="shared" si="34"/>
        <v>0</v>
      </c>
      <c r="J83" s="366">
        <f t="shared" si="34"/>
        <v>0</v>
      </c>
      <c r="K83" s="366">
        <f t="shared" si="34"/>
        <v>0</v>
      </c>
      <c r="L83" s="366">
        <f t="shared" si="34"/>
        <v>0</v>
      </c>
      <c r="M83" s="366">
        <f t="shared" si="34"/>
        <v>0</v>
      </c>
      <c r="N83" s="366">
        <f t="shared" si="34"/>
        <v>0</v>
      </c>
      <c r="O83" s="366">
        <f t="shared" si="34"/>
        <v>0</v>
      </c>
      <c r="P83" s="366">
        <f t="shared" si="34"/>
        <v>0</v>
      </c>
      <c r="Q83" s="366">
        <f t="shared" ref="Q83:W83" si="35">Q4+Q39+Q47+Q65+Q81+Q82</f>
        <v>0</v>
      </c>
      <c r="R83" s="366">
        <f t="shared" si="35"/>
        <v>0</v>
      </c>
      <c r="S83" s="366">
        <f t="shared" si="35"/>
        <v>0</v>
      </c>
      <c r="T83" s="366">
        <f t="shared" si="35"/>
        <v>0</v>
      </c>
      <c r="U83" s="366">
        <f t="shared" si="35"/>
        <v>0</v>
      </c>
      <c r="V83" s="366">
        <f t="shared" si="35"/>
        <v>0</v>
      </c>
      <c r="W83" s="366">
        <f t="shared" si="35"/>
        <v>0</v>
      </c>
    </row>
  </sheetData>
  <sheetProtection insertColumns="0" insertRows="0" deleteColumns="0" deleteRows="0"/>
  <phoneticPr fontId="1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097DA-75B0-4965-BC6F-AA7A7B887AD7}">
  <sheetPr>
    <tabColor theme="8" tint="0.59999389629810485"/>
  </sheetPr>
  <dimension ref="A1:W83"/>
  <sheetViews>
    <sheetView topLeftCell="A67" zoomScale="142" zoomScaleNormal="142" workbookViewId="0">
      <pane xSplit="2" topLeftCell="K1" activePane="topRight" state="frozen"/>
      <selection activeCell="A70" sqref="A70"/>
      <selection pane="topRight" activeCell="P70" sqref="P70"/>
    </sheetView>
  </sheetViews>
  <sheetFormatPr defaultColWidth="8.6328125" defaultRowHeight="14.5"/>
  <cols>
    <col min="1" max="1" width="16.08984375" customWidth="1"/>
    <col min="2" max="2" width="68.36328125" customWidth="1"/>
  </cols>
  <sheetData>
    <row r="1" spans="1:23" ht="18.5">
      <c r="A1" s="10" t="s">
        <v>279</v>
      </c>
    </row>
    <row r="2" spans="1:23">
      <c r="A2" s="11" t="s">
        <v>51</v>
      </c>
    </row>
    <row r="3" spans="1:23">
      <c r="A3" s="14" t="s">
        <v>52</v>
      </c>
      <c r="B3" s="14" t="s">
        <v>53</v>
      </c>
      <c r="C3" s="12">
        <v>2010</v>
      </c>
      <c r="D3" s="12">
        <v>2011</v>
      </c>
      <c r="E3" s="12">
        <v>2012</v>
      </c>
      <c r="F3" s="12">
        <v>2013</v>
      </c>
      <c r="G3" s="12">
        <v>2014</v>
      </c>
      <c r="H3" s="12">
        <v>2015</v>
      </c>
      <c r="I3" s="12">
        <v>2016</v>
      </c>
      <c r="J3" s="12">
        <v>2017</v>
      </c>
      <c r="K3" s="12">
        <v>2018</v>
      </c>
      <c r="L3" s="12">
        <v>2019</v>
      </c>
      <c r="M3" s="12">
        <v>2020</v>
      </c>
      <c r="N3" s="12">
        <v>2021</v>
      </c>
      <c r="O3" s="12">
        <v>2022</v>
      </c>
      <c r="P3" s="12">
        <v>2023</v>
      </c>
      <c r="Q3" s="12">
        <v>2024</v>
      </c>
      <c r="R3" s="12">
        <v>2025</v>
      </c>
      <c r="S3" s="12">
        <v>2026</v>
      </c>
      <c r="T3" s="12">
        <v>2027</v>
      </c>
      <c r="U3" s="12">
        <v>2028</v>
      </c>
      <c r="V3" s="344">
        <v>2029</v>
      </c>
      <c r="W3" s="12">
        <v>2030</v>
      </c>
    </row>
    <row r="4" spans="1:23">
      <c r="A4" s="21" t="s">
        <v>280</v>
      </c>
      <c r="B4" s="22" t="s">
        <v>55</v>
      </c>
      <c r="C4" s="364">
        <f t="shared" ref="C4:N4" si="0">C5+C22+C26+C29+C33+C38</f>
        <v>0</v>
      </c>
      <c r="D4" s="364">
        <f t="shared" si="0"/>
        <v>0</v>
      </c>
      <c r="E4" s="364">
        <f t="shared" si="0"/>
        <v>0</v>
      </c>
      <c r="F4" s="364">
        <f t="shared" si="0"/>
        <v>0</v>
      </c>
      <c r="G4" s="364">
        <f t="shared" si="0"/>
        <v>0</v>
      </c>
      <c r="H4" s="364">
        <f t="shared" si="0"/>
        <v>0</v>
      </c>
      <c r="I4" s="364">
        <f t="shared" si="0"/>
        <v>0</v>
      </c>
      <c r="J4" s="364">
        <f t="shared" si="0"/>
        <v>0</v>
      </c>
      <c r="K4" s="364">
        <f t="shared" si="0"/>
        <v>0</v>
      </c>
      <c r="L4" s="364">
        <f t="shared" si="0"/>
        <v>0</v>
      </c>
      <c r="M4" s="364">
        <f t="shared" si="0"/>
        <v>0</v>
      </c>
      <c r="N4" s="364">
        <f t="shared" si="0"/>
        <v>0</v>
      </c>
      <c r="O4" s="364">
        <f>O5+O22+O26+O29+O33+O38</f>
        <v>0</v>
      </c>
      <c r="P4" s="364">
        <f>P5+P22+P26+P29+P33+P38</f>
        <v>0</v>
      </c>
      <c r="Q4" s="364">
        <f t="shared" ref="Q4:W4" si="1">Q5+Q22+Q26+Q29+Q33+Q38</f>
        <v>0</v>
      </c>
      <c r="R4" s="364">
        <f t="shared" si="1"/>
        <v>0</v>
      </c>
      <c r="S4" s="364">
        <f t="shared" si="1"/>
        <v>0</v>
      </c>
      <c r="T4" s="364">
        <f t="shared" si="1"/>
        <v>0</v>
      </c>
      <c r="U4" s="364">
        <f t="shared" si="1"/>
        <v>0</v>
      </c>
      <c r="V4" s="364">
        <f t="shared" si="1"/>
        <v>0</v>
      </c>
      <c r="W4" s="364">
        <f t="shared" si="1"/>
        <v>0</v>
      </c>
    </row>
    <row r="5" spans="1:23">
      <c r="A5" s="15" t="s">
        <v>281</v>
      </c>
      <c r="B5" s="23" t="s">
        <v>182</v>
      </c>
      <c r="C5" s="364">
        <f>C6+C11+C12+C13+C14+C15+C16+C17+C18+C19+C20+C21</f>
        <v>0</v>
      </c>
      <c r="D5" s="364">
        <f t="shared" ref="D5:N5" si="2">D6+D11+D12+D13+D14+D15+D16+D17+D18+D19+D20+D21</f>
        <v>0</v>
      </c>
      <c r="E5" s="364">
        <f t="shared" si="2"/>
        <v>0</v>
      </c>
      <c r="F5" s="364">
        <f t="shared" si="2"/>
        <v>0</v>
      </c>
      <c r="G5" s="364">
        <f t="shared" si="2"/>
        <v>0</v>
      </c>
      <c r="H5" s="364">
        <f t="shared" si="2"/>
        <v>0</v>
      </c>
      <c r="I5" s="364">
        <f t="shared" si="2"/>
        <v>0</v>
      </c>
      <c r="J5" s="364">
        <f t="shared" si="2"/>
        <v>0</v>
      </c>
      <c r="K5" s="364">
        <f t="shared" si="2"/>
        <v>0</v>
      </c>
      <c r="L5" s="364">
        <f t="shared" si="2"/>
        <v>0</v>
      </c>
      <c r="M5" s="364">
        <f t="shared" si="2"/>
        <v>0</v>
      </c>
      <c r="N5" s="364">
        <f t="shared" si="2"/>
        <v>0</v>
      </c>
      <c r="O5" s="364">
        <f>O6+O11+O12+O13+O14+O15+O16+O17+O18+O19+O20+O21</f>
        <v>0</v>
      </c>
      <c r="P5" s="364">
        <f>P6+P11+P12+P13+P14+P15+P16+P17+P18+P19+P20+P21</f>
        <v>0</v>
      </c>
      <c r="Q5" s="364">
        <f t="shared" ref="Q5:W5" si="3">Q6+Q11+Q12+Q13+Q14+Q15+Q16+Q17+Q18+Q19+Q20+Q21</f>
        <v>0</v>
      </c>
      <c r="R5" s="364">
        <f t="shared" si="3"/>
        <v>0</v>
      </c>
      <c r="S5" s="364">
        <f t="shared" si="3"/>
        <v>0</v>
      </c>
      <c r="T5" s="364">
        <f t="shared" si="3"/>
        <v>0</v>
      </c>
      <c r="U5" s="364">
        <f t="shared" si="3"/>
        <v>0</v>
      </c>
      <c r="V5" s="364">
        <f t="shared" si="3"/>
        <v>0</v>
      </c>
      <c r="W5" s="364">
        <f t="shared" si="3"/>
        <v>0</v>
      </c>
    </row>
    <row r="6" spans="1:23">
      <c r="A6" s="16" t="s">
        <v>282</v>
      </c>
      <c r="B6" s="19" t="s">
        <v>59</v>
      </c>
      <c r="C6" s="364">
        <f>SUM(C7:C10)</f>
        <v>0</v>
      </c>
      <c r="D6" s="364">
        <f t="shared" ref="D6:N6" si="4">SUM(D7:D10)</f>
        <v>0</v>
      </c>
      <c r="E6" s="364">
        <f t="shared" si="4"/>
        <v>0</v>
      </c>
      <c r="F6" s="364">
        <f t="shared" si="4"/>
        <v>0</v>
      </c>
      <c r="G6" s="364">
        <f t="shared" si="4"/>
        <v>0</v>
      </c>
      <c r="H6" s="364">
        <f t="shared" si="4"/>
        <v>0</v>
      </c>
      <c r="I6" s="364">
        <f t="shared" si="4"/>
        <v>0</v>
      </c>
      <c r="J6" s="364">
        <f t="shared" si="4"/>
        <v>0</v>
      </c>
      <c r="K6" s="364">
        <f t="shared" si="4"/>
        <v>0</v>
      </c>
      <c r="L6" s="364">
        <f t="shared" si="4"/>
        <v>0</v>
      </c>
      <c r="M6" s="364">
        <f t="shared" si="4"/>
        <v>0</v>
      </c>
      <c r="N6" s="364">
        <f t="shared" si="4"/>
        <v>0</v>
      </c>
      <c r="O6" s="364">
        <f>SUM(O7:O10)</f>
        <v>0</v>
      </c>
      <c r="P6" s="364">
        <f>SUM(P7:P10)</f>
        <v>0</v>
      </c>
      <c r="Q6" s="364">
        <f t="shared" ref="Q6:W6" si="5">SUM(Q7:Q10)</f>
        <v>0</v>
      </c>
      <c r="R6" s="364">
        <f t="shared" si="5"/>
        <v>0</v>
      </c>
      <c r="S6" s="364">
        <f t="shared" si="5"/>
        <v>0</v>
      </c>
      <c r="T6" s="364">
        <f t="shared" si="5"/>
        <v>0</v>
      </c>
      <c r="U6" s="364">
        <f t="shared" si="5"/>
        <v>0</v>
      </c>
      <c r="V6" s="364">
        <f t="shared" si="5"/>
        <v>0</v>
      </c>
      <c r="W6" s="364">
        <f t="shared" si="5"/>
        <v>0</v>
      </c>
    </row>
    <row r="7" spans="1:23">
      <c r="A7" s="16" t="s">
        <v>283</v>
      </c>
      <c r="B7" s="20" t="s">
        <v>61</v>
      </c>
      <c r="C7" s="13"/>
      <c r="D7" s="13"/>
      <c r="E7" s="13"/>
      <c r="F7" s="13"/>
      <c r="G7" s="13"/>
      <c r="H7" s="13"/>
      <c r="I7" s="13"/>
      <c r="J7" s="13"/>
      <c r="K7" s="13"/>
      <c r="L7" s="13"/>
      <c r="M7" s="13"/>
      <c r="N7" s="13"/>
      <c r="O7" s="13"/>
      <c r="P7" s="13"/>
      <c r="Q7" s="13"/>
      <c r="R7" s="13"/>
      <c r="S7" s="13"/>
      <c r="T7" s="13"/>
      <c r="U7" s="13"/>
      <c r="V7" s="13"/>
      <c r="W7" s="13"/>
    </row>
    <row r="8" spans="1:23">
      <c r="A8" s="16" t="s">
        <v>284</v>
      </c>
      <c r="B8" s="20" t="s">
        <v>63</v>
      </c>
      <c r="C8" s="13"/>
      <c r="D8" s="13"/>
      <c r="E8" s="13"/>
      <c r="F8" s="13"/>
      <c r="G8" s="13"/>
      <c r="H8" s="13"/>
      <c r="I8" s="13"/>
      <c r="J8" s="13"/>
      <c r="K8" s="13"/>
      <c r="L8" s="13"/>
      <c r="M8" s="13"/>
      <c r="N8" s="13"/>
      <c r="O8" s="13"/>
      <c r="P8" s="13"/>
      <c r="Q8" s="13"/>
      <c r="R8" s="13"/>
      <c r="S8" s="13"/>
      <c r="T8" s="13"/>
      <c r="U8" s="13"/>
      <c r="V8" s="13"/>
      <c r="W8" s="13"/>
    </row>
    <row r="9" spans="1:23">
      <c r="A9" s="16" t="s">
        <v>285</v>
      </c>
      <c r="B9" s="20" t="s">
        <v>65</v>
      </c>
      <c r="C9" s="13"/>
      <c r="D9" s="13"/>
      <c r="E9" s="13"/>
      <c r="F9" s="13"/>
      <c r="G9" s="13"/>
      <c r="H9" s="13"/>
      <c r="I9" s="13"/>
      <c r="J9" s="13"/>
      <c r="K9" s="13"/>
      <c r="L9" s="13"/>
      <c r="M9" s="13"/>
      <c r="N9" s="13"/>
      <c r="O9" s="13"/>
      <c r="P9" s="13"/>
      <c r="Q9" s="13"/>
      <c r="R9" s="13"/>
      <c r="S9" s="13"/>
      <c r="T9" s="13"/>
      <c r="U9" s="13"/>
      <c r="V9" s="13"/>
      <c r="W9" s="13"/>
    </row>
    <row r="10" spans="1:23">
      <c r="A10" s="16" t="s">
        <v>286</v>
      </c>
      <c r="B10" s="20" t="s">
        <v>67</v>
      </c>
      <c r="C10" s="13"/>
      <c r="D10" s="13"/>
      <c r="E10" s="13"/>
      <c r="F10" s="13"/>
      <c r="G10" s="13"/>
      <c r="H10" s="13"/>
      <c r="I10" s="13"/>
      <c r="J10" s="13"/>
      <c r="K10" s="13"/>
      <c r="L10" s="13"/>
      <c r="M10" s="13"/>
      <c r="N10" s="13"/>
      <c r="O10" s="13"/>
      <c r="P10" s="13"/>
      <c r="Q10" s="13"/>
      <c r="R10" s="13"/>
      <c r="S10" s="13"/>
      <c r="T10" s="13"/>
      <c r="U10" s="13"/>
      <c r="V10" s="13"/>
      <c r="W10" s="13"/>
    </row>
    <row r="11" spans="1:23">
      <c r="A11" s="16" t="s">
        <v>287</v>
      </c>
      <c r="B11" s="19" t="s">
        <v>69</v>
      </c>
      <c r="C11" s="13"/>
      <c r="D11" s="13"/>
      <c r="E11" s="13"/>
      <c r="F11" s="13"/>
      <c r="G11" s="13"/>
      <c r="H11" s="13"/>
      <c r="I11" s="13"/>
      <c r="J11" s="13"/>
      <c r="K11" s="13"/>
      <c r="L11" s="13"/>
      <c r="M11" s="13"/>
      <c r="N11" s="13"/>
      <c r="O11" s="13"/>
      <c r="P11" s="13"/>
      <c r="Q11" s="13"/>
      <c r="R11" s="13"/>
      <c r="S11" s="13"/>
      <c r="T11" s="13"/>
      <c r="U11" s="13"/>
      <c r="V11" s="13"/>
      <c r="W11" s="13"/>
    </row>
    <row r="12" spans="1:23">
      <c r="A12" s="16" t="s">
        <v>288</v>
      </c>
      <c r="B12" s="19" t="s">
        <v>71</v>
      </c>
      <c r="C12" s="13"/>
      <c r="D12" s="13"/>
      <c r="E12" s="13"/>
      <c r="F12" s="13"/>
      <c r="G12" s="13"/>
      <c r="H12" s="13"/>
      <c r="I12" s="13"/>
      <c r="J12" s="13"/>
      <c r="K12" s="13"/>
      <c r="L12" s="13"/>
      <c r="M12" s="13"/>
      <c r="N12" s="13"/>
      <c r="O12" s="13"/>
      <c r="P12" s="13"/>
      <c r="Q12" s="13"/>
      <c r="R12" s="13"/>
      <c r="S12" s="13"/>
      <c r="T12" s="13"/>
      <c r="U12" s="13"/>
      <c r="V12" s="13"/>
      <c r="W12" s="13"/>
    </row>
    <row r="13" spans="1:23">
      <c r="A13" s="16" t="s">
        <v>289</v>
      </c>
      <c r="B13" s="19" t="s">
        <v>73</v>
      </c>
      <c r="C13" s="13"/>
      <c r="D13" s="13"/>
      <c r="E13" s="13"/>
      <c r="F13" s="13"/>
      <c r="G13" s="13"/>
      <c r="H13" s="13"/>
      <c r="I13" s="13"/>
      <c r="J13" s="13"/>
      <c r="K13" s="13"/>
      <c r="L13" s="13"/>
      <c r="M13" s="13"/>
      <c r="N13" s="13"/>
      <c r="O13" s="13"/>
      <c r="P13" s="13"/>
      <c r="Q13" s="13"/>
      <c r="R13" s="13"/>
      <c r="S13" s="13"/>
      <c r="T13" s="13"/>
      <c r="U13" s="13"/>
      <c r="V13" s="13"/>
      <c r="W13" s="13"/>
    </row>
    <row r="14" spans="1:23">
      <c r="A14" s="16" t="s">
        <v>290</v>
      </c>
      <c r="B14" s="19" t="s">
        <v>75</v>
      </c>
      <c r="C14" s="13"/>
      <c r="D14" s="13"/>
      <c r="E14" s="13"/>
      <c r="F14" s="13"/>
      <c r="G14" s="13"/>
      <c r="H14" s="13"/>
      <c r="I14" s="13"/>
      <c r="J14" s="13"/>
      <c r="K14" s="13"/>
      <c r="L14" s="13"/>
      <c r="M14" s="13"/>
      <c r="N14" s="13"/>
      <c r="O14" s="13"/>
      <c r="P14" s="13"/>
      <c r="Q14" s="13"/>
      <c r="R14" s="13"/>
      <c r="S14" s="13"/>
      <c r="T14" s="13"/>
      <c r="U14" s="13"/>
      <c r="V14" s="13"/>
      <c r="W14" s="13"/>
    </row>
    <row r="15" spans="1:23">
      <c r="A15" s="16" t="s">
        <v>291</v>
      </c>
      <c r="B15" s="19" t="s">
        <v>77</v>
      </c>
      <c r="C15" s="13"/>
      <c r="D15" s="13"/>
      <c r="E15" s="13"/>
      <c r="F15" s="13"/>
      <c r="G15" s="13"/>
      <c r="H15" s="13"/>
      <c r="I15" s="13"/>
      <c r="J15" s="13"/>
      <c r="K15" s="13"/>
      <c r="L15" s="13"/>
      <c r="M15" s="13"/>
      <c r="N15" s="13"/>
      <c r="O15" s="13"/>
      <c r="P15" s="13"/>
      <c r="Q15" s="13"/>
      <c r="R15" s="13"/>
      <c r="S15" s="13"/>
      <c r="T15" s="13"/>
      <c r="U15" s="13"/>
      <c r="V15" s="13"/>
      <c r="W15" s="13"/>
    </row>
    <row r="16" spans="1:23">
      <c r="A16" s="16" t="s">
        <v>292</v>
      </c>
      <c r="B16" s="19" t="s">
        <v>79</v>
      </c>
      <c r="C16" s="13"/>
      <c r="D16" s="13"/>
      <c r="E16" s="13"/>
      <c r="F16" s="13"/>
      <c r="G16" s="13"/>
      <c r="H16" s="13"/>
      <c r="I16" s="13"/>
      <c r="J16" s="13"/>
      <c r="K16" s="13"/>
      <c r="L16" s="13"/>
      <c r="M16" s="13"/>
      <c r="N16" s="13"/>
      <c r="O16" s="13"/>
      <c r="P16" s="13"/>
      <c r="Q16" s="13"/>
      <c r="R16" s="13"/>
      <c r="S16" s="13"/>
      <c r="T16" s="13"/>
      <c r="U16" s="13"/>
      <c r="V16" s="13"/>
      <c r="W16" s="13"/>
    </row>
    <row r="17" spans="1:23">
      <c r="A17" s="16" t="s">
        <v>293</v>
      </c>
      <c r="B17" s="19" t="s">
        <v>81</v>
      </c>
      <c r="C17" s="13"/>
      <c r="D17" s="13"/>
      <c r="E17" s="13"/>
      <c r="F17" s="13"/>
      <c r="G17" s="13"/>
      <c r="H17" s="13"/>
      <c r="I17" s="13"/>
      <c r="J17" s="13"/>
      <c r="K17" s="13"/>
      <c r="L17" s="13"/>
      <c r="M17" s="13"/>
      <c r="N17" s="13"/>
      <c r="O17" s="13"/>
      <c r="P17" s="13"/>
      <c r="Q17" s="13"/>
      <c r="R17" s="13"/>
      <c r="S17" s="13"/>
      <c r="T17" s="13"/>
      <c r="U17" s="13"/>
      <c r="V17" s="13"/>
      <c r="W17" s="13"/>
    </row>
    <row r="18" spans="1:23">
      <c r="A18" s="16" t="s">
        <v>294</v>
      </c>
      <c r="B18" s="19" t="s">
        <v>83</v>
      </c>
      <c r="C18" s="13"/>
      <c r="D18" s="13"/>
      <c r="E18" s="13"/>
      <c r="F18" s="13"/>
      <c r="G18" s="13"/>
      <c r="H18" s="13"/>
      <c r="I18" s="13"/>
      <c r="J18" s="13"/>
      <c r="K18" s="13"/>
      <c r="L18" s="13"/>
      <c r="M18" s="13"/>
      <c r="N18" s="13"/>
      <c r="O18" s="13"/>
      <c r="P18" s="13"/>
      <c r="Q18" s="13"/>
      <c r="R18" s="13"/>
      <c r="S18" s="13"/>
      <c r="T18" s="13"/>
      <c r="U18" s="13"/>
      <c r="V18" s="13"/>
      <c r="W18" s="13"/>
    </row>
    <row r="19" spans="1:23">
      <c r="A19" s="16" t="s">
        <v>295</v>
      </c>
      <c r="B19" s="19" t="s">
        <v>85</v>
      </c>
      <c r="C19" s="13"/>
      <c r="D19" s="13"/>
      <c r="E19" s="13"/>
      <c r="F19" s="13"/>
      <c r="G19" s="13"/>
      <c r="H19" s="13"/>
      <c r="I19" s="13"/>
      <c r="J19" s="13"/>
      <c r="K19" s="13"/>
      <c r="L19" s="13"/>
      <c r="M19" s="13"/>
      <c r="N19" s="13"/>
      <c r="O19" s="13"/>
      <c r="P19" s="13"/>
      <c r="Q19" s="13"/>
      <c r="R19" s="13"/>
      <c r="S19" s="13"/>
      <c r="T19" s="13"/>
      <c r="U19" s="13"/>
      <c r="V19" s="13"/>
      <c r="W19" s="13"/>
    </row>
    <row r="20" spans="1:23">
      <c r="A20" s="16" t="s">
        <v>296</v>
      </c>
      <c r="B20" s="19" t="s">
        <v>87</v>
      </c>
      <c r="C20" s="13"/>
      <c r="D20" s="13"/>
      <c r="E20" s="13"/>
      <c r="F20" s="13"/>
      <c r="G20" s="13"/>
      <c r="H20" s="13"/>
      <c r="I20" s="13"/>
      <c r="J20" s="13"/>
      <c r="K20" s="13"/>
      <c r="L20" s="13"/>
      <c r="M20" s="13"/>
      <c r="N20" s="13"/>
      <c r="O20" s="13"/>
      <c r="P20" s="13"/>
      <c r="Q20" s="13"/>
      <c r="R20" s="13"/>
      <c r="S20" s="13"/>
      <c r="T20" s="13"/>
      <c r="U20" s="13"/>
      <c r="V20" s="13"/>
      <c r="W20" s="13"/>
    </row>
    <row r="21" spans="1:23">
      <c r="A21" s="16" t="s">
        <v>297</v>
      </c>
      <c r="B21" s="19" t="s">
        <v>89</v>
      </c>
      <c r="C21" s="13"/>
      <c r="D21" s="13"/>
      <c r="E21" s="13"/>
      <c r="F21" s="13"/>
      <c r="G21" s="13"/>
      <c r="H21" s="13"/>
      <c r="I21" s="13"/>
      <c r="J21" s="13"/>
      <c r="K21" s="13"/>
      <c r="L21" s="13"/>
      <c r="M21" s="13"/>
      <c r="N21" s="13"/>
      <c r="O21" s="13"/>
      <c r="P21" s="13"/>
      <c r="Q21" s="13"/>
      <c r="R21" s="13"/>
      <c r="S21" s="13"/>
      <c r="T21" s="13"/>
      <c r="U21" s="13"/>
      <c r="V21" s="13"/>
      <c r="W21" s="13"/>
    </row>
    <row r="22" spans="1:23">
      <c r="A22" s="15" t="s">
        <v>298</v>
      </c>
      <c r="B22" s="23" t="s">
        <v>200</v>
      </c>
      <c r="C22" s="364">
        <f t="shared" ref="C22:N22" si="6">SUM(C23:C25)</f>
        <v>0</v>
      </c>
      <c r="D22" s="364">
        <f t="shared" si="6"/>
        <v>0</v>
      </c>
      <c r="E22" s="364">
        <f t="shared" si="6"/>
        <v>0</v>
      </c>
      <c r="F22" s="364">
        <f t="shared" si="6"/>
        <v>0</v>
      </c>
      <c r="G22" s="364">
        <f t="shared" si="6"/>
        <v>0</v>
      </c>
      <c r="H22" s="364">
        <f t="shared" si="6"/>
        <v>0</v>
      </c>
      <c r="I22" s="364">
        <f t="shared" si="6"/>
        <v>0</v>
      </c>
      <c r="J22" s="364">
        <f t="shared" si="6"/>
        <v>0</v>
      </c>
      <c r="K22" s="364">
        <f t="shared" si="6"/>
        <v>0</v>
      </c>
      <c r="L22" s="364">
        <f t="shared" si="6"/>
        <v>0</v>
      </c>
      <c r="M22" s="364">
        <f t="shared" si="6"/>
        <v>0</v>
      </c>
      <c r="N22" s="364">
        <f t="shared" si="6"/>
        <v>0</v>
      </c>
      <c r="O22" s="364">
        <f>SUM(O23:O25)</f>
        <v>0</v>
      </c>
      <c r="P22" s="364">
        <f>SUM(P23:P25)</f>
        <v>0</v>
      </c>
      <c r="Q22" s="364">
        <f t="shared" ref="Q22:W22" si="7">SUM(Q23:Q25)</f>
        <v>0</v>
      </c>
      <c r="R22" s="364">
        <f t="shared" si="7"/>
        <v>0</v>
      </c>
      <c r="S22" s="364">
        <f t="shared" si="7"/>
        <v>0</v>
      </c>
      <c r="T22" s="364">
        <f t="shared" si="7"/>
        <v>0</v>
      </c>
      <c r="U22" s="364">
        <f t="shared" si="7"/>
        <v>0</v>
      </c>
      <c r="V22" s="364">
        <f t="shared" si="7"/>
        <v>0</v>
      </c>
      <c r="W22" s="364">
        <f t="shared" si="7"/>
        <v>0</v>
      </c>
    </row>
    <row r="23" spans="1:23">
      <c r="A23" s="16" t="s">
        <v>299</v>
      </c>
      <c r="B23" s="19" t="s">
        <v>93</v>
      </c>
      <c r="C23" s="13"/>
      <c r="D23" s="13"/>
      <c r="E23" s="13"/>
      <c r="F23" s="13"/>
      <c r="G23" s="13"/>
      <c r="H23" s="13"/>
      <c r="I23" s="13"/>
      <c r="J23" s="13"/>
      <c r="K23" s="13"/>
      <c r="L23" s="13"/>
      <c r="M23" s="13"/>
      <c r="N23" s="13"/>
      <c r="O23" s="13"/>
      <c r="P23" s="13"/>
      <c r="Q23" s="13"/>
      <c r="R23" s="13"/>
      <c r="S23" s="13"/>
      <c r="T23" s="13"/>
      <c r="U23" s="13"/>
      <c r="V23" s="13"/>
      <c r="W23" s="13"/>
    </row>
    <row r="24" spans="1:23">
      <c r="A24" s="16" t="s">
        <v>300</v>
      </c>
      <c r="B24" s="19" t="s">
        <v>95</v>
      </c>
      <c r="C24" s="13"/>
      <c r="D24" s="13"/>
      <c r="E24" s="13"/>
      <c r="F24" s="13"/>
      <c r="G24" s="13"/>
      <c r="H24" s="13"/>
      <c r="I24" s="13"/>
      <c r="J24" s="13"/>
      <c r="K24" s="13"/>
      <c r="L24" s="13"/>
      <c r="M24" s="13"/>
      <c r="N24" s="13"/>
      <c r="O24" s="13"/>
      <c r="P24" s="13"/>
      <c r="Q24" s="13"/>
      <c r="R24" s="13"/>
      <c r="S24" s="13"/>
      <c r="T24" s="13"/>
      <c r="U24" s="13"/>
      <c r="V24" s="13"/>
      <c r="W24" s="13"/>
    </row>
    <row r="25" spans="1:23">
      <c r="A25" s="16" t="s">
        <v>301</v>
      </c>
      <c r="B25" s="19" t="s">
        <v>97</v>
      </c>
      <c r="C25" s="13"/>
      <c r="D25" s="13"/>
      <c r="E25" s="13"/>
      <c r="F25" s="13"/>
      <c r="G25" s="13"/>
      <c r="H25" s="13"/>
      <c r="I25" s="13"/>
      <c r="J25" s="13"/>
      <c r="K25" s="13"/>
      <c r="L25" s="13"/>
      <c r="M25" s="13"/>
      <c r="N25" s="13"/>
      <c r="O25" s="13"/>
      <c r="P25" s="13"/>
      <c r="Q25" s="13"/>
      <c r="R25" s="13"/>
      <c r="S25" s="13"/>
      <c r="T25" s="13"/>
      <c r="U25" s="13"/>
      <c r="V25" s="13"/>
      <c r="W25" s="13"/>
    </row>
    <row r="26" spans="1:23">
      <c r="A26" s="15" t="s">
        <v>302</v>
      </c>
      <c r="B26" s="23" t="s">
        <v>926</v>
      </c>
      <c r="C26" s="364">
        <f>SUM(C27:C28)</f>
        <v>0</v>
      </c>
      <c r="D26" s="364">
        <f t="shared" ref="D26:N26" si="8">SUM(D27:D28)</f>
        <v>0</v>
      </c>
      <c r="E26" s="364">
        <f t="shared" si="8"/>
        <v>0</v>
      </c>
      <c r="F26" s="364">
        <f t="shared" si="8"/>
        <v>0</v>
      </c>
      <c r="G26" s="364">
        <f t="shared" si="8"/>
        <v>0</v>
      </c>
      <c r="H26" s="364">
        <f t="shared" si="8"/>
        <v>0</v>
      </c>
      <c r="I26" s="364">
        <f t="shared" si="8"/>
        <v>0</v>
      </c>
      <c r="J26" s="364">
        <f t="shared" si="8"/>
        <v>0</v>
      </c>
      <c r="K26" s="364">
        <f t="shared" si="8"/>
        <v>0</v>
      </c>
      <c r="L26" s="364">
        <f t="shared" si="8"/>
        <v>0</v>
      </c>
      <c r="M26" s="364">
        <f t="shared" si="8"/>
        <v>0</v>
      </c>
      <c r="N26" s="364">
        <f t="shared" si="8"/>
        <v>0</v>
      </c>
      <c r="O26" s="364">
        <f>SUM(O27:O28)</f>
        <v>0</v>
      </c>
      <c r="P26" s="364">
        <f>SUM(P27:P28)</f>
        <v>0</v>
      </c>
      <c r="Q26" s="364">
        <f t="shared" ref="Q26:W26" si="9">SUM(Q27:Q28)</f>
        <v>0</v>
      </c>
      <c r="R26" s="364">
        <f t="shared" si="9"/>
        <v>0</v>
      </c>
      <c r="S26" s="364">
        <f t="shared" si="9"/>
        <v>0</v>
      </c>
      <c r="T26" s="364">
        <f t="shared" si="9"/>
        <v>0</v>
      </c>
      <c r="U26" s="364">
        <f t="shared" si="9"/>
        <v>0</v>
      </c>
      <c r="V26" s="364">
        <f t="shared" si="9"/>
        <v>0</v>
      </c>
      <c r="W26" s="364">
        <f t="shared" si="9"/>
        <v>0</v>
      </c>
    </row>
    <row r="27" spans="1:23">
      <c r="A27" s="16" t="s">
        <v>303</v>
      </c>
      <c r="B27" s="19" t="s">
        <v>103</v>
      </c>
      <c r="C27" s="13"/>
      <c r="D27" s="13"/>
      <c r="E27" s="13"/>
      <c r="F27" s="13"/>
      <c r="G27" s="13"/>
      <c r="H27" s="13"/>
      <c r="I27" s="13"/>
      <c r="J27" s="13"/>
      <c r="K27" s="13"/>
      <c r="L27" s="13"/>
      <c r="M27" s="13"/>
      <c r="N27" s="13"/>
      <c r="O27" s="13"/>
      <c r="P27" s="13"/>
      <c r="Q27" s="13"/>
      <c r="R27" s="13"/>
      <c r="S27" s="13"/>
      <c r="T27" s="13"/>
      <c r="U27" s="13"/>
      <c r="V27" s="13"/>
      <c r="W27" s="13"/>
    </row>
    <row r="28" spans="1:23">
      <c r="A28" s="16" t="s">
        <v>304</v>
      </c>
      <c r="B28" s="19" t="s">
        <v>105</v>
      </c>
      <c r="C28" s="13"/>
      <c r="D28" s="13"/>
      <c r="E28" s="13"/>
      <c r="F28" s="13"/>
      <c r="G28" s="13"/>
      <c r="H28" s="13"/>
      <c r="I28" s="13"/>
      <c r="J28" s="13"/>
      <c r="K28" s="13"/>
      <c r="L28" s="13"/>
      <c r="M28" s="13"/>
      <c r="N28" s="13"/>
      <c r="O28" s="13"/>
      <c r="P28" s="13"/>
      <c r="Q28" s="13"/>
      <c r="R28" s="13"/>
      <c r="S28" s="13"/>
      <c r="T28" s="13"/>
      <c r="U28" s="13"/>
      <c r="V28" s="13"/>
      <c r="W28" s="13"/>
    </row>
    <row r="29" spans="1:23">
      <c r="A29" s="15" t="s">
        <v>305</v>
      </c>
      <c r="B29" s="24" t="s">
        <v>208</v>
      </c>
      <c r="C29" s="364">
        <f>SUM(C30:C32)</f>
        <v>0</v>
      </c>
      <c r="D29" s="364">
        <f t="shared" ref="D29:N29" si="10">SUM(D30:D32)</f>
        <v>0</v>
      </c>
      <c r="E29" s="364">
        <f t="shared" si="10"/>
        <v>0</v>
      </c>
      <c r="F29" s="364">
        <f t="shared" si="10"/>
        <v>0</v>
      </c>
      <c r="G29" s="364">
        <f t="shared" si="10"/>
        <v>0</v>
      </c>
      <c r="H29" s="364">
        <f t="shared" si="10"/>
        <v>0</v>
      </c>
      <c r="I29" s="364">
        <f t="shared" si="10"/>
        <v>0</v>
      </c>
      <c r="J29" s="364">
        <f t="shared" si="10"/>
        <v>0</v>
      </c>
      <c r="K29" s="364">
        <f t="shared" si="10"/>
        <v>0</v>
      </c>
      <c r="L29" s="364">
        <f t="shared" si="10"/>
        <v>0</v>
      </c>
      <c r="M29" s="364">
        <f t="shared" si="10"/>
        <v>0</v>
      </c>
      <c r="N29" s="364">
        <f t="shared" si="10"/>
        <v>0</v>
      </c>
      <c r="O29" s="364">
        <f>SUM(O30:O32)</f>
        <v>0</v>
      </c>
      <c r="P29" s="364">
        <f>SUM(P30:P32)</f>
        <v>0</v>
      </c>
      <c r="Q29" s="364">
        <f t="shared" ref="Q29:W29" si="11">SUM(Q30:Q32)</f>
        <v>0</v>
      </c>
      <c r="R29" s="364">
        <f t="shared" si="11"/>
        <v>0</v>
      </c>
      <c r="S29" s="364">
        <f t="shared" si="11"/>
        <v>0</v>
      </c>
      <c r="T29" s="364">
        <f t="shared" si="11"/>
        <v>0</v>
      </c>
      <c r="U29" s="364">
        <f t="shared" si="11"/>
        <v>0</v>
      </c>
      <c r="V29" s="364">
        <f t="shared" si="11"/>
        <v>0</v>
      </c>
      <c r="W29" s="364">
        <f t="shared" si="11"/>
        <v>0</v>
      </c>
    </row>
    <row r="30" spans="1:23">
      <c r="A30" s="16" t="s">
        <v>306</v>
      </c>
      <c r="B30" s="17" t="s">
        <v>109</v>
      </c>
      <c r="C30" s="13"/>
      <c r="D30" s="13"/>
      <c r="E30" s="13"/>
      <c r="F30" s="13"/>
      <c r="G30" s="13"/>
      <c r="H30" s="13"/>
      <c r="I30" s="13"/>
      <c r="J30" s="13"/>
      <c r="K30" s="13"/>
      <c r="L30" s="13"/>
      <c r="M30" s="13"/>
      <c r="N30" s="13"/>
      <c r="O30" s="13"/>
      <c r="P30" s="13"/>
      <c r="Q30" s="13"/>
      <c r="R30" s="13"/>
      <c r="S30" s="13"/>
      <c r="T30" s="13"/>
      <c r="U30" s="13"/>
      <c r="V30" s="13"/>
      <c r="W30" s="13"/>
    </row>
    <row r="31" spans="1:23">
      <c r="A31" s="16" t="s">
        <v>307</v>
      </c>
      <c r="B31" s="17" t="s">
        <v>211</v>
      </c>
      <c r="C31" s="13"/>
      <c r="D31" s="13"/>
      <c r="E31" s="13"/>
      <c r="F31" s="13"/>
      <c r="G31" s="13"/>
      <c r="H31" s="13"/>
      <c r="I31" s="13"/>
      <c r="J31" s="13"/>
      <c r="K31" s="13"/>
      <c r="L31" s="13"/>
      <c r="M31" s="13"/>
      <c r="N31" s="13"/>
      <c r="O31" s="13"/>
      <c r="P31" s="13"/>
      <c r="Q31" s="13"/>
      <c r="R31" s="13"/>
      <c r="S31" s="13"/>
      <c r="T31" s="13"/>
      <c r="U31" s="13"/>
      <c r="V31" s="13"/>
      <c r="W31" s="13"/>
    </row>
    <row r="32" spans="1:23">
      <c r="A32" s="16" t="s">
        <v>308</v>
      </c>
      <c r="B32" s="17" t="s">
        <v>213</v>
      </c>
      <c r="C32" s="13"/>
      <c r="D32" s="13"/>
      <c r="E32" s="13"/>
      <c r="F32" s="13"/>
      <c r="G32" s="13"/>
      <c r="H32" s="13"/>
      <c r="I32" s="13"/>
      <c r="J32" s="13"/>
      <c r="K32" s="13"/>
      <c r="L32" s="13"/>
      <c r="M32" s="13"/>
      <c r="N32" s="13"/>
      <c r="O32" s="13"/>
      <c r="P32" s="13"/>
      <c r="Q32" s="13"/>
      <c r="R32" s="13"/>
      <c r="S32" s="13"/>
      <c r="T32" s="13"/>
      <c r="U32" s="13"/>
      <c r="V32" s="13"/>
      <c r="W32" s="13"/>
    </row>
    <row r="33" spans="1:23">
      <c r="A33" s="15" t="s">
        <v>309</v>
      </c>
      <c r="B33" s="24" t="s">
        <v>215</v>
      </c>
      <c r="C33" s="364">
        <f>SUM(C34:C37)</f>
        <v>0</v>
      </c>
      <c r="D33" s="364">
        <f t="shared" ref="D33:N33" si="12">SUM(D34:D37)</f>
        <v>0</v>
      </c>
      <c r="E33" s="364">
        <f t="shared" si="12"/>
        <v>0</v>
      </c>
      <c r="F33" s="364">
        <f t="shared" si="12"/>
        <v>0</v>
      </c>
      <c r="G33" s="364">
        <f t="shared" si="12"/>
        <v>0</v>
      </c>
      <c r="H33" s="364">
        <f t="shared" si="12"/>
        <v>0</v>
      </c>
      <c r="I33" s="364">
        <f t="shared" si="12"/>
        <v>0</v>
      </c>
      <c r="J33" s="364">
        <f t="shared" si="12"/>
        <v>0</v>
      </c>
      <c r="K33" s="364">
        <f t="shared" si="12"/>
        <v>0</v>
      </c>
      <c r="L33" s="364">
        <f t="shared" si="12"/>
        <v>0</v>
      </c>
      <c r="M33" s="364">
        <f t="shared" si="12"/>
        <v>0</v>
      </c>
      <c r="N33" s="364">
        <f t="shared" si="12"/>
        <v>0</v>
      </c>
      <c r="O33" s="364">
        <f>SUM(O34:O37)</f>
        <v>0</v>
      </c>
      <c r="P33" s="364">
        <f>SUM(P34:P37)</f>
        <v>0</v>
      </c>
      <c r="Q33" s="364">
        <f t="shared" ref="Q33:W33" si="13">SUM(Q34:Q37)</f>
        <v>0</v>
      </c>
      <c r="R33" s="364">
        <f t="shared" si="13"/>
        <v>0</v>
      </c>
      <c r="S33" s="364">
        <f t="shared" si="13"/>
        <v>0</v>
      </c>
      <c r="T33" s="364">
        <f t="shared" si="13"/>
        <v>0</v>
      </c>
      <c r="U33" s="364">
        <f t="shared" si="13"/>
        <v>0</v>
      </c>
      <c r="V33" s="364">
        <f t="shared" si="13"/>
        <v>0</v>
      </c>
      <c r="W33" s="364">
        <f t="shared" si="13"/>
        <v>0</v>
      </c>
    </row>
    <row r="34" spans="1:23">
      <c r="A34" s="16" t="s">
        <v>310</v>
      </c>
      <c r="B34" s="17" t="s">
        <v>217</v>
      </c>
      <c r="C34" s="13"/>
      <c r="D34" s="13"/>
      <c r="E34" s="13"/>
      <c r="F34" s="13"/>
      <c r="G34" s="13"/>
      <c r="H34" s="13"/>
      <c r="I34" s="13"/>
      <c r="J34" s="13"/>
      <c r="K34" s="13"/>
      <c r="L34" s="13"/>
      <c r="M34" s="13"/>
      <c r="N34" s="13"/>
      <c r="O34" s="13"/>
      <c r="P34" s="13"/>
      <c r="Q34" s="13"/>
      <c r="R34" s="13"/>
      <c r="S34" s="13"/>
      <c r="T34" s="13"/>
      <c r="U34" s="13"/>
      <c r="V34" s="13"/>
      <c r="W34" s="13"/>
    </row>
    <row r="35" spans="1:23">
      <c r="A35" s="16" t="s">
        <v>311</v>
      </c>
      <c r="B35" s="17" t="s">
        <v>219</v>
      </c>
      <c r="C35" s="13"/>
      <c r="D35" s="13"/>
      <c r="E35" s="13"/>
      <c r="F35" s="13"/>
      <c r="G35" s="13"/>
      <c r="H35" s="13"/>
      <c r="I35" s="13"/>
      <c r="J35" s="13"/>
      <c r="K35" s="13"/>
      <c r="L35" s="13"/>
      <c r="M35" s="13"/>
      <c r="N35" s="13"/>
      <c r="O35" s="13"/>
      <c r="P35" s="13"/>
      <c r="Q35" s="13"/>
      <c r="R35" s="13"/>
      <c r="S35" s="13"/>
      <c r="T35" s="13"/>
      <c r="U35" s="13"/>
      <c r="V35" s="13"/>
      <c r="W35" s="13"/>
    </row>
    <row r="36" spans="1:23">
      <c r="A36" s="16" t="s">
        <v>312</v>
      </c>
      <c r="B36" s="17" t="s">
        <v>221</v>
      </c>
      <c r="C36" s="13"/>
      <c r="D36" s="13"/>
      <c r="E36" s="13"/>
      <c r="F36" s="13"/>
      <c r="G36" s="13"/>
      <c r="H36" s="13"/>
      <c r="I36" s="13"/>
      <c r="J36" s="13"/>
      <c r="K36" s="13"/>
      <c r="L36" s="13"/>
      <c r="M36" s="13"/>
      <c r="N36" s="13"/>
      <c r="O36" s="13"/>
      <c r="P36" s="13"/>
      <c r="Q36" s="13"/>
      <c r="R36" s="13"/>
      <c r="S36" s="13"/>
      <c r="T36" s="13"/>
      <c r="U36" s="13"/>
      <c r="V36" s="13"/>
      <c r="W36" s="13"/>
    </row>
    <row r="37" spans="1:23">
      <c r="A37" s="16" t="s">
        <v>313</v>
      </c>
      <c r="B37" s="17" t="s">
        <v>223</v>
      </c>
      <c r="C37" s="13"/>
      <c r="D37" s="13"/>
      <c r="E37" s="13"/>
      <c r="F37" s="13"/>
      <c r="G37" s="13"/>
      <c r="H37" s="13"/>
      <c r="I37" s="13"/>
      <c r="J37" s="13"/>
      <c r="K37" s="13"/>
      <c r="L37" s="13"/>
      <c r="M37" s="13"/>
      <c r="N37" s="13"/>
      <c r="O37" s="13"/>
      <c r="P37" s="13"/>
      <c r="Q37" s="13"/>
      <c r="R37" s="13"/>
      <c r="S37" s="13"/>
      <c r="T37" s="13"/>
      <c r="U37" s="13"/>
      <c r="V37" s="13"/>
      <c r="W37" s="13"/>
    </row>
    <row r="38" spans="1:23">
      <c r="A38" s="15" t="s">
        <v>314</v>
      </c>
      <c r="B38" s="24" t="s">
        <v>225</v>
      </c>
      <c r="C38" s="13"/>
      <c r="D38" s="13"/>
      <c r="E38" s="13"/>
      <c r="F38" s="13"/>
      <c r="G38" s="13"/>
      <c r="H38" s="13"/>
      <c r="I38" s="13"/>
      <c r="J38" s="13"/>
      <c r="K38" s="13"/>
      <c r="L38" s="13"/>
      <c r="M38" s="13"/>
      <c r="N38" s="13"/>
      <c r="O38" s="13"/>
      <c r="P38" s="13"/>
      <c r="Q38" s="13"/>
      <c r="R38" s="13"/>
      <c r="S38" s="13"/>
      <c r="T38" s="13"/>
      <c r="U38" s="13"/>
      <c r="V38" s="13"/>
      <c r="W38" s="13"/>
    </row>
    <row r="39" spans="1:23">
      <c r="A39" s="25" t="s">
        <v>315</v>
      </c>
      <c r="B39" s="26" t="s">
        <v>119</v>
      </c>
      <c r="C39" s="364">
        <f>SUM(C40,C42,C44,C46)</f>
        <v>0</v>
      </c>
      <c r="D39" s="364">
        <f t="shared" ref="D39:M39" si="14">SUM(D40,D42,D44,D46)</f>
        <v>0</v>
      </c>
      <c r="E39" s="364">
        <f t="shared" si="14"/>
        <v>0</v>
      </c>
      <c r="F39" s="364">
        <f t="shared" si="14"/>
        <v>0</v>
      </c>
      <c r="G39" s="364">
        <f t="shared" si="14"/>
        <v>0</v>
      </c>
      <c r="H39" s="364">
        <f t="shared" si="14"/>
        <v>0</v>
      </c>
      <c r="I39" s="364">
        <f t="shared" si="14"/>
        <v>0</v>
      </c>
      <c r="J39" s="364">
        <f t="shared" si="14"/>
        <v>0</v>
      </c>
      <c r="K39" s="364">
        <f t="shared" si="14"/>
        <v>0</v>
      </c>
      <c r="L39" s="364">
        <f t="shared" si="14"/>
        <v>0</v>
      </c>
      <c r="M39" s="364">
        <f t="shared" si="14"/>
        <v>0</v>
      </c>
      <c r="N39" s="364">
        <f>SUM(N40,N42,N44,N46)</f>
        <v>0</v>
      </c>
      <c r="O39" s="364">
        <f>SUM(O40,O42,O44,O46)</f>
        <v>0</v>
      </c>
      <c r="P39" s="364">
        <f>SUM(P40,P42,P44,P46)</f>
        <v>0</v>
      </c>
      <c r="Q39" s="364">
        <f t="shared" ref="Q39:W39" si="15">SUM(Q40,Q42,Q44,Q46)</f>
        <v>0</v>
      </c>
      <c r="R39" s="364">
        <f t="shared" si="15"/>
        <v>0</v>
      </c>
      <c r="S39" s="364">
        <f t="shared" si="15"/>
        <v>0</v>
      </c>
      <c r="T39" s="364">
        <f t="shared" si="15"/>
        <v>0</v>
      </c>
      <c r="U39" s="364">
        <f t="shared" si="15"/>
        <v>0</v>
      </c>
      <c r="V39" s="364">
        <f t="shared" si="15"/>
        <v>0</v>
      </c>
      <c r="W39" s="364">
        <f t="shared" si="15"/>
        <v>0</v>
      </c>
    </row>
    <row r="40" spans="1:23" ht="29">
      <c r="A40" s="15" t="s">
        <v>316</v>
      </c>
      <c r="B40" s="33" t="s">
        <v>228</v>
      </c>
      <c r="C40" s="13"/>
      <c r="D40" s="13"/>
      <c r="E40" s="13"/>
      <c r="F40" s="13"/>
      <c r="G40" s="13"/>
      <c r="H40" s="13"/>
      <c r="I40" s="13"/>
      <c r="J40" s="13"/>
      <c r="K40" s="13"/>
      <c r="L40" s="13"/>
      <c r="M40" s="13"/>
      <c r="N40" s="13"/>
      <c r="O40" s="13"/>
      <c r="P40" s="13"/>
      <c r="Q40" s="13"/>
      <c r="R40" s="13"/>
      <c r="S40" s="13"/>
      <c r="T40" s="13"/>
      <c r="U40" s="13"/>
      <c r="V40" s="13"/>
      <c r="W40" s="13"/>
    </row>
    <row r="41" spans="1:23">
      <c r="A41" s="154" t="s">
        <v>999</v>
      </c>
      <c r="B41" s="142" t="s">
        <v>929</v>
      </c>
      <c r="C41" s="13"/>
      <c r="D41" s="13"/>
      <c r="E41" s="13"/>
      <c r="F41" s="13"/>
      <c r="G41" s="13"/>
      <c r="H41" s="13"/>
      <c r="I41" s="13"/>
      <c r="J41" s="13"/>
      <c r="K41" s="13"/>
      <c r="L41" s="13"/>
      <c r="M41" s="13"/>
      <c r="N41" s="13"/>
      <c r="O41" s="13"/>
      <c r="P41" s="13"/>
      <c r="Q41" s="13"/>
      <c r="R41" s="13"/>
      <c r="S41" s="13"/>
      <c r="T41" s="13"/>
      <c r="U41" s="13"/>
      <c r="V41" s="13"/>
      <c r="W41" s="13"/>
    </row>
    <row r="42" spans="1:23" ht="29">
      <c r="A42" s="15" t="s">
        <v>317</v>
      </c>
      <c r="B42" s="33" t="s">
        <v>230</v>
      </c>
      <c r="C42" s="13"/>
      <c r="D42" s="13"/>
      <c r="E42" s="13"/>
      <c r="F42" s="13"/>
      <c r="G42" s="13"/>
      <c r="H42" s="13"/>
      <c r="I42" s="13"/>
      <c r="J42" s="13"/>
      <c r="K42" s="13"/>
      <c r="L42" s="13"/>
      <c r="M42" s="13"/>
      <c r="N42" s="13"/>
      <c r="O42" s="13"/>
      <c r="P42" s="13"/>
      <c r="Q42" s="13"/>
      <c r="R42" s="13"/>
      <c r="S42" s="13"/>
      <c r="T42" s="13"/>
      <c r="U42" s="13"/>
      <c r="V42" s="13"/>
      <c r="W42" s="13"/>
    </row>
    <row r="43" spans="1:23">
      <c r="A43" s="154" t="s">
        <v>1000</v>
      </c>
      <c r="B43" s="142" t="s">
        <v>930</v>
      </c>
      <c r="C43" s="13"/>
      <c r="D43" s="13"/>
      <c r="E43" s="13"/>
      <c r="F43" s="13"/>
      <c r="G43" s="13"/>
      <c r="H43" s="13"/>
      <c r="I43" s="13"/>
      <c r="J43" s="13"/>
      <c r="K43" s="13"/>
      <c r="L43" s="13"/>
      <c r="M43" s="13"/>
      <c r="N43" s="13"/>
      <c r="O43" s="13"/>
      <c r="P43" s="13"/>
      <c r="Q43" s="13"/>
      <c r="R43" s="13"/>
      <c r="S43" s="13"/>
      <c r="T43" s="13"/>
      <c r="U43" s="13"/>
      <c r="V43" s="13"/>
      <c r="W43" s="13"/>
    </row>
    <row r="44" spans="1:23" ht="29">
      <c r="A44" s="15" t="s">
        <v>318</v>
      </c>
      <c r="B44" s="33" t="s">
        <v>232</v>
      </c>
      <c r="C44" s="13"/>
      <c r="D44" s="13"/>
      <c r="E44" s="13"/>
      <c r="F44" s="13"/>
      <c r="G44" s="13"/>
      <c r="H44" s="13"/>
      <c r="I44" s="13"/>
      <c r="J44" s="13"/>
      <c r="K44" s="13"/>
      <c r="L44" s="13"/>
      <c r="M44" s="13"/>
      <c r="N44" s="13"/>
      <c r="O44" s="13"/>
      <c r="P44" s="13"/>
      <c r="Q44" s="13"/>
      <c r="R44" s="13"/>
      <c r="S44" s="13"/>
      <c r="T44" s="13"/>
      <c r="U44" s="13"/>
      <c r="V44" s="13"/>
      <c r="W44" s="13"/>
    </row>
    <row r="45" spans="1:23" ht="29">
      <c r="A45" s="154" t="s">
        <v>1001</v>
      </c>
      <c r="B45" s="142" t="s">
        <v>21431</v>
      </c>
      <c r="C45" s="13"/>
      <c r="D45" s="13"/>
      <c r="E45" s="13"/>
      <c r="F45" s="13"/>
      <c r="G45" s="13"/>
      <c r="H45" s="13"/>
      <c r="I45" s="13"/>
      <c r="J45" s="13"/>
      <c r="K45" s="13"/>
      <c r="L45" s="13"/>
      <c r="M45" s="13"/>
      <c r="N45" s="13"/>
      <c r="O45" s="13"/>
      <c r="P45" s="13"/>
      <c r="Q45" s="13"/>
      <c r="R45" s="13"/>
      <c r="S45" s="13"/>
      <c r="T45" s="13"/>
      <c r="U45" s="13"/>
      <c r="V45" s="13"/>
      <c r="W45" s="13"/>
    </row>
    <row r="46" spans="1:23">
      <c r="A46" s="15" t="s">
        <v>319</v>
      </c>
      <c r="B46" s="33" t="s">
        <v>21087</v>
      </c>
      <c r="C46" s="13"/>
      <c r="D46" s="13"/>
      <c r="E46" s="13"/>
      <c r="F46" s="13"/>
      <c r="G46" s="13"/>
      <c r="H46" s="13"/>
      <c r="I46" s="13"/>
      <c r="J46" s="13"/>
      <c r="K46" s="13"/>
      <c r="L46" s="13"/>
      <c r="M46" s="13"/>
      <c r="N46" s="13"/>
      <c r="O46" s="13"/>
      <c r="P46" s="13"/>
      <c r="Q46" s="13"/>
      <c r="R46" s="13"/>
      <c r="S46" s="13"/>
      <c r="T46" s="13"/>
      <c r="U46" s="13"/>
      <c r="V46" s="13"/>
      <c r="W46" s="13"/>
    </row>
    <row r="47" spans="1:23">
      <c r="A47" s="25" t="s">
        <v>320</v>
      </c>
      <c r="B47" s="26" t="s">
        <v>123</v>
      </c>
      <c r="C47" s="364">
        <f>C48+C49+C54+C55+C56+C57+C60+C63+C64</f>
        <v>0</v>
      </c>
      <c r="D47" s="364">
        <f t="shared" ref="D47:N47" si="16">D48+D49+D54+D55+D56+D57+D60+D63+D64</f>
        <v>0</v>
      </c>
      <c r="E47" s="364">
        <f t="shared" si="16"/>
        <v>0</v>
      </c>
      <c r="F47" s="364">
        <f t="shared" si="16"/>
        <v>0</v>
      </c>
      <c r="G47" s="364">
        <f t="shared" si="16"/>
        <v>0</v>
      </c>
      <c r="H47" s="364">
        <f t="shared" si="16"/>
        <v>0</v>
      </c>
      <c r="I47" s="364">
        <f t="shared" si="16"/>
        <v>0</v>
      </c>
      <c r="J47" s="364">
        <f t="shared" si="16"/>
        <v>0</v>
      </c>
      <c r="K47" s="364">
        <f t="shared" si="16"/>
        <v>0</v>
      </c>
      <c r="L47" s="364">
        <f t="shared" si="16"/>
        <v>0</v>
      </c>
      <c r="M47" s="364">
        <f t="shared" si="16"/>
        <v>0</v>
      </c>
      <c r="N47" s="364">
        <f t="shared" si="16"/>
        <v>0</v>
      </c>
      <c r="O47" s="364">
        <f>O48+O49+O54+O55+O56+O57+O60+O63+O64</f>
        <v>0</v>
      </c>
      <c r="P47" s="364">
        <f>P48+P49+P54+P55+P56+P57+P60+P63+P64</f>
        <v>0</v>
      </c>
      <c r="Q47" s="364">
        <f t="shared" ref="Q47:W47" si="17">Q48+Q49+Q54+Q55+Q56+Q57+Q60+Q63+Q64</f>
        <v>0</v>
      </c>
      <c r="R47" s="364">
        <f t="shared" si="17"/>
        <v>0</v>
      </c>
      <c r="S47" s="364">
        <f t="shared" si="17"/>
        <v>0</v>
      </c>
      <c r="T47" s="364">
        <f t="shared" si="17"/>
        <v>0</v>
      </c>
      <c r="U47" s="364">
        <f t="shared" si="17"/>
        <v>0</v>
      </c>
      <c r="V47" s="364">
        <f t="shared" si="17"/>
        <v>0</v>
      </c>
      <c r="W47" s="364">
        <f t="shared" si="17"/>
        <v>0</v>
      </c>
    </row>
    <row r="48" spans="1:23">
      <c r="A48" s="9" t="s">
        <v>321</v>
      </c>
      <c r="B48" s="28" t="s">
        <v>125</v>
      </c>
      <c r="C48" s="13"/>
      <c r="D48" s="13"/>
      <c r="E48" s="13"/>
      <c r="F48" s="13"/>
      <c r="G48" s="13"/>
      <c r="H48" s="13"/>
      <c r="I48" s="13"/>
      <c r="J48" s="13"/>
      <c r="K48" s="13"/>
      <c r="L48" s="13"/>
      <c r="M48" s="13"/>
      <c r="N48" s="13"/>
      <c r="O48" s="13"/>
      <c r="P48" s="13"/>
      <c r="Q48" s="13"/>
      <c r="R48" s="13"/>
      <c r="S48" s="13"/>
      <c r="T48" s="13"/>
      <c r="U48" s="13"/>
      <c r="V48" s="13"/>
      <c r="W48" s="13"/>
    </row>
    <row r="49" spans="1:23">
      <c r="A49" s="9" t="s">
        <v>322</v>
      </c>
      <c r="B49" s="28" t="s">
        <v>237</v>
      </c>
      <c r="C49" s="364">
        <f>SUM(C50:C53)</f>
        <v>0</v>
      </c>
      <c r="D49" s="364">
        <f t="shared" ref="D49:N49" si="18">SUM(D50:D53)</f>
        <v>0</v>
      </c>
      <c r="E49" s="364">
        <f t="shared" si="18"/>
        <v>0</v>
      </c>
      <c r="F49" s="364">
        <f t="shared" si="18"/>
        <v>0</v>
      </c>
      <c r="G49" s="364">
        <f t="shared" si="18"/>
        <v>0</v>
      </c>
      <c r="H49" s="364">
        <f t="shared" si="18"/>
        <v>0</v>
      </c>
      <c r="I49" s="364">
        <f t="shared" si="18"/>
        <v>0</v>
      </c>
      <c r="J49" s="364">
        <f t="shared" si="18"/>
        <v>0</v>
      </c>
      <c r="K49" s="364">
        <f t="shared" si="18"/>
        <v>0</v>
      </c>
      <c r="L49" s="364">
        <f t="shared" si="18"/>
        <v>0</v>
      </c>
      <c r="M49" s="364">
        <f t="shared" si="18"/>
        <v>0</v>
      </c>
      <c r="N49" s="364">
        <f t="shared" si="18"/>
        <v>0</v>
      </c>
      <c r="O49" s="364">
        <f>SUM(O50:O53)</f>
        <v>0</v>
      </c>
      <c r="P49" s="364">
        <f>SUM(P50:P53)</f>
        <v>0</v>
      </c>
      <c r="Q49" s="364">
        <f t="shared" ref="Q49:W49" si="19">SUM(Q50:Q53)</f>
        <v>0</v>
      </c>
      <c r="R49" s="364">
        <f t="shared" si="19"/>
        <v>0</v>
      </c>
      <c r="S49" s="364">
        <f t="shared" si="19"/>
        <v>0</v>
      </c>
      <c r="T49" s="364">
        <f t="shared" si="19"/>
        <v>0</v>
      </c>
      <c r="U49" s="364">
        <f t="shared" si="19"/>
        <v>0</v>
      </c>
      <c r="V49" s="364">
        <f t="shared" si="19"/>
        <v>0</v>
      </c>
      <c r="W49" s="364">
        <f t="shared" si="19"/>
        <v>0</v>
      </c>
    </row>
    <row r="50" spans="1:23">
      <c r="A50" s="6" t="s">
        <v>323</v>
      </c>
      <c r="B50" s="27" t="s">
        <v>128</v>
      </c>
      <c r="C50" s="13"/>
      <c r="D50" s="13"/>
      <c r="E50" s="13"/>
      <c r="F50" s="13"/>
      <c r="G50" s="13"/>
      <c r="H50" s="13"/>
      <c r="I50" s="13"/>
      <c r="J50" s="13"/>
      <c r="K50" s="13"/>
      <c r="L50" s="13"/>
      <c r="M50" s="13"/>
      <c r="N50" s="13"/>
      <c r="O50" s="13"/>
      <c r="P50" s="13"/>
      <c r="Q50" s="13"/>
      <c r="R50" s="13"/>
      <c r="S50" s="13"/>
      <c r="T50" s="13"/>
      <c r="U50" s="13"/>
      <c r="V50" s="13"/>
      <c r="W50" s="13"/>
    </row>
    <row r="51" spans="1:23">
      <c r="A51" s="6" t="s">
        <v>324</v>
      </c>
      <c r="B51" s="27" t="s">
        <v>130</v>
      </c>
      <c r="C51" s="13"/>
      <c r="D51" s="13"/>
      <c r="E51" s="13"/>
      <c r="F51" s="13"/>
      <c r="G51" s="13"/>
      <c r="H51" s="13"/>
      <c r="I51" s="13"/>
      <c r="J51" s="13"/>
      <c r="K51" s="13"/>
      <c r="L51" s="13"/>
      <c r="M51" s="13"/>
      <c r="N51" s="13"/>
      <c r="O51" s="13"/>
      <c r="P51" s="13"/>
      <c r="Q51" s="13"/>
      <c r="R51" s="13"/>
      <c r="S51" s="13"/>
      <c r="T51" s="13"/>
      <c r="U51" s="13"/>
      <c r="V51" s="13"/>
      <c r="W51" s="13"/>
    </row>
    <row r="52" spans="1:23">
      <c r="A52" s="6" t="s">
        <v>325</v>
      </c>
      <c r="B52" s="27" t="s">
        <v>132</v>
      </c>
      <c r="C52" s="13"/>
      <c r="D52" s="13"/>
      <c r="E52" s="13"/>
      <c r="F52" s="13"/>
      <c r="G52" s="13"/>
      <c r="H52" s="13"/>
      <c r="I52" s="13"/>
      <c r="J52" s="13"/>
      <c r="K52" s="13"/>
      <c r="L52" s="13"/>
      <c r="M52" s="13"/>
      <c r="N52" s="13"/>
      <c r="O52" s="13"/>
      <c r="P52" s="13"/>
      <c r="Q52" s="13"/>
      <c r="R52" s="13"/>
      <c r="S52" s="13"/>
      <c r="T52" s="13"/>
      <c r="U52" s="13"/>
      <c r="V52" s="13"/>
      <c r="W52" s="13"/>
    </row>
    <row r="53" spans="1:23">
      <c r="A53" s="6" t="s">
        <v>326</v>
      </c>
      <c r="B53" s="27" t="s">
        <v>242</v>
      </c>
      <c r="C53" s="13"/>
      <c r="D53" s="13"/>
      <c r="E53" s="13"/>
      <c r="F53" s="13"/>
      <c r="G53" s="13"/>
      <c r="H53" s="13"/>
      <c r="I53" s="13"/>
      <c r="J53" s="13"/>
      <c r="K53" s="13"/>
      <c r="L53" s="13"/>
      <c r="M53" s="13"/>
      <c r="N53" s="13"/>
      <c r="O53" s="13"/>
      <c r="P53" s="13"/>
      <c r="Q53" s="13"/>
      <c r="R53" s="13"/>
      <c r="S53" s="13"/>
      <c r="T53" s="13"/>
      <c r="U53" s="13"/>
      <c r="V53" s="13"/>
      <c r="W53" s="13"/>
    </row>
    <row r="54" spans="1:23">
      <c r="A54" s="9" t="s">
        <v>327</v>
      </c>
      <c r="B54" s="24" t="s">
        <v>927</v>
      </c>
      <c r="C54" s="13"/>
      <c r="D54" s="13"/>
      <c r="E54" s="13"/>
      <c r="F54" s="13"/>
      <c r="G54" s="13"/>
      <c r="H54" s="13"/>
      <c r="I54" s="13"/>
      <c r="J54" s="13"/>
      <c r="K54" s="13"/>
      <c r="L54" s="13"/>
      <c r="M54" s="13"/>
      <c r="N54" s="13"/>
      <c r="O54" s="13"/>
      <c r="P54" s="13"/>
      <c r="Q54" s="13"/>
      <c r="R54" s="13"/>
      <c r="S54" s="13"/>
      <c r="T54" s="13"/>
      <c r="U54" s="13"/>
      <c r="V54" s="13"/>
      <c r="W54" s="13"/>
    </row>
    <row r="55" spans="1:23">
      <c r="A55" s="9" t="s">
        <v>328</v>
      </c>
      <c r="B55" s="24" t="s">
        <v>135</v>
      </c>
      <c r="C55" s="13"/>
      <c r="D55" s="13"/>
      <c r="E55" s="13"/>
      <c r="F55" s="13"/>
      <c r="G55" s="13"/>
      <c r="H55" s="13"/>
      <c r="I55" s="13"/>
      <c r="J55" s="13"/>
      <c r="K55" s="13"/>
      <c r="L55" s="13"/>
      <c r="M55" s="13"/>
      <c r="N55" s="13"/>
      <c r="O55" s="13"/>
      <c r="P55" s="13"/>
      <c r="Q55" s="13"/>
      <c r="R55" s="13"/>
      <c r="S55" s="13"/>
      <c r="T55" s="13"/>
      <c r="U55" s="13"/>
      <c r="V55" s="13"/>
      <c r="W55" s="13"/>
    </row>
    <row r="56" spans="1:23">
      <c r="A56" s="9" t="s">
        <v>329</v>
      </c>
      <c r="B56" s="24" t="s">
        <v>246</v>
      </c>
      <c r="C56" s="13"/>
      <c r="D56" s="13"/>
      <c r="E56" s="13"/>
      <c r="F56" s="13"/>
      <c r="G56" s="13"/>
      <c r="H56" s="13"/>
      <c r="I56" s="13"/>
      <c r="J56" s="13"/>
      <c r="K56" s="13"/>
      <c r="L56" s="13"/>
      <c r="M56" s="13"/>
      <c r="N56" s="13"/>
      <c r="O56" s="13"/>
      <c r="P56" s="13"/>
      <c r="Q56" s="13"/>
      <c r="R56" s="13"/>
      <c r="S56" s="13"/>
      <c r="T56" s="13"/>
      <c r="U56" s="13"/>
      <c r="V56" s="13"/>
      <c r="W56" s="13"/>
    </row>
    <row r="57" spans="1:23">
      <c r="A57" s="9" t="s">
        <v>330</v>
      </c>
      <c r="B57" s="24" t="s">
        <v>139</v>
      </c>
      <c r="C57" s="364">
        <f>SUM(C58:C59)</f>
        <v>0</v>
      </c>
      <c r="D57" s="364">
        <f t="shared" ref="D57:N57" si="20">SUM(D58:D59)</f>
        <v>0</v>
      </c>
      <c r="E57" s="364">
        <f t="shared" si="20"/>
        <v>0</v>
      </c>
      <c r="F57" s="364">
        <f t="shared" si="20"/>
        <v>0</v>
      </c>
      <c r="G57" s="364">
        <f t="shared" si="20"/>
        <v>0</v>
      </c>
      <c r="H57" s="364">
        <f t="shared" si="20"/>
        <v>0</v>
      </c>
      <c r="I57" s="364">
        <f t="shared" si="20"/>
        <v>0</v>
      </c>
      <c r="J57" s="364">
        <f t="shared" si="20"/>
        <v>0</v>
      </c>
      <c r="K57" s="364">
        <f t="shared" si="20"/>
        <v>0</v>
      </c>
      <c r="L57" s="364">
        <f t="shared" si="20"/>
        <v>0</v>
      </c>
      <c r="M57" s="364">
        <f t="shared" si="20"/>
        <v>0</v>
      </c>
      <c r="N57" s="364">
        <f t="shared" si="20"/>
        <v>0</v>
      </c>
      <c r="O57" s="364">
        <f>SUM(O58:O59)</f>
        <v>0</v>
      </c>
      <c r="P57" s="364">
        <f>SUM(P58:P59)</f>
        <v>0</v>
      </c>
      <c r="Q57" s="364">
        <f t="shared" ref="Q57:W57" si="21">SUM(Q58:Q59)</f>
        <v>0</v>
      </c>
      <c r="R57" s="364">
        <f t="shared" si="21"/>
        <v>0</v>
      </c>
      <c r="S57" s="364">
        <f t="shared" si="21"/>
        <v>0</v>
      </c>
      <c r="T57" s="364">
        <f t="shared" si="21"/>
        <v>0</v>
      </c>
      <c r="U57" s="364">
        <f t="shared" si="21"/>
        <v>0</v>
      </c>
      <c r="V57" s="364">
        <f t="shared" si="21"/>
        <v>0</v>
      </c>
      <c r="W57" s="364">
        <f t="shared" si="21"/>
        <v>0</v>
      </c>
    </row>
    <row r="58" spans="1:23">
      <c r="A58" s="6" t="s">
        <v>331</v>
      </c>
      <c r="B58" s="17" t="s">
        <v>249</v>
      </c>
      <c r="C58" s="13"/>
      <c r="D58" s="13"/>
      <c r="E58" s="13"/>
      <c r="F58" s="13"/>
      <c r="G58" s="13"/>
      <c r="H58" s="13"/>
      <c r="I58" s="13"/>
      <c r="J58" s="13"/>
      <c r="K58" s="13"/>
      <c r="L58" s="13"/>
      <c r="M58" s="13"/>
      <c r="N58" s="13"/>
      <c r="O58" s="13"/>
      <c r="P58" s="13"/>
      <c r="Q58" s="13"/>
      <c r="R58" s="13"/>
      <c r="S58" s="13"/>
      <c r="T58" s="13"/>
      <c r="U58" s="13"/>
      <c r="V58" s="13"/>
      <c r="W58" s="13"/>
    </row>
    <row r="59" spans="1:23">
      <c r="A59" s="6" t="s">
        <v>332</v>
      </c>
      <c r="B59" s="17" t="s">
        <v>143</v>
      </c>
      <c r="C59" s="13"/>
      <c r="D59" s="13"/>
      <c r="E59" s="13"/>
      <c r="F59" s="13"/>
      <c r="G59" s="13"/>
      <c r="H59" s="13"/>
      <c r="I59" s="13"/>
      <c r="J59" s="13"/>
      <c r="K59" s="13"/>
      <c r="L59" s="13"/>
      <c r="M59" s="13"/>
      <c r="N59" s="13"/>
      <c r="O59" s="13"/>
      <c r="P59" s="13"/>
      <c r="Q59" s="13"/>
      <c r="R59" s="13"/>
      <c r="S59" s="13"/>
      <c r="T59" s="13"/>
      <c r="U59" s="13"/>
      <c r="V59" s="13"/>
      <c r="W59" s="13"/>
    </row>
    <row r="60" spans="1:23">
      <c r="A60" s="9" t="s">
        <v>333</v>
      </c>
      <c r="B60" s="24" t="s">
        <v>21574</v>
      </c>
      <c r="C60" s="364">
        <f>SUM(C61:C62)</f>
        <v>0</v>
      </c>
      <c r="D60" s="364">
        <f t="shared" ref="D60:N60" si="22">SUM(D61:D62)</f>
        <v>0</v>
      </c>
      <c r="E60" s="364">
        <f t="shared" si="22"/>
        <v>0</v>
      </c>
      <c r="F60" s="364">
        <f t="shared" si="22"/>
        <v>0</v>
      </c>
      <c r="G60" s="364">
        <f t="shared" si="22"/>
        <v>0</v>
      </c>
      <c r="H60" s="364">
        <f t="shared" si="22"/>
        <v>0</v>
      </c>
      <c r="I60" s="364">
        <f t="shared" si="22"/>
        <v>0</v>
      </c>
      <c r="J60" s="364">
        <f t="shared" si="22"/>
        <v>0</v>
      </c>
      <c r="K60" s="364">
        <f t="shared" si="22"/>
        <v>0</v>
      </c>
      <c r="L60" s="364">
        <f t="shared" si="22"/>
        <v>0</v>
      </c>
      <c r="M60" s="364">
        <f t="shared" si="22"/>
        <v>0</v>
      </c>
      <c r="N60" s="364">
        <f t="shared" si="22"/>
        <v>0</v>
      </c>
      <c r="O60" s="364">
        <f>SUM(O61:O62)</f>
        <v>0</v>
      </c>
      <c r="P60" s="364">
        <f>SUM(P61:P62)</f>
        <v>0</v>
      </c>
      <c r="Q60" s="364">
        <f t="shared" ref="Q60:W60" si="23">SUM(Q61:Q62)</f>
        <v>0</v>
      </c>
      <c r="R60" s="364">
        <f t="shared" si="23"/>
        <v>0</v>
      </c>
      <c r="S60" s="364">
        <f t="shared" si="23"/>
        <v>0</v>
      </c>
      <c r="T60" s="364">
        <f t="shared" si="23"/>
        <v>0</v>
      </c>
      <c r="U60" s="364">
        <f t="shared" si="23"/>
        <v>0</v>
      </c>
      <c r="V60" s="364">
        <f t="shared" si="23"/>
        <v>0</v>
      </c>
      <c r="W60" s="364">
        <f t="shared" si="23"/>
        <v>0</v>
      </c>
    </row>
    <row r="61" spans="1:23">
      <c r="A61" s="6" t="s">
        <v>334</v>
      </c>
      <c r="B61" s="17" t="s">
        <v>146</v>
      </c>
      <c r="C61" s="13"/>
      <c r="D61" s="13"/>
      <c r="E61" s="13"/>
      <c r="F61" s="13"/>
      <c r="G61" s="13"/>
      <c r="H61" s="13"/>
      <c r="I61" s="13"/>
      <c r="J61" s="13"/>
      <c r="K61" s="13"/>
      <c r="L61" s="13"/>
      <c r="M61" s="13"/>
      <c r="N61" s="13"/>
      <c r="O61" s="13"/>
      <c r="P61" s="13"/>
      <c r="Q61" s="13"/>
      <c r="R61" s="13"/>
      <c r="S61" s="13"/>
      <c r="T61" s="13"/>
      <c r="U61" s="13"/>
      <c r="V61" s="13"/>
      <c r="W61" s="13"/>
    </row>
    <row r="62" spans="1:23">
      <c r="A62" s="6" t="s">
        <v>335</v>
      </c>
      <c r="B62" s="17" t="s">
        <v>21575</v>
      </c>
      <c r="C62" s="13"/>
      <c r="D62" s="13"/>
      <c r="E62" s="13"/>
      <c r="F62" s="13"/>
      <c r="G62" s="13"/>
      <c r="H62" s="13"/>
      <c r="I62" s="13"/>
      <c r="J62" s="13"/>
      <c r="K62" s="13"/>
      <c r="L62" s="13"/>
      <c r="M62" s="13"/>
      <c r="N62" s="13"/>
      <c r="O62" s="13"/>
      <c r="P62" s="13"/>
      <c r="Q62" s="13"/>
      <c r="R62" s="13"/>
      <c r="S62" s="13"/>
      <c r="T62" s="13"/>
      <c r="U62" s="13"/>
      <c r="V62" s="13"/>
      <c r="W62" s="13"/>
    </row>
    <row r="63" spans="1:23">
      <c r="A63" s="9" t="s">
        <v>336</v>
      </c>
      <c r="B63" s="24" t="s">
        <v>149</v>
      </c>
      <c r="C63" s="13"/>
      <c r="D63" s="13"/>
      <c r="E63" s="13"/>
      <c r="F63" s="13"/>
      <c r="G63" s="13"/>
      <c r="H63" s="13"/>
      <c r="I63" s="13"/>
      <c r="J63" s="13"/>
      <c r="K63" s="13"/>
      <c r="L63" s="13"/>
      <c r="M63" s="13"/>
      <c r="N63" s="13"/>
      <c r="O63" s="13"/>
      <c r="P63" s="13"/>
      <c r="Q63" s="13"/>
      <c r="R63" s="13"/>
      <c r="S63" s="13"/>
      <c r="T63" s="13"/>
      <c r="U63" s="13"/>
      <c r="V63" s="13"/>
      <c r="W63" s="13"/>
    </row>
    <row r="64" spans="1:23">
      <c r="A64" s="9" t="s">
        <v>337</v>
      </c>
      <c r="B64" s="24" t="s">
        <v>21088</v>
      </c>
      <c r="C64" s="13"/>
      <c r="D64" s="13"/>
      <c r="E64" s="13"/>
      <c r="F64" s="13"/>
      <c r="G64" s="13"/>
      <c r="H64" s="13"/>
      <c r="I64" s="13"/>
      <c r="J64" s="13"/>
      <c r="K64" s="13"/>
      <c r="L64" s="13"/>
      <c r="M64" s="13"/>
      <c r="N64" s="13"/>
      <c r="O64" s="13"/>
      <c r="P64" s="13"/>
      <c r="Q64" s="13"/>
      <c r="R64" s="13"/>
      <c r="S64" s="13"/>
      <c r="T64" s="13"/>
      <c r="U64" s="13"/>
      <c r="V64" s="13"/>
      <c r="W64" s="13"/>
    </row>
    <row r="65" spans="1:23">
      <c r="A65" s="29" t="s">
        <v>338</v>
      </c>
      <c r="B65" s="30" t="s">
        <v>151</v>
      </c>
      <c r="C65" s="364">
        <f>C66+C76+C79+C80</f>
        <v>0</v>
      </c>
      <c r="D65" s="364">
        <f t="shared" ref="D65:P65" si="24">D66+D76+D79+D80</f>
        <v>0</v>
      </c>
      <c r="E65" s="364">
        <f t="shared" si="24"/>
        <v>0</v>
      </c>
      <c r="F65" s="364">
        <f t="shared" si="24"/>
        <v>0</v>
      </c>
      <c r="G65" s="364">
        <f t="shared" si="24"/>
        <v>0</v>
      </c>
      <c r="H65" s="364">
        <f t="shared" si="24"/>
        <v>0</v>
      </c>
      <c r="I65" s="364">
        <f t="shared" si="24"/>
        <v>0</v>
      </c>
      <c r="J65" s="364">
        <f t="shared" si="24"/>
        <v>0</v>
      </c>
      <c r="K65" s="364">
        <f t="shared" si="24"/>
        <v>0</v>
      </c>
      <c r="L65" s="364">
        <f t="shared" si="24"/>
        <v>0</v>
      </c>
      <c r="M65" s="364">
        <f t="shared" si="24"/>
        <v>0</v>
      </c>
      <c r="N65" s="364">
        <f t="shared" si="24"/>
        <v>0</v>
      </c>
      <c r="O65" s="364">
        <f t="shared" si="24"/>
        <v>0</v>
      </c>
      <c r="P65" s="364">
        <f t="shared" si="24"/>
        <v>0</v>
      </c>
      <c r="Q65" s="364">
        <f t="shared" ref="Q65:W65" si="25">Q66+Q76+Q79+Q80</f>
        <v>0</v>
      </c>
      <c r="R65" s="364">
        <f t="shared" si="25"/>
        <v>0</v>
      </c>
      <c r="S65" s="364">
        <f t="shared" si="25"/>
        <v>0</v>
      </c>
      <c r="T65" s="364">
        <f t="shared" si="25"/>
        <v>0</v>
      </c>
      <c r="U65" s="364">
        <f t="shared" si="25"/>
        <v>0</v>
      </c>
      <c r="V65" s="364">
        <f t="shared" si="25"/>
        <v>0</v>
      </c>
      <c r="W65" s="364">
        <f t="shared" si="25"/>
        <v>0</v>
      </c>
    </row>
    <row r="66" spans="1:23">
      <c r="A66" s="9" t="s">
        <v>339</v>
      </c>
      <c r="B66" s="28" t="s">
        <v>153</v>
      </c>
      <c r="C66" s="364">
        <f>C67+C70+C74+C75</f>
        <v>0</v>
      </c>
      <c r="D66" s="364">
        <f t="shared" ref="D66:N66" si="26">D67+D70+D74+D75</f>
        <v>0</v>
      </c>
      <c r="E66" s="364">
        <f t="shared" si="26"/>
        <v>0</v>
      </c>
      <c r="F66" s="364">
        <f t="shared" si="26"/>
        <v>0</v>
      </c>
      <c r="G66" s="364">
        <f t="shared" si="26"/>
        <v>0</v>
      </c>
      <c r="H66" s="364">
        <f t="shared" si="26"/>
        <v>0</v>
      </c>
      <c r="I66" s="364">
        <f t="shared" si="26"/>
        <v>0</v>
      </c>
      <c r="J66" s="364">
        <f t="shared" si="26"/>
        <v>0</v>
      </c>
      <c r="K66" s="364">
        <f t="shared" si="26"/>
        <v>0</v>
      </c>
      <c r="L66" s="364">
        <f t="shared" si="26"/>
        <v>0</v>
      </c>
      <c r="M66" s="364">
        <f t="shared" si="26"/>
        <v>0</v>
      </c>
      <c r="N66" s="364">
        <f t="shared" si="26"/>
        <v>0</v>
      </c>
      <c r="O66" s="364">
        <f>O67+O70+O74+O75</f>
        <v>0</v>
      </c>
      <c r="P66" s="364">
        <f>P67+P70+P74+P75</f>
        <v>0</v>
      </c>
      <c r="Q66" s="364">
        <f t="shared" ref="Q66:W66" si="27">Q67+Q70+Q74+Q75</f>
        <v>0</v>
      </c>
      <c r="R66" s="364">
        <f t="shared" si="27"/>
        <v>0</v>
      </c>
      <c r="S66" s="364">
        <f t="shared" si="27"/>
        <v>0</v>
      </c>
      <c r="T66" s="364">
        <f t="shared" si="27"/>
        <v>0</v>
      </c>
      <c r="U66" s="364">
        <f t="shared" si="27"/>
        <v>0</v>
      </c>
      <c r="V66" s="364">
        <f t="shared" si="27"/>
        <v>0</v>
      </c>
      <c r="W66" s="364">
        <f t="shared" si="27"/>
        <v>0</v>
      </c>
    </row>
    <row r="67" spans="1:23">
      <c r="A67" s="6" t="s">
        <v>340</v>
      </c>
      <c r="B67" s="27" t="s">
        <v>155</v>
      </c>
      <c r="C67" s="364">
        <f>SUM(C68:C69)</f>
        <v>0</v>
      </c>
      <c r="D67" s="364">
        <f t="shared" ref="D67:N67" si="28">SUM(D68:D69)</f>
        <v>0</v>
      </c>
      <c r="E67" s="364">
        <f t="shared" si="28"/>
        <v>0</v>
      </c>
      <c r="F67" s="364">
        <f t="shared" si="28"/>
        <v>0</v>
      </c>
      <c r="G67" s="364">
        <f t="shared" si="28"/>
        <v>0</v>
      </c>
      <c r="H67" s="364">
        <f t="shared" si="28"/>
        <v>0</v>
      </c>
      <c r="I67" s="364">
        <f t="shared" si="28"/>
        <v>0</v>
      </c>
      <c r="J67" s="364">
        <f t="shared" si="28"/>
        <v>0</v>
      </c>
      <c r="K67" s="364">
        <f t="shared" si="28"/>
        <v>0</v>
      </c>
      <c r="L67" s="364">
        <f t="shared" si="28"/>
        <v>0</v>
      </c>
      <c r="M67" s="364">
        <f t="shared" si="28"/>
        <v>0</v>
      </c>
      <c r="N67" s="364">
        <f t="shared" si="28"/>
        <v>0</v>
      </c>
      <c r="O67" s="364">
        <f>SUM(O68:O69)</f>
        <v>0</v>
      </c>
      <c r="P67" s="364">
        <f>SUM(P68:P69)</f>
        <v>0</v>
      </c>
      <c r="Q67" s="364">
        <f t="shared" ref="Q67:W67" si="29">SUM(Q68:Q69)</f>
        <v>0</v>
      </c>
      <c r="R67" s="364">
        <f t="shared" si="29"/>
        <v>0</v>
      </c>
      <c r="S67" s="364">
        <f t="shared" si="29"/>
        <v>0</v>
      </c>
      <c r="T67" s="364">
        <f t="shared" si="29"/>
        <v>0</v>
      </c>
      <c r="U67" s="364">
        <f t="shared" si="29"/>
        <v>0</v>
      </c>
      <c r="V67" s="364">
        <f t="shared" si="29"/>
        <v>0</v>
      </c>
      <c r="W67" s="364">
        <f t="shared" si="29"/>
        <v>0</v>
      </c>
    </row>
    <row r="68" spans="1:23">
      <c r="A68" s="6" t="s">
        <v>341</v>
      </c>
      <c r="B68" s="32" t="s">
        <v>157</v>
      </c>
      <c r="C68" s="13"/>
      <c r="D68" s="13"/>
      <c r="E68" s="13"/>
      <c r="F68" s="13"/>
      <c r="G68" s="13"/>
      <c r="H68" s="13"/>
      <c r="I68" s="13"/>
      <c r="J68" s="13"/>
      <c r="K68" s="13"/>
      <c r="L68" s="13"/>
      <c r="M68" s="13"/>
      <c r="N68" s="13"/>
      <c r="O68" s="13"/>
      <c r="P68" s="13"/>
      <c r="Q68" s="13"/>
      <c r="R68" s="13"/>
      <c r="S68" s="13"/>
      <c r="T68" s="13"/>
      <c r="U68" s="13"/>
      <c r="V68" s="13"/>
      <c r="W68" s="13"/>
    </row>
    <row r="69" spans="1:23">
      <c r="A69" s="6" t="s">
        <v>342</v>
      </c>
      <c r="B69" s="32" t="s">
        <v>159</v>
      </c>
      <c r="C69" s="13"/>
      <c r="D69" s="13"/>
      <c r="E69" s="13"/>
      <c r="F69" s="13"/>
      <c r="G69" s="13"/>
      <c r="H69" s="13"/>
      <c r="I69" s="13"/>
      <c r="J69" s="13"/>
      <c r="K69" s="13"/>
      <c r="L69" s="13"/>
      <c r="M69" s="13"/>
      <c r="N69" s="13"/>
      <c r="O69" s="13"/>
      <c r="P69" s="13"/>
      <c r="Q69" s="13"/>
      <c r="R69" s="13"/>
      <c r="S69" s="13"/>
      <c r="T69" s="13"/>
      <c r="U69" s="13"/>
      <c r="V69" s="13"/>
      <c r="W69" s="13"/>
    </row>
    <row r="70" spans="1:23">
      <c r="A70" s="6" t="s">
        <v>343</v>
      </c>
      <c r="B70" s="27" t="s">
        <v>161</v>
      </c>
      <c r="C70" s="364">
        <f>SUM(C71:C73)</f>
        <v>0</v>
      </c>
      <c r="D70" s="364">
        <f t="shared" ref="D70:N70" si="30">SUM(D71:D73)</f>
        <v>0</v>
      </c>
      <c r="E70" s="364">
        <f t="shared" si="30"/>
        <v>0</v>
      </c>
      <c r="F70" s="364">
        <f t="shared" si="30"/>
        <v>0</v>
      </c>
      <c r="G70" s="364">
        <f t="shared" si="30"/>
        <v>0</v>
      </c>
      <c r="H70" s="364">
        <f t="shared" si="30"/>
        <v>0</v>
      </c>
      <c r="I70" s="364">
        <f t="shared" si="30"/>
        <v>0</v>
      </c>
      <c r="J70" s="364">
        <f t="shared" si="30"/>
        <v>0</v>
      </c>
      <c r="K70" s="364">
        <f t="shared" si="30"/>
        <v>0</v>
      </c>
      <c r="L70" s="364">
        <f t="shared" si="30"/>
        <v>0</v>
      </c>
      <c r="M70" s="364">
        <f t="shared" si="30"/>
        <v>0</v>
      </c>
      <c r="N70" s="364">
        <f t="shared" si="30"/>
        <v>0</v>
      </c>
      <c r="O70" s="364">
        <f>SUM(O71:O73)</f>
        <v>0</v>
      </c>
      <c r="P70" s="364">
        <f>SUM(P71:P73)</f>
        <v>0</v>
      </c>
      <c r="Q70" s="364">
        <f t="shared" ref="Q70:W70" si="31">SUM(Q71:Q73)</f>
        <v>0</v>
      </c>
      <c r="R70" s="364">
        <f t="shared" si="31"/>
        <v>0</v>
      </c>
      <c r="S70" s="364">
        <f t="shared" si="31"/>
        <v>0</v>
      </c>
      <c r="T70" s="364">
        <f t="shared" si="31"/>
        <v>0</v>
      </c>
      <c r="U70" s="364">
        <f t="shared" si="31"/>
        <v>0</v>
      </c>
      <c r="V70" s="364">
        <f t="shared" si="31"/>
        <v>0</v>
      </c>
      <c r="W70" s="364">
        <f t="shared" si="31"/>
        <v>0</v>
      </c>
    </row>
    <row r="71" spans="1:23">
      <c r="A71" s="6" t="s">
        <v>344</v>
      </c>
      <c r="B71" s="32" t="s">
        <v>163</v>
      </c>
      <c r="C71" s="13"/>
      <c r="D71" s="13"/>
      <c r="E71" s="13"/>
      <c r="F71" s="13"/>
      <c r="G71" s="13"/>
      <c r="H71" s="13"/>
      <c r="I71" s="13"/>
      <c r="J71" s="13"/>
      <c r="K71" s="13"/>
      <c r="L71" s="13"/>
      <c r="M71" s="13"/>
      <c r="N71" s="13"/>
      <c r="O71" s="13"/>
      <c r="P71" s="13"/>
      <c r="Q71" s="13"/>
      <c r="R71" s="13"/>
      <c r="S71" s="13"/>
      <c r="T71" s="13"/>
      <c r="U71" s="13"/>
      <c r="V71" s="13"/>
      <c r="W71" s="13"/>
    </row>
    <row r="72" spans="1:23">
      <c r="A72" s="6" t="s">
        <v>345</v>
      </c>
      <c r="B72" s="32" t="s">
        <v>165</v>
      </c>
      <c r="C72" s="13"/>
      <c r="D72" s="13"/>
      <c r="E72" s="13"/>
      <c r="F72" s="13"/>
      <c r="G72" s="13"/>
      <c r="H72" s="13"/>
      <c r="I72" s="13"/>
      <c r="J72" s="13"/>
      <c r="K72" s="13"/>
      <c r="L72" s="13"/>
      <c r="M72" s="13"/>
      <c r="N72" s="13"/>
      <c r="O72" s="13"/>
      <c r="P72" s="13"/>
      <c r="Q72" s="13"/>
      <c r="R72" s="13"/>
      <c r="S72" s="13"/>
      <c r="T72" s="13"/>
      <c r="U72" s="13"/>
      <c r="V72" s="13"/>
      <c r="W72" s="13"/>
    </row>
    <row r="73" spans="1:23">
      <c r="A73" s="6" t="s">
        <v>346</v>
      </c>
      <c r="B73" s="32" t="s">
        <v>167</v>
      </c>
      <c r="C73" s="13"/>
      <c r="D73" s="13"/>
      <c r="E73" s="13"/>
      <c r="F73" s="13"/>
      <c r="G73" s="13"/>
      <c r="H73" s="13"/>
      <c r="I73" s="13"/>
      <c r="J73" s="13"/>
      <c r="K73" s="13"/>
      <c r="L73" s="13"/>
      <c r="M73" s="13"/>
      <c r="N73" s="13"/>
      <c r="O73" s="13"/>
      <c r="P73" s="13"/>
      <c r="Q73" s="13"/>
      <c r="R73" s="13"/>
      <c r="S73" s="13"/>
      <c r="T73" s="13"/>
      <c r="U73" s="13"/>
      <c r="V73" s="13"/>
      <c r="W73" s="13"/>
    </row>
    <row r="74" spans="1:23">
      <c r="A74" s="6" t="s">
        <v>347</v>
      </c>
      <c r="B74" s="27" t="s">
        <v>169</v>
      </c>
      <c r="C74" s="13"/>
      <c r="D74" s="13"/>
      <c r="E74" s="13"/>
      <c r="F74" s="13"/>
      <c r="G74" s="13"/>
      <c r="H74" s="13"/>
      <c r="I74" s="13"/>
      <c r="J74" s="13"/>
      <c r="K74" s="13"/>
      <c r="L74" s="13"/>
      <c r="M74" s="13"/>
      <c r="N74" s="13"/>
      <c r="O74" s="13"/>
      <c r="P74" s="13"/>
      <c r="Q74" s="13"/>
      <c r="R74" s="13"/>
      <c r="S74" s="13"/>
      <c r="T74" s="13"/>
      <c r="U74" s="13"/>
      <c r="V74" s="13"/>
      <c r="W74" s="13"/>
    </row>
    <row r="75" spans="1:23">
      <c r="A75" s="6" t="s">
        <v>348</v>
      </c>
      <c r="B75" s="27" t="s">
        <v>923</v>
      </c>
      <c r="C75" s="13"/>
      <c r="D75" s="13"/>
      <c r="E75" s="13"/>
      <c r="F75" s="13"/>
      <c r="G75" s="13"/>
      <c r="H75" s="13"/>
      <c r="I75" s="13"/>
      <c r="J75" s="13"/>
      <c r="K75" s="13"/>
      <c r="L75" s="13"/>
      <c r="M75" s="13"/>
      <c r="N75" s="13"/>
      <c r="O75" s="13"/>
      <c r="P75" s="13"/>
      <c r="Q75" s="13"/>
      <c r="R75" s="13"/>
      <c r="S75" s="13"/>
      <c r="T75" s="13"/>
      <c r="U75" s="13"/>
      <c r="V75" s="13"/>
      <c r="W75" s="13"/>
    </row>
    <row r="76" spans="1:23">
      <c r="A76" s="9" t="s">
        <v>349</v>
      </c>
      <c r="B76" s="24" t="s">
        <v>268</v>
      </c>
      <c r="C76" s="364">
        <f>SUM(C77:C78)</f>
        <v>0</v>
      </c>
      <c r="D76" s="364">
        <f t="shared" ref="D76:N76" si="32">SUM(D77:D78)</f>
        <v>0</v>
      </c>
      <c r="E76" s="364">
        <f t="shared" si="32"/>
        <v>0</v>
      </c>
      <c r="F76" s="364">
        <f t="shared" si="32"/>
        <v>0</v>
      </c>
      <c r="G76" s="364">
        <f t="shared" si="32"/>
        <v>0</v>
      </c>
      <c r="H76" s="364">
        <f t="shared" si="32"/>
        <v>0</v>
      </c>
      <c r="I76" s="364">
        <f t="shared" si="32"/>
        <v>0</v>
      </c>
      <c r="J76" s="364">
        <f t="shared" si="32"/>
        <v>0</v>
      </c>
      <c r="K76" s="364">
        <f t="shared" si="32"/>
        <v>0</v>
      </c>
      <c r="L76" s="364">
        <f t="shared" si="32"/>
        <v>0</v>
      </c>
      <c r="M76" s="364">
        <f t="shared" si="32"/>
        <v>0</v>
      </c>
      <c r="N76" s="364">
        <f t="shared" si="32"/>
        <v>0</v>
      </c>
      <c r="O76" s="364">
        <f>SUM(O77:O78)</f>
        <v>0</v>
      </c>
      <c r="P76" s="364">
        <f>SUM(P77:P78)</f>
        <v>0</v>
      </c>
      <c r="Q76" s="364">
        <f t="shared" ref="Q76:W76" si="33">SUM(Q77:Q78)</f>
        <v>0</v>
      </c>
      <c r="R76" s="364">
        <f t="shared" si="33"/>
        <v>0</v>
      </c>
      <c r="S76" s="364">
        <f t="shared" si="33"/>
        <v>0</v>
      </c>
      <c r="T76" s="364">
        <f t="shared" si="33"/>
        <v>0</v>
      </c>
      <c r="U76" s="364">
        <f t="shared" si="33"/>
        <v>0</v>
      </c>
      <c r="V76" s="364">
        <f t="shared" si="33"/>
        <v>0</v>
      </c>
      <c r="W76" s="364">
        <f t="shared" si="33"/>
        <v>0</v>
      </c>
    </row>
    <row r="77" spans="1:23">
      <c r="A77" s="6" t="s">
        <v>350</v>
      </c>
      <c r="B77" s="17" t="s">
        <v>270</v>
      </c>
      <c r="C77" s="13"/>
      <c r="D77" s="13"/>
      <c r="E77" s="13"/>
      <c r="F77" s="13"/>
      <c r="G77" s="13"/>
      <c r="H77" s="13"/>
      <c r="I77" s="13"/>
      <c r="J77" s="13"/>
      <c r="K77" s="13"/>
      <c r="L77" s="13"/>
      <c r="M77" s="13"/>
      <c r="N77" s="13"/>
      <c r="O77" s="13"/>
      <c r="P77" s="13"/>
      <c r="Q77" s="13"/>
      <c r="R77" s="13"/>
      <c r="S77" s="13"/>
      <c r="T77" s="13"/>
      <c r="U77" s="13"/>
      <c r="V77" s="13"/>
      <c r="W77" s="13"/>
    </row>
    <row r="78" spans="1:23">
      <c r="A78" s="6" t="s">
        <v>351</v>
      </c>
      <c r="B78" s="17" t="s">
        <v>272</v>
      </c>
      <c r="C78" s="13"/>
      <c r="D78" s="13"/>
      <c r="E78" s="13"/>
      <c r="F78" s="13"/>
      <c r="G78" s="13"/>
      <c r="H78" s="13"/>
      <c r="I78" s="13"/>
      <c r="J78" s="13"/>
      <c r="K78" s="13"/>
      <c r="L78" s="13"/>
      <c r="M78" s="13"/>
      <c r="N78" s="13"/>
      <c r="O78" s="13"/>
      <c r="P78" s="13"/>
      <c r="Q78" s="13"/>
      <c r="R78" s="13"/>
      <c r="S78" s="13"/>
      <c r="T78" s="13"/>
      <c r="U78" s="13"/>
      <c r="V78" s="13"/>
      <c r="W78" s="13"/>
    </row>
    <row r="79" spans="1:23">
      <c r="A79" s="9" t="s">
        <v>352</v>
      </c>
      <c r="B79" s="24" t="s">
        <v>178</v>
      </c>
      <c r="C79" s="13"/>
      <c r="D79" s="13"/>
      <c r="E79" s="13"/>
      <c r="F79" s="13"/>
      <c r="G79" s="13"/>
      <c r="H79" s="13"/>
      <c r="I79" s="13"/>
      <c r="J79" s="13"/>
      <c r="K79" s="13"/>
      <c r="L79" s="13"/>
      <c r="M79" s="13"/>
      <c r="N79" s="13"/>
      <c r="O79" s="13"/>
      <c r="P79" s="13"/>
      <c r="Q79" s="13"/>
      <c r="R79" s="13"/>
      <c r="S79" s="13"/>
      <c r="T79" s="13"/>
      <c r="U79" s="13"/>
      <c r="V79" s="13"/>
      <c r="W79" s="13"/>
    </row>
    <row r="80" spans="1:23">
      <c r="A80" s="9" t="s">
        <v>353</v>
      </c>
      <c r="B80" s="24" t="s">
        <v>21089</v>
      </c>
      <c r="C80" s="13"/>
      <c r="D80" s="13"/>
      <c r="E80" s="13"/>
      <c r="F80" s="13"/>
      <c r="G80" s="13"/>
      <c r="H80" s="13"/>
      <c r="I80" s="13"/>
      <c r="J80" s="13"/>
      <c r="K80" s="13"/>
      <c r="L80" s="13"/>
      <c r="M80" s="13"/>
      <c r="N80" s="13"/>
      <c r="O80" s="13"/>
      <c r="P80" s="13"/>
      <c r="Q80" s="13"/>
      <c r="R80" s="13"/>
      <c r="S80" s="13"/>
      <c r="T80" s="13"/>
      <c r="U80" s="13"/>
      <c r="V80" s="13"/>
      <c r="W80" s="13"/>
    </row>
    <row r="81" spans="1:23">
      <c r="A81" s="34" t="s">
        <v>354</v>
      </c>
      <c r="B81" s="35" t="s">
        <v>925</v>
      </c>
      <c r="C81" s="13"/>
      <c r="D81" s="13"/>
      <c r="E81" s="13"/>
      <c r="F81" s="13"/>
      <c r="G81" s="13"/>
      <c r="H81" s="13"/>
      <c r="I81" s="13"/>
      <c r="J81" s="13"/>
      <c r="K81" s="13"/>
      <c r="L81" s="13"/>
      <c r="M81" s="13"/>
      <c r="N81" s="13"/>
      <c r="O81" s="13"/>
      <c r="P81" s="13"/>
      <c r="Q81" s="13"/>
      <c r="R81" s="13"/>
      <c r="S81" s="13"/>
      <c r="T81" s="13"/>
      <c r="U81" s="13"/>
      <c r="V81" s="13"/>
      <c r="W81" s="13"/>
    </row>
    <row r="82" spans="1:23">
      <c r="A82" s="34" t="s">
        <v>355</v>
      </c>
      <c r="B82" s="35" t="s">
        <v>277</v>
      </c>
      <c r="C82" s="13"/>
      <c r="D82" s="13"/>
      <c r="E82" s="13"/>
      <c r="F82" s="13"/>
      <c r="G82" s="13"/>
      <c r="H82" s="13"/>
      <c r="I82" s="13"/>
      <c r="J82" s="13"/>
      <c r="K82" s="13"/>
      <c r="L82" s="13"/>
      <c r="M82" s="13"/>
      <c r="N82" s="13"/>
      <c r="O82" s="13"/>
      <c r="P82" s="13"/>
      <c r="Q82" s="13"/>
      <c r="R82" s="13"/>
      <c r="S82" s="13"/>
      <c r="T82" s="13"/>
      <c r="U82" s="13"/>
      <c r="V82" s="13"/>
      <c r="W82" s="13"/>
    </row>
    <row r="83" spans="1:23">
      <c r="A83" s="18"/>
      <c r="B83" s="31" t="s">
        <v>356</v>
      </c>
      <c r="C83" s="366">
        <f t="shared" ref="C83:P83" si="34">C4+C39+C47+C65+C81+C82</f>
        <v>0</v>
      </c>
      <c r="D83" s="366">
        <f t="shared" si="34"/>
        <v>0</v>
      </c>
      <c r="E83" s="366">
        <f t="shared" si="34"/>
        <v>0</v>
      </c>
      <c r="F83" s="366">
        <f t="shared" si="34"/>
        <v>0</v>
      </c>
      <c r="G83" s="366">
        <f t="shared" si="34"/>
        <v>0</v>
      </c>
      <c r="H83" s="366">
        <f t="shared" si="34"/>
        <v>0</v>
      </c>
      <c r="I83" s="366">
        <f t="shared" si="34"/>
        <v>0</v>
      </c>
      <c r="J83" s="366">
        <f t="shared" si="34"/>
        <v>0</v>
      </c>
      <c r="K83" s="366">
        <f t="shared" si="34"/>
        <v>0</v>
      </c>
      <c r="L83" s="366">
        <f t="shared" si="34"/>
        <v>0</v>
      </c>
      <c r="M83" s="366">
        <f t="shared" si="34"/>
        <v>0</v>
      </c>
      <c r="N83" s="366">
        <f t="shared" si="34"/>
        <v>0</v>
      </c>
      <c r="O83" s="366">
        <f t="shared" si="34"/>
        <v>0</v>
      </c>
      <c r="P83" s="366">
        <f t="shared" si="34"/>
        <v>0</v>
      </c>
      <c r="Q83" s="366">
        <f t="shared" ref="Q83:W83" si="35">Q4+Q39+Q47+Q65+Q81+Q82</f>
        <v>0</v>
      </c>
      <c r="R83" s="366">
        <f t="shared" si="35"/>
        <v>0</v>
      </c>
      <c r="S83" s="366">
        <f t="shared" si="35"/>
        <v>0</v>
      </c>
      <c r="T83" s="366">
        <f t="shared" si="35"/>
        <v>0</v>
      </c>
      <c r="U83" s="366">
        <f t="shared" si="35"/>
        <v>0</v>
      </c>
      <c r="V83" s="366">
        <f t="shared" si="35"/>
        <v>0</v>
      </c>
      <c r="W83" s="366">
        <f t="shared" si="35"/>
        <v>0</v>
      </c>
    </row>
  </sheetData>
  <sheetProtection insertColumns="0" insertRows="0" deleteColumns="0" deleteRows="0"/>
  <phoneticPr fontId="1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CC03E-ADEF-49DD-9BF0-4C8BD9047E42}">
  <sheetPr>
    <tabColor theme="8" tint="0.59999389629810485"/>
  </sheetPr>
  <dimension ref="A1:W42"/>
  <sheetViews>
    <sheetView topLeftCell="A37" zoomScale="199" zoomScaleNormal="199" workbookViewId="0">
      <pane xSplit="2" topLeftCell="C1" activePane="topRight" state="frozen"/>
      <selection pane="topRight" activeCell="AD1" sqref="AD1"/>
    </sheetView>
  </sheetViews>
  <sheetFormatPr defaultColWidth="8.6328125" defaultRowHeight="14.5"/>
  <cols>
    <col min="1" max="1" width="16.36328125" customWidth="1"/>
    <col min="2" max="2" width="59.6328125" customWidth="1"/>
  </cols>
  <sheetData>
    <row r="1" spans="1:23" ht="18.5">
      <c r="A1" s="10" t="s">
        <v>37</v>
      </c>
    </row>
    <row r="2" spans="1:23">
      <c r="A2" s="11" t="s">
        <v>51</v>
      </c>
    </row>
    <row r="3" spans="1:23" ht="15" customHeight="1">
      <c r="A3" s="14" t="s">
        <v>52</v>
      </c>
      <c r="B3" s="14" t="s">
        <v>53</v>
      </c>
      <c r="C3" s="12">
        <v>2010</v>
      </c>
      <c r="D3" s="12">
        <v>2011</v>
      </c>
      <c r="E3" s="12">
        <v>2012</v>
      </c>
      <c r="F3" s="12">
        <v>2013</v>
      </c>
      <c r="G3" s="12">
        <v>2014</v>
      </c>
      <c r="H3" s="12">
        <v>2015</v>
      </c>
      <c r="I3" s="12">
        <v>2016</v>
      </c>
      <c r="J3" s="12">
        <v>2017</v>
      </c>
      <c r="K3" s="12">
        <v>2018</v>
      </c>
      <c r="L3" s="12">
        <v>2019</v>
      </c>
      <c r="M3" s="12">
        <v>2020</v>
      </c>
      <c r="N3" s="12">
        <v>2021</v>
      </c>
      <c r="O3" s="12">
        <v>2022</v>
      </c>
      <c r="P3" s="12">
        <v>2023</v>
      </c>
      <c r="Q3" s="12">
        <v>2024</v>
      </c>
      <c r="R3" s="12">
        <v>2025</v>
      </c>
      <c r="S3" s="12">
        <v>2026</v>
      </c>
      <c r="T3" s="12">
        <v>2027</v>
      </c>
      <c r="U3" s="12">
        <v>2028</v>
      </c>
      <c r="V3" s="344">
        <v>2029</v>
      </c>
      <c r="W3" s="12">
        <v>2030</v>
      </c>
    </row>
    <row r="4" spans="1:23">
      <c r="A4" s="25" t="s">
        <v>357</v>
      </c>
      <c r="B4" s="26" t="s">
        <v>358</v>
      </c>
      <c r="C4" s="364">
        <f>C5+C8+C9+C10+C11+C12+C13+C14+C15+C16+C17+C18+C19+C20+C21</f>
        <v>0</v>
      </c>
      <c r="D4" s="364">
        <f t="shared" ref="D4:N4" si="0">D5+D8+D9+D10+D11+D12+D13+D14+D15+D16+D17+D18+D19+D20+D21</f>
        <v>0</v>
      </c>
      <c r="E4" s="364">
        <f t="shared" si="0"/>
        <v>0</v>
      </c>
      <c r="F4" s="364">
        <f t="shared" si="0"/>
        <v>0</v>
      </c>
      <c r="G4" s="364">
        <f t="shared" si="0"/>
        <v>0</v>
      </c>
      <c r="H4" s="364">
        <f t="shared" si="0"/>
        <v>0</v>
      </c>
      <c r="I4" s="364">
        <f t="shared" si="0"/>
        <v>0</v>
      </c>
      <c r="J4" s="364">
        <f t="shared" si="0"/>
        <v>0</v>
      </c>
      <c r="K4" s="364">
        <f t="shared" si="0"/>
        <v>0</v>
      </c>
      <c r="L4" s="364">
        <f t="shared" si="0"/>
        <v>0</v>
      </c>
      <c r="M4" s="364">
        <f t="shared" si="0"/>
        <v>0</v>
      </c>
      <c r="N4" s="364">
        <f t="shared" si="0"/>
        <v>0</v>
      </c>
      <c r="O4" s="364">
        <f>O5+O8+O9+O10+O11+O12+O13+O14+O15+O16+O17+O18+O19+O20+O21</f>
        <v>0</v>
      </c>
      <c r="P4" s="364">
        <f>P5+P8+P9+P10+P11+P12+P13+P14+P15+P16+P17+P18+P19+P20+P21</f>
        <v>0</v>
      </c>
      <c r="Q4" s="364">
        <f t="shared" ref="Q4:W4" si="1">Q5+Q8+Q9+Q10+Q11+Q12+Q13+Q14+Q15+Q16+Q17+Q18+Q19+Q20+Q21</f>
        <v>0</v>
      </c>
      <c r="R4" s="364">
        <f t="shared" si="1"/>
        <v>0</v>
      </c>
      <c r="S4" s="364">
        <f t="shared" si="1"/>
        <v>0</v>
      </c>
      <c r="T4" s="364">
        <f t="shared" si="1"/>
        <v>0</v>
      </c>
      <c r="U4" s="364">
        <f t="shared" si="1"/>
        <v>0</v>
      </c>
      <c r="V4" s="364">
        <f t="shared" si="1"/>
        <v>0</v>
      </c>
      <c r="W4" s="364">
        <f t="shared" si="1"/>
        <v>0</v>
      </c>
    </row>
    <row r="5" spans="1:23">
      <c r="A5" s="6" t="s">
        <v>359</v>
      </c>
      <c r="B5" s="37" t="s">
        <v>360</v>
      </c>
      <c r="C5" s="364">
        <f>SUM(C6:C7)</f>
        <v>0</v>
      </c>
      <c r="D5" s="364">
        <f t="shared" ref="D5:N5" si="2">SUM(D6:D7)</f>
        <v>0</v>
      </c>
      <c r="E5" s="364">
        <f t="shared" si="2"/>
        <v>0</v>
      </c>
      <c r="F5" s="364">
        <f t="shared" si="2"/>
        <v>0</v>
      </c>
      <c r="G5" s="364">
        <f t="shared" si="2"/>
        <v>0</v>
      </c>
      <c r="H5" s="364">
        <f t="shared" si="2"/>
        <v>0</v>
      </c>
      <c r="I5" s="364">
        <f t="shared" si="2"/>
        <v>0</v>
      </c>
      <c r="J5" s="364">
        <f t="shared" si="2"/>
        <v>0</v>
      </c>
      <c r="K5" s="364">
        <f t="shared" si="2"/>
        <v>0</v>
      </c>
      <c r="L5" s="364">
        <f t="shared" si="2"/>
        <v>0</v>
      </c>
      <c r="M5" s="364">
        <f t="shared" si="2"/>
        <v>0</v>
      </c>
      <c r="N5" s="364">
        <f t="shared" si="2"/>
        <v>0</v>
      </c>
      <c r="O5" s="364">
        <f>SUM(O6:O7)</f>
        <v>0</v>
      </c>
      <c r="P5" s="364">
        <f>SUM(P6:P7)</f>
        <v>0</v>
      </c>
      <c r="Q5" s="364">
        <f t="shared" ref="Q5:W5" si="3">SUM(Q6:Q7)</f>
        <v>0</v>
      </c>
      <c r="R5" s="364">
        <f t="shared" si="3"/>
        <v>0</v>
      </c>
      <c r="S5" s="364">
        <f t="shared" si="3"/>
        <v>0</v>
      </c>
      <c r="T5" s="364">
        <f t="shared" si="3"/>
        <v>0</v>
      </c>
      <c r="U5" s="364">
        <f t="shared" si="3"/>
        <v>0</v>
      </c>
      <c r="V5" s="364">
        <f t="shared" si="3"/>
        <v>0</v>
      </c>
      <c r="W5" s="364">
        <f t="shared" si="3"/>
        <v>0</v>
      </c>
    </row>
    <row r="6" spans="1:23">
      <c r="A6" s="6" t="s">
        <v>361</v>
      </c>
      <c r="B6" s="40" t="s">
        <v>362</v>
      </c>
      <c r="C6" s="13"/>
      <c r="D6" s="13"/>
      <c r="E6" s="13"/>
      <c r="F6" s="13"/>
      <c r="G6" s="13"/>
      <c r="H6" s="13"/>
      <c r="I6" s="13"/>
      <c r="J6" s="13"/>
      <c r="K6" s="13"/>
      <c r="L6" s="13"/>
      <c r="M6" s="13"/>
      <c r="N6" s="13"/>
      <c r="O6" s="13"/>
      <c r="P6" s="13"/>
      <c r="Q6" s="13"/>
      <c r="R6" s="13"/>
      <c r="S6" s="13"/>
      <c r="T6" s="13"/>
      <c r="U6" s="13"/>
      <c r="V6" s="13"/>
      <c r="W6" s="13"/>
    </row>
    <row r="7" spans="1:23">
      <c r="A7" s="6" t="s">
        <v>363</v>
      </c>
      <c r="B7" s="40" t="s">
        <v>364</v>
      </c>
      <c r="C7" s="13"/>
      <c r="D7" s="13"/>
      <c r="E7" s="13"/>
      <c r="F7" s="13"/>
      <c r="G7" s="13"/>
      <c r="H7" s="13"/>
      <c r="I7" s="13"/>
      <c r="J7" s="13"/>
      <c r="K7" s="13"/>
      <c r="L7" s="13"/>
      <c r="M7" s="13"/>
      <c r="N7" s="13"/>
      <c r="O7" s="13"/>
      <c r="P7" s="13"/>
      <c r="Q7" s="13"/>
      <c r="R7" s="13"/>
      <c r="S7" s="13"/>
      <c r="T7" s="13"/>
      <c r="U7" s="13"/>
      <c r="V7" s="13"/>
      <c r="W7" s="13"/>
    </row>
    <row r="8" spans="1:23">
      <c r="A8" s="6" t="s">
        <v>365</v>
      </c>
      <c r="B8" s="38" t="s">
        <v>366</v>
      </c>
      <c r="C8" s="13"/>
      <c r="D8" s="13"/>
      <c r="E8" s="13"/>
      <c r="F8" s="13"/>
      <c r="G8" s="13"/>
      <c r="H8" s="13"/>
      <c r="I8" s="13"/>
      <c r="J8" s="13"/>
      <c r="K8" s="13"/>
      <c r="L8" s="13"/>
      <c r="M8" s="13"/>
      <c r="N8" s="13"/>
      <c r="O8" s="13"/>
      <c r="P8" s="13"/>
      <c r="Q8" s="13"/>
      <c r="R8" s="13"/>
      <c r="S8" s="13"/>
      <c r="T8" s="13"/>
      <c r="U8" s="13"/>
      <c r="V8" s="13"/>
      <c r="W8" s="13"/>
    </row>
    <row r="9" spans="1:23">
      <c r="A9" s="6" t="s">
        <v>367</v>
      </c>
      <c r="B9" s="38" t="s">
        <v>368</v>
      </c>
      <c r="C9" s="13"/>
      <c r="D9" s="13"/>
      <c r="E9" s="13"/>
      <c r="F9" s="13"/>
      <c r="G9" s="13"/>
      <c r="H9" s="13"/>
      <c r="I9" s="13"/>
      <c r="J9" s="13"/>
      <c r="K9" s="13"/>
      <c r="L9" s="13"/>
      <c r="M9" s="13"/>
      <c r="N9" s="13"/>
      <c r="O9" s="13"/>
      <c r="P9" s="13"/>
      <c r="Q9" s="13"/>
      <c r="R9" s="13"/>
      <c r="S9" s="13"/>
      <c r="T9" s="13"/>
      <c r="U9" s="13"/>
      <c r="V9" s="13"/>
      <c r="W9" s="13"/>
    </row>
    <row r="10" spans="1:23">
      <c r="A10" s="6" t="s">
        <v>369</v>
      </c>
      <c r="B10" s="38" t="s">
        <v>21586</v>
      </c>
      <c r="C10" s="13"/>
      <c r="D10" s="13"/>
      <c r="E10" s="13"/>
      <c r="F10" s="13"/>
      <c r="G10" s="13"/>
      <c r="H10" s="13"/>
      <c r="I10" s="13"/>
      <c r="J10" s="13"/>
      <c r="K10" s="13"/>
      <c r="L10" s="13"/>
      <c r="M10" s="13"/>
      <c r="N10" s="13"/>
      <c r="O10" s="13"/>
      <c r="P10" s="13"/>
      <c r="Q10" s="13"/>
      <c r="R10" s="13"/>
      <c r="S10" s="13"/>
      <c r="T10" s="13"/>
      <c r="U10" s="13"/>
      <c r="V10" s="13"/>
      <c r="W10" s="13"/>
    </row>
    <row r="11" spans="1:23">
      <c r="A11" s="6" t="s">
        <v>371</v>
      </c>
      <c r="B11" s="38" t="s">
        <v>21587</v>
      </c>
      <c r="C11" s="13"/>
      <c r="D11" s="13"/>
      <c r="E11" s="13"/>
      <c r="F11" s="13"/>
      <c r="G11" s="13"/>
      <c r="H11" s="13"/>
      <c r="I11" s="13"/>
      <c r="J11" s="13"/>
      <c r="K11" s="13"/>
      <c r="L11" s="13"/>
      <c r="M11" s="13"/>
      <c r="N11" s="13"/>
      <c r="O11" s="13"/>
      <c r="P11" s="13"/>
      <c r="Q11" s="13"/>
      <c r="R11" s="13"/>
      <c r="S11" s="13"/>
      <c r="T11" s="13"/>
      <c r="U11" s="13"/>
      <c r="V11" s="13"/>
      <c r="W11" s="13"/>
    </row>
    <row r="12" spans="1:23">
      <c r="A12" s="6" t="s">
        <v>373</v>
      </c>
      <c r="B12" s="38" t="s">
        <v>21588</v>
      </c>
      <c r="C12" s="13"/>
      <c r="D12" s="13"/>
      <c r="E12" s="13"/>
      <c r="F12" s="13"/>
      <c r="G12" s="13"/>
      <c r="H12" s="13"/>
      <c r="I12" s="13"/>
      <c r="J12" s="13"/>
      <c r="K12" s="13"/>
      <c r="L12" s="13"/>
      <c r="M12" s="13"/>
      <c r="N12" s="13"/>
      <c r="O12" s="13"/>
      <c r="P12" s="13"/>
      <c r="Q12" s="13"/>
      <c r="R12" s="13"/>
      <c r="S12" s="13"/>
      <c r="T12" s="13"/>
      <c r="U12" s="13"/>
      <c r="V12" s="13"/>
      <c r="W12" s="13"/>
    </row>
    <row r="13" spans="1:23">
      <c r="A13" s="6" t="s">
        <v>375</v>
      </c>
      <c r="B13" s="38" t="s">
        <v>376</v>
      </c>
      <c r="C13" s="13"/>
      <c r="D13" s="13"/>
      <c r="E13" s="13"/>
      <c r="F13" s="13"/>
      <c r="G13" s="13"/>
      <c r="H13" s="13"/>
      <c r="I13" s="13"/>
      <c r="J13" s="13"/>
      <c r="K13" s="13"/>
      <c r="L13" s="13"/>
      <c r="M13" s="13"/>
      <c r="N13" s="13"/>
      <c r="O13" s="13"/>
      <c r="P13" s="13"/>
      <c r="Q13" s="13"/>
      <c r="R13" s="13"/>
      <c r="S13" s="13"/>
      <c r="T13" s="13"/>
      <c r="U13" s="13"/>
      <c r="V13" s="13"/>
      <c r="W13" s="13"/>
    </row>
    <row r="14" spans="1:23">
      <c r="A14" s="6" t="s">
        <v>377</v>
      </c>
      <c r="B14" s="38" t="s">
        <v>378</v>
      </c>
      <c r="C14" s="13"/>
      <c r="D14" s="13"/>
      <c r="E14" s="13"/>
      <c r="F14" s="13"/>
      <c r="G14" s="13"/>
      <c r="H14" s="13"/>
      <c r="I14" s="13"/>
      <c r="J14" s="13"/>
      <c r="K14" s="13"/>
      <c r="L14" s="13"/>
      <c r="M14" s="13"/>
      <c r="N14" s="13"/>
      <c r="O14" s="13"/>
      <c r="P14" s="13"/>
      <c r="Q14" s="13"/>
      <c r="R14" s="13"/>
      <c r="S14" s="13"/>
      <c r="T14" s="13"/>
      <c r="U14" s="13"/>
      <c r="V14" s="13"/>
      <c r="W14" s="13"/>
    </row>
    <row r="15" spans="1:23">
      <c r="A15" s="6" t="s">
        <v>379</v>
      </c>
      <c r="B15" s="38" t="s">
        <v>380</v>
      </c>
      <c r="C15" s="13"/>
      <c r="D15" s="13"/>
      <c r="E15" s="13"/>
      <c r="F15" s="13"/>
      <c r="G15" s="13"/>
      <c r="H15" s="13"/>
      <c r="I15" s="13"/>
      <c r="J15" s="13"/>
      <c r="K15" s="13"/>
      <c r="L15" s="13"/>
      <c r="M15" s="13"/>
      <c r="N15" s="13"/>
      <c r="O15" s="13"/>
      <c r="P15" s="13"/>
      <c r="Q15" s="13"/>
      <c r="R15" s="13"/>
      <c r="S15" s="13"/>
      <c r="T15" s="13"/>
      <c r="U15" s="13"/>
      <c r="V15" s="13"/>
      <c r="W15" s="13"/>
    </row>
    <row r="16" spans="1:23">
      <c r="A16" s="6" t="s">
        <v>381</v>
      </c>
      <c r="B16" s="37" t="s">
        <v>382</v>
      </c>
      <c r="C16" s="13"/>
      <c r="D16" s="13"/>
      <c r="E16" s="13"/>
      <c r="F16" s="13"/>
      <c r="G16" s="13"/>
      <c r="H16" s="13"/>
      <c r="I16" s="13"/>
      <c r="J16" s="13"/>
      <c r="K16" s="13"/>
      <c r="L16" s="13"/>
      <c r="M16" s="13"/>
      <c r="N16" s="13"/>
      <c r="O16" s="13"/>
      <c r="P16" s="13"/>
      <c r="Q16" s="13"/>
      <c r="R16" s="13"/>
      <c r="S16" s="13"/>
      <c r="T16" s="13"/>
      <c r="U16" s="13"/>
      <c r="V16" s="13"/>
      <c r="W16" s="13"/>
    </row>
    <row r="17" spans="1:23">
      <c r="A17" s="6" t="s">
        <v>383</v>
      </c>
      <c r="B17" s="38" t="s">
        <v>384</v>
      </c>
      <c r="C17" s="13"/>
      <c r="D17" s="13"/>
      <c r="E17" s="13"/>
      <c r="F17" s="13"/>
      <c r="G17" s="13"/>
      <c r="H17" s="13"/>
      <c r="I17" s="13"/>
      <c r="J17" s="13"/>
      <c r="K17" s="13"/>
      <c r="L17" s="13"/>
      <c r="M17" s="13"/>
      <c r="N17" s="13"/>
      <c r="O17" s="13"/>
      <c r="P17" s="13"/>
      <c r="Q17" s="13"/>
      <c r="R17" s="13"/>
      <c r="S17" s="13"/>
      <c r="T17" s="13"/>
      <c r="U17" s="13"/>
      <c r="V17" s="13"/>
      <c r="W17" s="13"/>
    </row>
    <row r="18" spans="1:23">
      <c r="A18" s="6" t="s">
        <v>385</v>
      </c>
      <c r="B18" s="38" t="s">
        <v>386</v>
      </c>
      <c r="C18" s="13"/>
      <c r="D18" s="13"/>
      <c r="E18" s="13"/>
      <c r="F18" s="13"/>
      <c r="G18" s="13"/>
      <c r="H18" s="13"/>
      <c r="I18" s="13"/>
      <c r="J18" s="13"/>
      <c r="K18" s="13"/>
      <c r="L18" s="13"/>
      <c r="M18" s="13"/>
      <c r="N18" s="13"/>
      <c r="O18" s="13"/>
      <c r="P18" s="13"/>
      <c r="Q18" s="13"/>
      <c r="R18" s="13"/>
      <c r="S18" s="13"/>
      <c r="T18" s="13"/>
      <c r="U18" s="13"/>
      <c r="V18" s="13"/>
      <c r="W18" s="13"/>
    </row>
    <row r="19" spans="1:23">
      <c r="A19" s="6" t="s">
        <v>387</v>
      </c>
      <c r="B19" s="37" t="s">
        <v>388</v>
      </c>
      <c r="C19" s="13"/>
      <c r="D19" s="13"/>
      <c r="E19" s="13"/>
      <c r="F19" s="13"/>
      <c r="G19" s="13"/>
      <c r="H19" s="13"/>
      <c r="I19" s="13"/>
      <c r="J19" s="13"/>
      <c r="K19" s="13"/>
      <c r="L19" s="13"/>
      <c r="M19" s="13"/>
      <c r="N19" s="13"/>
      <c r="O19" s="13"/>
      <c r="P19" s="13"/>
      <c r="Q19" s="13"/>
      <c r="R19" s="13"/>
      <c r="S19" s="13"/>
      <c r="T19" s="13"/>
      <c r="U19" s="13"/>
      <c r="V19" s="13"/>
      <c r="W19" s="13"/>
    </row>
    <row r="20" spans="1:23">
      <c r="A20" s="6" t="s">
        <v>389</v>
      </c>
      <c r="B20" s="38" t="s">
        <v>390</v>
      </c>
      <c r="C20" s="13"/>
      <c r="D20" s="13"/>
      <c r="E20" s="13"/>
      <c r="F20" s="13"/>
      <c r="G20" s="13"/>
      <c r="H20" s="13"/>
      <c r="I20" s="13"/>
      <c r="J20" s="13"/>
      <c r="K20" s="13"/>
      <c r="L20" s="13"/>
      <c r="M20" s="13"/>
      <c r="N20" s="13"/>
      <c r="O20" s="13"/>
      <c r="P20" s="13"/>
      <c r="Q20" s="13"/>
      <c r="R20" s="13"/>
      <c r="S20" s="13"/>
      <c r="T20" s="13"/>
      <c r="U20" s="13"/>
      <c r="V20" s="13"/>
      <c r="W20" s="13"/>
    </row>
    <row r="21" spans="1:23">
      <c r="A21" s="6" t="s">
        <v>919</v>
      </c>
      <c r="B21" s="38" t="s">
        <v>391</v>
      </c>
      <c r="C21" s="13"/>
      <c r="D21" s="13"/>
      <c r="E21" s="13"/>
      <c r="F21" s="13"/>
      <c r="G21" s="13"/>
      <c r="H21" s="13"/>
      <c r="I21" s="13"/>
      <c r="J21" s="13"/>
      <c r="K21" s="13"/>
      <c r="L21" s="13"/>
      <c r="M21" s="13"/>
      <c r="N21" s="13"/>
      <c r="O21" s="13"/>
      <c r="P21" s="13"/>
      <c r="Q21" s="13"/>
      <c r="R21" s="13"/>
      <c r="S21" s="13"/>
      <c r="T21" s="13"/>
      <c r="U21" s="13"/>
      <c r="V21" s="13"/>
      <c r="W21" s="13"/>
    </row>
    <row r="22" spans="1:23">
      <c r="A22" s="25" t="s">
        <v>392</v>
      </c>
      <c r="B22" s="26" t="s">
        <v>21448</v>
      </c>
      <c r="C22" s="364">
        <f>SUM(C23:C24)</f>
        <v>0</v>
      </c>
      <c r="D22" s="364">
        <f t="shared" ref="D22:N22" si="4">SUM(D23:D24)</f>
        <v>0</v>
      </c>
      <c r="E22" s="364">
        <f t="shared" si="4"/>
        <v>0</v>
      </c>
      <c r="F22" s="364">
        <f t="shared" si="4"/>
        <v>0</v>
      </c>
      <c r="G22" s="364">
        <f t="shared" si="4"/>
        <v>0</v>
      </c>
      <c r="H22" s="364">
        <f t="shared" si="4"/>
        <v>0</v>
      </c>
      <c r="I22" s="364">
        <f t="shared" si="4"/>
        <v>0</v>
      </c>
      <c r="J22" s="364">
        <f t="shared" si="4"/>
        <v>0</v>
      </c>
      <c r="K22" s="364">
        <f t="shared" si="4"/>
        <v>0</v>
      </c>
      <c r="L22" s="364">
        <f t="shared" si="4"/>
        <v>0</v>
      </c>
      <c r="M22" s="364">
        <f>SUM(M23:M24)</f>
        <v>0</v>
      </c>
      <c r="N22" s="364">
        <f t="shared" si="4"/>
        <v>0</v>
      </c>
      <c r="O22" s="364">
        <f>SUM(O23:O24)</f>
        <v>0</v>
      </c>
      <c r="P22" s="364">
        <f>SUM(P23:P24)</f>
        <v>0</v>
      </c>
      <c r="Q22" s="364">
        <f t="shared" ref="Q22:W22" si="5">SUM(Q23:Q24)</f>
        <v>0</v>
      </c>
      <c r="R22" s="364">
        <f t="shared" si="5"/>
        <v>0</v>
      </c>
      <c r="S22" s="364">
        <f t="shared" si="5"/>
        <v>0</v>
      </c>
      <c r="T22" s="364">
        <f t="shared" si="5"/>
        <v>0</v>
      </c>
      <c r="U22" s="364">
        <f t="shared" si="5"/>
        <v>0</v>
      </c>
      <c r="V22" s="364">
        <f t="shared" si="5"/>
        <v>0</v>
      </c>
      <c r="W22" s="364">
        <f t="shared" si="5"/>
        <v>0</v>
      </c>
    </row>
    <row r="23" spans="1:23">
      <c r="A23" s="6" t="s">
        <v>393</v>
      </c>
      <c r="B23" s="38" t="s">
        <v>394</v>
      </c>
      <c r="C23" s="13"/>
      <c r="D23" s="13"/>
      <c r="E23" s="13"/>
      <c r="F23" s="13"/>
      <c r="G23" s="13"/>
      <c r="H23" s="13"/>
      <c r="I23" s="13"/>
      <c r="J23" s="13"/>
      <c r="K23" s="13"/>
      <c r="L23" s="13"/>
      <c r="M23" s="13"/>
      <c r="N23" s="13"/>
      <c r="O23" s="13"/>
      <c r="P23" s="13"/>
      <c r="Q23" s="13"/>
      <c r="R23" s="13"/>
      <c r="S23" s="13"/>
      <c r="T23" s="13"/>
      <c r="U23" s="13"/>
      <c r="V23" s="13"/>
      <c r="W23" s="13"/>
    </row>
    <row r="24" spans="1:23">
      <c r="A24" s="6" t="s">
        <v>395</v>
      </c>
      <c r="B24" s="38" t="s">
        <v>396</v>
      </c>
      <c r="C24" s="13"/>
      <c r="D24" s="13"/>
      <c r="E24" s="13"/>
      <c r="F24" s="13"/>
      <c r="G24" s="13"/>
      <c r="H24" s="13"/>
      <c r="I24" s="13"/>
      <c r="J24" s="13"/>
      <c r="K24" s="13"/>
      <c r="L24" s="13"/>
      <c r="M24" s="13"/>
      <c r="N24" s="13"/>
      <c r="O24" s="13"/>
      <c r="P24" s="13"/>
      <c r="Q24" s="13"/>
      <c r="R24" s="13"/>
      <c r="S24" s="13"/>
      <c r="T24" s="13"/>
      <c r="U24" s="13"/>
      <c r="V24" s="13"/>
      <c r="W24" s="13"/>
    </row>
    <row r="25" spans="1:23">
      <c r="A25" s="6"/>
      <c r="B25" s="39" t="s">
        <v>397</v>
      </c>
      <c r="C25" s="13"/>
      <c r="D25" s="13"/>
      <c r="E25" s="13"/>
      <c r="F25" s="13"/>
      <c r="G25" s="13"/>
      <c r="H25" s="13"/>
      <c r="I25" s="13"/>
      <c r="J25" s="13"/>
      <c r="K25" s="13"/>
      <c r="L25" s="13"/>
      <c r="M25" s="13"/>
      <c r="N25" s="13"/>
      <c r="O25" s="13"/>
      <c r="P25" s="13"/>
      <c r="Q25" s="13"/>
      <c r="R25" s="13"/>
      <c r="S25" s="13"/>
      <c r="T25" s="13"/>
      <c r="U25" s="13"/>
      <c r="V25" s="13"/>
      <c r="W25" s="13"/>
    </row>
    <row r="26" spans="1:23">
      <c r="A26" s="25" t="s">
        <v>398</v>
      </c>
      <c r="B26" s="26" t="s">
        <v>399</v>
      </c>
      <c r="C26" s="364">
        <f>SUM(C27:C31)</f>
        <v>0</v>
      </c>
      <c r="D26" s="364">
        <f t="shared" ref="D26:N26" si="6">SUM(D27:D31)</f>
        <v>0</v>
      </c>
      <c r="E26" s="364">
        <f t="shared" si="6"/>
        <v>0</v>
      </c>
      <c r="F26" s="364">
        <f t="shared" si="6"/>
        <v>0</v>
      </c>
      <c r="G26" s="364">
        <f t="shared" si="6"/>
        <v>0</v>
      </c>
      <c r="H26" s="364">
        <f t="shared" si="6"/>
        <v>0</v>
      </c>
      <c r="I26" s="364">
        <f t="shared" si="6"/>
        <v>0</v>
      </c>
      <c r="J26" s="364">
        <f t="shared" si="6"/>
        <v>0</v>
      </c>
      <c r="K26" s="364">
        <f t="shared" si="6"/>
        <v>0</v>
      </c>
      <c r="L26" s="364">
        <f t="shared" si="6"/>
        <v>0</v>
      </c>
      <c r="M26" s="364">
        <f t="shared" si="6"/>
        <v>0</v>
      </c>
      <c r="N26" s="364">
        <f t="shared" si="6"/>
        <v>0</v>
      </c>
      <c r="O26" s="364">
        <f>SUM(O27:O31)</f>
        <v>0</v>
      </c>
      <c r="P26" s="364">
        <f>SUM(P27:P31)</f>
        <v>0</v>
      </c>
      <c r="Q26" s="364">
        <f t="shared" ref="Q26:W26" si="7">SUM(Q27:Q31)</f>
        <v>0</v>
      </c>
      <c r="R26" s="364">
        <f t="shared" si="7"/>
        <v>0</v>
      </c>
      <c r="S26" s="364">
        <f t="shared" si="7"/>
        <v>0</v>
      </c>
      <c r="T26" s="364">
        <f t="shared" si="7"/>
        <v>0</v>
      </c>
      <c r="U26" s="364">
        <f t="shared" si="7"/>
        <v>0</v>
      </c>
      <c r="V26" s="364">
        <f t="shared" si="7"/>
        <v>0</v>
      </c>
      <c r="W26" s="364">
        <f t="shared" si="7"/>
        <v>0</v>
      </c>
    </row>
    <row r="27" spans="1:23">
      <c r="A27" s="6" t="s">
        <v>400</v>
      </c>
      <c r="B27" s="37" t="s">
        <v>401</v>
      </c>
      <c r="C27" s="13"/>
      <c r="D27" s="13"/>
      <c r="E27" s="13"/>
      <c r="F27" s="13"/>
      <c r="G27" s="13"/>
      <c r="H27" s="13"/>
      <c r="I27" s="13"/>
      <c r="J27" s="13"/>
      <c r="K27" s="13"/>
      <c r="L27" s="13"/>
      <c r="M27" s="13"/>
      <c r="N27" s="13"/>
      <c r="O27" s="13"/>
      <c r="P27" s="13"/>
      <c r="Q27" s="13"/>
      <c r="R27" s="13"/>
      <c r="S27" s="13"/>
      <c r="T27" s="13"/>
      <c r="U27" s="13"/>
      <c r="V27" s="13"/>
      <c r="W27" s="13"/>
    </row>
    <row r="28" spans="1:23">
      <c r="A28" s="6" t="s">
        <v>402</v>
      </c>
      <c r="B28" s="37" t="s">
        <v>403</v>
      </c>
      <c r="C28" s="13"/>
      <c r="D28" s="13"/>
      <c r="E28" s="13"/>
      <c r="F28" s="13"/>
      <c r="G28" s="13"/>
      <c r="H28" s="13"/>
      <c r="I28" s="13"/>
      <c r="J28" s="13"/>
      <c r="K28" s="13"/>
      <c r="L28" s="13"/>
      <c r="M28" s="13"/>
      <c r="N28" s="13"/>
      <c r="O28" s="13"/>
      <c r="P28" s="13"/>
      <c r="Q28" s="13"/>
      <c r="R28" s="13"/>
      <c r="S28" s="13"/>
      <c r="T28" s="13"/>
      <c r="U28" s="13"/>
      <c r="V28" s="13"/>
      <c r="W28" s="13"/>
    </row>
    <row r="29" spans="1:23">
      <c r="A29" s="6" t="s">
        <v>404</v>
      </c>
      <c r="B29" s="38" t="s">
        <v>386</v>
      </c>
      <c r="C29" s="13"/>
      <c r="D29" s="13"/>
      <c r="E29" s="13"/>
      <c r="F29" s="13"/>
      <c r="G29" s="13"/>
      <c r="H29" s="13"/>
      <c r="I29" s="13"/>
      <c r="J29" s="13"/>
      <c r="K29" s="13"/>
      <c r="L29" s="13"/>
      <c r="M29" s="13"/>
      <c r="N29" s="13"/>
      <c r="O29" s="13"/>
      <c r="P29" s="13"/>
      <c r="Q29" s="13"/>
      <c r="R29" s="13"/>
      <c r="S29" s="13"/>
      <c r="T29" s="13"/>
      <c r="U29" s="13"/>
      <c r="V29" s="13"/>
      <c r="W29" s="13"/>
    </row>
    <row r="30" spans="1:23">
      <c r="A30" s="6" t="s">
        <v>405</v>
      </c>
      <c r="B30" s="37" t="s">
        <v>406</v>
      </c>
      <c r="C30" s="13"/>
      <c r="D30" s="13"/>
      <c r="E30" s="13"/>
      <c r="F30" s="13"/>
      <c r="G30" s="13"/>
      <c r="H30" s="13"/>
      <c r="I30" s="13"/>
      <c r="J30" s="13"/>
      <c r="K30" s="13"/>
      <c r="L30" s="13"/>
      <c r="M30" s="13"/>
      <c r="N30" s="13"/>
      <c r="O30" s="13"/>
      <c r="P30" s="13"/>
      <c r="Q30" s="13"/>
      <c r="R30" s="13"/>
      <c r="S30" s="13"/>
      <c r="T30" s="13"/>
      <c r="U30" s="13"/>
      <c r="V30" s="13"/>
      <c r="W30" s="13"/>
    </row>
    <row r="31" spans="1:23">
      <c r="A31" s="6" t="s">
        <v>407</v>
      </c>
      <c r="B31" s="37" t="s">
        <v>408</v>
      </c>
      <c r="C31" s="13"/>
      <c r="D31" s="13"/>
      <c r="E31" s="13"/>
      <c r="F31" s="13"/>
      <c r="G31" s="13"/>
      <c r="H31" s="13"/>
      <c r="I31" s="13"/>
      <c r="J31" s="13"/>
      <c r="K31" s="13"/>
      <c r="L31" s="13"/>
      <c r="M31" s="13"/>
      <c r="N31" s="13"/>
      <c r="O31" s="13"/>
      <c r="P31" s="13"/>
      <c r="Q31" s="13"/>
      <c r="R31" s="13"/>
      <c r="S31" s="13"/>
      <c r="T31" s="13"/>
      <c r="U31" s="13"/>
      <c r="V31" s="13"/>
      <c r="W31" s="13"/>
    </row>
    <row r="32" spans="1:23">
      <c r="A32" s="25" t="s">
        <v>409</v>
      </c>
      <c r="B32" s="26" t="s">
        <v>410</v>
      </c>
      <c r="C32" s="364">
        <f>SUM(C33:C40)</f>
        <v>0</v>
      </c>
      <c r="D32" s="364">
        <f t="shared" ref="D32:N32" si="8">SUM(D33:D40)</f>
        <v>0</v>
      </c>
      <c r="E32" s="364">
        <f t="shared" si="8"/>
        <v>0</v>
      </c>
      <c r="F32" s="364">
        <f t="shared" si="8"/>
        <v>0</v>
      </c>
      <c r="G32" s="364">
        <f t="shared" si="8"/>
        <v>0</v>
      </c>
      <c r="H32" s="364">
        <f t="shared" si="8"/>
        <v>0</v>
      </c>
      <c r="I32" s="364">
        <f t="shared" si="8"/>
        <v>0</v>
      </c>
      <c r="J32" s="364">
        <f t="shared" si="8"/>
        <v>0</v>
      </c>
      <c r="K32" s="364">
        <f t="shared" si="8"/>
        <v>0</v>
      </c>
      <c r="L32" s="364">
        <f t="shared" si="8"/>
        <v>0</v>
      </c>
      <c r="M32" s="364">
        <f t="shared" si="8"/>
        <v>0</v>
      </c>
      <c r="N32" s="364">
        <f t="shared" si="8"/>
        <v>0</v>
      </c>
      <c r="O32" s="364">
        <f>SUM(O33:O40)</f>
        <v>0</v>
      </c>
      <c r="P32" s="364">
        <f>SUM(P33:P40)</f>
        <v>0</v>
      </c>
      <c r="Q32" s="364">
        <f t="shared" ref="Q32:W32" si="9">SUM(Q33:Q40)</f>
        <v>0</v>
      </c>
      <c r="R32" s="364">
        <f t="shared" si="9"/>
        <v>0</v>
      </c>
      <c r="S32" s="364">
        <f t="shared" si="9"/>
        <v>0</v>
      </c>
      <c r="T32" s="364">
        <f t="shared" si="9"/>
        <v>0</v>
      </c>
      <c r="U32" s="364">
        <f t="shared" si="9"/>
        <v>0</v>
      </c>
      <c r="V32" s="364">
        <f t="shared" si="9"/>
        <v>0</v>
      </c>
      <c r="W32" s="364">
        <f t="shared" si="9"/>
        <v>0</v>
      </c>
    </row>
    <row r="33" spans="1:23">
      <c r="A33" s="6" t="s">
        <v>411</v>
      </c>
      <c r="B33" s="38" t="s">
        <v>412</v>
      </c>
      <c r="C33" s="13"/>
      <c r="D33" s="13"/>
      <c r="E33" s="13"/>
      <c r="F33" s="13"/>
      <c r="G33" s="13"/>
      <c r="H33" s="13"/>
      <c r="I33" s="13"/>
      <c r="J33" s="13"/>
      <c r="K33" s="13"/>
      <c r="L33" s="13"/>
      <c r="M33" s="13"/>
      <c r="N33" s="13"/>
      <c r="O33" s="13"/>
      <c r="P33" s="13"/>
      <c r="Q33" s="13"/>
      <c r="R33" s="13"/>
      <c r="S33" s="13"/>
      <c r="T33" s="13"/>
      <c r="U33" s="13"/>
      <c r="V33" s="13"/>
      <c r="W33" s="13"/>
    </row>
    <row r="34" spans="1:23">
      <c r="A34" s="6" t="s">
        <v>413</v>
      </c>
      <c r="B34" s="38" t="s">
        <v>414</v>
      </c>
      <c r="C34" s="13"/>
      <c r="D34" s="13"/>
      <c r="E34" s="13"/>
      <c r="F34" s="13"/>
      <c r="G34" s="13"/>
      <c r="H34" s="13"/>
      <c r="I34" s="13"/>
      <c r="J34" s="13"/>
      <c r="K34" s="13"/>
      <c r="L34" s="13"/>
      <c r="M34" s="13"/>
      <c r="N34" s="13"/>
      <c r="O34" s="13"/>
      <c r="P34" s="13"/>
      <c r="Q34" s="13"/>
      <c r="R34" s="13"/>
      <c r="S34" s="13"/>
      <c r="T34" s="13"/>
      <c r="U34" s="13"/>
      <c r="V34" s="13"/>
      <c r="W34" s="13"/>
    </row>
    <row r="35" spans="1:23">
      <c r="A35" s="6" t="s">
        <v>415</v>
      </c>
      <c r="B35" s="38" t="s">
        <v>416</v>
      </c>
      <c r="C35" s="13"/>
      <c r="D35" s="13"/>
      <c r="E35" s="13"/>
      <c r="F35" s="13"/>
      <c r="G35" s="13"/>
      <c r="H35" s="13"/>
      <c r="I35" s="13"/>
      <c r="J35" s="13"/>
      <c r="K35" s="13"/>
      <c r="L35" s="13"/>
      <c r="M35" s="13"/>
      <c r="N35" s="13"/>
      <c r="O35" s="13"/>
      <c r="P35" s="13"/>
      <c r="Q35" s="13"/>
      <c r="R35" s="13"/>
      <c r="S35" s="13"/>
      <c r="T35" s="13"/>
      <c r="U35" s="13"/>
      <c r="V35" s="13"/>
      <c r="W35" s="13"/>
    </row>
    <row r="36" spans="1:23">
      <c r="A36" s="6" t="s">
        <v>417</v>
      </c>
      <c r="B36" s="38" t="s">
        <v>418</v>
      </c>
      <c r="C36" s="13"/>
      <c r="D36" s="13"/>
      <c r="E36" s="13"/>
      <c r="F36" s="13"/>
      <c r="G36" s="13"/>
      <c r="H36" s="13"/>
      <c r="I36" s="13"/>
      <c r="J36" s="13"/>
      <c r="K36" s="13"/>
      <c r="L36" s="13"/>
      <c r="M36" s="13"/>
      <c r="N36" s="13"/>
      <c r="O36" s="13"/>
      <c r="P36" s="13"/>
      <c r="Q36" s="13"/>
      <c r="R36" s="13"/>
      <c r="S36" s="13"/>
      <c r="T36" s="13"/>
      <c r="U36" s="13"/>
      <c r="V36" s="13"/>
      <c r="W36" s="13"/>
    </row>
    <row r="37" spans="1:23">
      <c r="A37" s="6" t="s">
        <v>419</v>
      </c>
      <c r="B37" s="38" t="s">
        <v>420</v>
      </c>
      <c r="C37" s="13"/>
      <c r="D37" s="13"/>
      <c r="E37" s="13"/>
      <c r="F37" s="13"/>
      <c r="G37" s="13"/>
      <c r="H37" s="13"/>
      <c r="I37" s="13"/>
      <c r="J37" s="13"/>
      <c r="K37" s="13"/>
      <c r="L37" s="13"/>
      <c r="M37" s="13"/>
      <c r="N37" s="13"/>
      <c r="O37" s="13"/>
      <c r="P37" s="13"/>
      <c r="Q37" s="13"/>
      <c r="R37" s="13"/>
      <c r="S37" s="13"/>
      <c r="T37" s="13"/>
      <c r="U37" s="13"/>
      <c r="V37" s="13"/>
      <c r="W37" s="13"/>
    </row>
    <row r="38" spans="1:23">
      <c r="A38" s="6" t="s">
        <v>421</v>
      </c>
      <c r="B38" s="38" t="s">
        <v>422</v>
      </c>
      <c r="C38" s="13"/>
      <c r="D38" s="13"/>
      <c r="E38" s="13"/>
      <c r="F38" s="13"/>
      <c r="G38" s="13"/>
      <c r="H38" s="13"/>
      <c r="I38" s="13"/>
      <c r="J38" s="13"/>
      <c r="K38" s="13"/>
      <c r="L38" s="13"/>
      <c r="M38" s="13"/>
      <c r="N38" s="13"/>
      <c r="O38" s="13"/>
      <c r="P38" s="13"/>
      <c r="Q38" s="13"/>
      <c r="R38" s="13"/>
      <c r="S38" s="13"/>
      <c r="T38" s="13"/>
      <c r="U38" s="13"/>
      <c r="V38" s="13"/>
      <c r="W38" s="13"/>
    </row>
    <row r="39" spans="1:23">
      <c r="A39" s="6" t="s">
        <v>423</v>
      </c>
      <c r="B39" s="38" t="s">
        <v>424</v>
      </c>
      <c r="C39" s="13"/>
      <c r="D39" s="13"/>
      <c r="E39" s="13"/>
      <c r="F39" s="13"/>
      <c r="G39" s="13"/>
      <c r="H39" s="13"/>
      <c r="I39" s="13"/>
      <c r="J39" s="13"/>
      <c r="K39" s="13"/>
      <c r="L39" s="13"/>
      <c r="M39" s="13"/>
      <c r="N39" s="13"/>
      <c r="O39" s="13"/>
      <c r="P39" s="13"/>
      <c r="Q39" s="13"/>
      <c r="R39" s="13"/>
      <c r="S39" s="13"/>
      <c r="T39" s="13"/>
      <c r="U39" s="13"/>
      <c r="V39" s="13"/>
      <c r="W39" s="13"/>
    </row>
    <row r="40" spans="1:23">
      <c r="A40" s="6" t="s">
        <v>425</v>
      </c>
      <c r="B40" s="38" t="s">
        <v>426</v>
      </c>
      <c r="C40" s="13"/>
      <c r="D40" s="13"/>
      <c r="E40" s="13"/>
      <c r="F40" s="13"/>
      <c r="G40" s="13"/>
      <c r="H40" s="13"/>
      <c r="I40" s="13"/>
      <c r="J40" s="13"/>
      <c r="K40" s="13"/>
      <c r="L40" s="13"/>
      <c r="M40" s="13"/>
      <c r="N40" s="13"/>
      <c r="O40" s="13"/>
      <c r="P40" s="13"/>
      <c r="Q40" s="13"/>
      <c r="R40" s="13"/>
      <c r="S40" s="13"/>
      <c r="T40" s="13"/>
      <c r="U40" s="13"/>
      <c r="V40" s="13"/>
      <c r="W40" s="13"/>
    </row>
    <row r="41" spans="1:23">
      <c r="A41" s="25" t="s">
        <v>427</v>
      </c>
      <c r="B41" s="26" t="s">
        <v>428</v>
      </c>
      <c r="C41" s="13"/>
      <c r="D41" s="13"/>
      <c r="E41" s="13"/>
      <c r="F41" s="13"/>
      <c r="G41" s="13"/>
      <c r="H41" s="13"/>
      <c r="I41" s="13"/>
      <c r="J41" s="13"/>
      <c r="K41" s="13"/>
      <c r="L41" s="13"/>
      <c r="M41" s="13"/>
      <c r="N41" s="13"/>
      <c r="O41" s="13"/>
      <c r="P41" s="13"/>
      <c r="Q41" s="13"/>
      <c r="R41" s="13"/>
      <c r="S41" s="13"/>
      <c r="T41" s="13"/>
      <c r="U41" s="13"/>
      <c r="V41" s="13"/>
      <c r="W41" s="13"/>
    </row>
    <row r="42" spans="1:23">
      <c r="A42" s="18"/>
      <c r="B42" s="31" t="s">
        <v>429</v>
      </c>
      <c r="C42" s="366">
        <f>C4+C22+C26+C32+C41</f>
        <v>0</v>
      </c>
      <c r="D42" s="366">
        <f t="shared" ref="D42:L42" si="10">D4+D22+D26+D32+D41</f>
        <v>0</v>
      </c>
      <c r="E42" s="366">
        <f t="shared" si="10"/>
        <v>0</v>
      </c>
      <c r="F42" s="366">
        <f t="shared" si="10"/>
        <v>0</v>
      </c>
      <c r="G42" s="366">
        <f t="shared" si="10"/>
        <v>0</v>
      </c>
      <c r="H42" s="366">
        <f t="shared" si="10"/>
        <v>0</v>
      </c>
      <c r="I42" s="366">
        <f t="shared" si="10"/>
        <v>0</v>
      </c>
      <c r="J42" s="366">
        <f t="shared" si="10"/>
        <v>0</v>
      </c>
      <c r="K42" s="366">
        <f t="shared" si="10"/>
        <v>0</v>
      </c>
      <c r="L42" s="366">
        <f t="shared" si="10"/>
        <v>0</v>
      </c>
      <c r="M42" s="366">
        <f>M4+M22+M26+M32+M41</f>
        <v>0</v>
      </c>
      <c r="N42" s="366">
        <f>N4+N22+N26+N32+N41</f>
        <v>0</v>
      </c>
      <c r="O42" s="366">
        <f>O4+O22+O26+O32+O41</f>
        <v>0</v>
      </c>
      <c r="P42" s="366">
        <f>P4+P22+P26+P32+P41</f>
        <v>0</v>
      </c>
      <c r="Q42" s="366">
        <f t="shared" ref="Q42:W42" si="11">Q4+Q22+Q26+Q32+Q41</f>
        <v>0</v>
      </c>
      <c r="R42" s="366">
        <f t="shared" si="11"/>
        <v>0</v>
      </c>
      <c r="S42" s="366">
        <f t="shared" si="11"/>
        <v>0</v>
      </c>
      <c r="T42" s="366">
        <f t="shared" si="11"/>
        <v>0</v>
      </c>
      <c r="U42" s="366">
        <f t="shared" si="11"/>
        <v>0</v>
      </c>
      <c r="V42" s="366">
        <f t="shared" si="11"/>
        <v>0</v>
      </c>
      <c r="W42" s="366">
        <f t="shared" si="11"/>
        <v>0</v>
      </c>
    </row>
  </sheetData>
  <sheetProtection insertColumns="0" insertRows="0" deleteColumns="0" deleteRows="0"/>
  <phoneticPr fontId="1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3CCC5-F517-436E-A2AD-8C96E0764784}">
  <sheetPr>
    <tabColor theme="8" tint="0.59999389629810485"/>
  </sheetPr>
  <dimension ref="A1:W16"/>
  <sheetViews>
    <sheetView topLeftCell="A7" zoomScale="199" zoomScaleNormal="199" workbookViewId="0">
      <pane xSplit="2" topLeftCell="C1" activePane="topRight" state="frozen"/>
      <selection pane="topRight" activeCell="B13" sqref="B13"/>
    </sheetView>
  </sheetViews>
  <sheetFormatPr defaultColWidth="8.6328125" defaultRowHeight="14.5"/>
  <cols>
    <col min="1" max="1" width="16.36328125" customWidth="1"/>
    <col min="2" max="2" width="59.6328125" customWidth="1"/>
  </cols>
  <sheetData>
    <row r="1" spans="1:23" ht="18.5">
      <c r="A1" s="10" t="s">
        <v>43</v>
      </c>
    </row>
    <row r="2" spans="1:23">
      <c r="A2" s="11" t="s">
        <v>51</v>
      </c>
    </row>
    <row r="3" spans="1:23" ht="15" customHeight="1">
      <c r="A3" s="14" t="s">
        <v>52</v>
      </c>
      <c r="B3" s="14" t="s">
        <v>53</v>
      </c>
      <c r="C3" s="12">
        <v>2010</v>
      </c>
      <c r="D3" s="12">
        <v>2011</v>
      </c>
      <c r="E3" s="12">
        <v>2012</v>
      </c>
      <c r="F3" s="12">
        <v>2013</v>
      </c>
      <c r="G3" s="12">
        <v>2014</v>
      </c>
      <c r="H3" s="12">
        <v>2015</v>
      </c>
      <c r="I3" s="12">
        <v>2016</v>
      </c>
      <c r="J3" s="12">
        <v>2017</v>
      </c>
      <c r="K3" s="12">
        <v>2018</v>
      </c>
      <c r="L3" s="12">
        <v>2019</v>
      </c>
      <c r="M3" s="12">
        <v>2020</v>
      </c>
      <c r="N3" s="12">
        <v>2021</v>
      </c>
      <c r="O3" s="12">
        <v>2022</v>
      </c>
      <c r="P3" s="12">
        <v>2023</v>
      </c>
      <c r="Q3" s="12">
        <v>2024</v>
      </c>
      <c r="R3" s="12">
        <v>2025</v>
      </c>
      <c r="S3" s="12">
        <v>2026</v>
      </c>
      <c r="T3" s="12">
        <v>2027</v>
      </c>
      <c r="U3" s="12">
        <v>2028</v>
      </c>
      <c r="V3" s="344">
        <v>2029</v>
      </c>
      <c r="W3" s="12">
        <v>2030</v>
      </c>
    </row>
    <row r="4" spans="1:23">
      <c r="A4" s="41"/>
      <c r="B4" s="36" t="s">
        <v>430</v>
      </c>
      <c r="C4" s="367">
        <f>SUM(C5:C8)</f>
        <v>0</v>
      </c>
      <c r="D4" s="367">
        <f t="shared" ref="D4:M4" si="0">SUM(D5:D8)</f>
        <v>0</v>
      </c>
      <c r="E4" s="367">
        <f t="shared" si="0"/>
        <v>0</v>
      </c>
      <c r="F4" s="367">
        <f t="shared" si="0"/>
        <v>0</v>
      </c>
      <c r="G4" s="367">
        <f t="shared" si="0"/>
        <v>0</v>
      </c>
      <c r="H4" s="367">
        <f t="shared" si="0"/>
        <v>0</v>
      </c>
      <c r="I4" s="367">
        <f t="shared" si="0"/>
        <v>0</v>
      </c>
      <c r="J4" s="367">
        <f t="shared" si="0"/>
        <v>0</v>
      </c>
      <c r="K4" s="367">
        <f t="shared" si="0"/>
        <v>0</v>
      </c>
      <c r="L4" s="367">
        <f t="shared" si="0"/>
        <v>0</v>
      </c>
      <c r="M4" s="367">
        <f t="shared" si="0"/>
        <v>0</v>
      </c>
      <c r="N4" s="367">
        <f>SUM(N5:N8)</f>
        <v>0</v>
      </c>
      <c r="O4" s="367">
        <f>SUM(O5:O8)</f>
        <v>0</v>
      </c>
      <c r="P4" s="367">
        <f>SUM(P5:P8)</f>
        <v>0</v>
      </c>
      <c r="Q4" s="367">
        <f t="shared" ref="Q4:W4" si="1">SUM(Q5:Q8)</f>
        <v>0</v>
      </c>
      <c r="R4" s="367">
        <f t="shared" si="1"/>
        <v>0</v>
      </c>
      <c r="S4" s="367">
        <f t="shared" si="1"/>
        <v>0</v>
      </c>
      <c r="T4" s="367">
        <f t="shared" si="1"/>
        <v>0</v>
      </c>
      <c r="U4" s="367">
        <f t="shared" si="1"/>
        <v>0</v>
      </c>
      <c r="V4" s="367">
        <f t="shared" si="1"/>
        <v>0</v>
      </c>
      <c r="W4" s="367">
        <f t="shared" si="1"/>
        <v>0</v>
      </c>
    </row>
    <row r="5" spans="1:23">
      <c r="A5" s="41"/>
      <c r="B5" s="208" t="s">
        <v>21069</v>
      </c>
      <c r="C5" s="13"/>
      <c r="D5" s="13"/>
      <c r="E5" s="13"/>
      <c r="F5" s="13"/>
      <c r="G5" s="13"/>
      <c r="H5" s="13"/>
      <c r="I5" s="13"/>
      <c r="J5" s="13"/>
      <c r="K5" s="13"/>
      <c r="L5" s="13"/>
      <c r="M5" s="13"/>
      <c r="N5" s="13"/>
      <c r="O5" s="13"/>
      <c r="P5" s="13"/>
      <c r="Q5" s="13"/>
      <c r="R5" s="13"/>
      <c r="S5" s="13"/>
      <c r="T5" s="13"/>
      <c r="U5" s="13"/>
      <c r="V5" s="13"/>
      <c r="W5" s="13"/>
    </row>
    <row r="6" spans="1:23" ht="29">
      <c r="A6" s="41"/>
      <c r="B6" s="208" t="s">
        <v>21070</v>
      </c>
      <c r="C6" s="13"/>
      <c r="D6" s="13"/>
      <c r="E6" s="13"/>
      <c r="F6" s="13"/>
      <c r="G6" s="13"/>
      <c r="H6" s="13"/>
      <c r="I6" s="13"/>
      <c r="J6" s="13"/>
      <c r="K6" s="13"/>
      <c r="L6" s="13"/>
      <c r="M6" s="13"/>
      <c r="N6" s="13"/>
      <c r="O6" s="13"/>
      <c r="P6" s="13"/>
      <c r="Q6" s="13"/>
      <c r="R6" s="13"/>
      <c r="S6" s="13"/>
      <c r="T6" s="13"/>
      <c r="U6" s="13"/>
      <c r="V6" s="13"/>
      <c r="W6" s="13"/>
    </row>
    <row r="7" spans="1:23">
      <c r="A7" s="41"/>
      <c r="B7" s="208" t="s">
        <v>21071</v>
      </c>
      <c r="C7" s="13"/>
      <c r="D7" s="13"/>
      <c r="E7" s="13"/>
      <c r="F7" s="13"/>
      <c r="G7" s="13"/>
      <c r="H7" s="13"/>
      <c r="I7" s="13"/>
      <c r="J7" s="13"/>
      <c r="K7" s="13"/>
      <c r="L7" s="13"/>
      <c r="M7" s="13"/>
      <c r="N7" s="13"/>
      <c r="O7" s="13"/>
      <c r="P7" s="13"/>
      <c r="Q7" s="13"/>
      <c r="R7" s="13"/>
      <c r="S7" s="13"/>
      <c r="T7" s="13"/>
      <c r="U7" s="13"/>
      <c r="V7" s="13"/>
      <c r="W7" s="13"/>
    </row>
    <row r="8" spans="1:23" ht="29">
      <c r="A8" s="41"/>
      <c r="B8" s="208" t="s">
        <v>21072</v>
      </c>
      <c r="C8" s="13"/>
      <c r="D8" s="13"/>
      <c r="E8" s="13"/>
      <c r="F8" s="13"/>
      <c r="G8" s="13"/>
      <c r="H8" s="13"/>
      <c r="I8" s="13"/>
      <c r="J8" s="13"/>
      <c r="K8" s="13"/>
      <c r="L8" s="13"/>
      <c r="M8" s="13"/>
      <c r="N8" s="13"/>
      <c r="O8" s="13"/>
      <c r="P8" s="13"/>
      <c r="Q8" s="13"/>
      <c r="R8" s="13"/>
      <c r="S8" s="13"/>
      <c r="T8" s="13"/>
      <c r="U8" s="13"/>
      <c r="V8" s="13"/>
      <c r="W8" s="13"/>
    </row>
    <row r="9" spans="1:23">
      <c r="A9" s="41"/>
      <c r="B9" s="36" t="s">
        <v>431</v>
      </c>
      <c r="C9" s="367">
        <f>SUM(C10,C13,C16)</f>
        <v>0</v>
      </c>
      <c r="D9" s="367">
        <f t="shared" ref="D9:M9" si="2">SUM(D10,D13,D16)</f>
        <v>0</v>
      </c>
      <c r="E9" s="367">
        <f t="shared" si="2"/>
        <v>0</v>
      </c>
      <c r="F9" s="367">
        <f t="shared" si="2"/>
        <v>0</v>
      </c>
      <c r="G9" s="367">
        <f t="shared" si="2"/>
        <v>0</v>
      </c>
      <c r="H9" s="367">
        <f t="shared" si="2"/>
        <v>0</v>
      </c>
      <c r="I9" s="367">
        <f t="shared" si="2"/>
        <v>0</v>
      </c>
      <c r="J9" s="367">
        <f t="shared" si="2"/>
        <v>0</v>
      </c>
      <c r="K9" s="367">
        <f t="shared" si="2"/>
        <v>0</v>
      </c>
      <c r="L9" s="367">
        <f t="shared" si="2"/>
        <v>0</v>
      </c>
      <c r="M9" s="367">
        <f t="shared" si="2"/>
        <v>0</v>
      </c>
      <c r="N9" s="367">
        <f>SUM(N10,N13,N16)</f>
        <v>0</v>
      </c>
      <c r="O9" s="367">
        <f>SUM(O10,O13,O16)</f>
        <v>0</v>
      </c>
      <c r="P9" s="367">
        <f>SUM(P10,P13,P16)</f>
        <v>0</v>
      </c>
      <c r="Q9" s="367">
        <f t="shared" ref="Q9:W9" si="3">SUM(Q10,Q13,Q16)</f>
        <v>0</v>
      </c>
      <c r="R9" s="367">
        <f t="shared" si="3"/>
        <v>0</v>
      </c>
      <c r="S9" s="367">
        <f t="shared" si="3"/>
        <v>0</v>
      </c>
      <c r="T9" s="367">
        <f t="shared" si="3"/>
        <v>0</v>
      </c>
      <c r="U9" s="367">
        <f t="shared" si="3"/>
        <v>0</v>
      </c>
      <c r="V9" s="367">
        <f t="shared" si="3"/>
        <v>0</v>
      </c>
      <c r="W9" s="367">
        <f t="shared" si="3"/>
        <v>0</v>
      </c>
    </row>
    <row r="10" spans="1:23">
      <c r="A10" s="41"/>
      <c r="B10" s="208" t="s">
        <v>21073</v>
      </c>
      <c r="C10" s="367">
        <f>SUM(C11:C12)</f>
        <v>0</v>
      </c>
      <c r="D10" s="367">
        <f t="shared" ref="D10:M10" si="4">SUM(D11:D12)</f>
        <v>0</v>
      </c>
      <c r="E10" s="367">
        <f t="shared" si="4"/>
        <v>0</v>
      </c>
      <c r="F10" s="367">
        <f t="shared" si="4"/>
        <v>0</v>
      </c>
      <c r="G10" s="367">
        <f t="shared" si="4"/>
        <v>0</v>
      </c>
      <c r="H10" s="367">
        <f t="shared" si="4"/>
        <v>0</v>
      </c>
      <c r="I10" s="367">
        <f t="shared" si="4"/>
        <v>0</v>
      </c>
      <c r="J10" s="367">
        <f t="shared" si="4"/>
        <v>0</v>
      </c>
      <c r="K10" s="367">
        <f t="shared" si="4"/>
        <v>0</v>
      </c>
      <c r="L10" s="367">
        <f t="shared" si="4"/>
        <v>0</v>
      </c>
      <c r="M10" s="367">
        <f t="shared" si="4"/>
        <v>0</v>
      </c>
      <c r="N10" s="367">
        <f>SUM(N11:N12)</f>
        <v>0</v>
      </c>
      <c r="O10" s="367">
        <f>SUM(O11:O12)</f>
        <v>0</v>
      </c>
      <c r="P10" s="367">
        <f>SUM(P11:P12)</f>
        <v>0</v>
      </c>
      <c r="Q10" s="367">
        <f t="shared" ref="Q10:W10" si="5">SUM(Q11:Q12)</f>
        <v>0</v>
      </c>
      <c r="R10" s="367">
        <f t="shared" si="5"/>
        <v>0</v>
      </c>
      <c r="S10" s="367">
        <f t="shared" si="5"/>
        <v>0</v>
      </c>
      <c r="T10" s="367">
        <f t="shared" si="5"/>
        <v>0</v>
      </c>
      <c r="U10" s="367">
        <f t="shared" si="5"/>
        <v>0</v>
      </c>
      <c r="V10" s="367">
        <f t="shared" si="5"/>
        <v>0</v>
      </c>
      <c r="W10" s="367">
        <f t="shared" si="5"/>
        <v>0</v>
      </c>
    </row>
    <row r="11" spans="1:23">
      <c r="A11" s="41"/>
      <c r="B11" s="209" t="s">
        <v>21076</v>
      </c>
      <c r="C11" s="13"/>
      <c r="D11" s="13"/>
      <c r="E11" s="13"/>
      <c r="F11" s="13"/>
      <c r="G11" s="13"/>
      <c r="H11" s="13"/>
      <c r="I11" s="13"/>
      <c r="J11" s="13"/>
      <c r="K11" s="13"/>
      <c r="L11" s="13"/>
      <c r="M11" s="13"/>
      <c r="N11" s="13"/>
      <c r="O11" s="13"/>
      <c r="P11" s="13"/>
      <c r="Q11" s="13"/>
      <c r="R11" s="13"/>
      <c r="S11" s="13"/>
      <c r="T11" s="13"/>
      <c r="U11" s="13"/>
      <c r="V11" s="13"/>
      <c r="W11" s="13"/>
    </row>
    <row r="12" spans="1:23">
      <c r="A12" s="41"/>
      <c r="B12" s="209" t="s">
        <v>21077</v>
      </c>
      <c r="C12" s="13"/>
      <c r="D12" s="13"/>
      <c r="E12" s="13"/>
      <c r="F12" s="13"/>
      <c r="G12" s="13"/>
      <c r="H12" s="13"/>
      <c r="I12" s="13"/>
      <c r="J12" s="13"/>
      <c r="K12" s="13"/>
      <c r="L12" s="13"/>
      <c r="M12" s="13"/>
      <c r="N12" s="13"/>
      <c r="O12" s="13"/>
      <c r="P12" s="13"/>
      <c r="Q12" s="13"/>
      <c r="R12" s="13"/>
      <c r="S12" s="13"/>
      <c r="T12" s="13"/>
      <c r="U12" s="13"/>
      <c r="V12" s="13"/>
      <c r="W12" s="13"/>
    </row>
    <row r="13" spans="1:23" ht="29">
      <c r="A13" s="41"/>
      <c r="B13" s="208" t="s">
        <v>21074</v>
      </c>
      <c r="C13" s="367">
        <f>SUM(C14:C15)</f>
        <v>0</v>
      </c>
      <c r="D13" s="367">
        <f t="shared" ref="D13:M13" si="6">SUM(D14:D15)</f>
        <v>0</v>
      </c>
      <c r="E13" s="367">
        <f t="shared" si="6"/>
        <v>0</v>
      </c>
      <c r="F13" s="367">
        <f t="shared" si="6"/>
        <v>0</v>
      </c>
      <c r="G13" s="367">
        <f t="shared" si="6"/>
        <v>0</v>
      </c>
      <c r="H13" s="367">
        <f t="shared" si="6"/>
        <v>0</v>
      </c>
      <c r="I13" s="367">
        <f t="shared" si="6"/>
        <v>0</v>
      </c>
      <c r="J13" s="367">
        <f t="shared" si="6"/>
        <v>0</v>
      </c>
      <c r="K13" s="367">
        <f t="shared" si="6"/>
        <v>0</v>
      </c>
      <c r="L13" s="367">
        <f t="shared" si="6"/>
        <v>0</v>
      </c>
      <c r="M13" s="367">
        <f t="shared" si="6"/>
        <v>0</v>
      </c>
      <c r="N13" s="367">
        <f>SUM(N14:N15)</f>
        <v>0</v>
      </c>
      <c r="O13" s="367">
        <f>SUM(O14:O15)</f>
        <v>0</v>
      </c>
      <c r="P13" s="367">
        <f>SUM(P14:P15)</f>
        <v>0</v>
      </c>
      <c r="Q13" s="367">
        <f t="shared" ref="Q13:W13" si="7">SUM(Q14:Q15)</f>
        <v>0</v>
      </c>
      <c r="R13" s="367">
        <f t="shared" si="7"/>
        <v>0</v>
      </c>
      <c r="S13" s="367">
        <f t="shared" si="7"/>
        <v>0</v>
      </c>
      <c r="T13" s="367">
        <f t="shared" si="7"/>
        <v>0</v>
      </c>
      <c r="U13" s="367">
        <f t="shared" si="7"/>
        <v>0</v>
      </c>
      <c r="V13" s="367">
        <f t="shared" si="7"/>
        <v>0</v>
      </c>
      <c r="W13" s="367">
        <f t="shared" si="7"/>
        <v>0</v>
      </c>
    </row>
    <row r="14" spans="1:23">
      <c r="A14" s="41"/>
      <c r="B14" s="209" t="s">
        <v>360</v>
      </c>
      <c r="C14" s="13"/>
      <c r="D14" s="13"/>
      <c r="E14" s="13"/>
      <c r="F14" s="13"/>
      <c r="G14" s="13"/>
      <c r="H14" s="13"/>
      <c r="I14" s="13"/>
      <c r="J14" s="13"/>
      <c r="K14" s="13"/>
      <c r="L14" s="13"/>
      <c r="M14" s="13"/>
      <c r="N14" s="13"/>
      <c r="O14" s="13"/>
      <c r="P14" s="13"/>
      <c r="Q14" s="283"/>
      <c r="R14" s="283"/>
      <c r="S14" s="283"/>
      <c r="T14" s="283"/>
      <c r="U14" s="283"/>
      <c r="V14" s="283"/>
      <c r="W14" s="283"/>
    </row>
    <row r="15" spans="1:23">
      <c r="A15" s="41"/>
      <c r="B15" s="209" t="s">
        <v>21078</v>
      </c>
      <c r="C15" s="13"/>
      <c r="D15" s="13"/>
      <c r="E15" s="13"/>
      <c r="F15" s="13"/>
      <c r="G15" s="13"/>
      <c r="H15" s="13"/>
      <c r="I15" s="13"/>
      <c r="J15" s="13"/>
      <c r="K15" s="13"/>
      <c r="L15" s="13"/>
      <c r="M15" s="13"/>
      <c r="N15" s="13"/>
      <c r="O15" s="13"/>
      <c r="P15" s="13"/>
      <c r="Q15" s="344"/>
      <c r="R15" s="344"/>
      <c r="S15" s="344"/>
      <c r="T15" s="344"/>
      <c r="U15" s="344"/>
      <c r="V15" s="344"/>
      <c r="W15" s="344"/>
    </row>
    <row r="16" spans="1:23">
      <c r="A16" s="41"/>
      <c r="B16" s="208" t="s">
        <v>21075</v>
      </c>
      <c r="C16" s="13"/>
      <c r="D16" s="13"/>
      <c r="E16" s="13"/>
      <c r="F16" s="13"/>
      <c r="G16" s="13"/>
      <c r="H16" s="13"/>
      <c r="I16" s="13"/>
      <c r="J16" s="13"/>
      <c r="K16" s="13"/>
      <c r="L16" s="13"/>
      <c r="M16" s="13"/>
      <c r="N16" s="13"/>
      <c r="O16" s="13"/>
      <c r="P16" s="13"/>
      <c r="Q16" s="344"/>
      <c r="R16" s="344"/>
      <c r="S16" s="344"/>
      <c r="T16" s="344"/>
      <c r="U16" s="344"/>
      <c r="V16" s="344"/>
      <c r="W16" s="344"/>
    </row>
  </sheetData>
  <sheetProtection insertColumns="0" insertRows="0" deleteColumns="0" deleteRows="0"/>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2003D-B73C-4776-9E4C-57DDC63E0FBF}">
  <sheetPr>
    <tabColor theme="8" tint="0.59999389629810485"/>
  </sheetPr>
  <dimension ref="A1:W11"/>
  <sheetViews>
    <sheetView zoomScale="90" zoomScaleNormal="90" workbookViewId="0">
      <pane xSplit="2" topLeftCell="C1" activePane="topRight" state="frozen"/>
      <selection pane="topRight" activeCell="F21" sqref="F21"/>
    </sheetView>
  </sheetViews>
  <sheetFormatPr defaultColWidth="8.6328125" defaultRowHeight="14.5"/>
  <cols>
    <col min="1" max="1" width="16.453125" customWidth="1"/>
    <col min="2" max="2" width="44.90625" customWidth="1"/>
  </cols>
  <sheetData>
    <row r="1" spans="1:23" ht="18.5">
      <c r="A1" s="10" t="s">
        <v>44</v>
      </c>
    </row>
    <row r="2" spans="1:23">
      <c r="A2" s="11" t="s">
        <v>51</v>
      </c>
    </row>
    <row r="3" spans="1:23">
      <c r="A3" s="14" t="s">
        <v>52</v>
      </c>
      <c r="B3" s="14" t="s">
        <v>53</v>
      </c>
      <c r="C3" s="42">
        <v>2010</v>
      </c>
      <c r="D3" s="42">
        <v>2011</v>
      </c>
      <c r="E3" s="42">
        <v>2012</v>
      </c>
      <c r="F3" s="42">
        <v>2013</v>
      </c>
      <c r="G3" s="42">
        <v>2014</v>
      </c>
      <c r="H3" s="42">
        <v>2015</v>
      </c>
      <c r="I3" s="42">
        <v>2016</v>
      </c>
      <c r="J3" s="42">
        <v>2017</v>
      </c>
      <c r="K3" s="42">
        <v>2018</v>
      </c>
      <c r="L3" s="42">
        <v>2019</v>
      </c>
      <c r="M3" s="42">
        <v>2020</v>
      </c>
      <c r="N3" s="42">
        <v>2021</v>
      </c>
      <c r="O3" s="42">
        <v>2022</v>
      </c>
      <c r="P3" s="42">
        <v>2023</v>
      </c>
      <c r="Q3" s="12">
        <v>2024</v>
      </c>
      <c r="R3" s="12">
        <v>2025</v>
      </c>
      <c r="S3" s="12">
        <v>2026</v>
      </c>
      <c r="T3" s="12">
        <v>2027</v>
      </c>
      <c r="U3" s="12">
        <v>2028</v>
      </c>
      <c r="V3" s="344">
        <v>2029</v>
      </c>
      <c r="W3" s="12">
        <v>2030</v>
      </c>
    </row>
    <row r="4" spans="1:23">
      <c r="A4" s="43"/>
      <c r="B4" s="36" t="s">
        <v>21129</v>
      </c>
      <c r="C4" s="368">
        <f>Table_A!C74</f>
        <v>0</v>
      </c>
      <c r="D4" s="368">
        <f>Table_A!D74</f>
        <v>0</v>
      </c>
      <c r="E4" s="368">
        <f>Table_A!E74</f>
        <v>0</v>
      </c>
      <c r="F4" s="368">
        <f>Table_A!F74</f>
        <v>0</v>
      </c>
      <c r="G4" s="368">
        <f>Table_A!G74</f>
        <v>0</v>
      </c>
      <c r="H4" s="368">
        <f>Table_A!H74</f>
        <v>0</v>
      </c>
      <c r="I4" s="368">
        <f>Table_A!I74</f>
        <v>0</v>
      </c>
      <c r="J4" s="368">
        <f>Table_A!J74</f>
        <v>0</v>
      </c>
      <c r="K4" s="368">
        <f>Table_A!K74</f>
        <v>0</v>
      </c>
      <c r="L4" s="368">
        <f>Table_A!L74</f>
        <v>0</v>
      </c>
      <c r="M4" s="368">
        <f>Table_A!M74</f>
        <v>0</v>
      </c>
      <c r="N4" s="368">
        <f>Table_A!N74</f>
        <v>0</v>
      </c>
      <c r="O4" s="368">
        <f>Table_A!O74</f>
        <v>0</v>
      </c>
      <c r="P4" s="368">
        <f>Table_A!P74</f>
        <v>0</v>
      </c>
      <c r="Q4" s="368">
        <f>Table_A!Q74</f>
        <v>0</v>
      </c>
      <c r="R4" s="368">
        <f>Table_A!R74</f>
        <v>0</v>
      </c>
      <c r="S4" s="368">
        <f>Table_A!S74</f>
        <v>0</v>
      </c>
      <c r="T4" s="368">
        <f>Table_A!T74</f>
        <v>0</v>
      </c>
      <c r="U4" s="368">
        <f>Table_A!U74</f>
        <v>0</v>
      </c>
      <c r="V4" s="368">
        <f>Table_A!V74</f>
        <v>0</v>
      </c>
      <c r="W4" s="368">
        <f>Table_A!W74</f>
        <v>0</v>
      </c>
    </row>
    <row r="5" spans="1:23">
      <c r="A5" s="43"/>
      <c r="B5" s="36" t="s">
        <v>432</v>
      </c>
      <c r="C5" s="368">
        <f>Table_B!C83</f>
        <v>0</v>
      </c>
      <c r="D5" s="368">
        <f>Table_B!D83</f>
        <v>0</v>
      </c>
      <c r="E5" s="368">
        <f>Table_B!E83</f>
        <v>0</v>
      </c>
      <c r="F5" s="368">
        <f>Table_B!F83</f>
        <v>0</v>
      </c>
      <c r="G5" s="368">
        <f>Table_B!G83</f>
        <v>0</v>
      </c>
      <c r="H5" s="368">
        <f>Table_B!H83</f>
        <v>0</v>
      </c>
      <c r="I5" s="368">
        <f>Table_B!I83</f>
        <v>0</v>
      </c>
      <c r="J5" s="368">
        <f>Table_B!J83</f>
        <v>0</v>
      </c>
      <c r="K5" s="368">
        <f>Table_B!K83</f>
        <v>0</v>
      </c>
      <c r="L5" s="368">
        <f>Table_B!L83</f>
        <v>0</v>
      </c>
      <c r="M5" s="368">
        <f>Table_B!M83</f>
        <v>0</v>
      </c>
      <c r="N5" s="368">
        <f>Table_B!N83</f>
        <v>0</v>
      </c>
      <c r="O5" s="368">
        <f>Table_B!O83</f>
        <v>0</v>
      </c>
      <c r="P5" s="368">
        <f>Table_B!P83</f>
        <v>0</v>
      </c>
      <c r="Q5" s="368">
        <f>Table_B!Q83</f>
        <v>0</v>
      </c>
      <c r="R5" s="368">
        <f>Table_B!R83</f>
        <v>0</v>
      </c>
      <c r="S5" s="368">
        <f>Table_B!S83</f>
        <v>0</v>
      </c>
      <c r="T5" s="368">
        <f>Table_B!T83</f>
        <v>0</v>
      </c>
      <c r="U5" s="368">
        <f>Table_B!U83</f>
        <v>0</v>
      </c>
      <c r="V5" s="368">
        <f>Table_B!V83</f>
        <v>0</v>
      </c>
      <c r="W5" s="368">
        <f>Table_B!W83</f>
        <v>0</v>
      </c>
    </row>
    <row r="6" spans="1:23">
      <c r="A6" s="43"/>
      <c r="B6" s="36" t="s">
        <v>433</v>
      </c>
      <c r="C6" s="368">
        <f>Table_C!C83</f>
        <v>0</v>
      </c>
      <c r="D6" s="368">
        <f>Table_C!D83</f>
        <v>0</v>
      </c>
      <c r="E6" s="368">
        <f>Table_C!E83</f>
        <v>0</v>
      </c>
      <c r="F6" s="368">
        <f>Table_C!F83</f>
        <v>0</v>
      </c>
      <c r="G6" s="368">
        <f>Table_C!G83</f>
        <v>0</v>
      </c>
      <c r="H6" s="368">
        <f>Table_C!H83</f>
        <v>0</v>
      </c>
      <c r="I6" s="368">
        <f>Table_C!I83</f>
        <v>0</v>
      </c>
      <c r="J6" s="368">
        <f>Table_C!J83</f>
        <v>0</v>
      </c>
      <c r="K6" s="368">
        <f>Table_C!K83</f>
        <v>0</v>
      </c>
      <c r="L6" s="368">
        <f>Table_C!L83</f>
        <v>0</v>
      </c>
      <c r="M6" s="368">
        <f>Table_C!M83</f>
        <v>0</v>
      </c>
      <c r="N6" s="368">
        <f>Table_C!N83</f>
        <v>0</v>
      </c>
      <c r="O6" s="368">
        <f>Table_C!O83</f>
        <v>0</v>
      </c>
      <c r="P6" s="368">
        <f>Table_C!P83</f>
        <v>0</v>
      </c>
      <c r="Q6" s="368">
        <f>Table_C!Q83</f>
        <v>0</v>
      </c>
      <c r="R6" s="368">
        <f>Table_C!R83</f>
        <v>0</v>
      </c>
      <c r="S6" s="368">
        <f>Table_C!S83</f>
        <v>0</v>
      </c>
      <c r="T6" s="368">
        <f>Table_C!T83</f>
        <v>0</v>
      </c>
      <c r="U6" s="368">
        <f>Table_C!U83</f>
        <v>0</v>
      </c>
      <c r="V6" s="368">
        <f>Table_C!V83</f>
        <v>0</v>
      </c>
      <c r="W6" s="368">
        <f>Table_C!W83</f>
        <v>0</v>
      </c>
    </row>
    <row r="7" spans="1:23">
      <c r="A7" s="43"/>
      <c r="B7" s="36" t="s">
        <v>434</v>
      </c>
      <c r="C7" s="368">
        <f t="shared" ref="C7:L7" si="0">C4+C5</f>
        <v>0</v>
      </c>
      <c r="D7" s="368">
        <f t="shared" si="0"/>
        <v>0</v>
      </c>
      <c r="E7" s="368">
        <f t="shared" si="0"/>
        <v>0</v>
      </c>
      <c r="F7" s="368">
        <f t="shared" si="0"/>
        <v>0</v>
      </c>
      <c r="G7" s="368">
        <f t="shared" si="0"/>
        <v>0</v>
      </c>
      <c r="H7" s="368">
        <f t="shared" si="0"/>
        <v>0</v>
      </c>
      <c r="I7" s="368">
        <f t="shared" si="0"/>
        <v>0</v>
      </c>
      <c r="J7" s="368">
        <f t="shared" si="0"/>
        <v>0</v>
      </c>
      <c r="K7" s="368">
        <f t="shared" si="0"/>
        <v>0</v>
      </c>
      <c r="L7" s="368">
        <f t="shared" si="0"/>
        <v>0</v>
      </c>
      <c r="M7" s="368">
        <f>M4+M5</f>
        <v>0</v>
      </c>
      <c r="N7" s="368">
        <f>N4+N5</f>
        <v>0</v>
      </c>
      <c r="O7" s="368">
        <f>O4+O5</f>
        <v>0</v>
      </c>
      <c r="P7" s="368">
        <f>P4+P5</f>
        <v>0</v>
      </c>
      <c r="Q7" s="368">
        <f t="shared" ref="Q7:W7" si="1">Q4+Q5</f>
        <v>0</v>
      </c>
      <c r="R7" s="368">
        <f t="shared" si="1"/>
        <v>0</v>
      </c>
      <c r="S7" s="368">
        <f t="shared" si="1"/>
        <v>0</v>
      </c>
      <c r="T7" s="368">
        <f t="shared" si="1"/>
        <v>0</v>
      </c>
      <c r="U7" s="368">
        <f t="shared" si="1"/>
        <v>0</v>
      </c>
      <c r="V7" s="368">
        <f t="shared" si="1"/>
        <v>0</v>
      </c>
      <c r="W7" s="368">
        <f t="shared" si="1"/>
        <v>0</v>
      </c>
    </row>
    <row r="8" spans="1:23">
      <c r="A8" s="43"/>
      <c r="B8" s="36" t="s">
        <v>435</v>
      </c>
      <c r="C8" s="368">
        <f t="shared" ref="C8:L8" si="2">C7-C6</f>
        <v>0</v>
      </c>
      <c r="D8" s="368">
        <f t="shared" si="2"/>
        <v>0</v>
      </c>
      <c r="E8" s="368">
        <f t="shared" si="2"/>
        <v>0</v>
      </c>
      <c r="F8" s="368">
        <f t="shared" si="2"/>
        <v>0</v>
      </c>
      <c r="G8" s="368">
        <f t="shared" si="2"/>
        <v>0</v>
      </c>
      <c r="H8" s="368">
        <f t="shared" si="2"/>
        <v>0</v>
      </c>
      <c r="I8" s="368">
        <f t="shared" si="2"/>
        <v>0</v>
      </c>
      <c r="J8" s="368">
        <f t="shared" si="2"/>
        <v>0</v>
      </c>
      <c r="K8" s="368">
        <f t="shared" si="2"/>
        <v>0</v>
      </c>
      <c r="L8" s="368">
        <f t="shared" si="2"/>
        <v>0</v>
      </c>
      <c r="M8" s="368">
        <f>M7-M6</f>
        <v>0</v>
      </c>
      <c r="N8" s="368">
        <f>N7-N6</f>
        <v>0</v>
      </c>
      <c r="O8" s="368">
        <f>O7-O6</f>
        <v>0</v>
      </c>
      <c r="P8" s="368">
        <f>P7-P6</f>
        <v>0</v>
      </c>
      <c r="Q8" s="368">
        <f t="shared" ref="Q8:W8" si="3">Q7-Q6</f>
        <v>0</v>
      </c>
      <c r="R8" s="368">
        <f t="shared" si="3"/>
        <v>0</v>
      </c>
      <c r="S8" s="368">
        <f t="shared" si="3"/>
        <v>0</v>
      </c>
      <c r="T8" s="368">
        <f t="shared" si="3"/>
        <v>0</v>
      </c>
      <c r="U8" s="368">
        <f t="shared" si="3"/>
        <v>0</v>
      </c>
      <c r="V8" s="368">
        <f t="shared" si="3"/>
        <v>0</v>
      </c>
      <c r="W8" s="368">
        <f t="shared" si="3"/>
        <v>0</v>
      </c>
    </row>
    <row r="9" spans="1:23">
      <c r="A9" s="43"/>
      <c r="B9" s="36" t="s">
        <v>436</v>
      </c>
      <c r="C9" s="368">
        <f t="shared" ref="C9:L9" si="4">C5-C6</f>
        <v>0</v>
      </c>
      <c r="D9" s="368">
        <f t="shared" si="4"/>
        <v>0</v>
      </c>
      <c r="E9" s="368">
        <f t="shared" si="4"/>
        <v>0</v>
      </c>
      <c r="F9" s="368">
        <f t="shared" si="4"/>
        <v>0</v>
      </c>
      <c r="G9" s="368">
        <f t="shared" si="4"/>
        <v>0</v>
      </c>
      <c r="H9" s="368">
        <f t="shared" si="4"/>
        <v>0</v>
      </c>
      <c r="I9" s="368">
        <f t="shared" si="4"/>
        <v>0</v>
      </c>
      <c r="J9" s="368">
        <f t="shared" si="4"/>
        <v>0</v>
      </c>
      <c r="K9" s="368">
        <f t="shared" si="4"/>
        <v>0</v>
      </c>
      <c r="L9" s="368">
        <f t="shared" si="4"/>
        <v>0</v>
      </c>
      <c r="M9" s="368">
        <f>M5-M6</f>
        <v>0</v>
      </c>
      <c r="N9" s="368">
        <f>N5-N6</f>
        <v>0</v>
      </c>
      <c r="O9" s="368">
        <f>O5-O6</f>
        <v>0</v>
      </c>
      <c r="P9" s="368">
        <f>P5-P6</f>
        <v>0</v>
      </c>
      <c r="Q9" s="368">
        <f t="shared" ref="Q9:W9" si="5">Q5-Q6</f>
        <v>0</v>
      </c>
      <c r="R9" s="368">
        <f t="shared" si="5"/>
        <v>0</v>
      </c>
      <c r="S9" s="368">
        <f t="shared" si="5"/>
        <v>0</v>
      </c>
      <c r="T9" s="368">
        <f t="shared" si="5"/>
        <v>0</v>
      </c>
      <c r="U9" s="368">
        <f t="shared" si="5"/>
        <v>0</v>
      </c>
      <c r="V9" s="368">
        <f t="shared" si="5"/>
        <v>0</v>
      </c>
      <c r="W9" s="368">
        <f t="shared" si="5"/>
        <v>0</v>
      </c>
    </row>
    <row r="10" spans="1:23">
      <c r="A10" s="43"/>
      <c r="B10" s="36" t="s">
        <v>437</v>
      </c>
      <c r="C10" s="368">
        <f>Table_D!C42</f>
        <v>0</v>
      </c>
      <c r="D10" s="368">
        <f>Table_D!D42</f>
        <v>0</v>
      </c>
      <c r="E10" s="368">
        <f>Table_D!E42</f>
        <v>0</v>
      </c>
      <c r="F10" s="368">
        <f>Table_D!F42</f>
        <v>0</v>
      </c>
      <c r="G10" s="368">
        <f>Table_D!G42</f>
        <v>0</v>
      </c>
      <c r="H10" s="368">
        <f>Table_D!H42</f>
        <v>0</v>
      </c>
      <c r="I10" s="368">
        <f>Table_D!I42</f>
        <v>0</v>
      </c>
      <c r="J10" s="368">
        <f>Table_D!J42</f>
        <v>0</v>
      </c>
      <c r="K10" s="368">
        <f>Table_D!K42</f>
        <v>0</v>
      </c>
      <c r="L10" s="368">
        <f>Table_D!L42</f>
        <v>0</v>
      </c>
      <c r="M10" s="368">
        <f>Table_D!M42</f>
        <v>0</v>
      </c>
      <c r="N10" s="368">
        <f>Table_D!N42</f>
        <v>0</v>
      </c>
      <c r="O10" s="368">
        <f>Table_D!O42</f>
        <v>0</v>
      </c>
      <c r="P10" s="368">
        <f>Table_D!P42</f>
        <v>0</v>
      </c>
      <c r="Q10" s="368">
        <f>Table_D!Q42</f>
        <v>0</v>
      </c>
      <c r="R10" s="368">
        <f>Table_D!R42</f>
        <v>0</v>
      </c>
      <c r="S10" s="368">
        <f>Table_D!S42</f>
        <v>0</v>
      </c>
      <c r="T10" s="368">
        <f>Table_D!T42</f>
        <v>0</v>
      </c>
      <c r="U10" s="368">
        <f>Table_D!U42</f>
        <v>0</v>
      </c>
      <c r="V10" s="368">
        <f>Table_D!V42</f>
        <v>0</v>
      </c>
      <c r="W10" s="368">
        <f>Table_D!W42</f>
        <v>0</v>
      </c>
    </row>
    <row r="11" spans="1:23">
      <c r="A11" s="43"/>
      <c r="B11" s="36" t="s">
        <v>438</v>
      </c>
      <c r="C11" s="369">
        <f>C4+C5+Table_E!C4-Table_F!C6-Table_F!C10-Table_E!C9</f>
        <v>0</v>
      </c>
      <c r="D11" s="369">
        <f>D4+D5+Table_E!D4-Table_F!D6-Table_F!D10-Table_E!D9</f>
        <v>0</v>
      </c>
      <c r="E11" s="369">
        <f>E4+E5+Table_E!E4-Table_F!E6-Table_F!E10-Table_E!E9</f>
        <v>0</v>
      </c>
      <c r="F11" s="369">
        <f>F4+F5+Table_E!F4-Table_F!F6-Table_F!F10-Table_E!F9</f>
        <v>0</v>
      </c>
      <c r="G11" s="369">
        <f>G4+G5+Table_E!G4-Table_F!G6-Table_F!G10-Table_E!G9</f>
        <v>0</v>
      </c>
      <c r="H11" s="369">
        <f>H4+H5+Table_E!H4-Table_F!H6-Table_F!H10-Table_E!H9</f>
        <v>0</v>
      </c>
      <c r="I11" s="369">
        <f>I4+I5+Table_E!I4-Table_F!I6-Table_F!I10-Table_E!I9</f>
        <v>0</v>
      </c>
      <c r="J11" s="369">
        <f>J4+J5+Table_E!J4-Table_F!J6-Table_F!J10-Table_E!J9</f>
        <v>0</v>
      </c>
      <c r="K11" s="369">
        <f>K4+K5+Table_E!K4-Table_F!K6-Table_F!K10-Table_E!K9</f>
        <v>0</v>
      </c>
      <c r="L11" s="369">
        <f>L4+L5+Table_E!L4-Table_F!L6-Table_F!L10-Table_E!L9</f>
        <v>0</v>
      </c>
      <c r="M11" s="369">
        <f>M4+M5+Table_E!M4-Table_F!M6-Table_F!M10-Table_E!M9</f>
        <v>0</v>
      </c>
      <c r="N11" s="369">
        <f>N4+N5+Table_E!N4-Table_F!N6-Table_F!N10-Table_E!N9</f>
        <v>0</v>
      </c>
      <c r="O11" s="369">
        <f>O4+O5+Table_E!O4-Table_F!O6-Table_F!O10-Table_E!O9</f>
        <v>0</v>
      </c>
      <c r="P11" s="369">
        <f>P4+P5+Table_E!P4-Table_F!P6-Table_F!P10-Table_E!P9</f>
        <v>0</v>
      </c>
      <c r="Q11" s="369">
        <f>Q4+Q5+Table_E!Q4-Table_F!Q6-Table_F!Q10-Table_E!Q9</f>
        <v>0</v>
      </c>
      <c r="R11" s="369">
        <f>R4+R5+Table_E!R4-Table_F!R6-Table_F!R10-Table_E!R9</f>
        <v>0</v>
      </c>
      <c r="S11" s="369">
        <f>S4+S5+Table_E!S4-Table_F!S6-Table_F!S10-Table_E!S9</f>
        <v>0</v>
      </c>
      <c r="T11" s="369">
        <f>T4+T5+Table_E!T4-Table_F!T6-Table_F!T10-Table_E!T9</f>
        <v>0</v>
      </c>
      <c r="U11" s="369">
        <f>U4+U5+Table_E!U4-Table_F!U6-Table_F!U10-Table_E!U9</f>
        <v>0</v>
      </c>
      <c r="V11" s="369">
        <f>V4+V5+Table_E!V4-Table_F!V6-Table_F!V10-Table_E!V9</f>
        <v>0</v>
      </c>
      <c r="W11" s="369">
        <f>W4+W5+Table_E!W4-Table_F!W6-Table_F!W10-Table_E!W9</f>
        <v>0</v>
      </c>
    </row>
  </sheetData>
  <sheetProtection insertColumns="0" insertRows="0" deleteColumns="0" deleteRows="0"/>
  <dataValidations count="1">
    <dataValidation type="custom" allowBlank="1" showInputMessage="1" showErrorMessage="1" errorTitle="Wrong data input" error="Data entry is limited to positive values or zero._x000d__x000a_: symbol can be used for not available data." sqref="C4:W4" xr:uid="{84C9C675-7BEC-4C9D-B32D-16D15ED5DFF3}">
      <formula1>OR(AND(ISNUMBER(C4),C4&gt;=0),C4=":",C4="")</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B7687-50CC-48A6-B089-902E9A795438}">
  <sheetPr>
    <tabColor theme="5" tint="0.59999389629810485"/>
  </sheetPr>
  <dimension ref="A1:S84"/>
  <sheetViews>
    <sheetView topLeftCell="A55" zoomScale="90" zoomScaleNormal="90" workbookViewId="0">
      <selection activeCell="E84" sqref="E84"/>
    </sheetView>
  </sheetViews>
  <sheetFormatPr defaultColWidth="8.6328125" defaultRowHeight="14.5"/>
  <cols>
    <col min="1" max="1" width="19.6328125" customWidth="1"/>
    <col min="2" max="2" width="55.36328125" customWidth="1"/>
    <col min="3" max="3" width="20.90625" customWidth="1"/>
    <col min="4" max="4" width="10.36328125" customWidth="1"/>
    <col min="5" max="5" width="19.6328125" customWidth="1"/>
    <col min="6" max="6" width="55.453125" customWidth="1"/>
    <col min="7" max="7" width="20.90625" customWidth="1"/>
    <col min="8" max="8" width="10.36328125" customWidth="1"/>
    <col min="9" max="9" width="19.6328125" customWidth="1"/>
    <col min="10" max="10" width="55.453125" customWidth="1"/>
    <col min="11" max="11" width="20.90625" customWidth="1"/>
    <col min="12" max="12" width="10.90625" customWidth="1"/>
    <col min="13" max="13" width="19.6328125" customWidth="1"/>
    <col min="14" max="14" width="55.453125" customWidth="1"/>
    <col min="15" max="15" width="20.90625" customWidth="1"/>
    <col min="17" max="17" width="19.6328125" customWidth="1"/>
    <col min="18" max="18" width="55.453125" customWidth="1"/>
    <col min="19" max="19" width="20.90625" customWidth="1"/>
  </cols>
  <sheetData>
    <row r="1" spans="1:19" ht="18.5">
      <c r="A1" s="387" t="s">
        <v>21581</v>
      </c>
      <c r="B1" s="387"/>
      <c r="C1" s="387"/>
      <c r="D1" s="387"/>
      <c r="E1" s="387"/>
      <c r="F1" s="387"/>
      <c r="G1" s="387"/>
      <c r="H1" s="10"/>
      <c r="I1" s="10"/>
    </row>
    <row r="2" spans="1:19" ht="30.75" customHeight="1">
      <c r="A2" s="386" t="s">
        <v>21567</v>
      </c>
      <c r="B2" s="386"/>
      <c r="C2" s="386"/>
      <c r="D2" s="386"/>
      <c r="E2" s="386"/>
      <c r="F2" s="386"/>
      <c r="G2" s="386"/>
      <c r="H2" s="5"/>
      <c r="I2" s="5"/>
    </row>
    <row r="4" spans="1:19" ht="15.5">
      <c r="A4" s="304" t="s">
        <v>21498</v>
      </c>
      <c r="E4" s="304" t="s">
        <v>21499</v>
      </c>
      <c r="I4" s="304" t="s">
        <v>21500</v>
      </c>
      <c r="M4" s="304" t="s">
        <v>37</v>
      </c>
      <c r="Q4" s="304" t="s">
        <v>43</v>
      </c>
    </row>
    <row r="5" spans="1:19">
      <c r="A5" s="305" t="s">
        <v>52</v>
      </c>
      <c r="B5" s="305" t="s">
        <v>53</v>
      </c>
      <c r="C5" s="313" t="s">
        <v>21552</v>
      </c>
      <c r="E5" s="324" t="s">
        <v>52</v>
      </c>
      <c r="F5" s="305" t="s">
        <v>53</v>
      </c>
      <c r="G5" s="313" t="s">
        <v>21552</v>
      </c>
      <c r="I5" s="324" t="s">
        <v>52</v>
      </c>
      <c r="J5" s="305" t="s">
        <v>53</v>
      </c>
      <c r="K5" s="313" t="s">
        <v>21552</v>
      </c>
      <c r="M5" s="324" t="s">
        <v>52</v>
      </c>
      <c r="N5" s="305" t="s">
        <v>53</v>
      </c>
      <c r="O5" s="313" t="s">
        <v>21552</v>
      </c>
      <c r="Q5" s="324" t="s">
        <v>52</v>
      </c>
      <c r="R5" s="305" t="s">
        <v>53</v>
      </c>
      <c r="S5" s="313" t="s">
        <v>21552</v>
      </c>
    </row>
    <row r="6" spans="1:19">
      <c r="A6" s="307" t="s">
        <v>54</v>
      </c>
      <c r="B6" s="314" t="s">
        <v>55</v>
      </c>
      <c r="C6" s="312" t="s">
        <v>21458</v>
      </c>
      <c r="E6" s="325" t="s">
        <v>180</v>
      </c>
      <c r="F6" s="314" t="s">
        <v>55</v>
      </c>
      <c r="G6" s="312" t="s">
        <v>21458</v>
      </c>
      <c r="I6" s="325" t="s">
        <v>280</v>
      </c>
      <c r="J6" s="314" t="s">
        <v>55</v>
      </c>
      <c r="K6" s="312" t="s">
        <v>21458</v>
      </c>
      <c r="M6" s="306" t="s">
        <v>357</v>
      </c>
      <c r="N6" s="319" t="s">
        <v>358</v>
      </c>
      <c r="O6" s="312" t="s">
        <v>21505</v>
      </c>
      <c r="Q6" s="336"/>
      <c r="R6" s="338" t="s">
        <v>430</v>
      </c>
      <c r="S6" s="312" t="s">
        <v>21553</v>
      </c>
    </row>
    <row r="7" spans="1:19">
      <c r="A7" s="307" t="s">
        <v>56</v>
      </c>
      <c r="B7" s="308" t="s">
        <v>57</v>
      </c>
      <c r="C7" s="312" t="s">
        <v>21459</v>
      </c>
      <c r="E7" s="325" t="s">
        <v>181</v>
      </c>
      <c r="F7" s="308" t="s">
        <v>182</v>
      </c>
      <c r="G7" s="312" t="s">
        <v>21459</v>
      </c>
      <c r="I7" s="325" t="s">
        <v>281</v>
      </c>
      <c r="J7" s="308" t="s">
        <v>182</v>
      </c>
      <c r="K7" s="312" t="s">
        <v>21459</v>
      </c>
      <c r="M7" s="328" t="s">
        <v>359</v>
      </c>
      <c r="N7" s="332" t="s">
        <v>360</v>
      </c>
      <c r="O7" s="56" t="s">
        <v>21508</v>
      </c>
      <c r="Q7" s="337"/>
      <c r="R7" s="339" t="s">
        <v>21069</v>
      </c>
      <c r="S7" s="56" t="s">
        <v>21554</v>
      </c>
    </row>
    <row r="8" spans="1:19" ht="29">
      <c r="A8" s="315" t="s">
        <v>58</v>
      </c>
      <c r="B8" s="316" t="s">
        <v>59</v>
      </c>
      <c r="C8" s="56" t="s">
        <v>21538</v>
      </c>
      <c r="E8" s="326" t="s">
        <v>183</v>
      </c>
      <c r="F8" s="316" t="s">
        <v>59</v>
      </c>
      <c r="G8" s="56" t="s">
        <v>21538</v>
      </c>
      <c r="I8" s="326" t="s">
        <v>282</v>
      </c>
      <c r="J8" s="316" t="s">
        <v>59</v>
      </c>
      <c r="K8" s="56" t="s">
        <v>21538</v>
      </c>
      <c r="M8" s="328" t="s">
        <v>361</v>
      </c>
      <c r="N8" s="316" t="s">
        <v>362</v>
      </c>
      <c r="O8" s="162" t="s">
        <v>21509</v>
      </c>
      <c r="Q8" s="337"/>
      <c r="R8" s="339" t="s">
        <v>21070</v>
      </c>
      <c r="S8" s="162" t="s">
        <v>21555</v>
      </c>
    </row>
    <row r="9" spans="1:19">
      <c r="A9" s="315" t="s">
        <v>60</v>
      </c>
      <c r="B9" s="317" t="s">
        <v>61</v>
      </c>
      <c r="C9" s="56"/>
      <c r="E9" s="326" t="s">
        <v>184</v>
      </c>
      <c r="F9" s="317" t="s">
        <v>61</v>
      </c>
      <c r="G9" s="56"/>
      <c r="I9" s="326" t="s">
        <v>283</v>
      </c>
      <c r="J9" s="317" t="s">
        <v>61</v>
      </c>
      <c r="K9" s="56"/>
      <c r="M9" s="328" t="s">
        <v>363</v>
      </c>
      <c r="N9" s="316" t="s">
        <v>364</v>
      </c>
      <c r="O9" s="162" t="s">
        <v>21510</v>
      </c>
      <c r="Q9" s="337"/>
      <c r="R9" s="339" t="s">
        <v>21071</v>
      </c>
      <c r="S9" s="162" t="s">
        <v>21556</v>
      </c>
    </row>
    <row r="10" spans="1:19" ht="29">
      <c r="A10" s="315" t="s">
        <v>62</v>
      </c>
      <c r="B10" s="317" t="s">
        <v>63</v>
      </c>
      <c r="C10" s="56"/>
      <c r="E10" s="326" t="s">
        <v>185</v>
      </c>
      <c r="F10" s="317" t="s">
        <v>63</v>
      </c>
      <c r="G10" s="56"/>
      <c r="I10" s="326" t="s">
        <v>284</v>
      </c>
      <c r="J10" s="317" t="s">
        <v>63</v>
      </c>
      <c r="K10" s="56"/>
      <c r="M10" s="328" t="s">
        <v>365</v>
      </c>
      <c r="N10" s="333" t="s">
        <v>366</v>
      </c>
      <c r="O10" s="56" t="s">
        <v>21511</v>
      </c>
      <c r="Q10" s="337"/>
      <c r="R10" s="339" t="s">
        <v>21072</v>
      </c>
      <c r="S10" s="56" t="s">
        <v>21557</v>
      </c>
    </row>
    <row r="11" spans="1:19">
      <c r="A11" s="315" t="s">
        <v>64</v>
      </c>
      <c r="B11" s="317" t="s">
        <v>65</v>
      </c>
      <c r="C11" s="56"/>
      <c r="E11" s="326" t="s">
        <v>186</v>
      </c>
      <c r="F11" s="317" t="s">
        <v>65</v>
      </c>
      <c r="G11" s="56"/>
      <c r="I11" s="326" t="s">
        <v>285</v>
      </c>
      <c r="J11" s="317" t="s">
        <v>65</v>
      </c>
      <c r="K11" s="56"/>
      <c r="M11" s="328" t="s">
        <v>367</v>
      </c>
      <c r="N11" s="333" t="s">
        <v>368</v>
      </c>
      <c r="O11" s="56" t="s">
        <v>21512</v>
      </c>
      <c r="Q11" s="337"/>
      <c r="R11" s="338" t="s">
        <v>431</v>
      </c>
      <c r="S11" s="312" t="s">
        <v>21558</v>
      </c>
    </row>
    <row r="12" spans="1:19">
      <c r="A12" s="315" t="s">
        <v>66</v>
      </c>
      <c r="B12" s="317" t="s">
        <v>67</v>
      </c>
      <c r="C12" s="56"/>
      <c r="E12" s="326" t="s">
        <v>187</v>
      </c>
      <c r="F12" s="317" t="s">
        <v>67</v>
      </c>
      <c r="G12" s="56"/>
      <c r="I12" s="326" t="s">
        <v>286</v>
      </c>
      <c r="J12" s="317" t="s">
        <v>67</v>
      </c>
      <c r="K12" s="56"/>
      <c r="M12" s="328" t="s">
        <v>369</v>
      </c>
      <c r="N12" s="333" t="s">
        <v>370</v>
      </c>
      <c r="O12" s="56" t="s">
        <v>21513</v>
      </c>
      <c r="Q12" s="337"/>
      <c r="R12" s="339" t="s">
        <v>21073</v>
      </c>
      <c r="S12" s="56" t="s">
        <v>21559</v>
      </c>
    </row>
    <row r="13" spans="1:19">
      <c r="A13" s="315" t="s">
        <v>68</v>
      </c>
      <c r="B13" s="316" t="s">
        <v>69</v>
      </c>
      <c r="C13" s="56" t="s">
        <v>21460</v>
      </c>
      <c r="E13" s="326" t="s">
        <v>188</v>
      </c>
      <c r="F13" s="316" t="s">
        <v>69</v>
      </c>
      <c r="G13" s="56" t="s">
        <v>21460</v>
      </c>
      <c r="I13" s="326" t="s">
        <v>287</v>
      </c>
      <c r="J13" s="316" t="s">
        <v>69</v>
      </c>
      <c r="K13" s="56" t="s">
        <v>21460</v>
      </c>
      <c r="M13" s="328" t="s">
        <v>371</v>
      </c>
      <c r="N13" s="333" t="s">
        <v>372</v>
      </c>
      <c r="O13" s="56" t="s">
        <v>21514</v>
      </c>
      <c r="Q13" s="337"/>
      <c r="R13" s="340" t="s">
        <v>21076</v>
      </c>
      <c r="S13" s="56" t="s">
        <v>21560</v>
      </c>
    </row>
    <row r="14" spans="1:19">
      <c r="A14" s="315" t="s">
        <v>70</v>
      </c>
      <c r="B14" s="316" t="s">
        <v>71</v>
      </c>
      <c r="C14" s="56" t="s">
        <v>21461</v>
      </c>
      <c r="E14" s="326" t="s">
        <v>189</v>
      </c>
      <c r="F14" s="316" t="s">
        <v>71</v>
      </c>
      <c r="G14" s="56" t="s">
        <v>21461</v>
      </c>
      <c r="I14" s="326" t="s">
        <v>288</v>
      </c>
      <c r="J14" s="316" t="s">
        <v>71</v>
      </c>
      <c r="K14" s="56" t="s">
        <v>21461</v>
      </c>
      <c r="M14" s="328" t="s">
        <v>373</v>
      </c>
      <c r="N14" s="333" t="s">
        <v>374</v>
      </c>
      <c r="O14" s="56" t="s">
        <v>21515</v>
      </c>
      <c r="Q14" s="337"/>
      <c r="R14" s="340" t="s">
        <v>21077</v>
      </c>
      <c r="S14" s="56" t="s">
        <v>21561</v>
      </c>
    </row>
    <row r="15" spans="1:19" ht="43.5">
      <c r="A15" s="315" t="s">
        <v>72</v>
      </c>
      <c r="B15" s="316" t="s">
        <v>73</v>
      </c>
      <c r="C15" s="56" t="s">
        <v>21462</v>
      </c>
      <c r="E15" s="326" t="s">
        <v>190</v>
      </c>
      <c r="F15" s="316" t="s">
        <v>73</v>
      </c>
      <c r="G15" s="56" t="s">
        <v>21462</v>
      </c>
      <c r="I15" s="326" t="s">
        <v>289</v>
      </c>
      <c r="J15" s="316" t="s">
        <v>73</v>
      </c>
      <c r="K15" s="56" t="s">
        <v>21462</v>
      </c>
      <c r="M15" s="328" t="s">
        <v>375</v>
      </c>
      <c r="N15" s="333" t="s">
        <v>376</v>
      </c>
      <c r="O15" s="56" t="s">
        <v>21516</v>
      </c>
      <c r="Q15" s="337"/>
      <c r="R15" s="339" t="s">
        <v>21074</v>
      </c>
      <c r="S15" s="56" t="s">
        <v>21562</v>
      </c>
    </row>
    <row r="16" spans="1:19">
      <c r="A16" s="315" t="s">
        <v>74</v>
      </c>
      <c r="B16" s="316" t="s">
        <v>75</v>
      </c>
      <c r="C16" s="56" t="s">
        <v>21463</v>
      </c>
      <c r="E16" s="326" t="s">
        <v>191</v>
      </c>
      <c r="F16" s="316" t="s">
        <v>75</v>
      </c>
      <c r="G16" s="56" t="s">
        <v>21463</v>
      </c>
      <c r="I16" s="326" t="s">
        <v>290</v>
      </c>
      <c r="J16" s="316" t="s">
        <v>75</v>
      </c>
      <c r="K16" s="56" t="s">
        <v>21463</v>
      </c>
      <c r="M16" s="328" t="s">
        <v>377</v>
      </c>
      <c r="N16" s="333" t="s">
        <v>378</v>
      </c>
      <c r="O16" s="56" t="s">
        <v>21517</v>
      </c>
      <c r="Q16" s="337"/>
      <c r="R16" s="340" t="s">
        <v>360</v>
      </c>
      <c r="S16" s="56" t="s">
        <v>21563</v>
      </c>
    </row>
    <row r="17" spans="1:19">
      <c r="A17" s="315" t="s">
        <v>76</v>
      </c>
      <c r="B17" s="316" t="s">
        <v>77</v>
      </c>
      <c r="C17" s="56" t="s">
        <v>21464</v>
      </c>
      <c r="E17" s="326" t="s">
        <v>192</v>
      </c>
      <c r="F17" s="316" t="s">
        <v>77</v>
      </c>
      <c r="G17" s="56" t="s">
        <v>21464</v>
      </c>
      <c r="I17" s="326" t="s">
        <v>291</v>
      </c>
      <c r="J17" s="316" t="s">
        <v>77</v>
      </c>
      <c r="K17" s="56" t="s">
        <v>21464</v>
      </c>
      <c r="M17" s="328" t="s">
        <v>379</v>
      </c>
      <c r="N17" s="333" t="s">
        <v>380</v>
      </c>
      <c r="O17" s="56" t="s">
        <v>21518</v>
      </c>
      <c r="Q17" s="337"/>
      <c r="R17" s="340" t="s">
        <v>21078</v>
      </c>
      <c r="S17" s="56" t="s">
        <v>21564</v>
      </c>
    </row>
    <row r="18" spans="1:19">
      <c r="A18" s="315" t="s">
        <v>78</v>
      </c>
      <c r="B18" s="316" t="s">
        <v>79</v>
      </c>
      <c r="C18" s="56" t="s">
        <v>21465</v>
      </c>
      <c r="E18" s="326" t="s">
        <v>193</v>
      </c>
      <c r="F18" s="316" t="s">
        <v>79</v>
      </c>
      <c r="G18" s="56" t="s">
        <v>21465</v>
      </c>
      <c r="I18" s="326" t="s">
        <v>292</v>
      </c>
      <c r="J18" s="316" t="s">
        <v>79</v>
      </c>
      <c r="K18" s="56" t="s">
        <v>21465</v>
      </c>
      <c r="M18" s="328" t="s">
        <v>381</v>
      </c>
      <c r="N18" s="332" t="s">
        <v>382</v>
      </c>
      <c r="O18" s="56" t="s">
        <v>21519</v>
      </c>
      <c r="Q18" s="337"/>
      <c r="R18" s="339" t="s">
        <v>21075</v>
      </c>
      <c r="S18" s="56" t="s">
        <v>21565</v>
      </c>
    </row>
    <row r="19" spans="1:19">
      <c r="A19" s="315" t="s">
        <v>80</v>
      </c>
      <c r="B19" s="316" t="s">
        <v>81</v>
      </c>
      <c r="C19" s="56" t="s">
        <v>21466</v>
      </c>
      <c r="E19" s="326" t="s">
        <v>194</v>
      </c>
      <c r="F19" s="316" t="s">
        <v>81</v>
      </c>
      <c r="G19" s="56" t="s">
        <v>21466</v>
      </c>
      <c r="I19" s="326" t="s">
        <v>293</v>
      </c>
      <c r="J19" s="316" t="s">
        <v>81</v>
      </c>
      <c r="K19" s="56" t="s">
        <v>21466</v>
      </c>
      <c r="M19" s="328" t="s">
        <v>383</v>
      </c>
      <c r="N19" s="333" t="s">
        <v>384</v>
      </c>
      <c r="O19" s="56" t="s">
        <v>21520</v>
      </c>
    </row>
    <row r="20" spans="1:19">
      <c r="A20" s="315" t="s">
        <v>82</v>
      </c>
      <c r="B20" s="316" t="s">
        <v>83</v>
      </c>
      <c r="C20" s="56" t="s">
        <v>21467</v>
      </c>
      <c r="E20" s="326" t="s">
        <v>195</v>
      </c>
      <c r="F20" s="316" t="s">
        <v>83</v>
      </c>
      <c r="G20" s="56" t="s">
        <v>21467</v>
      </c>
      <c r="I20" s="326" t="s">
        <v>294</v>
      </c>
      <c r="J20" s="316" t="s">
        <v>83</v>
      </c>
      <c r="K20" s="56" t="s">
        <v>21467</v>
      </c>
      <c r="M20" s="328" t="s">
        <v>385</v>
      </c>
      <c r="N20" s="333" t="s">
        <v>386</v>
      </c>
      <c r="O20" s="56" t="s">
        <v>21521</v>
      </c>
    </row>
    <row r="21" spans="1:19">
      <c r="A21" s="315" t="s">
        <v>84</v>
      </c>
      <c r="B21" s="316" t="s">
        <v>85</v>
      </c>
      <c r="C21" s="56"/>
      <c r="E21" s="326" t="s">
        <v>196</v>
      </c>
      <c r="F21" s="316" t="s">
        <v>85</v>
      </c>
      <c r="G21" s="56"/>
      <c r="I21" s="326" t="s">
        <v>295</v>
      </c>
      <c r="J21" s="316" t="s">
        <v>85</v>
      </c>
      <c r="K21" s="56"/>
      <c r="M21" s="328" t="s">
        <v>387</v>
      </c>
      <c r="N21" s="332" t="s">
        <v>388</v>
      </c>
      <c r="O21" s="56" t="s">
        <v>21522</v>
      </c>
    </row>
    <row r="22" spans="1:19">
      <c r="A22" s="315" t="s">
        <v>86</v>
      </c>
      <c r="B22" s="316" t="s">
        <v>87</v>
      </c>
      <c r="C22" s="56"/>
      <c r="E22" s="326" t="s">
        <v>197</v>
      </c>
      <c r="F22" s="316" t="s">
        <v>87</v>
      </c>
      <c r="G22" s="56"/>
      <c r="I22" s="326" t="s">
        <v>296</v>
      </c>
      <c r="J22" s="316" t="s">
        <v>87</v>
      </c>
      <c r="K22" s="56"/>
      <c r="M22" s="328" t="s">
        <v>389</v>
      </c>
      <c r="N22" s="333" t="s">
        <v>390</v>
      </c>
      <c r="O22" s="56" t="s">
        <v>21523</v>
      </c>
    </row>
    <row r="23" spans="1:19">
      <c r="A23" s="315" t="s">
        <v>88</v>
      </c>
      <c r="B23" s="316" t="s">
        <v>89</v>
      </c>
      <c r="C23" s="56" t="s">
        <v>21468</v>
      </c>
      <c r="E23" s="326" t="s">
        <v>198</v>
      </c>
      <c r="F23" s="316" t="s">
        <v>89</v>
      </c>
      <c r="G23" s="56" t="s">
        <v>21468</v>
      </c>
      <c r="I23" s="326" t="s">
        <v>297</v>
      </c>
      <c r="J23" s="316" t="s">
        <v>89</v>
      </c>
      <c r="K23" s="56" t="s">
        <v>21468</v>
      </c>
      <c r="M23" s="328" t="s">
        <v>919</v>
      </c>
      <c r="N23" s="333" t="s">
        <v>391</v>
      </c>
      <c r="O23" s="56" t="s">
        <v>21547</v>
      </c>
    </row>
    <row r="24" spans="1:19">
      <c r="A24" s="307" t="s">
        <v>90</v>
      </c>
      <c r="B24" s="308" t="s">
        <v>91</v>
      </c>
      <c r="C24" s="312" t="s">
        <v>21469</v>
      </c>
      <c r="E24" s="325" t="s">
        <v>199</v>
      </c>
      <c r="F24" s="308" t="s">
        <v>200</v>
      </c>
      <c r="G24" s="312"/>
      <c r="I24" s="325" t="s">
        <v>298</v>
      </c>
      <c r="J24" s="308" t="s">
        <v>200</v>
      </c>
      <c r="K24" s="312"/>
      <c r="M24" s="306" t="s">
        <v>392</v>
      </c>
      <c r="N24" s="319" t="s">
        <v>21448</v>
      </c>
      <c r="O24" s="312" t="s">
        <v>21548</v>
      </c>
    </row>
    <row r="25" spans="1:19">
      <c r="A25" s="315" t="s">
        <v>92</v>
      </c>
      <c r="B25" s="316" t="s">
        <v>93</v>
      </c>
      <c r="C25" s="56" t="s">
        <v>21470</v>
      </c>
      <c r="E25" s="326" t="s">
        <v>201</v>
      </c>
      <c r="F25" s="316" t="s">
        <v>93</v>
      </c>
      <c r="G25" s="56" t="s">
        <v>21470</v>
      </c>
      <c r="I25" s="326" t="s">
        <v>299</v>
      </c>
      <c r="J25" s="316" t="s">
        <v>93</v>
      </c>
      <c r="K25" s="56" t="s">
        <v>21470</v>
      </c>
      <c r="M25" s="328" t="s">
        <v>393</v>
      </c>
      <c r="N25" s="333" t="s">
        <v>394</v>
      </c>
      <c r="O25" s="56" t="s">
        <v>21549</v>
      </c>
    </row>
    <row r="26" spans="1:19">
      <c r="A26" s="315" t="s">
        <v>94</v>
      </c>
      <c r="B26" s="316" t="s">
        <v>95</v>
      </c>
      <c r="C26" s="56" t="s">
        <v>21471</v>
      </c>
      <c r="E26" s="326" t="s">
        <v>202</v>
      </c>
      <c r="F26" s="316" t="s">
        <v>95</v>
      </c>
      <c r="G26" s="56" t="s">
        <v>21471</v>
      </c>
      <c r="I26" s="326" t="s">
        <v>300</v>
      </c>
      <c r="J26" s="316" t="s">
        <v>95</v>
      </c>
      <c r="K26" s="56" t="s">
        <v>21471</v>
      </c>
      <c r="M26" s="328" t="s">
        <v>395</v>
      </c>
      <c r="N26" s="333" t="s">
        <v>396</v>
      </c>
      <c r="O26" s="56" t="s">
        <v>21550</v>
      </c>
    </row>
    <row r="27" spans="1:19" ht="29">
      <c r="A27" s="315" t="s">
        <v>96</v>
      </c>
      <c r="B27" s="316" t="s">
        <v>97</v>
      </c>
      <c r="C27" s="56" t="s">
        <v>21472</v>
      </c>
      <c r="E27" s="326" t="s">
        <v>203</v>
      </c>
      <c r="F27" s="316" t="s">
        <v>97</v>
      </c>
      <c r="G27" s="56" t="s">
        <v>21472</v>
      </c>
      <c r="I27" s="326" t="s">
        <v>301</v>
      </c>
      <c r="J27" s="316" t="s">
        <v>97</v>
      </c>
      <c r="K27" s="56" t="s">
        <v>21472</v>
      </c>
      <c r="M27" s="328"/>
      <c r="N27" s="334" t="s">
        <v>397</v>
      </c>
      <c r="O27" s="162" t="s">
        <v>21566</v>
      </c>
    </row>
    <row r="28" spans="1:19">
      <c r="A28" s="315" t="s">
        <v>98</v>
      </c>
      <c r="B28" s="316" t="s">
        <v>99</v>
      </c>
      <c r="C28" s="56" t="s">
        <v>21473</v>
      </c>
      <c r="E28" s="325" t="s">
        <v>204</v>
      </c>
      <c r="F28" s="308" t="s">
        <v>926</v>
      </c>
      <c r="G28" s="312" t="s">
        <v>21474</v>
      </c>
      <c r="I28" s="325" t="s">
        <v>302</v>
      </c>
      <c r="J28" s="308" t="s">
        <v>926</v>
      </c>
      <c r="K28" s="312" t="s">
        <v>21474</v>
      </c>
      <c r="M28" s="306" t="s">
        <v>398</v>
      </c>
      <c r="N28" s="319" t="s">
        <v>399</v>
      </c>
      <c r="O28" s="312" t="s">
        <v>21506</v>
      </c>
    </row>
    <row r="29" spans="1:19">
      <c r="A29" s="307" t="s">
        <v>100</v>
      </c>
      <c r="B29" s="308" t="s">
        <v>101</v>
      </c>
      <c r="C29" s="312" t="s">
        <v>21474</v>
      </c>
      <c r="E29" s="326" t="s">
        <v>205</v>
      </c>
      <c r="F29" s="316" t="s">
        <v>103</v>
      </c>
      <c r="G29" s="56" t="s">
        <v>21475</v>
      </c>
      <c r="I29" s="326" t="s">
        <v>303</v>
      </c>
      <c r="J29" s="316" t="s">
        <v>103</v>
      </c>
      <c r="K29" s="56" t="s">
        <v>21475</v>
      </c>
      <c r="M29" s="328" t="s">
        <v>400</v>
      </c>
      <c r="N29" s="332" t="s">
        <v>401</v>
      </c>
      <c r="O29" s="56" t="s">
        <v>21524</v>
      </c>
    </row>
    <row r="30" spans="1:19">
      <c r="A30" s="315" t="s">
        <v>102</v>
      </c>
      <c r="B30" s="316" t="s">
        <v>103</v>
      </c>
      <c r="C30" s="56" t="s">
        <v>21475</v>
      </c>
      <c r="E30" s="326" t="s">
        <v>206</v>
      </c>
      <c r="F30" s="316" t="s">
        <v>105</v>
      </c>
      <c r="G30" s="56" t="s">
        <v>21476</v>
      </c>
      <c r="I30" s="326" t="s">
        <v>304</v>
      </c>
      <c r="J30" s="316" t="s">
        <v>105</v>
      </c>
      <c r="K30" s="56" t="s">
        <v>21476</v>
      </c>
      <c r="M30" s="328" t="s">
        <v>402</v>
      </c>
      <c r="N30" s="332" t="s">
        <v>403</v>
      </c>
      <c r="O30" s="56" t="s">
        <v>21525</v>
      </c>
    </row>
    <row r="31" spans="1:19">
      <c r="A31" s="315" t="s">
        <v>104</v>
      </c>
      <c r="B31" s="316" t="s">
        <v>105</v>
      </c>
      <c r="C31" s="56" t="s">
        <v>21476</v>
      </c>
      <c r="E31" s="325" t="s">
        <v>207</v>
      </c>
      <c r="F31" s="310" t="s">
        <v>208</v>
      </c>
      <c r="G31" s="56"/>
      <c r="I31" s="325" t="s">
        <v>305</v>
      </c>
      <c r="J31" s="310" t="s">
        <v>208</v>
      </c>
      <c r="K31" s="56"/>
      <c r="M31" s="328" t="s">
        <v>404</v>
      </c>
      <c r="N31" s="333" t="s">
        <v>386</v>
      </c>
      <c r="O31" s="56" t="s">
        <v>21526</v>
      </c>
    </row>
    <row r="32" spans="1:19">
      <c r="A32" s="307" t="s">
        <v>106</v>
      </c>
      <c r="B32" s="310" t="s">
        <v>107</v>
      </c>
      <c r="C32" s="312" t="s">
        <v>21477</v>
      </c>
      <c r="E32" s="326" t="s">
        <v>209</v>
      </c>
      <c r="F32" s="318" t="s">
        <v>109</v>
      </c>
      <c r="G32" s="56" t="s">
        <v>21478</v>
      </c>
      <c r="I32" s="326" t="s">
        <v>306</v>
      </c>
      <c r="J32" s="318" t="s">
        <v>109</v>
      </c>
      <c r="K32" s="56" t="s">
        <v>21478</v>
      </c>
      <c r="M32" s="328" t="s">
        <v>405</v>
      </c>
      <c r="N32" s="332" t="s">
        <v>406</v>
      </c>
      <c r="O32" s="56" t="s">
        <v>21527</v>
      </c>
    </row>
    <row r="33" spans="1:15">
      <c r="A33" s="315" t="s">
        <v>108</v>
      </c>
      <c r="B33" s="318" t="s">
        <v>109</v>
      </c>
      <c r="C33" s="56" t="s">
        <v>21478</v>
      </c>
      <c r="E33" s="326" t="s">
        <v>210</v>
      </c>
      <c r="F33" s="318" t="s">
        <v>211</v>
      </c>
      <c r="G33" s="56" t="s">
        <v>21479</v>
      </c>
      <c r="I33" s="326" t="s">
        <v>307</v>
      </c>
      <c r="J33" s="318" t="s">
        <v>211</v>
      </c>
      <c r="K33" s="56" t="s">
        <v>21479</v>
      </c>
      <c r="M33" s="328" t="s">
        <v>407</v>
      </c>
      <c r="N33" s="332" t="s">
        <v>408</v>
      </c>
      <c r="O33" s="56" t="s">
        <v>21528</v>
      </c>
    </row>
    <row r="34" spans="1:15">
      <c r="A34" s="315" t="s">
        <v>110</v>
      </c>
      <c r="B34" s="318" t="s">
        <v>111</v>
      </c>
      <c r="C34" s="56" t="s">
        <v>21479</v>
      </c>
      <c r="E34" s="326" t="s">
        <v>212</v>
      </c>
      <c r="F34" s="318" t="s">
        <v>213</v>
      </c>
      <c r="G34" s="56" t="s">
        <v>21479</v>
      </c>
      <c r="I34" s="326" t="s">
        <v>308</v>
      </c>
      <c r="J34" s="318" t="s">
        <v>213</v>
      </c>
      <c r="K34" s="56" t="s">
        <v>21479</v>
      </c>
      <c r="M34" s="306" t="s">
        <v>409</v>
      </c>
      <c r="N34" s="319" t="s">
        <v>410</v>
      </c>
      <c r="O34" s="312" t="s">
        <v>21507</v>
      </c>
    </row>
    <row r="35" spans="1:15">
      <c r="A35" s="315" t="s">
        <v>112</v>
      </c>
      <c r="B35" s="318" t="s">
        <v>113</v>
      </c>
      <c r="C35" s="56" t="s">
        <v>21479</v>
      </c>
      <c r="E35" s="325" t="s">
        <v>214</v>
      </c>
      <c r="F35" s="310" t="s">
        <v>215</v>
      </c>
      <c r="G35" s="312" t="s">
        <v>21539</v>
      </c>
      <c r="I35" s="325" t="s">
        <v>309</v>
      </c>
      <c r="J35" s="310" t="s">
        <v>215</v>
      </c>
      <c r="K35" s="312" t="s">
        <v>21539</v>
      </c>
      <c r="M35" s="328" t="s">
        <v>411</v>
      </c>
      <c r="N35" s="333" t="s">
        <v>412</v>
      </c>
      <c r="O35" s="56" t="s">
        <v>21529</v>
      </c>
    </row>
    <row r="36" spans="1:15">
      <c r="A36" s="315" t="s">
        <v>114</v>
      </c>
      <c r="B36" s="318" t="s">
        <v>115</v>
      </c>
      <c r="C36" s="56" t="s">
        <v>21480</v>
      </c>
      <c r="E36" s="326" t="s">
        <v>216</v>
      </c>
      <c r="F36" s="318" t="s">
        <v>217</v>
      </c>
      <c r="G36" s="56" t="s">
        <v>21540</v>
      </c>
      <c r="I36" s="326" t="s">
        <v>310</v>
      </c>
      <c r="J36" s="318" t="s">
        <v>217</v>
      </c>
      <c r="K36" s="56" t="s">
        <v>21540</v>
      </c>
      <c r="M36" s="328" t="s">
        <v>413</v>
      </c>
      <c r="N36" s="333" t="s">
        <v>414</v>
      </c>
      <c r="O36" s="56" t="s">
        <v>21530</v>
      </c>
    </row>
    <row r="37" spans="1:15">
      <c r="A37" s="315" t="s">
        <v>116</v>
      </c>
      <c r="B37" s="318" t="s">
        <v>117</v>
      </c>
      <c r="C37" s="56" t="s">
        <v>21480</v>
      </c>
      <c r="E37" s="326" t="s">
        <v>218</v>
      </c>
      <c r="F37" s="318" t="s">
        <v>219</v>
      </c>
      <c r="G37" s="56" t="s">
        <v>21541</v>
      </c>
      <c r="I37" s="326" t="s">
        <v>311</v>
      </c>
      <c r="J37" s="318" t="s">
        <v>219</v>
      </c>
      <c r="K37" s="56" t="s">
        <v>21541</v>
      </c>
      <c r="M37" s="328" t="s">
        <v>415</v>
      </c>
      <c r="N37" s="333" t="s">
        <v>416</v>
      </c>
      <c r="O37" s="56" t="s">
        <v>21531</v>
      </c>
    </row>
    <row r="38" spans="1:15">
      <c r="A38" s="309" t="s">
        <v>118</v>
      </c>
      <c r="B38" s="319" t="s">
        <v>119</v>
      </c>
      <c r="C38" s="312" t="s">
        <v>21481</v>
      </c>
      <c r="E38" s="326" t="s">
        <v>220</v>
      </c>
      <c r="F38" s="318" t="s">
        <v>221</v>
      </c>
      <c r="G38" s="56" t="s">
        <v>21542</v>
      </c>
      <c r="I38" s="326" t="s">
        <v>312</v>
      </c>
      <c r="J38" s="318" t="s">
        <v>221</v>
      </c>
      <c r="K38" s="56" t="s">
        <v>21542</v>
      </c>
      <c r="M38" s="328" t="s">
        <v>417</v>
      </c>
      <c r="N38" s="333" t="s">
        <v>418</v>
      </c>
      <c r="O38" s="56" t="s">
        <v>21532</v>
      </c>
    </row>
    <row r="39" spans="1:15">
      <c r="A39" s="311" t="s">
        <v>21427</v>
      </c>
      <c r="B39" s="310" t="s">
        <v>120</v>
      </c>
      <c r="C39" s="312" t="s">
        <v>21482</v>
      </c>
      <c r="E39" s="326" t="s">
        <v>222</v>
      </c>
      <c r="F39" s="318" t="s">
        <v>223</v>
      </c>
      <c r="G39" s="56" t="s">
        <v>21543</v>
      </c>
      <c r="I39" s="326" t="s">
        <v>313</v>
      </c>
      <c r="J39" s="318" t="s">
        <v>223</v>
      </c>
      <c r="K39" s="56" t="s">
        <v>21543</v>
      </c>
      <c r="M39" s="328" t="s">
        <v>419</v>
      </c>
      <c r="N39" s="333" t="s">
        <v>420</v>
      </c>
      <c r="O39" s="56" t="s">
        <v>21533</v>
      </c>
    </row>
    <row r="40" spans="1:15">
      <c r="A40" s="341" t="s">
        <v>21436</v>
      </c>
      <c r="B40" s="334" t="s">
        <v>929</v>
      </c>
      <c r="C40" s="312"/>
      <c r="E40" s="325" t="s">
        <v>224</v>
      </c>
      <c r="F40" s="310" t="s">
        <v>225</v>
      </c>
      <c r="G40" s="312" t="s">
        <v>21502</v>
      </c>
      <c r="I40" s="325" t="s">
        <v>314</v>
      </c>
      <c r="J40" s="310" t="s">
        <v>225</v>
      </c>
      <c r="K40" s="312" t="s">
        <v>21502</v>
      </c>
      <c r="M40" s="328" t="s">
        <v>421</v>
      </c>
      <c r="N40" s="333" t="s">
        <v>422</v>
      </c>
      <c r="O40" s="56" t="s">
        <v>21534</v>
      </c>
    </row>
    <row r="41" spans="1:15">
      <c r="A41" s="311" t="s">
        <v>21428</v>
      </c>
      <c r="B41" s="310" t="s">
        <v>121</v>
      </c>
      <c r="C41" s="312" t="s">
        <v>21544</v>
      </c>
      <c r="E41" s="306" t="s">
        <v>226</v>
      </c>
      <c r="F41" s="319" t="s">
        <v>119</v>
      </c>
      <c r="G41" s="312" t="s">
        <v>21481</v>
      </c>
      <c r="I41" s="306" t="s">
        <v>315</v>
      </c>
      <c r="J41" s="319" t="s">
        <v>119</v>
      </c>
      <c r="K41" s="312" t="s">
        <v>21481</v>
      </c>
      <c r="M41" s="328" t="s">
        <v>423</v>
      </c>
      <c r="N41" s="333" t="s">
        <v>424</v>
      </c>
      <c r="O41" s="56" t="s">
        <v>21535</v>
      </c>
    </row>
    <row r="42" spans="1:15" ht="29">
      <c r="A42" s="341" t="s">
        <v>21437</v>
      </c>
      <c r="B42" s="334" t="s">
        <v>930</v>
      </c>
      <c r="C42" s="312"/>
      <c r="E42" s="325" t="s">
        <v>227</v>
      </c>
      <c r="F42" s="330" t="s">
        <v>228</v>
      </c>
      <c r="G42" s="312" t="s">
        <v>21482</v>
      </c>
      <c r="I42" s="325" t="s">
        <v>316</v>
      </c>
      <c r="J42" s="330" t="s">
        <v>228</v>
      </c>
      <c r="K42" s="312" t="s">
        <v>21482</v>
      </c>
      <c r="M42" s="328" t="s">
        <v>425</v>
      </c>
      <c r="N42" s="333" t="s">
        <v>426</v>
      </c>
      <c r="O42" s="56" t="s">
        <v>21536</v>
      </c>
    </row>
    <row r="43" spans="1:15">
      <c r="A43" s="311" t="s">
        <v>21429</v>
      </c>
      <c r="B43" s="310" t="s">
        <v>21430</v>
      </c>
      <c r="C43" s="312"/>
      <c r="E43" s="335" t="s">
        <v>996</v>
      </c>
      <c r="F43" s="331" t="s">
        <v>929</v>
      </c>
      <c r="G43" s="312"/>
      <c r="I43" s="335" t="s">
        <v>999</v>
      </c>
      <c r="J43" s="331" t="s">
        <v>929</v>
      </c>
      <c r="K43" s="312"/>
      <c r="M43" s="306" t="s">
        <v>427</v>
      </c>
      <c r="N43" s="319" t="s">
        <v>428</v>
      </c>
      <c r="O43" s="312" t="s">
        <v>21551</v>
      </c>
    </row>
    <row r="44" spans="1:15" ht="29">
      <c r="A44" s="341" t="s">
        <v>21438</v>
      </c>
      <c r="B44" s="331" t="s">
        <v>21431</v>
      </c>
      <c r="C44" s="312"/>
      <c r="E44" s="325" t="s">
        <v>229</v>
      </c>
      <c r="F44" s="330" t="s">
        <v>230</v>
      </c>
      <c r="G44" s="312" t="s">
        <v>21544</v>
      </c>
      <c r="I44" s="325" t="s">
        <v>317</v>
      </c>
      <c r="J44" s="330" t="s">
        <v>230</v>
      </c>
      <c r="K44" s="312" t="s">
        <v>21544</v>
      </c>
    </row>
    <row r="45" spans="1:15">
      <c r="A45" s="309" t="s">
        <v>122</v>
      </c>
      <c r="B45" s="319" t="s">
        <v>123</v>
      </c>
      <c r="C45" s="312" t="s">
        <v>21483</v>
      </c>
      <c r="E45" s="335" t="s">
        <v>997</v>
      </c>
      <c r="F45" s="331" t="s">
        <v>930</v>
      </c>
      <c r="G45" s="312"/>
      <c r="I45" s="335" t="s">
        <v>1000</v>
      </c>
      <c r="J45" s="331" t="s">
        <v>930</v>
      </c>
      <c r="K45" s="312"/>
    </row>
    <row r="46" spans="1:15" ht="43.5">
      <c r="A46" s="311" t="s">
        <v>124</v>
      </c>
      <c r="B46" s="310" t="s">
        <v>125</v>
      </c>
      <c r="C46" s="312" t="s">
        <v>21484</v>
      </c>
      <c r="E46" s="325" t="s">
        <v>231</v>
      </c>
      <c r="F46" s="330" t="s">
        <v>232</v>
      </c>
      <c r="G46" s="312"/>
      <c r="I46" s="325" t="s">
        <v>318</v>
      </c>
      <c r="J46" s="330" t="s">
        <v>232</v>
      </c>
      <c r="K46" s="312"/>
    </row>
    <row r="47" spans="1:15" ht="29">
      <c r="A47" s="311" t="s">
        <v>126</v>
      </c>
      <c r="B47" s="310" t="s">
        <v>237</v>
      </c>
      <c r="C47" s="312"/>
      <c r="E47" s="335" t="s">
        <v>998</v>
      </c>
      <c r="F47" s="331" t="s">
        <v>21431</v>
      </c>
      <c r="G47" s="312"/>
      <c r="I47" s="335" t="s">
        <v>1001</v>
      </c>
      <c r="J47" s="331" t="s">
        <v>21431</v>
      </c>
      <c r="K47" s="312"/>
    </row>
    <row r="48" spans="1:15">
      <c r="A48" s="320" t="s">
        <v>127</v>
      </c>
      <c r="B48" s="318" t="s">
        <v>128</v>
      </c>
      <c r="C48" s="56"/>
      <c r="E48" s="325" t="s">
        <v>233</v>
      </c>
      <c r="F48" s="330" t="s">
        <v>21087</v>
      </c>
      <c r="G48" s="312"/>
      <c r="I48" s="325" t="s">
        <v>319</v>
      </c>
      <c r="J48" s="330" t="s">
        <v>21087</v>
      </c>
      <c r="K48" s="312"/>
    </row>
    <row r="49" spans="1:11">
      <c r="A49" s="320" t="s">
        <v>129</v>
      </c>
      <c r="B49" s="318" t="s">
        <v>130</v>
      </c>
      <c r="C49" s="56"/>
      <c r="E49" s="306" t="s">
        <v>234</v>
      </c>
      <c r="F49" s="319" t="s">
        <v>123</v>
      </c>
      <c r="G49" s="312" t="s">
        <v>21483</v>
      </c>
      <c r="I49" s="306" t="s">
        <v>320</v>
      </c>
      <c r="J49" s="319" t="s">
        <v>123</v>
      </c>
      <c r="K49" s="312" t="s">
        <v>21483</v>
      </c>
    </row>
    <row r="50" spans="1:11">
      <c r="A50" s="320" t="s">
        <v>131</v>
      </c>
      <c r="B50" s="318" t="s">
        <v>132</v>
      </c>
      <c r="C50" s="56"/>
      <c r="E50" s="327" t="s">
        <v>235</v>
      </c>
      <c r="F50" s="310" t="s">
        <v>125</v>
      </c>
      <c r="G50" s="312" t="s">
        <v>21484</v>
      </c>
      <c r="I50" s="327" t="s">
        <v>321</v>
      </c>
      <c r="J50" s="310" t="s">
        <v>125</v>
      </c>
      <c r="K50" s="312" t="s">
        <v>21484</v>
      </c>
    </row>
    <row r="51" spans="1:11">
      <c r="A51" s="311" t="s">
        <v>133</v>
      </c>
      <c r="B51" s="310" t="s">
        <v>927</v>
      </c>
      <c r="C51" s="312" t="s">
        <v>21485</v>
      </c>
      <c r="E51" s="327" t="s">
        <v>236</v>
      </c>
      <c r="F51" s="310" t="s">
        <v>237</v>
      </c>
      <c r="G51" s="312"/>
      <c r="I51" s="327" t="s">
        <v>322</v>
      </c>
      <c r="J51" s="310" t="s">
        <v>237</v>
      </c>
      <c r="K51" s="312"/>
    </row>
    <row r="52" spans="1:11">
      <c r="A52" s="311" t="s">
        <v>134</v>
      </c>
      <c r="B52" s="310" t="s">
        <v>135</v>
      </c>
      <c r="C52" s="312" t="s">
        <v>21486</v>
      </c>
      <c r="E52" s="328" t="s">
        <v>238</v>
      </c>
      <c r="F52" s="318" t="s">
        <v>128</v>
      </c>
      <c r="G52" s="56"/>
      <c r="I52" s="328" t="s">
        <v>323</v>
      </c>
      <c r="J52" s="318" t="s">
        <v>128</v>
      </c>
      <c r="K52" s="56"/>
    </row>
    <row r="53" spans="1:11">
      <c r="A53" s="311" t="s">
        <v>136</v>
      </c>
      <c r="B53" s="310" t="s">
        <v>137</v>
      </c>
      <c r="C53" s="312"/>
      <c r="E53" s="328" t="s">
        <v>239</v>
      </c>
      <c r="F53" s="318" t="s">
        <v>130</v>
      </c>
      <c r="G53" s="56"/>
      <c r="I53" s="328" t="s">
        <v>324</v>
      </c>
      <c r="J53" s="318" t="s">
        <v>130</v>
      </c>
      <c r="K53" s="56"/>
    </row>
    <row r="54" spans="1:11">
      <c r="A54" s="311" t="s">
        <v>138</v>
      </c>
      <c r="B54" s="310" t="s">
        <v>139</v>
      </c>
      <c r="C54" s="312" t="s">
        <v>21487</v>
      </c>
      <c r="E54" s="328" t="s">
        <v>240</v>
      </c>
      <c r="F54" s="318" t="s">
        <v>132</v>
      </c>
      <c r="G54" s="56"/>
      <c r="I54" s="328" t="s">
        <v>325</v>
      </c>
      <c r="J54" s="318" t="s">
        <v>132</v>
      </c>
      <c r="K54" s="56"/>
    </row>
    <row r="55" spans="1:11">
      <c r="A55" s="320" t="s">
        <v>140</v>
      </c>
      <c r="B55" s="318" t="s">
        <v>141</v>
      </c>
      <c r="C55" s="56"/>
      <c r="E55" s="328" t="s">
        <v>241</v>
      </c>
      <c r="F55" s="318" t="s">
        <v>242</v>
      </c>
      <c r="G55" s="312"/>
      <c r="I55" s="328" t="s">
        <v>326</v>
      </c>
      <c r="J55" s="318" t="s">
        <v>242</v>
      </c>
      <c r="K55" s="312"/>
    </row>
    <row r="56" spans="1:11">
      <c r="A56" s="320" t="s">
        <v>142</v>
      </c>
      <c r="B56" s="318" t="s">
        <v>143</v>
      </c>
      <c r="C56" s="56"/>
      <c r="E56" s="327" t="s">
        <v>243</v>
      </c>
      <c r="F56" s="310" t="s">
        <v>927</v>
      </c>
      <c r="G56" s="312" t="s">
        <v>21485</v>
      </c>
      <c r="I56" s="327" t="s">
        <v>327</v>
      </c>
      <c r="J56" s="310" t="s">
        <v>927</v>
      </c>
      <c r="K56" s="312" t="s">
        <v>21485</v>
      </c>
    </row>
    <row r="57" spans="1:11">
      <c r="A57" s="311" t="s">
        <v>144</v>
      </c>
      <c r="B57" s="310" t="s">
        <v>21574</v>
      </c>
      <c r="C57" s="312"/>
      <c r="E57" s="327" t="s">
        <v>244</v>
      </c>
      <c r="F57" s="310" t="s">
        <v>135</v>
      </c>
      <c r="G57" s="312" t="s">
        <v>21486</v>
      </c>
      <c r="I57" s="327" t="s">
        <v>328</v>
      </c>
      <c r="J57" s="310" t="s">
        <v>135</v>
      </c>
      <c r="K57" s="312" t="s">
        <v>21486</v>
      </c>
    </row>
    <row r="58" spans="1:11">
      <c r="A58" s="320" t="s">
        <v>145</v>
      </c>
      <c r="B58" s="318" t="s">
        <v>146</v>
      </c>
      <c r="C58" s="56"/>
      <c r="E58" s="327" t="s">
        <v>245</v>
      </c>
      <c r="F58" s="310" t="s">
        <v>246</v>
      </c>
      <c r="G58" s="312"/>
      <c r="I58" s="327" t="s">
        <v>329</v>
      </c>
      <c r="J58" s="310" t="s">
        <v>246</v>
      </c>
      <c r="K58" s="312"/>
    </row>
    <row r="59" spans="1:11">
      <c r="A59" s="320" t="s">
        <v>147</v>
      </c>
      <c r="B59" s="318" t="s">
        <v>21575</v>
      </c>
      <c r="C59" s="56"/>
      <c r="E59" s="327" t="s">
        <v>247</v>
      </c>
      <c r="F59" s="310" t="s">
        <v>139</v>
      </c>
      <c r="G59" s="312" t="s">
        <v>21487</v>
      </c>
      <c r="I59" s="327" t="s">
        <v>330</v>
      </c>
      <c r="J59" s="310" t="s">
        <v>139</v>
      </c>
      <c r="K59" s="312" t="s">
        <v>21487</v>
      </c>
    </row>
    <row r="60" spans="1:11">
      <c r="A60" s="311" t="s">
        <v>148</v>
      </c>
      <c r="B60" s="310" t="s">
        <v>149</v>
      </c>
      <c r="C60" s="312" t="s">
        <v>21488</v>
      </c>
      <c r="E60" s="328" t="s">
        <v>248</v>
      </c>
      <c r="F60" s="318" t="s">
        <v>249</v>
      </c>
      <c r="G60" s="56"/>
      <c r="I60" s="328" t="s">
        <v>331</v>
      </c>
      <c r="J60" s="318" t="s">
        <v>249</v>
      </c>
      <c r="K60" s="56"/>
    </row>
    <row r="61" spans="1:11">
      <c r="A61" s="321" t="s">
        <v>150</v>
      </c>
      <c r="B61" s="322" t="s">
        <v>151</v>
      </c>
      <c r="C61" s="312" t="s">
        <v>21489</v>
      </c>
      <c r="E61" s="328" t="s">
        <v>250</v>
      </c>
      <c r="F61" s="318" t="s">
        <v>143</v>
      </c>
      <c r="G61" s="312"/>
      <c r="I61" s="328" t="s">
        <v>332</v>
      </c>
      <c r="J61" s="318" t="s">
        <v>143</v>
      </c>
      <c r="K61" s="312"/>
    </row>
    <row r="62" spans="1:11">
      <c r="A62" s="311" t="s">
        <v>152</v>
      </c>
      <c r="B62" s="310" t="s">
        <v>153</v>
      </c>
      <c r="C62" s="312" t="s">
        <v>21490</v>
      </c>
      <c r="E62" s="327" t="s">
        <v>251</v>
      </c>
      <c r="F62" s="310" t="s">
        <v>21574</v>
      </c>
      <c r="G62" s="56"/>
      <c r="I62" s="327" t="s">
        <v>333</v>
      </c>
      <c r="J62" s="310" t="s">
        <v>21574</v>
      </c>
      <c r="K62" s="56"/>
    </row>
    <row r="63" spans="1:11">
      <c r="A63" s="320" t="s">
        <v>154</v>
      </c>
      <c r="B63" s="318" t="s">
        <v>155</v>
      </c>
      <c r="C63" s="56"/>
      <c r="E63" s="328" t="s">
        <v>252</v>
      </c>
      <c r="F63" s="318" t="s">
        <v>146</v>
      </c>
      <c r="G63" s="56"/>
      <c r="I63" s="328" t="s">
        <v>334</v>
      </c>
      <c r="J63" s="318" t="s">
        <v>146</v>
      </c>
      <c r="K63" s="56"/>
    </row>
    <row r="64" spans="1:11">
      <c r="A64" s="320" t="s">
        <v>156</v>
      </c>
      <c r="B64" s="323" t="s">
        <v>157</v>
      </c>
      <c r="C64" s="56" t="s">
        <v>21491</v>
      </c>
      <c r="E64" s="328" t="s">
        <v>253</v>
      </c>
      <c r="F64" s="318" t="s">
        <v>21575</v>
      </c>
      <c r="G64" s="312"/>
      <c r="I64" s="328" t="s">
        <v>335</v>
      </c>
      <c r="J64" s="318" t="s">
        <v>21575</v>
      </c>
      <c r="K64" s="312"/>
    </row>
    <row r="65" spans="1:11">
      <c r="A65" s="320" t="s">
        <v>158</v>
      </c>
      <c r="B65" s="323" t="s">
        <v>159</v>
      </c>
      <c r="C65" s="56"/>
      <c r="E65" s="327" t="s">
        <v>254</v>
      </c>
      <c r="F65" s="310" t="s">
        <v>149</v>
      </c>
      <c r="G65" s="312" t="s">
        <v>21488</v>
      </c>
      <c r="I65" s="327" t="s">
        <v>336</v>
      </c>
      <c r="J65" s="310" t="s">
        <v>149</v>
      </c>
      <c r="K65" s="312" t="s">
        <v>21488</v>
      </c>
    </row>
    <row r="66" spans="1:11">
      <c r="A66" s="320" t="s">
        <v>160</v>
      </c>
      <c r="B66" s="318" t="s">
        <v>161</v>
      </c>
      <c r="C66" s="56" t="s">
        <v>21492</v>
      </c>
      <c r="E66" s="327" t="s">
        <v>255</v>
      </c>
      <c r="F66" s="310" t="s">
        <v>21088</v>
      </c>
      <c r="G66" s="312" t="s">
        <v>21503</v>
      </c>
      <c r="I66" s="327" t="s">
        <v>337</v>
      </c>
      <c r="J66" s="310" t="s">
        <v>21088</v>
      </c>
      <c r="K66" s="312" t="s">
        <v>21503</v>
      </c>
    </row>
    <row r="67" spans="1:11">
      <c r="A67" s="320" t="s">
        <v>162</v>
      </c>
      <c r="B67" s="323" t="s">
        <v>163</v>
      </c>
      <c r="C67" s="56"/>
      <c r="E67" s="329" t="s">
        <v>256</v>
      </c>
      <c r="F67" s="322" t="s">
        <v>151</v>
      </c>
      <c r="G67" s="312" t="s">
        <v>21501</v>
      </c>
      <c r="I67" s="329" t="s">
        <v>338</v>
      </c>
      <c r="J67" s="322" t="s">
        <v>151</v>
      </c>
      <c r="K67" s="312" t="s">
        <v>21501</v>
      </c>
    </row>
    <row r="68" spans="1:11">
      <c r="A68" s="320" t="s">
        <v>164</v>
      </c>
      <c r="B68" s="323" t="s">
        <v>165</v>
      </c>
      <c r="C68" s="56"/>
      <c r="E68" s="327" t="s">
        <v>257</v>
      </c>
      <c r="F68" s="310" t="s">
        <v>153</v>
      </c>
      <c r="G68" s="312" t="s">
        <v>21490</v>
      </c>
      <c r="I68" s="327" t="s">
        <v>339</v>
      </c>
      <c r="J68" s="310" t="s">
        <v>153</v>
      </c>
      <c r="K68" s="312" t="s">
        <v>21490</v>
      </c>
    </row>
    <row r="69" spans="1:11">
      <c r="A69" s="320" t="s">
        <v>166</v>
      </c>
      <c r="B69" s="323" t="s">
        <v>167</v>
      </c>
      <c r="C69" s="56"/>
      <c r="E69" s="328" t="s">
        <v>258</v>
      </c>
      <c r="F69" s="318" t="s">
        <v>155</v>
      </c>
      <c r="G69" s="56"/>
      <c r="I69" s="328" t="s">
        <v>340</v>
      </c>
      <c r="J69" s="318" t="s">
        <v>155</v>
      </c>
      <c r="K69" s="56"/>
    </row>
    <row r="70" spans="1:11">
      <c r="A70" s="320" t="s">
        <v>168</v>
      </c>
      <c r="B70" s="318" t="s">
        <v>169</v>
      </c>
      <c r="C70" s="56" t="s">
        <v>21493</v>
      </c>
      <c r="E70" s="328" t="s">
        <v>259</v>
      </c>
      <c r="F70" s="323" t="s">
        <v>157</v>
      </c>
      <c r="G70" s="56" t="s">
        <v>21491</v>
      </c>
      <c r="I70" s="328" t="s">
        <v>341</v>
      </c>
      <c r="J70" s="323" t="s">
        <v>157</v>
      </c>
      <c r="K70" s="56" t="s">
        <v>21491</v>
      </c>
    </row>
    <row r="71" spans="1:11">
      <c r="A71" s="311" t="s">
        <v>170</v>
      </c>
      <c r="B71" s="310" t="s">
        <v>21457</v>
      </c>
      <c r="C71" s="312" t="s">
        <v>21494</v>
      </c>
      <c r="E71" s="328" t="s">
        <v>260</v>
      </c>
      <c r="F71" s="323" t="s">
        <v>159</v>
      </c>
      <c r="G71" s="56"/>
      <c r="I71" s="328" t="s">
        <v>342</v>
      </c>
      <c r="J71" s="323" t="s">
        <v>159</v>
      </c>
      <c r="K71" s="56"/>
    </row>
    <row r="72" spans="1:11">
      <c r="A72" s="320" t="s">
        <v>171</v>
      </c>
      <c r="B72" s="318" t="s">
        <v>172</v>
      </c>
      <c r="C72" s="56"/>
      <c r="E72" s="328" t="s">
        <v>261</v>
      </c>
      <c r="F72" s="318" t="s">
        <v>161</v>
      </c>
      <c r="G72" s="56" t="s">
        <v>21492</v>
      </c>
      <c r="I72" s="328" t="s">
        <v>343</v>
      </c>
      <c r="J72" s="318" t="s">
        <v>161</v>
      </c>
      <c r="K72" s="56" t="s">
        <v>21492</v>
      </c>
    </row>
    <row r="73" spans="1:11">
      <c r="A73" s="320" t="s">
        <v>173</v>
      </c>
      <c r="B73" s="318" t="s">
        <v>174</v>
      </c>
      <c r="C73" s="56" t="s">
        <v>21496</v>
      </c>
      <c r="E73" s="328" t="s">
        <v>262</v>
      </c>
      <c r="F73" s="323" t="s">
        <v>163</v>
      </c>
      <c r="G73" s="56"/>
      <c r="I73" s="328" t="s">
        <v>344</v>
      </c>
      <c r="J73" s="323" t="s">
        <v>163</v>
      </c>
      <c r="K73" s="56"/>
    </row>
    <row r="74" spans="1:11">
      <c r="A74" s="320" t="s">
        <v>175</v>
      </c>
      <c r="B74" s="318" t="s">
        <v>176</v>
      </c>
      <c r="C74" s="56"/>
      <c r="E74" s="328" t="s">
        <v>263</v>
      </c>
      <c r="F74" s="323" t="s">
        <v>165</v>
      </c>
      <c r="G74" s="56"/>
      <c r="I74" s="328" t="s">
        <v>345</v>
      </c>
      <c r="J74" s="323" t="s">
        <v>165</v>
      </c>
      <c r="K74" s="56"/>
    </row>
    <row r="75" spans="1:11">
      <c r="A75" s="311" t="s">
        <v>177</v>
      </c>
      <c r="B75" s="310" t="s">
        <v>178</v>
      </c>
      <c r="C75" s="312" t="s">
        <v>21497</v>
      </c>
      <c r="E75" s="328" t="s">
        <v>264</v>
      </c>
      <c r="F75" s="323" t="s">
        <v>167</v>
      </c>
      <c r="G75" s="56"/>
      <c r="I75" s="328" t="s">
        <v>346</v>
      </c>
      <c r="J75" s="323" t="s">
        <v>167</v>
      </c>
      <c r="K75" s="56"/>
    </row>
    <row r="76" spans="1:11">
      <c r="E76" s="328" t="s">
        <v>265</v>
      </c>
      <c r="F76" s="318" t="s">
        <v>169</v>
      </c>
      <c r="G76" s="56" t="s">
        <v>21493</v>
      </c>
      <c r="I76" s="328" t="s">
        <v>347</v>
      </c>
      <c r="J76" s="318" t="s">
        <v>169</v>
      </c>
      <c r="K76" s="56" t="s">
        <v>21493</v>
      </c>
    </row>
    <row r="77" spans="1:11">
      <c r="E77" s="328" t="s">
        <v>266</v>
      </c>
      <c r="F77" s="318" t="s">
        <v>923</v>
      </c>
      <c r="G77" s="312"/>
      <c r="I77" s="328" t="s">
        <v>348</v>
      </c>
      <c r="J77" s="318" t="s">
        <v>923</v>
      </c>
      <c r="K77" s="312"/>
    </row>
    <row r="78" spans="1:11">
      <c r="E78" s="327" t="s">
        <v>267</v>
      </c>
      <c r="F78" s="310" t="s">
        <v>268</v>
      </c>
      <c r="G78" s="312" t="s">
        <v>21494</v>
      </c>
      <c r="I78" s="327" t="s">
        <v>349</v>
      </c>
      <c r="J78" s="310" t="s">
        <v>268</v>
      </c>
      <c r="K78" s="312" t="s">
        <v>21494</v>
      </c>
    </row>
    <row r="79" spans="1:11">
      <c r="E79" s="328" t="s">
        <v>269</v>
      </c>
      <c r="F79" s="318" t="s">
        <v>270</v>
      </c>
      <c r="G79" s="56" t="s">
        <v>21495</v>
      </c>
      <c r="I79" s="328" t="s">
        <v>350</v>
      </c>
      <c r="J79" s="318" t="s">
        <v>270</v>
      </c>
      <c r="K79" s="56" t="s">
        <v>21495</v>
      </c>
    </row>
    <row r="80" spans="1:11">
      <c r="E80" s="328" t="s">
        <v>271</v>
      </c>
      <c r="F80" s="318" t="s">
        <v>272</v>
      </c>
      <c r="G80" s="56" t="s">
        <v>21496</v>
      </c>
      <c r="I80" s="328" t="s">
        <v>351</v>
      </c>
      <c r="J80" s="318" t="s">
        <v>272</v>
      </c>
      <c r="K80" s="56" t="s">
        <v>21496</v>
      </c>
    </row>
    <row r="81" spans="5:11">
      <c r="E81" s="327" t="s">
        <v>273</v>
      </c>
      <c r="F81" s="310" t="s">
        <v>178</v>
      </c>
      <c r="G81" s="312" t="s">
        <v>21497</v>
      </c>
      <c r="I81" s="327" t="s">
        <v>352</v>
      </c>
      <c r="J81" s="310" t="s">
        <v>178</v>
      </c>
      <c r="K81" s="312" t="s">
        <v>21497</v>
      </c>
    </row>
    <row r="82" spans="5:11">
      <c r="E82" s="327" t="s">
        <v>274</v>
      </c>
      <c r="F82" s="310" t="s">
        <v>21089</v>
      </c>
      <c r="G82" s="312" t="s">
        <v>21504</v>
      </c>
      <c r="I82" s="327" t="s">
        <v>353</v>
      </c>
      <c r="J82" s="310" t="s">
        <v>21089</v>
      </c>
      <c r="K82" s="312" t="s">
        <v>21504</v>
      </c>
    </row>
    <row r="83" spans="5:11">
      <c r="E83" s="327" t="s">
        <v>275</v>
      </c>
      <c r="F83" s="310" t="s">
        <v>925</v>
      </c>
      <c r="G83" s="312" t="s">
        <v>21545</v>
      </c>
      <c r="I83" s="327" t="s">
        <v>354</v>
      </c>
      <c r="J83" s="310" t="s">
        <v>925</v>
      </c>
      <c r="K83" s="312" t="s">
        <v>21545</v>
      </c>
    </row>
    <row r="84" spans="5:11">
      <c r="E84" s="327" t="s">
        <v>276</v>
      </c>
      <c r="F84" s="310" t="s">
        <v>277</v>
      </c>
      <c r="G84" s="312" t="s">
        <v>21546</v>
      </c>
      <c r="I84" s="327" t="s">
        <v>355</v>
      </c>
      <c r="J84" s="310" t="s">
        <v>277</v>
      </c>
      <c r="K84" s="312" t="s">
        <v>21546</v>
      </c>
    </row>
  </sheetData>
  <mergeCells count="2">
    <mergeCell ref="A1:G1"/>
    <mergeCell ref="A2:G2"/>
  </mergeCells>
  <phoneticPr fontId="11"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313D9-9F26-47B4-AB74-06BFA5540655}">
  <sheetPr>
    <tabColor theme="5" tint="0.59999389629810485"/>
  </sheetPr>
  <dimension ref="A1:F178"/>
  <sheetViews>
    <sheetView topLeftCell="A64" zoomScale="90" zoomScaleNormal="90" workbookViewId="0">
      <selection activeCell="C53" sqref="C53"/>
    </sheetView>
  </sheetViews>
  <sheetFormatPr defaultColWidth="8.6328125" defaultRowHeight="14.5"/>
  <cols>
    <col min="1" max="1" width="71.54296875" customWidth="1"/>
    <col min="2" max="2" width="15" customWidth="1"/>
    <col min="3" max="3" width="47.08984375" customWidth="1"/>
    <col min="4" max="4" width="10.36328125" customWidth="1"/>
  </cols>
  <sheetData>
    <row r="1" spans="1:6" ht="18.5">
      <c r="A1" s="387" t="s">
        <v>21373</v>
      </c>
      <c r="B1" s="387"/>
      <c r="C1" s="387"/>
      <c r="D1" s="387"/>
    </row>
    <row r="2" spans="1:6" ht="35.25" customHeight="1">
      <c r="A2" s="388" t="s">
        <v>21415</v>
      </c>
      <c r="B2" s="388"/>
      <c r="C2" s="388"/>
      <c r="D2" s="388"/>
    </row>
    <row r="3" spans="1:6" ht="48" customHeight="1">
      <c r="A3" s="386" t="s">
        <v>21417</v>
      </c>
      <c r="B3" s="388"/>
      <c r="C3" s="388"/>
      <c r="D3" s="388"/>
    </row>
    <row r="4" spans="1:6" ht="18.75" customHeight="1">
      <c r="A4" s="389" t="s">
        <v>21416</v>
      </c>
      <c r="B4" s="386"/>
      <c r="C4" s="386"/>
      <c r="D4" s="386"/>
    </row>
    <row r="6" spans="1:6">
      <c r="A6" s="132" t="s">
        <v>21132</v>
      </c>
      <c r="B6" s="132" t="s">
        <v>21133</v>
      </c>
      <c r="C6" s="132" t="s">
        <v>903</v>
      </c>
      <c r="D6" s="132" t="s">
        <v>799</v>
      </c>
      <c r="F6" s="172"/>
    </row>
    <row r="7" spans="1:6">
      <c r="A7" s="214" t="s">
        <v>485</v>
      </c>
      <c r="B7" s="214">
        <v>27</v>
      </c>
      <c r="C7" s="56" t="s">
        <v>61</v>
      </c>
      <c r="D7" s="215" t="s">
        <v>60</v>
      </c>
    </row>
    <row r="8" spans="1:6">
      <c r="A8" s="214" t="s">
        <v>63</v>
      </c>
      <c r="B8" s="214">
        <v>15</v>
      </c>
      <c r="C8" s="56" t="s">
        <v>63</v>
      </c>
      <c r="D8" s="215" t="s">
        <v>62</v>
      </c>
    </row>
    <row r="9" spans="1:6">
      <c r="A9" s="214" t="s">
        <v>65</v>
      </c>
      <c r="B9" s="214">
        <v>56</v>
      </c>
      <c r="C9" s="56" t="s">
        <v>65</v>
      </c>
      <c r="D9" s="215" t="s">
        <v>64</v>
      </c>
    </row>
    <row r="10" spans="1:6">
      <c r="A10" s="214" t="s">
        <v>2419</v>
      </c>
      <c r="B10" s="214">
        <v>44</v>
      </c>
      <c r="C10" s="56" t="s">
        <v>67</v>
      </c>
      <c r="D10" s="215" t="s">
        <v>66</v>
      </c>
    </row>
    <row r="11" spans="1:6">
      <c r="A11" s="214" t="s">
        <v>21134</v>
      </c>
      <c r="B11" s="214">
        <v>68</v>
      </c>
      <c r="C11" s="56" t="s">
        <v>67</v>
      </c>
      <c r="D11" s="215" t="s">
        <v>66</v>
      </c>
    </row>
    <row r="12" spans="1:6">
      <c r="A12" s="214" t="s">
        <v>2414</v>
      </c>
      <c r="B12" s="214">
        <v>71</v>
      </c>
      <c r="C12" s="56" t="s">
        <v>67</v>
      </c>
      <c r="D12" s="215" t="s">
        <v>66</v>
      </c>
    </row>
    <row r="13" spans="1:6">
      <c r="A13" s="214" t="s">
        <v>2424</v>
      </c>
      <c r="B13" s="214">
        <v>75</v>
      </c>
      <c r="C13" s="56" t="s">
        <v>67</v>
      </c>
      <c r="D13" s="215" t="s">
        <v>66</v>
      </c>
    </row>
    <row r="14" spans="1:6">
      <c r="A14" s="214" t="s">
        <v>486</v>
      </c>
      <c r="B14" s="214">
        <v>79</v>
      </c>
      <c r="C14" s="56" t="s">
        <v>67</v>
      </c>
      <c r="D14" s="215" t="s">
        <v>66</v>
      </c>
    </row>
    <row r="15" spans="1:6">
      <c r="A15" s="214" t="s">
        <v>487</v>
      </c>
      <c r="B15" s="214">
        <v>83</v>
      </c>
      <c r="C15" s="56" t="s">
        <v>67</v>
      </c>
      <c r="D15" s="215" t="s">
        <v>66</v>
      </c>
    </row>
    <row r="16" spans="1:6">
      <c r="A16" s="214" t="s">
        <v>21135</v>
      </c>
      <c r="B16" s="214">
        <v>89</v>
      </c>
      <c r="C16" s="56" t="s">
        <v>67</v>
      </c>
      <c r="D16" s="215" t="s">
        <v>66</v>
      </c>
    </row>
    <row r="17" spans="1:4">
      <c r="A17" s="214" t="s">
        <v>21136</v>
      </c>
      <c r="B17" s="214">
        <v>92</v>
      </c>
      <c r="C17" s="56" t="s">
        <v>67</v>
      </c>
      <c r="D17" s="215" t="s">
        <v>66</v>
      </c>
    </row>
    <row r="18" spans="1:4">
      <c r="A18" s="214" t="s">
        <v>21137</v>
      </c>
      <c r="B18" s="214">
        <v>94</v>
      </c>
      <c r="C18" s="56" t="s">
        <v>67</v>
      </c>
      <c r="D18" s="215" t="s">
        <v>66</v>
      </c>
    </row>
    <row r="19" spans="1:4">
      <c r="A19" s="214" t="s">
        <v>21138</v>
      </c>
      <c r="B19" s="214">
        <v>97</v>
      </c>
      <c r="C19" s="56" t="s">
        <v>67</v>
      </c>
      <c r="D19" s="215" t="s">
        <v>66</v>
      </c>
    </row>
    <row r="20" spans="1:4">
      <c r="A20" s="214" t="s">
        <v>21139</v>
      </c>
      <c r="B20" s="214">
        <v>101</v>
      </c>
      <c r="C20" s="56" t="s">
        <v>67</v>
      </c>
      <c r="D20" s="215" t="s">
        <v>66</v>
      </c>
    </row>
    <row r="21" spans="1:4">
      <c r="A21" s="214" t="s">
        <v>21140</v>
      </c>
      <c r="B21" s="214">
        <v>103</v>
      </c>
      <c r="C21" s="56" t="s">
        <v>67</v>
      </c>
      <c r="D21" s="215" t="s">
        <v>66</v>
      </c>
    </row>
    <row r="22" spans="1:4">
      <c r="A22" s="214" t="s">
        <v>21141</v>
      </c>
      <c r="B22" s="214">
        <v>108</v>
      </c>
      <c r="C22" s="56" t="s">
        <v>67</v>
      </c>
      <c r="D22" s="215" t="s">
        <v>66</v>
      </c>
    </row>
    <row r="23" spans="1:4">
      <c r="A23" s="214" t="s">
        <v>21142</v>
      </c>
      <c r="B23" s="214">
        <v>116</v>
      </c>
      <c r="C23" s="56" t="s">
        <v>69</v>
      </c>
      <c r="D23" s="215" t="s">
        <v>68</v>
      </c>
    </row>
    <row r="24" spans="1:4">
      <c r="A24" s="214" t="s">
        <v>21143</v>
      </c>
      <c r="B24" s="214">
        <v>122</v>
      </c>
      <c r="C24" s="56" t="s">
        <v>69</v>
      </c>
      <c r="D24" s="215" t="s">
        <v>68</v>
      </c>
    </row>
    <row r="25" spans="1:4">
      <c r="A25" s="214" t="s">
        <v>21144</v>
      </c>
      <c r="B25" s="214">
        <v>125</v>
      </c>
      <c r="C25" s="56" t="s">
        <v>69</v>
      </c>
      <c r="D25" s="215" t="s">
        <v>68</v>
      </c>
    </row>
    <row r="26" spans="1:4">
      <c r="A26" s="214" t="s">
        <v>21145</v>
      </c>
      <c r="B26" s="214">
        <v>135</v>
      </c>
      <c r="C26" s="56" t="s">
        <v>69</v>
      </c>
      <c r="D26" s="215" t="s">
        <v>68</v>
      </c>
    </row>
    <row r="27" spans="1:4">
      <c r="A27" s="214" t="s">
        <v>21146</v>
      </c>
      <c r="B27" s="214">
        <v>136</v>
      </c>
      <c r="C27" s="56" t="s">
        <v>69</v>
      </c>
      <c r="D27" s="215" t="s">
        <v>68</v>
      </c>
    </row>
    <row r="28" spans="1:4">
      <c r="A28" s="214" t="s">
        <v>21147</v>
      </c>
      <c r="B28" s="214">
        <v>137</v>
      </c>
      <c r="C28" s="56" t="s">
        <v>69</v>
      </c>
      <c r="D28" s="215" t="s">
        <v>68</v>
      </c>
    </row>
    <row r="29" spans="1:4">
      <c r="A29" s="214" t="s">
        <v>21148</v>
      </c>
      <c r="B29" s="214">
        <v>149</v>
      </c>
      <c r="C29" s="56" t="s">
        <v>69</v>
      </c>
      <c r="D29" s="215" t="s">
        <v>68</v>
      </c>
    </row>
    <row r="30" spans="1:4">
      <c r="A30" s="216" t="s">
        <v>21253</v>
      </c>
      <c r="B30" s="214">
        <v>156</v>
      </c>
      <c r="C30" s="56" t="s">
        <v>71</v>
      </c>
      <c r="D30" s="215" t="s">
        <v>70</v>
      </c>
    </row>
    <row r="31" spans="1:4">
      <c r="A31" s="216" t="s">
        <v>21254</v>
      </c>
      <c r="B31" s="214">
        <v>157</v>
      </c>
      <c r="C31" s="56" t="s">
        <v>71</v>
      </c>
      <c r="D31" s="215" t="s">
        <v>70</v>
      </c>
    </row>
    <row r="32" spans="1:4">
      <c r="A32" s="216" t="s">
        <v>21255</v>
      </c>
      <c r="B32" s="214">
        <v>161</v>
      </c>
      <c r="C32" s="56" t="s">
        <v>71</v>
      </c>
      <c r="D32" s="215" t="s">
        <v>70</v>
      </c>
    </row>
    <row r="33" spans="1:4">
      <c r="A33" s="214" t="s">
        <v>496</v>
      </c>
      <c r="B33" s="214">
        <v>176</v>
      </c>
      <c r="C33" s="56" t="s">
        <v>73</v>
      </c>
      <c r="D33" s="215" t="s">
        <v>72</v>
      </c>
    </row>
    <row r="34" spans="1:4">
      <c r="A34" s="214" t="s">
        <v>21149</v>
      </c>
      <c r="B34" s="214">
        <v>181</v>
      </c>
      <c r="C34" s="56" t="s">
        <v>73</v>
      </c>
      <c r="D34" s="215" t="s">
        <v>72</v>
      </c>
    </row>
    <row r="35" spans="1:4">
      <c r="A35" s="214" t="s">
        <v>21150</v>
      </c>
      <c r="B35" s="214">
        <v>187</v>
      </c>
      <c r="C35" s="56" t="s">
        <v>73</v>
      </c>
      <c r="D35" s="215" t="s">
        <v>72</v>
      </c>
    </row>
    <row r="36" spans="1:4">
      <c r="A36" s="214" t="s">
        <v>21151</v>
      </c>
      <c r="B36" s="214">
        <v>191</v>
      </c>
      <c r="C36" s="56" t="s">
        <v>73</v>
      </c>
      <c r="D36" s="215" t="s">
        <v>72</v>
      </c>
    </row>
    <row r="37" spans="1:4">
      <c r="A37" s="214" t="s">
        <v>21152</v>
      </c>
      <c r="B37" s="214">
        <v>195</v>
      </c>
      <c r="C37" s="56" t="s">
        <v>73</v>
      </c>
      <c r="D37" s="215" t="s">
        <v>72</v>
      </c>
    </row>
    <row r="38" spans="1:4">
      <c r="A38" s="214" t="s">
        <v>21153</v>
      </c>
      <c r="B38" s="214">
        <v>197</v>
      </c>
      <c r="C38" s="56" t="s">
        <v>73</v>
      </c>
      <c r="D38" s="215" t="s">
        <v>72</v>
      </c>
    </row>
    <row r="39" spans="1:4">
      <c r="A39" s="214" t="s">
        <v>15889</v>
      </c>
      <c r="B39" s="214">
        <v>201</v>
      </c>
      <c r="C39" s="56" t="s">
        <v>73</v>
      </c>
      <c r="D39" s="215" t="s">
        <v>72</v>
      </c>
    </row>
    <row r="40" spans="1:4">
      <c r="A40" s="214" t="s">
        <v>21154</v>
      </c>
      <c r="B40" s="214">
        <v>203</v>
      </c>
      <c r="C40" s="56" t="s">
        <v>73</v>
      </c>
      <c r="D40" s="215" t="s">
        <v>72</v>
      </c>
    </row>
    <row r="41" spans="1:4">
      <c r="A41" s="214" t="s">
        <v>21155</v>
      </c>
      <c r="B41" s="214">
        <v>205</v>
      </c>
      <c r="C41" s="56" t="s">
        <v>73</v>
      </c>
      <c r="D41" s="215" t="s">
        <v>72</v>
      </c>
    </row>
    <row r="42" spans="1:4">
      <c r="A42" s="214" t="s">
        <v>21156</v>
      </c>
      <c r="B42" s="214">
        <v>210</v>
      </c>
      <c r="C42" s="56" t="s">
        <v>73</v>
      </c>
      <c r="D42" s="215" t="s">
        <v>72</v>
      </c>
    </row>
    <row r="43" spans="1:4">
      <c r="A43" s="214" t="s">
        <v>21157</v>
      </c>
      <c r="B43" s="214">
        <v>211</v>
      </c>
      <c r="C43" s="56" t="s">
        <v>73</v>
      </c>
      <c r="D43" s="215" t="s">
        <v>72</v>
      </c>
    </row>
    <row r="44" spans="1:4">
      <c r="A44" s="216" t="s">
        <v>21256</v>
      </c>
      <c r="B44" s="214">
        <v>216</v>
      </c>
      <c r="C44" s="56" t="s">
        <v>75</v>
      </c>
      <c r="D44" s="215" t="s">
        <v>74</v>
      </c>
    </row>
    <row r="45" spans="1:4">
      <c r="A45" s="216" t="s">
        <v>21158</v>
      </c>
      <c r="B45" s="214">
        <v>217</v>
      </c>
      <c r="C45" s="56" t="s">
        <v>75</v>
      </c>
      <c r="D45" s="215" t="s">
        <v>74</v>
      </c>
    </row>
    <row r="46" spans="1:4">
      <c r="A46" s="216" t="s">
        <v>21257</v>
      </c>
      <c r="B46" s="214">
        <v>220</v>
      </c>
      <c r="C46" s="56" t="s">
        <v>75</v>
      </c>
      <c r="D46" s="215" t="s">
        <v>74</v>
      </c>
    </row>
    <row r="47" spans="1:4">
      <c r="A47" s="216" t="s">
        <v>21258</v>
      </c>
      <c r="B47" s="214">
        <v>221</v>
      </c>
      <c r="C47" s="56" t="s">
        <v>75</v>
      </c>
      <c r="D47" s="215" t="s">
        <v>74</v>
      </c>
    </row>
    <row r="48" spans="1:4">
      <c r="A48" s="216" t="s">
        <v>21259</v>
      </c>
      <c r="B48" s="214">
        <v>222</v>
      </c>
      <c r="C48" s="56" t="s">
        <v>75</v>
      </c>
      <c r="D48" s="215" t="s">
        <v>74</v>
      </c>
    </row>
    <row r="49" spans="1:4">
      <c r="A49" s="216" t="s">
        <v>21260</v>
      </c>
      <c r="B49" s="214">
        <v>233</v>
      </c>
      <c r="C49" s="56" t="s">
        <v>75</v>
      </c>
      <c r="D49" s="215" t="s">
        <v>74</v>
      </c>
    </row>
    <row r="50" spans="1:4">
      <c r="A50" s="216" t="s">
        <v>21261</v>
      </c>
      <c r="B50" s="214">
        <v>224</v>
      </c>
      <c r="C50" s="56" t="s">
        <v>75</v>
      </c>
      <c r="D50" s="215" t="s">
        <v>74</v>
      </c>
    </row>
    <row r="51" spans="1:4">
      <c r="A51" s="216" t="s">
        <v>21262</v>
      </c>
      <c r="B51" s="214">
        <v>225</v>
      </c>
      <c r="C51" s="56" t="s">
        <v>75</v>
      </c>
      <c r="D51" s="215" t="s">
        <v>74</v>
      </c>
    </row>
    <row r="52" spans="1:4">
      <c r="A52" s="216" t="s">
        <v>21263</v>
      </c>
      <c r="B52" s="214">
        <v>226</v>
      </c>
      <c r="C52" s="56" t="s">
        <v>75</v>
      </c>
      <c r="D52" s="215" t="s">
        <v>74</v>
      </c>
    </row>
    <row r="53" spans="1:4">
      <c r="A53" s="216" t="s">
        <v>21264</v>
      </c>
      <c r="B53" s="214">
        <v>234</v>
      </c>
      <c r="C53" s="56" t="s">
        <v>75</v>
      </c>
      <c r="D53" s="215" t="s">
        <v>74</v>
      </c>
    </row>
    <row r="54" spans="1:4">
      <c r="A54" s="214" t="s">
        <v>491</v>
      </c>
      <c r="B54" s="214">
        <v>236</v>
      </c>
      <c r="C54" s="56" t="s">
        <v>77</v>
      </c>
      <c r="D54" s="215" t="s">
        <v>76</v>
      </c>
    </row>
    <row r="55" spans="1:4">
      <c r="A55" s="214" t="s">
        <v>492</v>
      </c>
      <c r="B55" s="214">
        <v>242</v>
      </c>
      <c r="C55" s="56" t="s">
        <v>77</v>
      </c>
      <c r="D55" s="215" t="s">
        <v>76</v>
      </c>
    </row>
    <row r="56" spans="1:4">
      <c r="A56" s="214" t="s">
        <v>15969</v>
      </c>
      <c r="B56" s="214">
        <v>249</v>
      </c>
      <c r="C56" s="56" t="s">
        <v>77</v>
      </c>
      <c r="D56" s="215" t="s">
        <v>76</v>
      </c>
    </row>
    <row r="57" spans="1:4">
      <c r="A57" s="214" t="s">
        <v>21159</v>
      </c>
      <c r="B57" s="214">
        <v>254</v>
      </c>
      <c r="C57" s="56" t="s">
        <v>77</v>
      </c>
      <c r="D57" s="215" t="s">
        <v>76</v>
      </c>
    </row>
    <row r="58" spans="1:4">
      <c r="A58" s="214" t="s">
        <v>21160</v>
      </c>
      <c r="B58" s="214">
        <v>256</v>
      </c>
      <c r="C58" s="56" t="s">
        <v>77</v>
      </c>
      <c r="D58" s="215" t="s">
        <v>76</v>
      </c>
    </row>
    <row r="59" spans="1:4">
      <c r="A59" s="214" t="s">
        <v>21161</v>
      </c>
      <c r="B59" s="214">
        <v>257</v>
      </c>
      <c r="C59" s="56" t="s">
        <v>77</v>
      </c>
      <c r="D59" s="215" t="s">
        <v>76</v>
      </c>
    </row>
    <row r="60" spans="1:4">
      <c r="A60" s="214" t="s">
        <v>21162</v>
      </c>
      <c r="B60" s="214">
        <v>260</v>
      </c>
      <c r="C60" s="56" t="s">
        <v>77</v>
      </c>
      <c r="D60" s="215" t="s">
        <v>76</v>
      </c>
    </row>
    <row r="61" spans="1:4">
      <c r="A61" s="214" t="s">
        <v>21163</v>
      </c>
      <c r="B61" s="214">
        <v>263</v>
      </c>
      <c r="C61" s="56" t="s">
        <v>77</v>
      </c>
      <c r="D61" s="215" t="s">
        <v>76</v>
      </c>
    </row>
    <row r="62" spans="1:4">
      <c r="A62" s="214" t="s">
        <v>21164</v>
      </c>
      <c r="B62" s="214">
        <v>265</v>
      </c>
      <c r="C62" s="56" t="s">
        <v>77</v>
      </c>
      <c r="D62" s="215" t="s">
        <v>76</v>
      </c>
    </row>
    <row r="63" spans="1:4">
      <c r="A63" s="214" t="s">
        <v>499</v>
      </c>
      <c r="B63" s="214">
        <v>267</v>
      </c>
      <c r="C63" s="56" t="s">
        <v>77</v>
      </c>
      <c r="D63" s="215" t="s">
        <v>76</v>
      </c>
    </row>
    <row r="64" spans="1:4">
      <c r="A64" s="214" t="s">
        <v>21165</v>
      </c>
      <c r="B64" s="214">
        <v>270</v>
      </c>
      <c r="C64" s="56" t="s">
        <v>77</v>
      </c>
      <c r="D64" s="215" t="s">
        <v>76</v>
      </c>
    </row>
    <row r="65" spans="1:4">
      <c r="A65" s="214" t="s">
        <v>21166</v>
      </c>
      <c r="B65" s="214">
        <v>275</v>
      </c>
      <c r="C65" s="56" t="s">
        <v>77</v>
      </c>
      <c r="D65" s="215" t="s">
        <v>76</v>
      </c>
    </row>
    <row r="66" spans="1:4">
      <c r="A66" s="214" t="s">
        <v>21167</v>
      </c>
      <c r="B66" s="214">
        <v>277</v>
      </c>
      <c r="C66" s="56" t="s">
        <v>77</v>
      </c>
      <c r="D66" s="215" t="s">
        <v>76</v>
      </c>
    </row>
    <row r="67" spans="1:4">
      <c r="A67" s="214" t="s">
        <v>21168</v>
      </c>
      <c r="B67" s="214">
        <v>280</v>
      </c>
      <c r="C67" s="56" t="s">
        <v>77</v>
      </c>
      <c r="D67" s="215" t="s">
        <v>76</v>
      </c>
    </row>
    <row r="68" spans="1:4">
      <c r="A68" s="214" t="s">
        <v>21169</v>
      </c>
      <c r="B68" s="214">
        <v>289</v>
      </c>
      <c r="C68" s="56" t="s">
        <v>77</v>
      </c>
      <c r="D68" s="215" t="s">
        <v>76</v>
      </c>
    </row>
    <row r="69" spans="1:4">
      <c r="A69" s="214" t="s">
        <v>21170</v>
      </c>
      <c r="B69" s="214">
        <v>292</v>
      </c>
      <c r="C69" s="56" t="s">
        <v>77</v>
      </c>
      <c r="D69" s="215" t="s">
        <v>76</v>
      </c>
    </row>
    <row r="70" spans="1:4">
      <c r="A70" s="214" t="s">
        <v>21171</v>
      </c>
      <c r="B70" s="214">
        <v>296</v>
      </c>
      <c r="C70" s="56" t="s">
        <v>77</v>
      </c>
      <c r="D70" s="215" t="s">
        <v>76</v>
      </c>
    </row>
    <row r="71" spans="1:4">
      <c r="A71" s="214" t="s">
        <v>21172</v>
      </c>
      <c r="B71" s="214">
        <v>299</v>
      </c>
      <c r="C71" s="56" t="s">
        <v>77</v>
      </c>
      <c r="D71" s="215" t="s">
        <v>76</v>
      </c>
    </row>
    <row r="72" spans="1:4">
      <c r="A72" s="214" t="s">
        <v>21173</v>
      </c>
      <c r="B72" s="214">
        <v>305</v>
      </c>
      <c r="C72" s="56" t="s">
        <v>77</v>
      </c>
      <c r="D72" s="215" t="s">
        <v>76</v>
      </c>
    </row>
    <row r="73" spans="1:4">
      <c r="A73" s="214" t="s">
        <v>21174</v>
      </c>
      <c r="B73" s="214">
        <v>310</v>
      </c>
      <c r="C73" s="56" t="s">
        <v>77</v>
      </c>
      <c r="D73" s="215" t="s">
        <v>76</v>
      </c>
    </row>
    <row r="74" spans="1:4">
      <c r="A74" s="214" t="s">
        <v>21175</v>
      </c>
      <c r="B74" s="214">
        <v>328</v>
      </c>
      <c r="C74" s="56" t="s">
        <v>77</v>
      </c>
      <c r="D74" s="215" t="s">
        <v>76</v>
      </c>
    </row>
    <row r="75" spans="1:4">
      <c r="A75" s="214" t="s">
        <v>21176</v>
      </c>
      <c r="B75" s="214">
        <v>329</v>
      </c>
      <c r="C75" s="56" t="s">
        <v>77</v>
      </c>
      <c r="D75" s="215" t="s">
        <v>76</v>
      </c>
    </row>
    <row r="76" spans="1:4">
      <c r="A76" s="214" t="s">
        <v>16304</v>
      </c>
      <c r="B76" s="214">
        <v>333</v>
      </c>
      <c r="C76" s="56" t="s">
        <v>77</v>
      </c>
      <c r="D76" s="215" t="s">
        <v>76</v>
      </c>
    </row>
    <row r="77" spans="1:4">
      <c r="A77" s="214" t="s">
        <v>21177</v>
      </c>
      <c r="B77" s="214">
        <v>336</v>
      </c>
      <c r="C77" s="56" t="s">
        <v>77</v>
      </c>
      <c r="D77" s="215" t="s">
        <v>76</v>
      </c>
    </row>
    <row r="78" spans="1:4">
      <c r="A78" s="214" t="s">
        <v>21178</v>
      </c>
      <c r="B78" s="214">
        <v>339</v>
      </c>
      <c r="C78" s="56" t="s">
        <v>77</v>
      </c>
      <c r="D78" s="215" t="s">
        <v>76</v>
      </c>
    </row>
    <row r="79" spans="1:4">
      <c r="A79" s="214" t="s">
        <v>21179</v>
      </c>
      <c r="B79" s="214">
        <v>358</v>
      </c>
      <c r="C79" s="56" t="s">
        <v>79</v>
      </c>
      <c r="D79" s="215" t="s">
        <v>78</v>
      </c>
    </row>
    <row r="80" spans="1:4">
      <c r="A80" s="214" t="s">
        <v>21180</v>
      </c>
      <c r="B80" s="214">
        <v>366</v>
      </c>
      <c r="C80" s="56" t="s">
        <v>79</v>
      </c>
      <c r="D80" s="215" t="s">
        <v>78</v>
      </c>
    </row>
    <row r="81" spans="1:4">
      <c r="A81" s="214" t="s">
        <v>21181</v>
      </c>
      <c r="B81" s="214">
        <v>367</v>
      </c>
      <c r="C81" s="56" t="s">
        <v>79</v>
      </c>
      <c r="D81" s="215" t="s">
        <v>78</v>
      </c>
    </row>
    <row r="82" spans="1:4">
      <c r="A82" s="214" t="s">
        <v>21182</v>
      </c>
      <c r="B82" s="214">
        <v>372</v>
      </c>
      <c r="C82" s="56" t="s">
        <v>79</v>
      </c>
      <c r="D82" s="215" t="s">
        <v>78</v>
      </c>
    </row>
    <row r="83" spans="1:4">
      <c r="A83" s="214" t="s">
        <v>21183</v>
      </c>
      <c r="B83" s="214">
        <v>373</v>
      </c>
      <c r="C83" s="56" t="s">
        <v>79</v>
      </c>
      <c r="D83" s="215" t="s">
        <v>78</v>
      </c>
    </row>
    <row r="84" spans="1:4">
      <c r="A84" s="214" t="s">
        <v>21184</v>
      </c>
      <c r="B84" s="214">
        <v>378</v>
      </c>
      <c r="C84" s="56" t="s">
        <v>79</v>
      </c>
      <c r="D84" s="215" t="s">
        <v>78</v>
      </c>
    </row>
    <row r="85" spans="1:4">
      <c r="A85" s="214" t="s">
        <v>21185</v>
      </c>
      <c r="B85" s="214">
        <v>388</v>
      </c>
      <c r="C85" s="56" t="s">
        <v>79</v>
      </c>
      <c r="D85" s="215" t="s">
        <v>78</v>
      </c>
    </row>
    <row r="86" spans="1:4">
      <c r="A86" s="214" t="s">
        <v>21186</v>
      </c>
      <c r="B86" s="214">
        <v>393</v>
      </c>
      <c r="C86" s="56" t="s">
        <v>79</v>
      </c>
      <c r="D86" s="215" t="s">
        <v>78</v>
      </c>
    </row>
    <row r="87" spans="1:4">
      <c r="A87" s="214" t="s">
        <v>21187</v>
      </c>
      <c r="B87" s="214">
        <v>394</v>
      </c>
      <c r="C87" s="56" t="s">
        <v>79</v>
      </c>
      <c r="D87" s="215" t="s">
        <v>78</v>
      </c>
    </row>
    <row r="88" spans="1:4">
      <c r="A88" s="214" t="s">
        <v>21188</v>
      </c>
      <c r="B88" s="214">
        <v>397</v>
      </c>
      <c r="C88" s="56" t="s">
        <v>79</v>
      </c>
      <c r="D88" s="215" t="s">
        <v>78</v>
      </c>
    </row>
    <row r="89" spans="1:4">
      <c r="A89" s="214" t="s">
        <v>21189</v>
      </c>
      <c r="B89" s="214">
        <v>399</v>
      </c>
      <c r="C89" s="56" t="s">
        <v>79</v>
      </c>
      <c r="D89" s="215" t="s">
        <v>78</v>
      </c>
    </row>
    <row r="90" spans="1:4">
      <c r="A90" s="214" t="s">
        <v>21190</v>
      </c>
      <c r="B90" s="214">
        <v>401</v>
      </c>
      <c r="C90" s="56" t="s">
        <v>79</v>
      </c>
      <c r="D90" s="215" t="s">
        <v>78</v>
      </c>
    </row>
    <row r="91" spans="1:4">
      <c r="A91" s="214" t="s">
        <v>21191</v>
      </c>
      <c r="B91" s="214">
        <v>402</v>
      </c>
      <c r="C91" s="56" t="s">
        <v>79</v>
      </c>
      <c r="D91" s="215" t="s">
        <v>78</v>
      </c>
    </row>
    <row r="92" spans="1:4">
      <c r="A92" s="214" t="s">
        <v>21192</v>
      </c>
      <c r="B92" s="214">
        <v>403</v>
      </c>
      <c r="C92" s="56" t="s">
        <v>79</v>
      </c>
      <c r="D92" s="215" t="s">
        <v>78</v>
      </c>
    </row>
    <row r="93" spans="1:4">
      <c r="A93" s="214" t="s">
        <v>21193</v>
      </c>
      <c r="B93" s="214">
        <v>406</v>
      </c>
      <c r="C93" s="56" t="s">
        <v>79</v>
      </c>
      <c r="D93" s="215" t="s">
        <v>78</v>
      </c>
    </row>
    <row r="94" spans="1:4">
      <c r="A94" s="214" t="s">
        <v>21194</v>
      </c>
      <c r="B94" s="214">
        <v>407</v>
      </c>
      <c r="C94" s="56" t="s">
        <v>79</v>
      </c>
      <c r="D94" s="215" t="s">
        <v>78</v>
      </c>
    </row>
    <row r="95" spans="1:4">
      <c r="A95" s="214" t="s">
        <v>21195</v>
      </c>
      <c r="B95" s="214">
        <v>414</v>
      </c>
      <c r="C95" s="56" t="s">
        <v>79</v>
      </c>
      <c r="D95" s="215" t="s">
        <v>78</v>
      </c>
    </row>
    <row r="96" spans="1:4">
      <c r="A96" s="214" t="s">
        <v>21196</v>
      </c>
      <c r="B96" s="214">
        <v>417</v>
      </c>
      <c r="C96" s="56" t="s">
        <v>79</v>
      </c>
      <c r="D96" s="215" t="s">
        <v>78</v>
      </c>
    </row>
    <row r="97" spans="1:4">
      <c r="A97" s="214" t="s">
        <v>21197</v>
      </c>
      <c r="B97" s="214">
        <v>420</v>
      </c>
      <c r="C97" s="56" t="s">
        <v>79</v>
      </c>
      <c r="D97" s="215" t="s">
        <v>78</v>
      </c>
    </row>
    <row r="98" spans="1:4">
      <c r="A98" s="214" t="s">
        <v>21198</v>
      </c>
      <c r="B98" s="214">
        <v>423</v>
      </c>
      <c r="C98" s="56" t="s">
        <v>79</v>
      </c>
      <c r="D98" s="215" t="s">
        <v>78</v>
      </c>
    </row>
    <row r="99" spans="1:4">
      <c r="A99" s="214" t="s">
        <v>21199</v>
      </c>
      <c r="B99" s="214">
        <v>426</v>
      </c>
      <c r="C99" s="56" t="s">
        <v>79</v>
      </c>
      <c r="D99" s="215" t="s">
        <v>78</v>
      </c>
    </row>
    <row r="100" spans="1:4">
      <c r="A100" s="214" t="s">
        <v>21200</v>
      </c>
      <c r="B100" s="214">
        <v>430</v>
      </c>
      <c r="C100" s="56" t="s">
        <v>79</v>
      </c>
      <c r="D100" s="215" t="s">
        <v>78</v>
      </c>
    </row>
    <row r="101" spans="1:4">
      <c r="A101" s="214" t="s">
        <v>21201</v>
      </c>
      <c r="B101" s="214">
        <v>446</v>
      </c>
      <c r="C101" s="56" t="s">
        <v>79</v>
      </c>
      <c r="D101" s="215" t="s">
        <v>78</v>
      </c>
    </row>
    <row r="102" spans="1:4">
      <c r="A102" s="214" t="s">
        <v>21202</v>
      </c>
      <c r="B102" s="214">
        <v>449</v>
      </c>
      <c r="C102" s="56" t="s">
        <v>79</v>
      </c>
      <c r="D102" s="215" t="s">
        <v>78</v>
      </c>
    </row>
    <row r="103" spans="1:4">
      <c r="A103" s="214" t="s">
        <v>21203</v>
      </c>
      <c r="B103" s="214">
        <v>463</v>
      </c>
      <c r="C103" s="56" t="s">
        <v>79</v>
      </c>
      <c r="D103" s="215" t="s">
        <v>78</v>
      </c>
    </row>
    <row r="104" spans="1:4">
      <c r="A104" s="214" t="s">
        <v>21204</v>
      </c>
      <c r="B104" s="214">
        <v>461</v>
      </c>
      <c r="C104" s="56" t="s">
        <v>81</v>
      </c>
      <c r="D104" s="215" t="s">
        <v>80</v>
      </c>
    </row>
    <row r="105" spans="1:4">
      <c r="A105" s="214" t="s">
        <v>21205</v>
      </c>
      <c r="B105" s="214">
        <v>486</v>
      </c>
      <c r="C105" s="56" t="s">
        <v>81</v>
      </c>
      <c r="D105" s="215" t="s">
        <v>80</v>
      </c>
    </row>
    <row r="106" spans="1:4">
      <c r="A106" s="214" t="s">
        <v>21206</v>
      </c>
      <c r="B106" s="214">
        <v>489</v>
      </c>
      <c r="C106" s="56" t="s">
        <v>81</v>
      </c>
      <c r="D106" s="215" t="s">
        <v>80</v>
      </c>
    </row>
    <row r="107" spans="1:4">
      <c r="A107" s="214" t="s">
        <v>21207</v>
      </c>
      <c r="B107" s="214">
        <v>490</v>
      </c>
      <c r="C107" s="56" t="s">
        <v>81</v>
      </c>
      <c r="D107" s="215" t="s">
        <v>80</v>
      </c>
    </row>
    <row r="108" spans="1:4">
      <c r="A108" s="214" t="s">
        <v>21208</v>
      </c>
      <c r="B108" s="214">
        <v>495</v>
      </c>
      <c r="C108" s="56" t="s">
        <v>81</v>
      </c>
      <c r="D108" s="215" t="s">
        <v>80</v>
      </c>
    </row>
    <row r="109" spans="1:4">
      <c r="A109" s="214" t="s">
        <v>21209</v>
      </c>
      <c r="B109" s="214">
        <v>497</v>
      </c>
      <c r="C109" s="56" t="s">
        <v>81</v>
      </c>
      <c r="D109" s="215" t="s">
        <v>80</v>
      </c>
    </row>
    <row r="110" spans="1:4">
      <c r="A110" s="214" t="s">
        <v>21210</v>
      </c>
      <c r="B110" s="214">
        <v>507</v>
      </c>
      <c r="C110" s="56" t="s">
        <v>81</v>
      </c>
      <c r="D110" s="215" t="s">
        <v>80</v>
      </c>
    </row>
    <row r="111" spans="1:4">
      <c r="A111" s="214" t="s">
        <v>21211</v>
      </c>
      <c r="B111" s="214">
        <v>512</v>
      </c>
      <c r="C111" s="56" t="s">
        <v>81</v>
      </c>
      <c r="D111" s="215" t="s">
        <v>80</v>
      </c>
    </row>
    <row r="112" spans="1:4">
      <c r="A112" s="214" t="s">
        <v>21212</v>
      </c>
      <c r="B112" s="214">
        <v>515</v>
      </c>
      <c r="C112" s="56" t="s">
        <v>81</v>
      </c>
      <c r="D112" s="215" t="s">
        <v>80</v>
      </c>
    </row>
    <row r="113" spans="1:4">
      <c r="A113" s="214" t="s">
        <v>21213</v>
      </c>
      <c r="B113" s="214">
        <v>521</v>
      </c>
      <c r="C113" s="56" t="s">
        <v>81</v>
      </c>
      <c r="D113" s="215" t="s">
        <v>80</v>
      </c>
    </row>
    <row r="114" spans="1:4">
      <c r="A114" s="214" t="s">
        <v>21214</v>
      </c>
      <c r="B114" s="214">
        <v>523</v>
      </c>
      <c r="C114" s="56" t="s">
        <v>81</v>
      </c>
      <c r="D114" s="215" t="s">
        <v>80</v>
      </c>
    </row>
    <row r="115" spans="1:4">
      <c r="A115" s="214" t="s">
        <v>21215</v>
      </c>
      <c r="B115" s="214">
        <v>526</v>
      </c>
      <c r="C115" s="56" t="s">
        <v>81</v>
      </c>
      <c r="D115" s="215" t="s">
        <v>80</v>
      </c>
    </row>
    <row r="116" spans="1:4">
      <c r="A116" s="214" t="s">
        <v>21216</v>
      </c>
      <c r="B116" s="214">
        <v>530</v>
      </c>
      <c r="C116" s="56" t="s">
        <v>81</v>
      </c>
      <c r="D116" s="215" t="s">
        <v>80</v>
      </c>
    </row>
    <row r="117" spans="1:4">
      <c r="A117" s="214" t="s">
        <v>21217</v>
      </c>
      <c r="B117" s="214">
        <v>531</v>
      </c>
      <c r="C117" s="56" t="s">
        <v>81</v>
      </c>
      <c r="D117" s="215" t="s">
        <v>80</v>
      </c>
    </row>
    <row r="118" spans="1:4">
      <c r="A118" s="214" t="s">
        <v>21218</v>
      </c>
      <c r="B118" s="214">
        <v>534</v>
      </c>
      <c r="C118" s="56" t="s">
        <v>81</v>
      </c>
      <c r="D118" s="215" t="s">
        <v>80</v>
      </c>
    </row>
    <row r="119" spans="1:4">
      <c r="A119" s="214" t="s">
        <v>21219</v>
      </c>
      <c r="B119" s="214">
        <v>536</v>
      </c>
      <c r="C119" s="56" t="s">
        <v>81</v>
      </c>
      <c r="D119" s="215" t="s">
        <v>80</v>
      </c>
    </row>
    <row r="120" spans="1:4">
      <c r="A120" s="214" t="s">
        <v>21220</v>
      </c>
      <c r="B120" s="214">
        <v>541</v>
      </c>
      <c r="C120" s="56" t="s">
        <v>81</v>
      </c>
      <c r="D120" s="215" t="s">
        <v>80</v>
      </c>
    </row>
    <row r="121" spans="1:4">
      <c r="A121" s="214" t="s">
        <v>21221</v>
      </c>
      <c r="B121" s="214">
        <v>542</v>
      </c>
      <c r="C121" s="56" t="s">
        <v>81</v>
      </c>
      <c r="D121" s="215" t="s">
        <v>80</v>
      </c>
    </row>
    <row r="122" spans="1:4">
      <c r="A122" s="214" t="s">
        <v>16000</v>
      </c>
      <c r="B122" s="214">
        <v>544</v>
      </c>
      <c r="C122" s="56" t="s">
        <v>81</v>
      </c>
      <c r="D122" s="215" t="s">
        <v>80</v>
      </c>
    </row>
    <row r="123" spans="1:4">
      <c r="A123" s="214" t="s">
        <v>21222</v>
      </c>
      <c r="B123" s="214">
        <v>547</v>
      </c>
      <c r="C123" s="56" t="s">
        <v>81</v>
      </c>
      <c r="D123" s="215" t="s">
        <v>80</v>
      </c>
    </row>
    <row r="124" spans="1:4">
      <c r="A124" s="214" t="s">
        <v>21223</v>
      </c>
      <c r="B124" s="214">
        <v>549</v>
      </c>
      <c r="C124" s="56" t="s">
        <v>81</v>
      </c>
      <c r="D124" s="215" t="s">
        <v>80</v>
      </c>
    </row>
    <row r="125" spans="1:4">
      <c r="A125" s="214" t="s">
        <v>21224</v>
      </c>
      <c r="B125" s="214">
        <v>550</v>
      </c>
      <c r="C125" s="56" t="s">
        <v>81</v>
      </c>
      <c r="D125" s="215" t="s">
        <v>80</v>
      </c>
    </row>
    <row r="126" spans="1:4">
      <c r="A126" s="214" t="s">
        <v>21225</v>
      </c>
      <c r="B126" s="214">
        <v>552</v>
      </c>
      <c r="C126" s="56" t="s">
        <v>81</v>
      </c>
      <c r="D126" s="215" t="s">
        <v>80</v>
      </c>
    </row>
    <row r="127" spans="1:4">
      <c r="A127" s="214" t="s">
        <v>21226</v>
      </c>
      <c r="B127" s="214">
        <v>554</v>
      </c>
      <c r="C127" s="56" t="s">
        <v>81</v>
      </c>
      <c r="D127" s="215" t="s">
        <v>80</v>
      </c>
    </row>
    <row r="128" spans="1:4">
      <c r="A128" s="214" t="s">
        <v>21227</v>
      </c>
      <c r="B128" s="214">
        <v>558</v>
      </c>
      <c r="C128" s="56" t="s">
        <v>81</v>
      </c>
      <c r="D128" s="215" t="s">
        <v>80</v>
      </c>
    </row>
    <row r="129" spans="1:4">
      <c r="A129" s="214" t="s">
        <v>21228</v>
      </c>
      <c r="B129" s="214">
        <v>560</v>
      </c>
      <c r="C129" s="56" t="s">
        <v>81</v>
      </c>
      <c r="D129" s="215" t="s">
        <v>80</v>
      </c>
    </row>
    <row r="130" spans="1:4">
      <c r="A130" s="214" t="s">
        <v>21229</v>
      </c>
      <c r="B130" s="214">
        <v>567</v>
      </c>
      <c r="C130" s="56" t="s">
        <v>81</v>
      </c>
      <c r="D130" s="215" t="s">
        <v>80</v>
      </c>
    </row>
    <row r="131" spans="1:4">
      <c r="A131" s="214" t="s">
        <v>21230</v>
      </c>
      <c r="B131" s="214">
        <v>568</v>
      </c>
      <c r="C131" s="56" t="s">
        <v>81</v>
      </c>
      <c r="D131" s="215" t="s">
        <v>80</v>
      </c>
    </row>
    <row r="132" spans="1:4">
      <c r="A132" s="214" t="s">
        <v>21231</v>
      </c>
      <c r="B132" s="214">
        <v>569</v>
      </c>
      <c r="C132" s="56" t="s">
        <v>81</v>
      </c>
      <c r="D132" s="215" t="s">
        <v>80</v>
      </c>
    </row>
    <row r="133" spans="1:4">
      <c r="A133" s="214" t="s">
        <v>21232</v>
      </c>
      <c r="B133" s="214">
        <v>571</v>
      </c>
      <c r="C133" s="56" t="s">
        <v>81</v>
      </c>
      <c r="D133" s="215" t="s">
        <v>80</v>
      </c>
    </row>
    <row r="134" spans="1:4">
      <c r="A134" s="214" t="s">
        <v>21233</v>
      </c>
      <c r="B134" s="214">
        <v>572</v>
      </c>
      <c r="C134" s="56" t="s">
        <v>81</v>
      </c>
      <c r="D134" s="215" t="s">
        <v>80</v>
      </c>
    </row>
    <row r="135" spans="1:4">
      <c r="A135" s="214" t="s">
        <v>16006</v>
      </c>
      <c r="B135" s="214">
        <v>574</v>
      </c>
      <c r="C135" s="56" t="s">
        <v>81</v>
      </c>
      <c r="D135" s="215" t="s">
        <v>80</v>
      </c>
    </row>
    <row r="136" spans="1:4">
      <c r="A136" s="214" t="s">
        <v>21234</v>
      </c>
      <c r="B136" s="214">
        <v>577</v>
      </c>
      <c r="C136" s="56" t="s">
        <v>81</v>
      </c>
      <c r="D136" s="215" t="s">
        <v>80</v>
      </c>
    </row>
    <row r="137" spans="1:4">
      <c r="A137" s="214" t="s">
        <v>21235</v>
      </c>
      <c r="B137" s="214">
        <v>587</v>
      </c>
      <c r="C137" s="56" t="s">
        <v>81</v>
      </c>
      <c r="D137" s="215" t="s">
        <v>80</v>
      </c>
    </row>
    <row r="138" spans="1:4">
      <c r="A138" s="214" t="s">
        <v>21236</v>
      </c>
      <c r="B138" s="214">
        <v>591</v>
      </c>
      <c r="C138" s="56" t="s">
        <v>81</v>
      </c>
      <c r="D138" s="215" t="s">
        <v>80</v>
      </c>
    </row>
    <row r="139" spans="1:4">
      <c r="A139" s="214" t="s">
        <v>21237</v>
      </c>
      <c r="B139" s="214">
        <v>592</v>
      </c>
      <c r="C139" s="56" t="s">
        <v>81</v>
      </c>
      <c r="D139" s="215" t="s">
        <v>80</v>
      </c>
    </row>
    <row r="140" spans="1:4">
      <c r="A140" s="214" t="s">
        <v>21238</v>
      </c>
      <c r="B140" s="214">
        <v>600</v>
      </c>
      <c r="C140" s="56" t="s">
        <v>81</v>
      </c>
      <c r="D140" s="215" t="s">
        <v>80</v>
      </c>
    </row>
    <row r="141" spans="1:4">
      <c r="A141" s="214" t="s">
        <v>21239</v>
      </c>
      <c r="B141" s="214">
        <v>603</v>
      </c>
      <c r="C141" s="56" t="s">
        <v>81</v>
      </c>
      <c r="D141" s="215" t="s">
        <v>80</v>
      </c>
    </row>
    <row r="142" spans="1:4">
      <c r="A142" s="214" t="s">
        <v>21240</v>
      </c>
      <c r="B142" s="214">
        <v>619</v>
      </c>
      <c r="C142" s="56" t="s">
        <v>81</v>
      </c>
      <c r="D142" s="215" t="s">
        <v>80</v>
      </c>
    </row>
    <row r="143" spans="1:4">
      <c r="A143" s="214" t="s">
        <v>21174</v>
      </c>
      <c r="B143" s="214">
        <v>310</v>
      </c>
      <c r="C143" s="56" t="s">
        <v>83</v>
      </c>
      <c r="D143" s="215" t="s">
        <v>82</v>
      </c>
    </row>
    <row r="144" spans="1:4">
      <c r="A144" s="214" t="s">
        <v>21175</v>
      </c>
      <c r="B144" s="214">
        <v>328</v>
      </c>
      <c r="C144" s="56" t="s">
        <v>83</v>
      </c>
      <c r="D144" s="215" t="s">
        <v>82</v>
      </c>
    </row>
    <row r="145" spans="1:4">
      <c r="A145" s="214" t="s">
        <v>21241</v>
      </c>
      <c r="B145" s="214">
        <v>767</v>
      </c>
      <c r="C145" s="56" t="s">
        <v>83</v>
      </c>
      <c r="D145" s="215" t="s">
        <v>82</v>
      </c>
    </row>
    <row r="146" spans="1:4">
      <c r="A146" s="214" t="s">
        <v>21242</v>
      </c>
      <c r="B146" s="214">
        <v>773</v>
      </c>
      <c r="C146" s="56" t="s">
        <v>83</v>
      </c>
      <c r="D146" s="215" t="s">
        <v>82</v>
      </c>
    </row>
    <row r="147" spans="1:4">
      <c r="A147" s="214" t="s">
        <v>21243</v>
      </c>
      <c r="B147" s="214">
        <v>777</v>
      </c>
      <c r="C147" s="56" t="s">
        <v>83</v>
      </c>
      <c r="D147" s="215" t="s">
        <v>82</v>
      </c>
    </row>
    <row r="148" spans="1:4">
      <c r="A148" s="214" t="s">
        <v>21244</v>
      </c>
      <c r="B148" s="214">
        <v>780</v>
      </c>
      <c r="C148" s="56" t="s">
        <v>83</v>
      </c>
      <c r="D148" s="215" t="s">
        <v>82</v>
      </c>
    </row>
    <row r="149" spans="1:4">
      <c r="A149" s="214" t="s">
        <v>21245</v>
      </c>
      <c r="B149" s="214">
        <v>782</v>
      </c>
      <c r="C149" s="56" t="s">
        <v>83</v>
      </c>
      <c r="D149" s="215" t="s">
        <v>82</v>
      </c>
    </row>
    <row r="150" spans="1:4">
      <c r="A150" s="214" t="s">
        <v>21246</v>
      </c>
      <c r="B150" s="214">
        <v>788</v>
      </c>
      <c r="C150" s="56" t="s">
        <v>83</v>
      </c>
      <c r="D150" s="215" t="s">
        <v>82</v>
      </c>
    </row>
    <row r="151" spans="1:4">
      <c r="A151" s="214" t="s">
        <v>21247</v>
      </c>
      <c r="B151" s="214">
        <v>789</v>
      </c>
      <c r="C151" s="56" t="s">
        <v>83</v>
      </c>
      <c r="D151" s="215" t="s">
        <v>82</v>
      </c>
    </row>
    <row r="152" spans="1:4">
      <c r="A152" s="214" t="s">
        <v>21248</v>
      </c>
      <c r="B152" s="214">
        <v>800</v>
      </c>
      <c r="C152" s="56" t="s">
        <v>83</v>
      </c>
      <c r="D152" s="215" t="s">
        <v>82</v>
      </c>
    </row>
    <row r="153" spans="1:4">
      <c r="A153" s="214" t="s">
        <v>21249</v>
      </c>
      <c r="B153" s="214">
        <v>809</v>
      </c>
      <c r="C153" s="56" t="s">
        <v>83</v>
      </c>
      <c r="D153" s="215" t="s">
        <v>82</v>
      </c>
    </row>
    <row r="154" spans="1:4">
      <c r="A154" s="214" t="s">
        <v>21250</v>
      </c>
      <c r="B154" s="214">
        <v>821</v>
      </c>
      <c r="C154" s="56" t="s">
        <v>83</v>
      </c>
      <c r="D154" s="215" t="s">
        <v>82</v>
      </c>
    </row>
    <row r="155" spans="1:4">
      <c r="A155" s="216" t="s">
        <v>21265</v>
      </c>
      <c r="B155" s="214">
        <v>656</v>
      </c>
      <c r="C155" s="56" t="s">
        <v>85</v>
      </c>
      <c r="D155" s="215" t="s">
        <v>84</v>
      </c>
    </row>
    <row r="156" spans="1:4">
      <c r="A156" s="216" t="s">
        <v>21266</v>
      </c>
      <c r="B156" s="214">
        <v>661</v>
      </c>
      <c r="C156" s="56" t="s">
        <v>85</v>
      </c>
      <c r="D156" s="215" t="s">
        <v>84</v>
      </c>
    </row>
    <row r="157" spans="1:4">
      <c r="A157" s="216" t="s">
        <v>21267</v>
      </c>
      <c r="B157" s="214">
        <v>667</v>
      </c>
      <c r="C157" s="56" t="s">
        <v>85</v>
      </c>
      <c r="D157" s="215" t="s">
        <v>84</v>
      </c>
    </row>
    <row r="158" spans="1:4">
      <c r="A158" s="216" t="s">
        <v>21268</v>
      </c>
      <c r="B158" s="214">
        <v>671</v>
      </c>
      <c r="C158" s="56" t="s">
        <v>85</v>
      </c>
      <c r="D158" s="215" t="s">
        <v>84</v>
      </c>
    </row>
    <row r="159" spans="1:4">
      <c r="A159" s="216" t="s">
        <v>21252</v>
      </c>
      <c r="B159" s="214">
        <v>674</v>
      </c>
      <c r="C159" s="56" t="s">
        <v>85</v>
      </c>
      <c r="D159" s="215" t="s">
        <v>84</v>
      </c>
    </row>
    <row r="160" spans="1:4">
      <c r="A160" s="216" t="s">
        <v>21269</v>
      </c>
      <c r="B160" s="214">
        <v>687</v>
      </c>
      <c r="C160" s="56" t="s">
        <v>85</v>
      </c>
      <c r="D160" s="215" t="s">
        <v>84</v>
      </c>
    </row>
    <row r="161" spans="1:4">
      <c r="A161" s="216" t="s">
        <v>21270</v>
      </c>
      <c r="B161" s="214">
        <v>689</v>
      </c>
      <c r="C161" s="56" t="s">
        <v>85</v>
      </c>
      <c r="D161" s="215" t="s">
        <v>84</v>
      </c>
    </row>
    <row r="162" spans="1:4">
      <c r="A162" s="216" t="s">
        <v>21271</v>
      </c>
      <c r="B162" s="214">
        <v>692</v>
      </c>
      <c r="C162" s="56" t="s">
        <v>85</v>
      </c>
      <c r="D162" s="215" t="s">
        <v>84</v>
      </c>
    </row>
    <row r="163" spans="1:4">
      <c r="A163" s="216" t="s">
        <v>21272</v>
      </c>
      <c r="B163" s="214">
        <v>693</v>
      </c>
      <c r="C163" s="56" t="s">
        <v>85</v>
      </c>
      <c r="D163" s="215" t="s">
        <v>84</v>
      </c>
    </row>
    <row r="164" spans="1:4">
      <c r="A164" s="216" t="s">
        <v>21273</v>
      </c>
      <c r="B164" s="214">
        <v>698</v>
      </c>
      <c r="C164" s="56" t="s">
        <v>85</v>
      </c>
      <c r="D164" s="215" t="s">
        <v>84</v>
      </c>
    </row>
    <row r="165" spans="1:4">
      <c r="A165" s="216" t="s">
        <v>21274</v>
      </c>
      <c r="B165" s="214">
        <v>702</v>
      </c>
      <c r="C165" s="56" t="s">
        <v>85</v>
      </c>
      <c r="D165" s="215" t="s">
        <v>84</v>
      </c>
    </row>
    <row r="166" spans="1:4">
      <c r="A166" s="216" t="s">
        <v>21275</v>
      </c>
      <c r="B166" s="214">
        <v>711</v>
      </c>
      <c r="C166" s="56" t="s">
        <v>85</v>
      </c>
      <c r="D166" s="215" t="s">
        <v>84</v>
      </c>
    </row>
    <row r="167" spans="1:4">
      <c r="A167" s="216" t="s">
        <v>21276</v>
      </c>
      <c r="B167" s="214">
        <v>720</v>
      </c>
      <c r="C167" s="56" t="s">
        <v>85</v>
      </c>
      <c r="D167" s="215" t="s">
        <v>84</v>
      </c>
    </row>
    <row r="168" spans="1:4">
      <c r="A168" s="216" t="s">
        <v>21277</v>
      </c>
      <c r="B168" s="214">
        <v>723</v>
      </c>
      <c r="C168" s="56" t="s">
        <v>85</v>
      </c>
      <c r="D168" s="215" t="s">
        <v>84</v>
      </c>
    </row>
    <row r="169" spans="1:4">
      <c r="A169" s="216" t="s">
        <v>21278</v>
      </c>
      <c r="B169" s="214">
        <v>459</v>
      </c>
      <c r="C169" s="56" t="s">
        <v>85</v>
      </c>
      <c r="D169" s="215" t="s">
        <v>84</v>
      </c>
    </row>
    <row r="170" spans="1:4">
      <c r="A170" s="216" t="s">
        <v>21279</v>
      </c>
      <c r="B170" s="214">
        <v>461</v>
      </c>
      <c r="C170" s="56" t="s">
        <v>85</v>
      </c>
      <c r="D170" s="215" t="s">
        <v>84</v>
      </c>
    </row>
    <row r="171" spans="1:4">
      <c r="A171" s="216" t="s">
        <v>21280</v>
      </c>
      <c r="B171" s="214">
        <v>677</v>
      </c>
      <c r="C171" s="56" t="s">
        <v>85</v>
      </c>
      <c r="D171" s="215" t="s">
        <v>84</v>
      </c>
    </row>
    <row r="172" spans="1:4">
      <c r="A172" s="216" t="s">
        <v>21281</v>
      </c>
      <c r="B172" s="214">
        <v>748</v>
      </c>
      <c r="C172" s="56" t="s">
        <v>85</v>
      </c>
      <c r="D172" s="215" t="s">
        <v>84</v>
      </c>
    </row>
    <row r="173" spans="1:4">
      <c r="A173" s="216" t="s">
        <v>21282</v>
      </c>
      <c r="B173" s="214">
        <v>754</v>
      </c>
      <c r="C173" s="56" t="s">
        <v>85</v>
      </c>
      <c r="D173" s="215" t="s">
        <v>84</v>
      </c>
    </row>
    <row r="174" spans="1:4">
      <c r="A174" s="216" t="s">
        <v>21283</v>
      </c>
      <c r="B174" s="214">
        <v>826</v>
      </c>
      <c r="C174" s="56" t="s">
        <v>87</v>
      </c>
      <c r="D174" s="215" t="s">
        <v>86</v>
      </c>
    </row>
    <row r="175" spans="1:4">
      <c r="A175" s="216" t="s">
        <v>21284</v>
      </c>
      <c r="B175" s="214">
        <v>836</v>
      </c>
      <c r="C175" s="56" t="s">
        <v>89</v>
      </c>
      <c r="D175" s="215" t="s">
        <v>88</v>
      </c>
    </row>
    <row r="176" spans="1:4">
      <c r="A176" s="216" t="s">
        <v>21285</v>
      </c>
      <c r="B176" s="214">
        <v>839</v>
      </c>
      <c r="C176" s="56" t="s">
        <v>89</v>
      </c>
      <c r="D176" s="215" t="s">
        <v>88</v>
      </c>
    </row>
    <row r="177" spans="1:4">
      <c r="A177" s="216" t="s">
        <v>21251</v>
      </c>
      <c r="B177" s="214">
        <v>1291</v>
      </c>
      <c r="C177" s="56" t="s">
        <v>89</v>
      </c>
      <c r="D177" s="215" t="s">
        <v>88</v>
      </c>
    </row>
    <row r="178" spans="1:4">
      <c r="A178" s="216" t="s">
        <v>21286</v>
      </c>
      <c r="B178" s="214">
        <v>1292</v>
      </c>
      <c r="C178" s="56" t="s">
        <v>89</v>
      </c>
      <c r="D178" s="215" t="s">
        <v>88</v>
      </c>
    </row>
  </sheetData>
  <mergeCells count="4">
    <mergeCell ref="A1:D1"/>
    <mergeCell ref="A2:D2"/>
    <mergeCell ref="A3:D3"/>
    <mergeCell ref="A4:D4"/>
  </mergeCells>
  <phoneticPr fontId="11" type="noConversion"/>
  <hyperlinks>
    <hyperlink ref="A4" r:id="rId1" xr:uid="{B325E2CC-34D7-4B35-BADB-BB89349C826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86192-A96E-4E19-AEBB-42C49F4ABEF7}">
  <sheetPr>
    <tabColor theme="5" tint="0.59999389629810485"/>
  </sheetPr>
  <dimension ref="A1:X372"/>
  <sheetViews>
    <sheetView topLeftCell="A73" zoomScale="50" zoomScaleNormal="50" workbookViewId="0">
      <selection activeCell="F87" sqref="F87"/>
    </sheetView>
  </sheetViews>
  <sheetFormatPr defaultColWidth="8.6328125" defaultRowHeight="14.5"/>
  <cols>
    <col min="1" max="1" width="46" customWidth="1"/>
    <col min="2" max="2" width="15.54296875" customWidth="1"/>
    <col min="3" max="3" width="16.90625" customWidth="1"/>
    <col min="4" max="17" width="11.90625" customWidth="1"/>
  </cols>
  <sheetData>
    <row r="1" spans="1:24" ht="18.5">
      <c r="A1" s="387" t="s">
        <v>21114</v>
      </c>
      <c r="B1" s="387"/>
      <c r="C1" s="387"/>
      <c r="D1" s="387"/>
      <c r="E1" s="387"/>
      <c r="F1" s="387"/>
      <c r="G1" s="387"/>
      <c r="H1" s="387"/>
      <c r="I1" s="387"/>
      <c r="J1" s="387"/>
      <c r="K1" s="387"/>
      <c r="L1" s="387"/>
      <c r="M1" s="387"/>
      <c r="N1" s="387"/>
      <c r="O1" s="387"/>
      <c r="P1" s="387"/>
      <c r="Q1" s="387"/>
    </row>
    <row r="2" spans="1:24">
      <c r="A2" s="400" t="s">
        <v>21287</v>
      </c>
      <c r="B2" s="400"/>
      <c r="C2" s="400"/>
      <c r="D2" s="400"/>
      <c r="E2" s="400"/>
      <c r="F2" s="400"/>
      <c r="G2" s="400"/>
      <c r="H2" s="400"/>
      <c r="I2" s="400"/>
      <c r="J2" s="400"/>
      <c r="K2" s="400"/>
      <c r="L2" s="400"/>
      <c r="M2" s="400"/>
      <c r="N2" s="400"/>
      <c r="O2" s="400"/>
      <c r="P2" s="400"/>
      <c r="Q2" s="400"/>
    </row>
    <row r="3" spans="1:24" ht="50.25" customHeight="1">
      <c r="A3" s="386" t="s">
        <v>21094</v>
      </c>
      <c r="B3" s="386"/>
      <c r="C3" s="386"/>
      <c r="D3" s="386"/>
      <c r="E3" s="386"/>
      <c r="F3" s="386"/>
      <c r="G3" s="386"/>
      <c r="H3" s="386"/>
      <c r="I3" s="386"/>
      <c r="J3" s="386"/>
      <c r="K3" s="386"/>
      <c r="L3" s="386"/>
      <c r="M3" s="386"/>
      <c r="N3" s="386"/>
      <c r="O3" s="386"/>
      <c r="P3" s="386"/>
      <c r="Q3" s="386"/>
    </row>
    <row r="4" spans="1:24" ht="62.4" customHeight="1">
      <c r="A4" s="386" t="s">
        <v>21105</v>
      </c>
      <c r="B4" s="386"/>
      <c r="C4" s="386"/>
      <c r="D4" s="386"/>
      <c r="E4" s="386"/>
      <c r="F4" s="386"/>
      <c r="G4" s="386"/>
      <c r="H4" s="386"/>
      <c r="I4" s="386"/>
      <c r="J4" s="386"/>
      <c r="K4" s="386"/>
      <c r="L4" s="386"/>
      <c r="M4" s="386"/>
      <c r="N4" s="386"/>
      <c r="O4" s="386"/>
      <c r="P4" s="386"/>
      <c r="Q4" s="386"/>
    </row>
    <row r="5" spans="1:24" ht="31.5" customHeight="1">
      <c r="A5" s="386" t="s">
        <v>21106</v>
      </c>
      <c r="B5" s="386"/>
      <c r="C5" s="386"/>
      <c r="D5" s="386"/>
      <c r="E5" s="386"/>
      <c r="F5" s="386"/>
      <c r="G5" s="386"/>
      <c r="H5" s="386"/>
      <c r="I5" s="386"/>
      <c r="J5" s="386"/>
      <c r="K5" s="386"/>
      <c r="L5" s="386"/>
      <c r="M5" s="386"/>
      <c r="N5" s="386"/>
      <c r="O5" s="386"/>
      <c r="P5" s="386"/>
      <c r="Q5" s="386"/>
    </row>
    <row r="6" spans="1:24" ht="18" customHeight="1">
      <c r="A6" s="386" t="s">
        <v>920</v>
      </c>
      <c r="B6" s="386"/>
      <c r="C6" s="386"/>
      <c r="D6" s="386"/>
      <c r="E6" s="386"/>
      <c r="F6" s="386"/>
      <c r="G6" s="386"/>
      <c r="H6" s="386"/>
      <c r="I6" s="386"/>
      <c r="J6" s="386"/>
      <c r="K6" s="386"/>
      <c r="L6" s="386"/>
      <c r="M6" s="386"/>
      <c r="N6" s="386"/>
      <c r="O6" s="386"/>
      <c r="P6" s="386"/>
      <c r="Q6" s="386"/>
    </row>
    <row r="7" spans="1:24" ht="14.4" customHeight="1">
      <c r="A7" s="45"/>
      <c r="B7" s="45"/>
      <c r="C7" s="45"/>
      <c r="D7" s="45"/>
      <c r="E7" s="45"/>
      <c r="F7" s="45"/>
      <c r="G7" s="45"/>
      <c r="H7" s="45"/>
      <c r="I7" s="45"/>
      <c r="J7" s="45"/>
      <c r="K7" s="45"/>
      <c r="L7" s="45"/>
      <c r="M7" s="45"/>
      <c r="N7" s="45"/>
      <c r="O7" s="45"/>
    </row>
    <row r="8" spans="1:24" ht="14.15" customHeight="1">
      <c r="A8" s="59" t="s">
        <v>439</v>
      </c>
      <c r="B8" s="71"/>
      <c r="C8" s="392" t="s">
        <v>440</v>
      </c>
      <c r="D8" s="392"/>
      <c r="E8" s="392"/>
      <c r="F8" s="60"/>
      <c r="G8" s="392" t="s">
        <v>441</v>
      </c>
      <c r="H8" s="392"/>
      <c r="I8" s="392"/>
      <c r="J8" s="392"/>
      <c r="K8" s="392"/>
      <c r="L8" s="392"/>
      <c r="M8" s="61" t="s">
        <v>442</v>
      </c>
      <c r="N8" s="392" t="s">
        <v>21097</v>
      </c>
      <c r="O8" s="392"/>
      <c r="P8" s="392"/>
      <c r="Q8" s="398"/>
    </row>
    <row r="9" spans="1:24" ht="14.4" customHeight="1">
      <c r="A9" s="62"/>
      <c r="B9" s="63"/>
      <c r="C9" s="393" t="s">
        <v>443</v>
      </c>
      <c r="D9" s="393"/>
      <c r="E9" s="393"/>
      <c r="F9" s="64"/>
      <c r="G9" s="393" t="s">
        <v>21096</v>
      </c>
      <c r="H9" s="393"/>
      <c r="I9" s="393"/>
      <c r="J9" s="393"/>
      <c r="K9" s="393"/>
      <c r="L9" s="393"/>
      <c r="M9" s="65" t="s">
        <v>444</v>
      </c>
      <c r="N9" s="393" t="s">
        <v>21098</v>
      </c>
      <c r="O9" s="393"/>
      <c r="P9" s="393"/>
      <c r="Q9" s="399"/>
    </row>
    <row r="11" spans="1:24">
      <c r="A11" s="394" t="s">
        <v>445</v>
      </c>
      <c r="B11" s="395"/>
      <c r="C11" s="395"/>
      <c r="D11" s="395"/>
      <c r="E11" s="395"/>
      <c r="F11" s="395"/>
      <c r="G11" s="395"/>
      <c r="H11" s="395"/>
      <c r="I11" s="395"/>
      <c r="J11" s="395"/>
      <c r="K11" s="395"/>
      <c r="L11" s="395"/>
      <c r="M11" s="395"/>
      <c r="N11" s="395"/>
      <c r="O11" s="395"/>
      <c r="P11" s="395"/>
      <c r="Q11" s="395"/>
      <c r="R11" s="395"/>
      <c r="S11" s="395"/>
      <c r="T11" s="395"/>
      <c r="U11" s="395"/>
      <c r="V11" s="395"/>
      <c r="W11" s="395"/>
      <c r="X11" s="395"/>
    </row>
    <row r="12" spans="1:24">
      <c r="A12" s="72" t="s">
        <v>53</v>
      </c>
      <c r="B12" s="72" t="s">
        <v>446</v>
      </c>
      <c r="C12" s="72" t="s">
        <v>52</v>
      </c>
      <c r="D12" s="72">
        <v>2010</v>
      </c>
      <c r="E12" s="72">
        <v>2011</v>
      </c>
      <c r="F12" s="72">
        <v>2012</v>
      </c>
      <c r="G12" s="72">
        <v>2013</v>
      </c>
      <c r="H12" s="72">
        <v>2014</v>
      </c>
      <c r="I12" s="72">
        <v>2015</v>
      </c>
      <c r="J12" s="72">
        <v>2016</v>
      </c>
      <c r="K12" s="72">
        <v>2017</v>
      </c>
      <c r="L12" s="72">
        <v>2018</v>
      </c>
      <c r="M12" s="72">
        <v>2019</v>
      </c>
      <c r="N12" s="72">
        <v>2020</v>
      </c>
      <c r="O12" s="72">
        <v>2021</v>
      </c>
      <c r="P12" s="72">
        <v>2022</v>
      </c>
      <c r="Q12" s="72">
        <v>2023</v>
      </c>
      <c r="R12" s="72">
        <v>2024</v>
      </c>
      <c r="S12" s="72">
        <v>2025</v>
      </c>
      <c r="T12" s="72">
        <v>2026</v>
      </c>
      <c r="U12" s="72">
        <v>2027</v>
      </c>
      <c r="V12" s="72">
        <v>2028</v>
      </c>
      <c r="W12" s="72">
        <v>2029</v>
      </c>
      <c r="X12" s="72">
        <v>2030</v>
      </c>
    </row>
    <row r="13" spans="1:24">
      <c r="A13" s="73" t="s">
        <v>93</v>
      </c>
      <c r="B13" s="74" t="s">
        <v>447</v>
      </c>
      <c r="C13" s="73" t="s">
        <v>92</v>
      </c>
      <c r="D13" s="73">
        <f t="shared" ref="D13:N13" si="0">D52</f>
        <v>0</v>
      </c>
      <c r="E13" s="73">
        <f t="shared" si="0"/>
        <v>0</v>
      </c>
      <c r="F13" s="73">
        <f t="shared" si="0"/>
        <v>0</v>
      </c>
      <c r="G13" s="73">
        <f t="shared" si="0"/>
        <v>0</v>
      </c>
      <c r="H13" s="73">
        <f t="shared" si="0"/>
        <v>0</v>
      </c>
      <c r="I13" s="73">
        <f t="shared" si="0"/>
        <v>0</v>
      </c>
      <c r="J13" s="73">
        <f t="shared" si="0"/>
        <v>0</v>
      </c>
      <c r="K13" s="73">
        <f t="shared" si="0"/>
        <v>0</v>
      </c>
      <c r="L13" s="73">
        <f t="shared" si="0"/>
        <v>0</v>
      </c>
      <c r="M13" s="73">
        <f t="shared" si="0"/>
        <v>0</v>
      </c>
      <c r="N13" s="73">
        <f t="shared" si="0"/>
        <v>0</v>
      </c>
      <c r="O13" s="73">
        <f>O52</f>
        <v>0</v>
      </c>
      <c r="P13" s="73">
        <f>P52</f>
        <v>0</v>
      </c>
      <c r="Q13" s="73">
        <f>Q52</f>
        <v>0</v>
      </c>
      <c r="R13" s="73">
        <f t="shared" ref="R13:X13" si="1">R52</f>
        <v>0</v>
      </c>
      <c r="S13" s="73">
        <f t="shared" si="1"/>
        <v>0</v>
      </c>
      <c r="T13" s="73">
        <f t="shared" si="1"/>
        <v>0</v>
      </c>
      <c r="U13" s="73">
        <f t="shared" si="1"/>
        <v>0</v>
      </c>
      <c r="V13" s="73">
        <f t="shared" si="1"/>
        <v>0</v>
      </c>
      <c r="W13" s="73">
        <f t="shared" si="1"/>
        <v>0</v>
      </c>
      <c r="X13" s="73">
        <f t="shared" si="1"/>
        <v>0</v>
      </c>
    </row>
    <row r="14" spans="1:24">
      <c r="A14" s="73" t="s">
        <v>95</v>
      </c>
      <c r="B14" s="74" t="s">
        <v>447</v>
      </c>
      <c r="C14" s="73" t="s">
        <v>94</v>
      </c>
      <c r="D14" s="73">
        <f t="shared" ref="D14:N14" si="2">D90</f>
        <v>0</v>
      </c>
      <c r="E14" s="73">
        <f t="shared" si="2"/>
        <v>0</v>
      </c>
      <c r="F14" s="73">
        <f t="shared" si="2"/>
        <v>0</v>
      </c>
      <c r="G14" s="73">
        <f t="shared" si="2"/>
        <v>0</v>
      </c>
      <c r="H14" s="73">
        <f t="shared" si="2"/>
        <v>0</v>
      </c>
      <c r="I14" s="73">
        <f t="shared" si="2"/>
        <v>0</v>
      </c>
      <c r="J14" s="73">
        <f t="shared" si="2"/>
        <v>0</v>
      </c>
      <c r="K14" s="73">
        <f t="shared" si="2"/>
        <v>0</v>
      </c>
      <c r="L14" s="73">
        <f t="shared" si="2"/>
        <v>0</v>
      </c>
      <c r="M14" s="73">
        <f t="shared" si="2"/>
        <v>0</v>
      </c>
      <c r="N14" s="73">
        <f t="shared" si="2"/>
        <v>0</v>
      </c>
      <c r="O14" s="73">
        <f>O90</f>
        <v>0</v>
      </c>
      <c r="P14" s="73">
        <f>P90</f>
        <v>0</v>
      </c>
      <c r="Q14" s="73">
        <f>Q90</f>
        <v>0</v>
      </c>
      <c r="R14" s="73">
        <f t="shared" ref="R14:X14" si="3">R90</f>
        <v>0</v>
      </c>
      <c r="S14" s="73">
        <f t="shared" si="3"/>
        <v>0</v>
      </c>
      <c r="T14" s="73">
        <f t="shared" si="3"/>
        <v>0</v>
      </c>
      <c r="U14" s="73">
        <f t="shared" si="3"/>
        <v>0</v>
      </c>
      <c r="V14" s="73">
        <f t="shared" si="3"/>
        <v>0</v>
      </c>
      <c r="W14" s="73">
        <f t="shared" si="3"/>
        <v>0</v>
      </c>
      <c r="X14" s="73">
        <f t="shared" si="3"/>
        <v>0</v>
      </c>
    </row>
    <row r="17" spans="1:24">
      <c r="A17" s="396" t="s">
        <v>932</v>
      </c>
      <c r="B17" s="397"/>
      <c r="C17" s="397"/>
      <c r="D17" s="397"/>
      <c r="E17" s="397"/>
      <c r="F17" s="397"/>
      <c r="G17" s="397"/>
      <c r="H17" s="397"/>
      <c r="I17" s="397"/>
      <c r="J17" s="397"/>
      <c r="K17" s="397"/>
      <c r="L17" s="397"/>
      <c r="M17" s="397"/>
      <c r="N17" s="397"/>
      <c r="O17" s="397"/>
      <c r="P17" s="397"/>
      <c r="Q17" s="397"/>
      <c r="R17" s="397"/>
      <c r="S17" s="397"/>
      <c r="T17" s="397"/>
      <c r="U17" s="397"/>
      <c r="V17" s="397"/>
      <c r="W17" s="397"/>
      <c r="X17" s="397"/>
    </row>
    <row r="18" spans="1:24">
      <c r="A18" s="47" t="s">
        <v>448</v>
      </c>
      <c r="B18" s="47" t="s">
        <v>449</v>
      </c>
      <c r="C18" s="47" t="s">
        <v>21093</v>
      </c>
      <c r="D18" s="47">
        <v>2010</v>
      </c>
      <c r="E18" s="47">
        <v>2011</v>
      </c>
      <c r="F18" s="47">
        <v>2012</v>
      </c>
      <c r="G18" s="47">
        <v>2013</v>
      </c>
      <c r="H18" s="47">
        <v>2014</v>
      </c>
      <c r="I18" s="47">
        <v>2015</v>
      </c>
      <c r="J18" s="47">
        <v>2016</v>
      </c>
      <c r="K18" s="47">
        <v>2017</v>
      </c>
      <c r="L18" s="47">
        <v>2018</v>
      </c>
      <c r="M18" s="47">
        <v>2019</v>
      </c>
      <c r="N18" s="47">
        <v>2020</v>
      </c>
      <c r="O18" s="47">
        <v>2021</v>
      </c>
      <c r="P18" s="47">
        <v>2022</v>
      </c>
      <c r="Q18" s="47">
        <v>2023</v>
      </c>
      <c r="R18" s="47">
        <v>2024</v>
      </c>
      <c r="S18" s="47">
        <v>2025</v>
      </c>
      <c r="T18" s="47">
        <v>2026</v>
      </c>
      <c r="U18" s="47">
        <v>2027</v>
      </c>
      <c r="V18" s="47">
        <v>2028</v>
      </c>
      <c r="W18" s="47">
        <v>2029</v>
      </c>
      <c r="X18" s="47">
        <v>2030</v>
      </c>
    </row>
    <row r="19" spans="1:24">
      <c r="A19" s="48" t="s">
        <v>65</v>
      </c>
      <c r="B19" s="48">
        <v>3</v>
      </c>
      <c r="C19" s="48">
        <v>0.8</v>
      </c>
      <c r="D19" s="48"/>
      <c r="E19" s="48"/>
      <c r="F19" s="48"/>
      <c r="G19" s="48"/>
      <c r="H19" s="48"/>
      <c r="I19" s="48"/>
      <c r="J19" s="48"/>
      <c r="K19" s="48"/>
      <c r="L19" s="48"/>
      <c r="M19" s="48"/>
      <c r="N19" s="48"/>
      <c r="O19" s="48"/>
      <c r="P19" s="48"/>
      <c r="Q19" s="48"/>
      <c r="R19" s="48"/>
      <c r="S19" s="48"/>
      <c r="T19" s="48"/>
      <c r="U19" s="48"/>
      <c r="V19" s="48"/>
      <c r="W19" s="48"/>
      <c r="X19" s="48"/>
    </row>
    <row r="20" spans="1:24">
      <c r="A20" s="48" t="s">
        <v>486</v>
      </c>
      <c r="B20" s="48">
        <v>3</v>
      </c>
      <c r="C20" s="48">
        <v>0.8</v>
      </c>
      <c r="D20" s="48"/>
      <c r="E20" s="48"/>
      <c r="F20" s="48"/>
      <c r="G20" s="48"/>
      <c r="H20" s="48"/>
      <c r="I20" s="48"/>
      <c r="J20" s="48"/>
      <c r="K20" s="48"/>
      <c r="L20" s="48"/>
      <c r="M20" s="48"/>
      <c r="N20" s="48"/>
      <c r="O20" s="48"/>
      <c r="P20" s="48"/>
      <c r="Q20" s="48"/>
      <c r="R20" s="48"/>
      <c r="S20" s="48"/>
      <c r="T20" s="48"/>
      <c r="U20" s="48"/>
      <c r="V20" s="48"/>
      <c r="W20" s="48"/>
      <c r="X20" s="48"/>
    </row>
    <row r="21" spans="1:24">
      <c r="A21" s="48" t="s">
        <v>487</v>
      </c>
      <c r="B21" s="48">
        <v>3</v>
      </c>
      <c r="C21" s="48">
        <v>0.8</v>
      </c>
      <c r="D21" s="48"/>
      <c r="E21" s="48"/>
      <c r="F21" s="48"/>
      <c r="G21" s="48"/>
      <c r="H21" s="48"/>
      <c r="I21" s="48"/>
      <c r="J21" s="48"/>
      <c r="K21" s="48"/>
      <c r="L21" s="48"/>
      <c r="M21" s="48"/>
      <c r="N21" s="48"/>
      <c r="O21" s="48"/>
      <c r="P21" s="48"/>
      <c r="Q21" s="48"/>
      <c r="R21" s="48"/>
      <c r="S21" s="48"/>
      <c r="T21" s="48"/>
      <c r="U21" s="48"/>
      <c r="V21" s="48"/>
      <c r="W21" s="48"/>
      <c r="X21" s="48"/>
    </row>
    <row r="22" spans="1:24">
      <c r="A22" s="48" t="s">
        <v>450</v>
      </c>
      <c r="B22" s="48"/>
      <c r="C22" s="48"/>
      <c r="D22" s="48"/>
      <c r="E22" s="48"/>
      <c r="F22" s="48"/>
      <c r="G22" s="48"/>
      <c r="H22" s="48"/>
      <c r="I22" s="48"/>
      <c r="J22" s="48"/>
      <c r="K22" s="48"/>
      <c r="L22" s="48"/>
      <c r="M22" s="48"/>
      <c r="N22" s="48"/>
      <c r="O22" s="48"/>
      <c r="P22" s="48"/>
      <c r="Q22" s="48"/>
      <c r="R22" s="48"/>
      <c r="S22" s="48"/>
      <c r="T22" s="48"/>
      <c r="U22" s="48"/>
      <c r="V22" s="48"/>
      <c r="W22" s="48"/>
      <c r="X22" s="48"/>
    </row>
    <row r="23" spans="1:24">
      <c r="A23" s="48" t="s">
        <v>451</v>
      </c>
      <c r="B23" s="48"/>
      <c r="C23" s="48"/>
      <c r="D23" s="48"/>
      <c r="E23" s="48"/>
      <c r="F23" s="48"/>
      <c r="G23" s="48"/>
      <c r="H23" s="48"/>
      <c r="I23" s="48"/>
      <c r="J23" s="48"/>
      <c r="K23" s="48"/>
      <c r="L23" s="48"/>
      <c r="M23" s="48"/>
      <c r="N23" s="48"/>
      <c r="O23" s="48"/>
      <c r="P23" s="48"/>
      <c r="Q23" s="48"/>
      <c r="R23" s="48"/>
      <c r="S23" s="48"/>
      <c r="T23" s="48"/>
      <c r="U23" s="48"/>
      <c r="V23" s="48"/>
      <c r="W23" s="48"/>
      <c r="X23" s="48"/>
    </row>
    <row r="24" spans="1:24">
      <c r="A24" s="48" t="s">
        <v>452</v>
      </c>
      <c r="B24" s="48"/>
      <c r="C24" s="48"/>
      <c r="D24" s="48"/>
      <c r="E24" s="48"/>
      <c r="F24" s="48"/>
      <c r="G24" s="48"/>
      <c r="H24" s="48"/>
      <c r="I24" s="48"/>
      <c r="J24" s="48"/>
      <c r="K24" s="48"/>
      <c r="L24" s="48"/>
      <c r="M24" s="48"/>
      <c r="N24" s="48"/>
      <c r="O24" s="48"/>
      <c r="P24" s="48"/>
      <c r="Q24" s="48"/>
      <c r="R24" s="48"/>
      <c r="S24" s="48"/>
      <c r="T24" s="48"/>
      <c r="U24" s="48"/>
      <c r="V24" s="48"/>
      <c r="W24" s="48"/>
      <c r="X24" s="48"/>
    </row>
    <row r="25" spans="1:24">
      <c r="A25" s="48" t="s">
        <v>453</v>
      </c>
      <c r="B25" s="48"/>
      <c r="C25" s="48"/>
      <c r="D25" s="48"/>
      <c r="E25" s="48"/>
      <c r="F25" s="48"/>
      <c r="G25" s="48"/>
      <c r="H25" s="48"/>
      <c r="I25" s="48"/>
      <c r="J25" s="48"/>
      <c r="K25" s="48"/>
      <c r="L25" s="48"/>
      <c r="M25" s="48"/>
      <c r="N25" s="48"/>
      <c r="O25" s="48"/>
      <c r="P25" s="48"/>
      <c r="Q25" s="48"/>
      <c r="R25" s="48"/>
      <c r="S25" s="48"/>
      <c r="T25" s="48"/>
      <c r="U25" s="48"/>
      <c r="V25" s="48"/>
      <c r="W25" s="48"/>
      <c r="X25" s="48"/>
    </row>
    <row r="26" spans="1:24">
      <c r="A26" s="48" t="s">
        <v>454</v>
      </c>
      <c r="B26" s="48"/>
      <c r="C26" s="48"/>
      <c r="D26" s="48"/>
      <c r="E26" s="48"/>
      <c r="F26" s="48"/>
      <c r="G26" s="48"/>
      <c r="H26" s="48"/>
      <c r="I26" s="48"/>
      <c r="J26" s="48"/>
      <c r="K26" s="48"/>
      <c r="L26" s="48"/>
      <c r="M26" s="48"/>
      <c r="N26" s="48"/>
      <c r="O26" s="48"/>
      <c r="P26" s="48"/>
      <c r="Q26" s="48"/>
      <c r="R26" s="48"/>
      <c r="S26" s="48"/>
      <c r="T26" s="48"/>
      <c r="U26" s="48"/>
      <c r="V26" s="48"/>
      <c r="W26" s="48"/>
      <c r="X26" s="48"/>
    </row>
    <row r="27" spans="1:24">
      <c r="A27" s="48" t="s">
        <v>455</v>
      </c>
      <c r="B27" s="48"/>
      <c r="C27" s="48"/>
      <c r="D27" s="48"/>
      <c r="E27" s="48"/>
      <c r="F27" s="48"/>
      <c r="G27" s="48"/>
      <c r="H27" s="48"/>
      <c r="I27" s="48"/>
      <c r="J27" s="48"/>
      <c r="K27" s="48"/>
      <c r="L27" s="48"/>
      <c r="M27" s="48"/>
      <c r="N27" s="48"/>
      <c r="O27" s="48"/>
      <c r="P27" s="48"/>
      <c r="Q27" s="48"/>
      <c r="R27" s="48"/>
      <c r="S27" s="48"/>
      <c r="T27" s="48"/>
      <c r="U27" s="48"/>
      <c r="V27" s="48"/>
      <c r="W27" s="48"/>
      <c r="X27" s="48"/>
    </row>
    <row r="28" spans="1:24">
      <c r="A28" s="48" t="s">
        <v>456</v>
      </c>
      <c r="B28" s="48"/>
      <c r="C28" s="48"/>
      <c r="D28" s="48"/>
      <c r="E28" s="48"/>
      <c r="F28" s="48"/>
      <c r="G28" s="48"/>
      <c r="H28" s="48"/>
      <c r="I28" s="48"/>
      <c r="J28" s="48"/>
      <c r="K28" s="48"/>
      <c r="L28" s="48"/>
      <c r="M28" s="48"/>
      <c r="N28" s="48"/>
      <c r="O28" s="48"/>
      <c r="P28" s="48"/>
      <c r="Q28" s="48"/>
      <c r="R28" s="48"/>
      <c r="S28" s="48"/>
      <c r="T28" s="48"/>
      <c r="U28" s="48"/>
      <c r="V28" s="48"/>
      <c r="W28" s="48"/>
      <c r="X28" s="48"/>
    </row>
    <row r="29" spans="1:24">
      <c r="A29" s="48" t="s">
        <v>457</v>
      </c>
      <c r="B29" s="48"/>
      <c r="C29" s="48"/>
      <c r="D29" s="48"/>
      <c r="E29" s="48"/>
      <c r="F29" s="48"/>
      <c r="G29" s="48"/>
      <c r="H29" s="48"/>
      <c r="I29" s="48"/>
      <c r="J29" s="48"/>
      <c r="K29" s="48"/>
      <c r="L29" s="48"/>
      <c r="M29" s="48"/>
      <c r="N29" s="48"/>
      <c r="O29" s="48"/>
      <c r="P29" s="48"/>
      <c r="Q29" s="48"/>
      <c r="R29" s="48"/>
      <c r="S29" s="48"/>
      <c r="T29" s="48"/>
      <c r="U29" s="48"/>
      <c r="V29" s="48"/>
      <c r="W29" s="48"/>
      <c r="X29" s="48"/>
    </row>
    <row r="30" spans="1:24">
      <c r="A30" s="48" t="s">
        <v>458</v>
      </c>
      <c r="B30" s="48"/>
      <c r="C30" s="48"/>
      <c r="D30" s="48"/>
      <c r="E30" s="48"/>
      <c r="F30" s="48"/>
      <c r="G30" s="48"/>
      <c r="H30" s="48"/>
      <c r="I30" s="48"/>
      <c r="J30" s="48"/>
      <c r="K30" s="48"/>
      <c r="L30" s="48"/>
      <c r="M30" s="48"/>
      <c r="N30" s="48"/>
      <c r="O30" s="48"/>
      <c r="P30" s="48"/>
      <c r="Q30" s="48"/>
      <c r="R30" s="48"/>
      <c r="S30" s="48"/>
      <c r="T30" s="48"/>
      <c r="U30" s="48"/>
      <c r="V30" s="48"/>
      <c r="W30" s="48"/>
      <c r="X30" s="48"/>
    </row>
    <row r="31" spans="1:24">
      <c r="A31" s="48" t="s">
        <v>459</v>
      </c>
      <c r="B31" s="48"/>
      <c r="C31" s="48"/>
      <c r="D31" s="48"/>
      <c r="E31" s="48"/>
      <c r="F31" s="48"/>
      <c r="G31" s="48"/>
      <c r="H31" s="48"/>
      <c r="I31" s="48"/>
      <c r="J31" s="48"/>
      <c r="K31" s="48"/>
      <c r="L31" s="48"/>
      <c r="M31" s="48"/>
      <c r="N31" s="48"/>
      <c r="O31" s="48"/>
      <c r="P31" s="48"/>
      <c r="Q31" s="48"/>
      <c r="R31" s="48"/>
      <c r="S31" s="48"/>
      <c r="T31" s="48"/>
      <c r="U31" s="48"/>
      <c r="V31" s="48"/>
      <c r="W31" s="48"/>
      <c r="X31" s="48"/>
    </row>
    <row r="32" spans="1:24">
      <c r="A32" s="48" t="s">
        <v>460</v>
      </c>
      <c r="B32" s="48"/>
      <c r="C32" s="48"/>
      <c r="D32" s="48"/>
      <c r="E32" s="48"/>
      <c r="F32" s="48"/>
      <c r="G32" s="48"/>
      <c r="H32" s="48"/>
      <c r="I32" s="48"/>
      <c r="J32" s="48"/>
      <c r="K32" s="48"/>
      <c r="L32" s="48"/>
      <c r="M32" s="48"/>
      <c r="N32" s="48"/>
      <c r="O32" s="48"/>
      <c r="P32" s="48"/>
      <c r="Q32" s="48"/>
      <c r="R32" s="48"/>
      <c r="S32" s="48"/>
      <c r="T32" s="48"/>
      <c r="U32" s="48"/>
      <c r="V32" s="48"/>
      <c r="W32" s="48"/>
      <c r="X32" s="48"/>
    </row>
    <row r="33" spans="1:24">
      <c r="A33" s="48" t="s">
        <v>931</v>
      </c>
      <c r="B33" s="48"/>
      <c r="C33" s="48"/>
      <c r="D33" s="48"/>
      <c r="E33" s="48"/>
      <c r="F33" s="48"/>
      <c r="G33" s="48"/>
      <c r="H33" s="48"/>
      <c r="I33" s="48"/>
      <c r="J33" s="48"/>
      <c r="K33" s="48"/>
      <c r="L33" s="48"/>
      <c r="M33" s="48"/>
      <c r="N33" s="48"/>
      <c r="O33" s="48"/>
      <c r="P33" s="48"/>
      <c r="Q33" s="48"/>
      <c r="R33" s="48"/>
      <c r="S33" s="48"/>
      <c r="T33" s="48"/>
      <c r="U33" s="48"/>
      <c r="V33" s="48"/>
      <c r="W33" s="48"/>
      <c r="X33" s="48"/>
    </row>
    <row r="35" spans="1:24">
      <c r="A35" s="382" t="s">
        <v>933</v>
      </c>
      <c r="B35" s="382"/>
      <c r="C35" s="382"/>
      <c r="D35" s="382"/>
      <c r="E35" s="382"/>
      <c r="F35" s="382"/>
      <c r="G35" s="382"/>
      <c r="H35" s="382"/>
      <c r="I35" s="382"/>
      <c r="J35" s="382"/>
      <c r="K35" s="382"/>
      <c r="L35" s="382"/>
      <c r="M35" s="382"/>
      <c r="N35" s="382"/>
      <c r="O35" s="382"/>
      <c r="P35" s="382"/>
      <c r="Q35" s="382"/>
      <c r="R35" s="382"/>
      <c r="S35" s="382"/>
      <c r="T35" s="382"/>
      <c r="U35" s="382"/>
      <c r="V35" s="382"/>
      <c r="W35" s="382"/>
      <c r="X35" s="382"/>
    </row>
    <row r="36" spans="1:24">
      <c r="A36" s="46" t="s">
        <v>448</v>
      </c>
      <c r="B36" s="49"/>
      <c r="C36" s="49"/>
      <c r="D36" s="46">
        <v>2010</v>
      </c>
      <c r="E36" s="46">
        <v>2011</v>
      </c>
      <c r="F36" s="46">
        <v>2012</v>
      </c>
      <c r="G36" s="46">
        <v>2013</v>
      </c>
      <c r="H36" s="46">
        <v>2014</v>
      </c>
      <c r="I36" s="46">
        <v>2015</v>
      </c>
      <c r="J36" s="46">
        <v>2016</v>
      </c>
      <c r="K36" s="46">
        <v>2017</v>
      </c>
      <c r="L36" s="46">
        <v>2018</v>
      </c>
      <c r="M36" s="46">
        <v>2019</v>
      </c>
      <c r="N36" s="46">
        <v>2020</v>
      </c>
      <c r="O36" s="46">
        <v>2021</v>
      </c>
      <c r="P36" s="46">
        <v>2022</v>
      </c>
      <c r="Q36" s="46">
        <v>2023</v>
      </c>
      <c r="R36" s="346">
        <v>2024</v>
      </c>
      <c r="S36" s="346">
        <v>2025</v>
      </c>
      <c r="T36" s="346">
        <v>2026</v>
      </c>
      <c r="U36" s="346">
        <v>2027</v>
      </c>
      <c r="V36" s="346">
        <v>2028</v>
      </c>
      <c r="W36" s="346">
        <v>2029</v>
      </c>
      <c r="X36" s="346">
        <v>2030</v>
      </c>
    </row>
    <row r="37" spans="1:24">
      <c r="A37" s="44" t="str">
        <f>A19</f>
        <v>Maize</v>
      </c>
      <c r="B37" s="49"/>
      <c r="C37" s="49"/>
      <c r="D37" s="1">
        <f>$B19*$C19*D19</f>
        <v>0</v>
      </c>
      <c r="E37" s="1">
        <f t="shared" ref="E37:O37" si="4">$B19*$C19*E19</f>
        <v>0</v>
      </c>
      <c r="F37" s="1">
        <f t="shared" si="4"/>
        <v>0</v>
      </c>
      <c r="G37" s="1">
        <f>$B19*$C19*G19</f>
        <v>0</v>
      </c>
      <c r="H37" s="1">
        <f t="shared" si="4"/>
        <v>0</v>
      </c>
      <c r="I37" s="1">
        <f t="shared" si="4"/>
        <v>0</v>
      </c>
      <c r="J37" s="1">
        <f t="shared" si="4"/>
        <v>0</v>
      </c>
      <c r="K37" s="1">
        <f t="shared" si="4"/>
        <v>0</v>
      </c>
      <c r="L37" s="1">
        <f t="shared" si="4"/>
        <v>0</v>
      </c>
      <c r="M37" s="1">
        <f t="shared" si="4"/>
        <v>0</v>
      </c>
      <c r="N37" s="1">
        <f t="shared" si="4"/>
        <v>0</v>
      </c>
      <c r="O37" s="1">
        <f t="shared" si="4"/>
        <v>0</v>
      </c>
      <c r="P37" s="1">
        <f t="shared" ref="P37:Q51" si="5">$B19*$C19*P19</f>
        <v>0</v>
      </c>
      <c r="Q37" s="1">
        <f t="shared" si="5"/>
        <v>0</v>
      </c>
      <c r="R37" s="1">
        <f t="shared" ref="R37:X37" si="6">$B19*$C19*R19</f>
        <v>0</v>
      </c>
      <c r="S37" s="1">
        <f t="shared" si="6"/>
        <v>0</v>
      </c>
      <c r="T37" s="1">
        <f t="shared" si="6"/>
        <v>0</v>
      </c>
      <c r="U37" s="1">
        <f t="shared" si="6"/>
        <v>0</v>
      </c>
      <c r="V37" s="1">
        <f t="shared" si="6"/>
        <v>0</v>
      </c>
      <c r="W37" s="1">
        <f t="shared" si="6"/>
        <v>0</v>
      </c>
      <c r="X37" s="1">
        <f t="shared" si="6"/>
        <v>0</v>
      </c>
    </row>
    <row r="38" spans="1:24">
      <c r="A38" s="44" t="str">
        <f t="shared" ref="A38:A51" si="7">A20</f>
        <v>Millet</v>
      </c>
      <c r="B38" s="49"/>
      <c r="C38" s="49"/>
      <c r="D38" s="1">
        <f>$B20*$C20*D20</f>
        <v>0</v>
      </c>
      <c r="E38" s="1">
        <f t="shared" ref="E38:O38" si="8">$B20*$C20*E20</f>
        <v>0</v>
      </c>
      <c r="F38" s="1">
        <f t="shared" si="8"/>
        <v>0</v>
      </c>
      <c r="G38" s="1">
        <f>$B20*$C20*G20</f>
        <v>0</v>
      </c>
      <c r="H38" s="1">
        <f t="shared" si="8"/>
        <v>0</v>
      </c>
      <c r="I38" s="1">
        <f t="shared" si="8"/>
        <v>0</v>
      </c>
      <c r="J38" s="1">
        <f t="shared" si="8"/>
        <v>0</v>
      </c>
      <c r="K38" s="1">
        <f t="shared" si="8"/>
        <v>0</v>
      </c>
      <c r="L38" s="1">
        <f t="shared" si="8"/>
        <v>0</v>
      </c>
      <c r="M38" s="1">
        <f t="shared" si="8"/>
        <v>0</v>
      </c>
      <c r="N38" s="1">
        <f t="shared" si="8"/>
        <v>0</v>
      </c>
      <c r="O38" s="1">
        <f t="shared" si="8"/>
        <v>0</v>
      </c>
      <c r="P38" s="1">
        <f t="shared" si="5"/>
        <v>0</v>
      </c>
      <c r="Q38" s="1">
        <f t="shared" si="5"/>
        <v>0</v>
      </c>
      <c r="R38" s="1">
        <f t="shared" ref="R38:X38" si="9">$B20*$C20*R20</f>
        <v>0</v>
      </c>
      <c r="S38" s="1">
        <f t="shared" si="9"/>
        <v>0</v>
      </c>
      <c r="T38" s="1">
        <f t="shared" si="9"/>
        <v>0</v>
      </c>
      <c r="U38" s="1">
        <f t="shared" si="9"/>
        <v>0</v>
      </c>
      <c r="V38" s="1">
        <f t="shared" si="9"/>
        <v>0</v>
      </c>
      <c r="W38" s="1">
        <f t="shared" si="9"/>
        <v>0</v>
      </c>
      <c r="X38" s="1">
        <f t="shared" si="9"/>
        <v>0</v>
      </c>
    </row>
    <row r="39" spans="1:24">
      <c r="A39" s="44" t="str">
        <f t="shared" si="7"/>
        <v>Sorghum</v>
      </c>
      <c r="B39" s="49"/>
      <c r="C39" s="49"/>
      <c r="D39" s="1">
        <f>$B21*$C21*D21</f>
        <v>0</v>
      </c>
      <c r="E39" s="1">
        <f t="shared" ref="E39:O39" si="10">$B21*$C21*E21</f>
        <v>0</v>
      </c>
      <c r="F39" s="1">
        <f t="shared" si="10"/>
        <v>0</v>
      </c>
      <c r="G39" s="1">
        <f>$B21*$C21*G21</f>
        <v>0</v>
      </c>
      <c r="H39" s="1">
        <f t="shared" si="10"/>
        <v>0</v>
      </c>
      <c r="I39" s="1">
        <f t="shared" si="10"/>
        <v>0</v>
      </c>
      <c r="J39" s="1">
        <f t="shared" si="10"/>
        <v>0</v>
      </c>
      <c r="K39" s="1">
        <f t="shared" si="10"/>
        <v>0</v>
      </c>
      <c r="L39" s="1">
        <f t="shared" si="10"/>
        <v>0</v>
      </c>
      <c r="M39" s="1">
        <f t="shared" si="10"/>
        <v>0</v>
      </c>
      <c r="N39" s="1">
        <f t="shared" si="10"/>
        <v>0</v>
      </c>
      <c r="O39" s="1">
        <f t="shared" si="10"/>
        <v>0</v>
      </c>
      <c r="P39" s="1">
        <f t="shared" si="5"/>
        <v>0</v>
      </c>
      <c r="Q39" s="1">
        <f t="shared" si="5"/>
        <v>0</v>
      </c>
      <c r="R39" s="1">
        <f t="shared" ref="R39:X39" si="11">$B21*$C21*R21</f>
        <v>0</v>
      </c>
      <c r="S39" s="1">
        <f t="shared" si="11"/>
        <v>0</v>
      </c>
      <c r="T39" s="1">
        <f t="shared" si="11"/>
        <v>0</v>
      </c>
      <c r="U39" s="1">
        <f t="shared" si="11"/>
        <v>0</v>
      </c>
      <c r="V39" s="1">
        <f t="shared" si="11"/>
        <v>0</v>
      </c>
      <c r="W39" s="1">
        <f t="shared" si="11"/>
        <v>0</v>
      </c>
      <c r="X39" s="1">
        <f t="shared" si="11"/>
        <v>0</v>
      </c>
    </row>
    <row r="40" spans="1:24">
      <c r="A40" s="44" t="str">
        <f t="shared" si="7"/>
        <v>E.g. Straw Crop 4</v>
      </c>
      <c r="B40" s="49"/>
      <c r="C40" s="49"/>
      <c r="D40" s="1">
        <f t="shared" ref="D40:O40" si="12">$B22*$C22*D22</f>
        <v>0</v>
      </c>
      <c r="E40" s="1">
        <f t="shared" si="12"/>
        <v>0</v>
      </c>
      <c r="F40" s="1">
        <f t="shared" si="12"/>
        <v>0</v>
      </c>
      <c r="G40" s="1">
        <f t="shared" si="12"/>
        <v>0</v>
      </c>
      <c r="H40" s="1">
        <f t="shared" si="12"/>
        <v>0</v>
      </c>
      <c r="I40" s="1">
        <f t="shared" si="12"/>
        <v>0</v>
      </c>
      <c r="J40" s="1">
        <f t="shared" si="12"/>
        <v>0</v>
      </c>
      <c r="K40" s="1">
        <f t="shared" si="12"/>
        <v>0</v>
      </c>
      <c r="L40" s="1">
        <f t="shared" si="12"/>
        <v>0</v>
      </c>
      <c r="M40" s="1">
        <f t="shared" si="12"/>
        <v>0</v>
      </c>
      <c r="N40" s="1">
        <f t="shared" si="12"/>
        <v>0</v>
      </c>
      <c r="O40" s="1">
        <f t="shared" si="12"/>
        <v>0</v>
      </c>
      <c r="P40" s="1">
        <f t="shared" si="5"/>
        <v>0</v>
      </c>
      <c r="Q40" s="1">
        <f t="shared" si="5"/>
        <v>0</v>
      </c>
      <c r="R40" s="1">
        <f t="shared" ref="R40:X40" si="13">$B22*$C22*R22</f>
        <v>0</v>
      </c>
      <c r="S40" s="1">
        <f t="shared" si="13"/>
        <v>0</v>
      </c>
      <c r="T40" s="1">
        <f t="shared" si="13"/>
        <v>0</v>
      </c>
      <c r="U40" s="1">
        <f t="shared" si="13"/>
        <v>0</v>
      </c>
      <c r="V40" s="1">
        <f t="shared" si="13"/>
        <v>0</v>
      </c>
      <c r="W40" s="1">
        <f t="shared" si="13"/>
        <v>0</v>
      </c>
      <c r="X40" s="1">
        <f t="shared" si="13"/>
        <v>0</v>
      </c>
    </row>
    <row r="41" spans="1:24">
      <c r="A41" s="44" t="str">
        <f t="shared" si="7"/>
        <v>E.g. Straw Crop 5</v>
      </c>
      <c r="B41" s="49"/>
      <c r="C41" s="49"/>
      <c r="D41" s="1">
        <f t="shared" ref="D41:O41" si="14">$B23*$C23*D23</f>
        <v>0</v>
      </c>
      <c r="E41" s="1">
        <f t="shared" si="14"/>
        <v>0</v>
      </c>
      <c r="F41" s="1">
        <f t="shared" si="14"/>
        <v>0</v>
      </c>
      <c r="G41" s="1">
        <f t="shared" si="14"/>
        <v>0</v>
      </c>
      <c r="H41" s="1">
        <f t="shared" si="14"/>
        <v>0</v>
      </c>
      <c r="I41" s="1">
        <f t="shared" si="14"/>
        <v>0</v>
      </c>
      <c r="J41" s="1">
        <f t="shared" si="14"/>
        <v>0</v>
      </c>
      <c r="K41" s="1">
        <f t="shared" si="14"/>
        <v>0</v>
      </c>
      <c r="L41" s="1">
        <f t="shared" si="14"/>
        <v>0</v>
      </c>
      <c r="M41" s="1">
        <f t="shared" si="14"/>
        <v>0</v>
      </c>
      <c r="N41" s="1">
        <f t="shared" si="14"/>
        <v>0</v>
      </c>
      <c r="O41" s="1">
        <f t="shared" si="14"/>
        <v>0</v>
      </c>
      <c r="P41" s="1">
        <f t="shared" si="5"/>
        <v>0</v>
      </c>
      <c r="Q41" s="1">
        <f t="shared" si="5"/>
        <v>0</v>
      </c>
      <c r="R41" s="1">
        <f t="shared" ref="R41:X41" si="15">$B23*$C23*R23</f>
        <v>0</v>
      </c>
      <c r="S41" s="1">
        <f t="shared" si="15"/>
        <v>0</v>
      </c>
      <c r="T41" s="1">
        <f t="shared" si="15"/>
        <v>0</v>
      </c>
      <c r="U41" s="1">
        <f t="shared" si="15"/>
        <v>0</v>
      </c>
      <c r="V41" s="1">
        <f t="shared" si="15"/>
        <v>0</v>
      </c>
      <c r="W41" s="1">
        <f t="shared" si="15"/>
        <v>0</v>
      </c>
      <c r="X41" s="1">
        <f t="shared" si="15"/>
        <v>0</v>
      </c>
    </row>
    <row r="42" spans="1:24">
      <c r="A42" s="44" t="str">
        <f t="shared" si="7"/>
        <v>E.g. Straw Crop 6</v>
      </c>
      <c r="B42" s="49"/>
      <c r="C42" s="49"/>
      <c r="D42" s="1">
        <f t="shared" ref="D42:O42" si="16">$B24*$C24*D24</f>
        <v>0</v>
      </c>
      <c r="E42" s="1">
        <f t="shared" si="16"/>
        <v>0</v>
      </c>
      <c r="F42" s="1">
        <f t="shared" si="16"/>
        <v>0</v>
      </c>
      <c r="G42" s="1">
        <f t="shared" si="16"/>
        <v>0</v>
      </c>
      <c r="H42" s="1">
        <f t="shared" si="16"/>
        <v>0</v>
      </c>
      <c r="I42" s="1">
        <f t="shared" si="16"/>
        <v>0</v>
      </c>
      <c r="J42" s="1">
        <f t="shared" si="16"/>
        <v>0</v>
      </c>
      <c r="K42" s="1">
        <f t="shared" si="16"/>
        <v>0</v>
      </c>
      <c r="L42" s="1">
        <f t="shared" si="16"/>
        <v>0</v>
      </c>
      <c r="M42" s="1">
        <f t="shared" si="16"/>
        <v>0</v>
      </c>
      <c r="N42" s="1">
        <f t="shared" si="16"/>
        <v>0</v>
      </c>
      <c r="O42" s="1">
        <f t="shared" si="16"/>
        <v>0</v>
      </c>
      <c r="P42" s="1">
        <f t="shared" si="5"/>
        <v>0</v>
      </c>
      <c r="Q42" s="1">
        <f t="shared" si="5"/>
        <v>0</v>
      </c>
      <c r="R42" s="1">
        <f t="shared" ref="R42:X42" si="17">$B24*$C24*R24</f>
        <v>0</v>
      </c>
      <c r="S42" s="1">
        <f t="shared" si="17"/>
        <v>0</v>
      </c>
      <c r="T42" s="1">
        <f t="shared" si="17"/>
        <v>0</v>
      </c>
      <c r="U42" s="1">
        <f t="shared" si="17"/>
        <v>0</v>
      </c>
      <c r="V42" s="1">
        <f t="shared" si="17"/>
        <v>0</v>
      </c>
      <c r="W42" s="1">
        <f t="shared" si="17"/>
        <v>0</v>
      </c>
      <c r="X42" s="1">
        <f t="shared" si="17"/>
        <v>0</v>
      </c>
    </row>
    <row r="43" spans="1:24">
      <c r="A43" s="44" t="str">
        <f t="shared" si="7"/>
        <v>E.g. Straw Crop 7</v>
      </c>
      <c r="B43" s="49"/>
      <c r="C43" s="49"/>
      <c r="D43" s="1">
        <f t="shared" ref="D43:O43" si="18">$B25*$C25*D25</f>
        <v>0</v>
      </c>
      <c r="E43" s="1">
        <f t="shared" si="18"/>
        <v>0</v>
      </c>
      <c r="F43" s="1">
        <f t="shared" si="18"/>
        <v>0</v>
      </c>
      <c r="G43" s="1">
        <f t="shared" si="18"/>
        <v>0</v>
      </c>
      <c r="H43" s="1">
        <f t="shared" si="18"/>
        <v>0</v>
      </c>
      <c r="I43" s="1">
        <f t="shared" si="18"/>
        <v>0</v>
      </c>
      <c r="J43" s="1">
        <f t="shared" si="18"/>
        <v>0</v>
      </c>
      <c r="K43" s="1">
        <f t="shared" si="18"/>
        <v>0</v>
      </c>
      <c r="L43" s="1">
        <f t="shared" si="18"/>
        <v>0</v>
      </c>
      <c r="M43" s="1">
        <f t="shared" si="18"/>
        <v>0</v>
      </c>
      <c r="N43" s="1">
        <f t="shared" si="18"/>
        <v>0</v>
      </c>
      <c r="O43" s="1">
        <f t="shared" si="18"/>
        <v>0</v>
      </c>
      <c r="P43" s="1">
        <f t="shared" si="5"/>
        <v>0</v>
      </c>
      <c r="Q43" s="1">
        <f t="shared" si="5"/>
        <v>0</v>
      </c>
      <c r="R43" s="1">
        <f t="shared" ref="R43:X43" si="19">$B25*$C25*R25</f>
        <v>0</v>
      </c>
      <c r="S43" s="1">
        <f t="shared" si="19"/>
        <v>0</v>
      </c>
      <c r="T43" s="1">
        <f t="shared" si="19"/>
        <v>0</v>
      </c>
      <c r="U43" s="1">
        <f t="shared" si="19"/>
        <v>0</v>
      </c>
      <c r="V43" s="1">
        <f t="shared" si="19"/>
        <v>0</v>
      </c>
      <c r="W43" s="1">
        <f t="shared" si="19"/>
        <v>0</v>
      </c>
      <c r="X43" s="1">
        <f t="shared" si="19"/>
        <v>0</v>
      </c>
    </row>
    <row r="44" spans="1:24">
      <c r="A44" s="44" t="str">
        <f t="shared" si="7"/>
        <v>E.g. Straw Crop 8</v>
      </c>
      <c r="B44" s="49"/>
      <c r="C44" s="49"/>
      <c r="D44" s="1">
        <f t="shared" ref="D44:O44" si="20">$B26*$C26*D26</f>
        <v>0</v>
      </c>
      <c r="E44" s="1">
        <f t="shared" si="20"/>
        <v>0</v>
      </c>
      <c r="F44" s="1">
        <f t="shared" si="20"/>
        <v>0</v>
      </c>
      <c r="G44" s="1">
        <f t="shared" si="20"/>
        <v>0</v>
      </c>
      <c r="H44" s="1">
        <f t="shared" si="20"/>
        <v>0</v>
      </c>
      <c r="I44" s="1">
        <f t="shared" si="20"/>
        <v>0</v>
      </c>
      <c r="J44" s="1">
        <f t="shared" si="20"/>
        <v>0</v>
      </c>
      <c r="K44" s="1">
        <f t="shared" si="20"/>
        <v>0</v>
      </c>
      <c r="L44" s="1">
        <f t="shared" si="20"/>
        <v>0</v>
      </c>
      <c r="M44" s="1">
        <f t="shared" si="20"/>
        <v>0</v>
      </c>
      <c r="N44" s="1">
        <f t="shared" si="20"/>
        <v>0</v>
      </c>
      <c r="O44" s="1">
        <f t="shared" si="20"/>
        <v>0</v>
      </c>
      <c r="P44" s="1">
        <f t="shared" si="5"/>
        <v>0</v>
      </c>
      <c r="Q44" s="1">
        <f t="shared" si="5"/>
        <v>0</v>
      </c>
      <c r="R44" s="1">
        <f t="shared" ref="R44:X44" si="21">$B26*$C26*R26</f>
        <v>0</v>
      </c>
      <c r="S44" s="1">
        <f t="shared" si="21"/>
        <v>0</v>
      </c>
      <c r="T44" s="1">
        <f t="shared" si="21"/>
        <v>0</v>
      </c>
      <c r="U44" s="1">
        <f t="shared" si="21"/>
        <v>0</v>
      </c>
      <c r="V44" s="1">
        <f t="shared" si="21"/>
        <v>0</v>
      </c>
      <c r="W44" s="1">
        <f t="shared" si="21"/>
        <v>0</v>
      </c>
      <c r="X44" s="1">
        <f t="shared" si="21"/>
        <v>0</v>
      </c>
    </row>
    <row r="45" spans="1:24">
      <c r="A45" s="44" t="str">
        <f t="shared" si="7"/>
        <v>E.g. Straw Crop 9</v>
      </c>
      <c r="B45" s="49"/>
      <c r="C45" s="49"/>
      <c r="D45" s="1">
        <f t="shared" ref="D45:O45" si="22">$B27*$C27*D27</f>
        <v>0</v>
      </c>
      <c r="E45" s="1">
        <f t="shared" si="22"/>
        <v>0</v>
      </c>
      <c r="F45" s="1">
        <f t="shared" si="22"/>
        <v>0</v>
      </c>
      <c r="G45" s="1">
        <f t="shared" si="22"/>
        <v>0</v>
      </c>
      <c r="H45" s="1">
        <f t="shared" si="22"/>
        <v>0</v>
      </c>
      <c r="I45" s="1">
        <f t="shared" si="22"/>
        <v>0</v>
      </c>
      <c r="J45" s="1">
        <f t="shared" si="22"/>
        <v>0</v>
      </c>
      <c r="K45" s="1">
        <f t="shared" si="22"/>
        <v>0</v>
      </c>
      <c r="L45" s="1">
        <f t="shared" si="22"/>
        <v>0</v>
      </c>
      <c r="M45" s="1">
        <f t="shared" si="22"/>
        <v>0</v>
      </c>
      <c r="N45" s="1">
        <f t="shared" si="22"/>
        <v>0</v>
      </c>
      <c r="O45" s="1">
        <f t="shared" si="22"/>
        <v>0</v>
      </c>
      <c r="P45" s="1">
        <f t="shared" si="5"/>
        <v>0</v>
      </c>
      <c r="Q45" s="1">
        <f t="shared" si="5"/>
        <v>0</v>
      </c>
      <c r="R45" s="1">
        <f t="shared" ref="R45:X45" si="23">$B27*$C27*R27</f>
        <v>0</v>
      </c>
      <c r="S45" s="1">
        <f t="shared" si="23"/>
        <v>0</v>
      </c>
      <c r="T45" s="1">
        <f t="shared" si="23"/>
        <v>0</v>
      </c>
      <c r="U45" s="1">
        <f t="shared" si="23"/>
        <v>0</v>
      </c>
      <c r="V45" s="1">
        <f t="shared" si="23"/>
        <v>0</v>
      </c>
      <c r="W45" s="1">
        <f t="shared" si="23"/>
        <v>0</v>
      </c>
      <c r="X45" s="1">
        <f t="shared" si="23"/>
        <v>0</v>
      </c>
    </row>
    <row r="46" spans="1:24">
      <c r="A46" s="44" t="str">
        <f t="shared" si="7"/>
        <v>E.g. Straw Crop 10</v>
      </c>
      <c r="B46" s="49"/>
      <c r="C46" s="49"/>
      <c r="D46" s="1">
        <f t="shared" ref="D46:O46" si="24">$B28*$C28*D28</f>
        <v>0</v>
      </c>
      <c r="E46" s="1">
        <f t="shared" si="24"/>
        <v>0</v>
      </c>
      <c r="F46" s="1">
        <f t="shared" si="24"/>
        <v>0</v>
      </c>
      <c r="G46" s="1">
        <f t="shared" si="24"/>
        <v>0</v>
      </c>
      <c r="H46" s="1">
        <f t="shared" si="24"/>
        <v>0</v>
      </c>
      <c r="I46" s="1">
        <f t="shared" si="24"/>
        <v>0</v>
      </c>
      <c r="J46" s="1">
        <f t="shared" si="24"/>
        <v>0</v>
      </c>
      <c r="K46" s="1">
        <f t="shared" si="24"/>
        <v>0</v>
      </c>
      <c r="L46" s="1">
        <f t="shared" si="24"/>
        <v>0</v>
      </c>
      <c r="M46" s="1">
        <f t="shared" si="24"/>
        <v>0</v>
      </c>
      <c r="N46" s="1">
        <f t="shared" si="24"/>
        <v>0</v>
      </c>
      <c r="O46" s="1">
        <f t="shared" si="24"/>
        <v>0</v>
      </c>
      <c r="P46" s="1">
        <f t="shared" si="5"/>
        <v>0</v>
      </c>
      <c r="Q46" s="1">
        <f t="shared" si="5"/>
        <v>0</v>
      </c>
      <c r="R46" s="1">
        <f t="shared" ref="R46:X46" si="25">$B28*$C28*R28</f>
        <v>0</v>
      </c>
      <c r="S46" s="1">
        <f t="shared" si="25"/>
        <v>0</v>
      </c>
      <c r="T46" s="1">
        <f t="shared" si="25"/>
        <v>0</v>
      </c>
      <c r="U46" s="1">
        <f t="shared" si="25"/>
        <v>0</v>
      </c>
      <c r="V46" s="1">
        <f t="shared" si="25"/>
        <v>0</v>
      </c>
      <c r="W46" s="1">
        <f t="shared" si="25"/>
        <v>0</v>
      </c>
      <c r="X46" s="1">
        <f t="shared" si="25"/>
        <v>0</v>
      </c>
    </row>
    <row r="47" spans="1:24">
      <c r="A47" s="44" t="str">
        <f t="shared" si="7"/>
        <v>E.g. Straw Crop 11</v>
      </c>
      <c r="B47" s="49"/>
      <c r="C47" s="49"/>
      <c r="D47" s="1">
        <f t="shared" ref="D47:O47" si="26">$B29*$C29*D29</f>
        <v>0</v>
      </c>
      <c r="E47" s="1">
        <f t="shared" si="26"/>
        <v>0</v>
      </c>
      <c r="F47" s="1">
        <f t="shared" si="26"/>
        <v>0</v>
      </c>
      <c r="G47" s="1">
        <f t="shared" si="26"/>
        <v>0</v>
      </c>
      <c r="H47" s="1">
        <f t="shared" si="26"/>
        <v>0</v>
      </c>
      <c r="I47" s="1">
        <f t="shared" si="26"/>
        <v>0</v>
      </c>
      <c r="J47" s="1">
        <f t="shared" si="26"/>
        <v>0</v>
      </c>
      <c r="K47" s="1">
        <f t="shared" si="26"/>
        <v>0</v>
      </c>
      <c r="L47" s="1">
        <f t="shared" si="26"/>
        <v>0</v>
      </c>
      <c r="M47" s="1">
        <f t="shared" si="26"/>
        <v>0</v>
      </c>
      <c r="N47" s="1">
        <f t="shared" si="26"/>
        <v>0</v>
      </c>
      <c r="O47" s="1">
        <f t="shared" si="26"/>
        <v>0</v>
      </c>
      <c r="P47" s="1">
        <f t="shared" si="5"/>
        <v>0</v>
      </c>
      <c r="Q47" s="1">
        <f t="shared" si="5"/>
        <v>0</v>
      </c>
      <c r="R47" s="1">
        <f t="shared" ref="R47:X47" si="27">$B29*$C29*R29</f>
        <v>0</v>
      </c>
      <c r="S47" s="1">
        <f t="shared" si="27"/>
        <v>0</v>
      </c>
      <c r="T47" s="1">
        <f t="shared" si="27"/>
        <v>0</v>
      </c>
      <c r="U47" s="1">
        <f t="shared" si="27"/>
        <v>0</v>
      </c>
      <c r="V47" s="1">
        <f t="shared" si="27"/>
        <v>0</v>
      </c>
      <c r="W47" s="1">
        <f t="shared" si="27"/>
        <v>0</v>
      </c>
      <c r="X47" s="1">
        <f t="shared" si="27"/>
        <v>0</v>
      </c>
    </row>
    <row r="48" spans="1:24">
      <c r="A48" s="44" t="str">
        <f t="shared" si="7"/>
        <v>E.g. Straw Crop 12</v>
      </c>
      <c r="B48" s="49"/>
      <c r="C48" s="49"/>
      <c r="D48" s="1">
        <f t="shared" ref="D48:O48" si="28">$B30*$C30*D30</f>
        <v>0</v>
      </c>
      <c r="E48" s="1">
        <f t="shared" si="28"/>
        <v>0</v>
      </c>
      <c r="F48" s="1">
        <f t="shared" si="28"/>
        <v>0</v>
      </c>
      <c r="G48" s="1">
        <f t="shared" si="28"/>
        <v>0</v>
      </c>
      <c r="H48" s="1">
        <f t="shared" si="28"/>
        <v>0</v>
      </c>
      <c r="I48" s="1">
        <f t="shared" si="28"/>
        <v>0</v>
      </c>
      <c r="J48" s="1">
        <f t="shared" si="28"/>
        <v>0</v>
      </c>
      <c r="K48" s="1">
        <f t="shared" si="28"/>
        <v>0</v>
      </c>
      <c r="L48" s="1">
        <f t="shared" si="28"/>
        <v>0</v>
      </c>
      <c r="M48" s="1">
        <f t="shared" si="28"/>
        <v>0</v>
      </c>
      <c r="N48" s="1">
        <f t="shared" si="28"/>
        <v>0</v>
      </c>
      <c r="O48" s="1">
        <f t="shared" si="28"/>
        <v>0</v>
      </c>
      <c r="P48" s="1">
        <f t="shared" si="5"/>
        <v>0</v>
      </c>
      <c r="Q48" s="1">
        <f t="shared" si="5"/>
        <v>0</v>
      </c>
      <c r="R48" s="1">
        <f t="shared" ref="R48:X48" si="29">$B30*$C30*R30</f>
        <v>0</v>
      </c>
      <c r="S48" s="1">
        <f t="shared" si="29"/>
        <v>0</v>
      </c>
      <c r="T48" s="1">
        <f t="shared" si="29"/>
        <v>0</v>
      </c>
      <c r="U48" s="1">
        <f t="shared" si="29"/>
        <v>0</v>
      </c>
      <c r="V48" s="1">
        <f t="shared" si="29"/>
        <v>0</v>
      </c>
      <c r="W48" s="1">
        <f t="shared" si="29"/>
        <v>0</v>
      </c>
      <c r="X48" s="1">
        <f t="shared" si="29"/>
        <v>0</v>
      </c>
    </row>
    <row r="49" spans="1:24">
      <c r="A49" s="44" t="str">
        <f t="shared" si="7"/>
        <v>E.g. Straw Crop 13</v>
      </c>
      <c r="B49" s="49"/>
      <c r="C49" s="49"/>
      <c r="D49" s="1">
        <f t="shared" ref="D49:O49" si="30">$B31*$C31*D31</f>
        <v>0</v>
      </c>
      <c r="E49" s="1">
        <f t="shared" si="30"/>
        <v>0</v>
      </c>
      <c r="F49" s="1">
        <f t="shared" si="30"/>
        <v>0</v>
      </c>
      <c r="G49" s="1">
        <f t="shared" si="30"/>
        <v>0</v>
      </c>
      <c r="H49" s="1">
        <f t="shared" si="30"/>
        <v>0</v>
      </c>
      <c r="I49" s="1">
        <f t="shared" si="30"/>
        <v>0</v>
      </c>
      <c r="J49" s="1">
        <f t="shared" si="30"/>
        <v>0</v>
      </c>
      <c r="K49" s="1">
        <f t="shared" si="30"/>
        <v>0</v>
      </c>
      <c r="L49" s="1">
        <f t="shared" si="30"/>
        <v>0</v>
      </c>
      <c r="M49" s="1">
        <f t="shared" si="30"/>
        <v>0</v>
      </c>
      <c r="N49" s="1">
        <f t="shared" si="30"/>
        <v>0</v>
      </c>
      <c r="O49" s="1">
        <f t="shared" si="30"/>
        <v>0</v>
      </c>
      <c r="P49" s="1">
        <f t="shared" si="5"/>
        <v>0</v>
      </c>
      <c r="Q49" s="1">
        <f t="shared" si="5"/>
        <v>0</v>
      </c>
      <c r="R49" s="1">
        <f t="shared" ref="R49:X49" si="31">$B31*$C31*R31</f>
        <v>0</v>
      </c>
      <c r="S49" s="1">
        <f t="shared" si="31"/>
        <v>0</v>
      </c>
      <c r="T49" s="1">
        <f t="shared" si="31"/>
        <v>0</v>
      </c>
      <c r="U49" s="1">
        <f t="shared" si="31"/>
        <v>0</v>
      </c>
      <c r="V49" s="1">
        <f t="shared" si="31"/>
        <v>0</v>
      </c>
      <c r="W49" s="1">
        <f t="shared" si="31"/>
        <v>0</v>
      </c>
      <c r="X49" s="1">
        <f t="shared" si="31"/>
        <v>0</v>
      </c>
    </row>
    <row r="50" spans="1:24">
      <c r="A50" s="44" t="str">
        <f t="shared" si="7"/>
        <v>E.g. Straw Crop 14</v>
      </c>
      <c r="B50" s="49"/>
      <c r="C50" s="49"/>
      <c r="D50" s="1">
        <f t="shared" ref="D50:O50" si="32">$B32*$C32*D32</f>
        <v>0</v>
      </c>
      <c r="E50" s="1">
        <f t="shared" si="32"/>
        <v>0</v>
      </c>
      <c r="F50" s="1">
        <f t="shared" si="32"/>
        <v>0</v>
      </c>
      <c r="G50" s="1">
        <f t="shared" si="32"/>
        <v>0</v>
      </c>
      <c r="H50" s="1">
        <f t="shared" si="32"/>
        <v>0</v>
      </c>
      <c r="I50" s="1">
        <f t="shared" si="32"/>
        <v>0</v>
      </c>
      <c r="J50" s="1">
        <f t="shared" si="32"/>
        <v>0</v>
      </c>
      <c r="K50" s="1">
        <f t="shared" si="32"/>
        <v>0</v>
      </c>
      <c r="L50" s="1">
        <f t="shared" si="32"/>
        <v>0</v>
      </c>
      <c r="M50" s="1">
        <f t="shared" si="32"/>
        <v>0</v>
      </c>
      <c r="N50" s="1">
        <f t="shared" si="32"/>
        <v>0</v>
      </c>
      <c r="O50" s="1">
        <f t="shared" si="32"/>
        <v>0</v>
      </c>
      <c r="P50" s="1">
        <f t="shared" si="5"/>
        <v>0</v>
      </c>
      <c r="Q50" s="1">
        <f t="shared" si="5"/>
        <v>0</v>
      </c>
      <c r="R50" s="1">
        <f t="shared" ref="R50:X50" si="33">$B32*$C32*R32</f>
        <v>0</v>
      </c>
      <c r="S50" s="1">
        <f t="shared" si="33"/>
        <v>0</v>
      </c>
      <c r="T50" s="1">
        <f t="shared" si="33"/>
        <v>0</v>
      </c>
      <c r="U50" s="1">
        <f t="shared" si="33"/>
        <v>0</v>
      </c>
      <c r="V50" s="1">
        <f t="shared" si="33"/>
        <v>0</v>
      </c>
      <c r="W50" s="1">
        <f t="shared" si="33"/>
        <v>0</v>
      </c>
      <c r="X50" s="1">
        <f t="shared" si="33"/>
        <v>0</v>
      </c>
    </row>
    <row r="51" spans="1:24">
      <c r="A51" s="44" t="str">
        <f t="shared" si="7"/>
        <v>...E.g. Straw Crop x</v>
      </c>
      <c r="B51" s="49"/>
      <c r="C51" s="49"/>
      <c r="D51" s="1">
        <f t="shared" ref="D51:O51" si="34">$B33*$C33*D33</f>
        <v>0</v>
      </c>
      <c r="E51" s="1">
        <f t="shared" si="34"/>
        <v>0</v>
      </c>
      <c r="F51" s="1">
        <f t="shared" si="34"/>
        <v>0</v>
      </c>
      <c r="G51" s="1">
        <f t="shared" si="34"/>
        <v>0</v>
      </c>
      <c r="H51" s="1">
        <f t="shared" si="34"/>
        <v>0</v>
      </c>
      <c r="I51" s="1">
        <f t="shared" si="34"/>
        <v>0</v>
      </c>
      <c r="J51" s="1">
        <f t="shared" si="34"/>
        <v>0</v>
      </c>
      <c r="K51" s="1">
        <f t="shared" si="34"/>
        <v>0</v>
      </c>
      <c r="L51" s="1">
        <f t="shared" si="34"/>
        <v>0</v>
      </c>
      <c r="M51" s="1">
        <f t="shared" si="34"/>
        <v>0</v>
      </c>
      <c r="N51" s="1">
        <f t="shared" si="34"/>
        <v>0</v>
      </c>
      <c r="O51" s="1">
        <f t="shared" si="34"/>
        <v>0</v>
      </c>
      <c r="P51" s="1">
        <f t="shared" si="5"/>
        <v>0</v>
      </c>
      <c r="Q51" s="1">
        <f t="shared" si="5"/>
        <v>0</v>
      </c>
      <c r="R51" s="1">
        <f t="shared" ref="R51:X51" si="35">$B33*$C33*R33</f>
        <v>0</v>
      </c>
      <c r="S51" s="1">
        <f t="shared" si="35"/>
        <v>0</v>
      </c>
      <c r="T51" s="1">
        <f t="shared" si="35"/>
        <v>0</v>
      </c>
      <c r="U51" s="1">
        <f t="shared" si="35"/>
        <v>0</v>
      </c>
      <c r="V51" s="1">
        <f t="shared" si="35"/>
        <v>0</v>
      </c>
      <c r="W51" s="1">
        <f t="shared" si="35"/>
        <v>0</v>
      </c>
      <c r="X51" s="1">
        <f t="shared" si="35"/>
        <v>0</v>
      </c>
    </row>
    <row r="52" spans="1:24">
      <c r="A52" s="1" t="s">
        <v>462</v>
      </c>
      <c r="B52" s="49"/>
      <c r="C52" s="49"/>
      <c r="D52" s="1">
        <f t="shared" ref="D52:O52" si="36">SUM(D37:D51)</f>
        <v>0</v>
      </c>
      <c r="E52" s="1">
        <f t="shared" si="36"/>
        <v>0</v>
      </c>
      <c r="F52" s="1">
        <f t="shared" si="36"/>
        <v>0</v>
      </c>
      <c r="G52" s="1">
        <f>SUM(G37:G51)</f>
        <v>0</v>
      </c>
      <c r="H52" s="1">
        <f t="shared" si="36"/>
        <v>0</v>
      </c>
      <c r="I52" s="1">
        <f t="shared" si="36"/>
        <v>0</v>
      </c>
      <c r="J52" s="1">
        <f t="shared" si="36"/>
        <v>0</v>
      </c>
      <c r="K52" s="1">
        <f t="shared" si="36"/>
        <v>0</v>
      </c>
      <c r="L52" s="1">
        <f t="shared" si="36"/>
        <v>0</v>
      </c>
      <c r="M52" s="1">
        <f t="shared" si="36"/>
        <v>0</v>
      </c>
      <c r="N52" s="1">
        <f t="shared" si="36"/>
        <v>0</v>
      </c>
      <c r="O52" s="1">
        <f t="shared" si="36"/>
        <v>0</v>
      </c>
      <c r="P52" s="1">
        <f>SUM(P37:P51)</f>
        <v>0</v>
      </c>
      <c r="Q52" s="1">
        <f>SUM(Q37:Q51)</f>
        <v>0</v>
      </c>
      <c r="R52" s="1">
        <f t="shared" ref="R52:X52" si="37">SUM(R37:R51)</f>
        <v>0</v>
      </c>
      <c r="S52" s="1">
        <f t="shared" si="37"/>
        <v>0</v>
      </c>
      <c r="T52" s="1">
        <f t="shared" si="37"/>
        <v>0</v>
      </c>
      <c r="U52" s="1">
        <f t="shared" si="37"/>
        <v>0</v>
      </c>
      <c r="V52" s="1">
        <f t="shared" si="37"/>
        <v>0</v>
      </c>
      <c r="W52" s="1">
        <f t="shared" si="37"/>
        <v>0</v>
      </c>
      <c r="X52" s="1">
        <f t="shared" si="37"/>
        <v>0</v>
      </c>
    </row>
    <row r="55" spans="1:24">
      <c r="A55" s="396" t="s">
        <v>934</v>
      </c>
      <c r="B55" s="397"/>
      <c r="C55" s="397"/>
      <c r="D55" s="397"/>
      <c r="E55" s="397"/>
      <c r="F55" s="397"/>
      <c r="G55" s="397"/>
      <c r="H55" s="397"/>
      <c r="I55" s="397"/>
      <c r="J55" s="397"/>
      <c r="K55" s="397"/>
      <c r="L55" s="397"/>
      <c r="M55" s="397"/>
      <c r="N55" s="397"/>
      <c r="O55" s="397"/>
      <c r="P55" s="397"/>
      <c r="Q55" s="397"/>
      <c r="R55" s="397"/>
      <c r="S55" s="397"/>
      <c r="T55" s="397"/>
      <c r="U55" s="397"/>
      <c r="V55" s="397"/>
      <c r="W55" s="397"/>
      <c r="X55" s="397"/>
    </row>
    <row r="56" spans="1:24">
      <c r="A56" s="47" t="s">
        <v>448</v>
      </c>
      <c r="B56" s="47" t="s">
        <v>449</v>
      </c>
      <c r="C56" s="47" t="s">
        <v>21093</v>
      </c>
      <c r="D56" s="47">
        <v>2010</v>
      </c>
      <c r="E56" s="47">
        <v>2011</v>
      </c>
      <c r="F56" s="47">
        <v>2012</v>
      </c>
      <c r="G56" s="47">
        <v>2013</v>
      </c>
      <c r="H56" s="47">
        <v>2014</v>
      </c>
      <c r="I56" s="47">
        <v>2015</v>
      </c>
      <c r="J56" s="47">
        <v>2016</v>
      </c>
      <c r="K56" s="47">
        <v>2017</v>
      </c>
      <c r="L56" s="47">
        <v>2018</v>
      </c>
      <c r="M56" s="47">
        <v>2019</v>
      </c>
      <c r="N56" s="47">
        <v>2020</v>
      </c>
      <c r="O56" s="47">
        <v>2021</v>
      </c>
      <c r="P56" s="47">
        <v>2022</v>
      </c>
      <c r="Q56" s="47">
        <v>2023</v>
      </c>
      <c r="R56" s="47">
        <v>2024</v>
      </c>
      <c r="S56" s="47">
        <v>2025</v>
      </c>
      <c r="T56" s="47">
        <v>2026</v>
      </c>
      <c r="U56" s="47">
        <v>2027</v>
      </c>
      <c r="V56" s="47">
        <v>2028</v>
      </c>
      <c r="W56" s="47">
        <v>2029</v>
      </c>
      <c r="X56" s="47">
        <v>2030</v>
      </c>
    </row>
    <row r="57" spans="1:24">
      <c r="A57" s="48" t="s">
        <v>463</v>
      </c>
      <c r="B57" s="48"/>
      <c r="C57" s="48"/>
      <c r="D57" s="48"/>
      <c r="E57" s="48"/>
      <c r="F57" s="48"/>
      <c r="G57" s="48"/>
      <c r="H57" s="48"/>
      <c r="I57" s="48"/>
      <c r="J57" s="48"/>
      <c r="K57" s="48"/>
      <c r="L57" s="48"/>
      <c r="M57" s="48"/>
      <c r="N57" s="48"/>
      <c r="O57" s="48"/>
      <c r="P57" s="48"/>
      <c r="Q57" s="48"/>
      <c r="R57" s="48"/>
      <c r="S57" s="48"/>
      <c r="T57" s="48"/>
      <c r="U57" s="48"/>
      <c r="V57" s="48"/>
      <c r="W57" s="48"/>
      <c r="X57" s="48"/>
    </row>
    <row r="58" spans="1:24">
      <c r="A58" s="48" t="s">
        <v>464</v>
      </c>
      <c r="B58" s="48"/>
      <c r="C58" s="48"/>
      <c r="D58" s="48"/>
      <c r="E58" s="48"/>
      <c r="F58" s="48"/>
      <c r="G58" s="48"/>
      <c r="H58" s="48"/>
      <c r="I58" s="48"/>
      <c r="J58" s="48"/>
      <c r="K58" s="48"/>
      <c r="L58" s="48"/>
      <c r="M58" s="48"/>
      <c r="N58" s="48"/>
      <c r="O58" s="48"/>
      <c r="P58" s="48"/>
      <c r="Q58" s="48"/>
      <c r="R58" s="48"/>
      <c r="S58" s="48"/>
      <c r="T58" s="48"/>
      <c r="U58" s="48"/>
      <c r="V58" s="48"/>
      <c r="W58" s="48"/>
      <c r="X58" s="48"/>
    </row>
    <row r="59" spans="1:24">
      <c r="A59" s="48" t="s">
        <v>465</v>
      </c>
      <c r="B59" s="48"/>
      <c r="C59" s="48"/>
      <c r="D59" s="48"/>
      <c r="E59" s="48"/>
      <c r="F59" s="48"/>
      <c r="G59" s="48"/>
      <c r="H59" s="48"/>
      <c r="I59" s="48"/>
      <c r="J59" s="48"/>
      <c r="K59" s="48"/>
      <c r="L59" s="48"/>
      <c r="M59" s="48"/>
      <c r="N59" s="48"/>
      <c r="O59" s="48"/>
      <c r="P59" s="48"/>
      <c r="Q59" s="48"/>
      <c r="R59" s="48"/>
      <c r="S59" s="48"/>
      <c r="T59" s="48"/>
      <c r="U59" s="48"/>
      <c r="V59" s="48"/>
      <c r="W59" s="48"/>
      <c r="X59" s="48"/>
    </row>
    <row r="60" spans="1:24">
      <c r="A60" s="48" t="s">
        <v>466</v>
      </c>
      <c r="B60" s="48"/>
      <c r="C60" s="48"/>
      <c r="D60" s="48"/>
      <c r="E60" s="48"/>
      <c r="F60" s="48"/>
      <c r="G60" s="48"/>
      <c r="H60" s="48"/>
      <c r="I60" s="48"/>
      <c r="J60" s="48"/>
      <c r="K60" s="48"/>
      <c r="L60" s="48"/>
      <c r="M60" s="48"/>
      <c r="N60" s="48"/>
      <c r="O60" s="48"/>
      <c r="P60" s="48"/>
      <c r="Q60" s="48"/>
      <c r="R60" s="48"/>
      <c r="S60" s="48"/>
      <c r="T60" s="48"/>
      <c r="U60" s="48"/>
      <c r="V60" s="48"/>
      <c r="W60" s="48"/>
      <c r="X60" s="48"/>
    </row>
    <row r="61" spans="1:24">
      <c r="A61" s="48" t="s">
        <v>467</v>
      </c>
      <c r="B61" s="48"/>
      <c r="C61" s="48"/>
      <c r="D61" s="48"/>
      <c r="E61" s="48"/>
      <c r="F61" s="48"/>
      <c r="G61" s="48"/>
      <c r="H61" s="48"/>
      <c r="I61" s="48"/>
      <c r="J61" s="48"/>
      <c r="K61" s="48"/>
      <c r="L61" s="48"/>
      <c r="M61" s="48"/>
      <c r="N61" s="48"/>
      <c r="O61" s="48"/>
      <c r="P61" s="48"/>
      <c r="Q61" s="48"/>
      <c r="R61" s="48"/>
      <c r="S61" s="48"/>
      <c r="T61" s="48"/>
      <c r="U61" s="48"/>
      <c r="V61" s="48"/>
      <c r="W61" s="48"/>
      <c r="X61" s="48"/>
    </row>
    <row r="62" spans="1:24">
      <c r="A62" s="48" t="s">
        <v>468</v>
      </c>
      <c r="B62" s="48"/>
      <c r="C62" s="48"/>
      <c r="D62" s="48"/>
      <c r="E62" s="48"/>
      <c r="F62" s="48"/>
      <c r="G62" s="48"/>
      <c r="H62" s="48"/>
      <c r="I62" s="48"/>
      <c r="J62" s="48"/>
      <c r="K62" s="48"/>
      <c r="L62" s="48"/>
      <c r="M62" s="48"/>
      <c r="N62" s="48"/>
      <c r="O62" s="48"/>
      <c r="P62" s="48"/>
      <c r="Q62" s="48"/>
      <c r="R62" s="48"/>
      <c r="S62" s="48"/>
      <c r="T62" s="48"/>
      <c r="U62" s="48"/>
      <c r="V62" s="48"/>
      <c r="W62" s="48"/>
      <c r="X62" s="48"/>
    </row>
    <row r="63" spans="1:24">
      <c r="A63" s="48" t="s">
        <v>469</v>
      </c>
      <c r="B63" s="48"/>
      <c r="C63" s="48"/>
      <c r="D63" s="48"/>
      <c r="E63" s="48"/>
      <c r="F63" s="48"/>
      <c r="G63" s="48"/>
      <c r="H63" s="48"/>
      <c r="I63" s="48"/>
      <c r="J63" s="48"/>
      <c r="K63" s="48"/>
      <c r="L63" s="48"/>
      <c r="M63" s="48"/>
      <c r="N63" s="48"/>
      <c r="O63" s="48"/>
      <c r="P63" s="48"/>
      <c r="Q63" s="48"/>
      <c r="R63" s="48"/>
      <c r="S63" s="48"/>
      <c r="T63" s="48"/>
      <c r="U63" s="48"/>
      <c r="V63" s="48"/>
      <c r="W63" s="48"/>
      <c r="X63" s="48"/>
    </row>
    <row r="64" spans="1:24">
      <c r="A64" s="48" t="s">
        <v>470</v>
      </c>
      <c r="B64" s="48"/>
      <c r="C64" s="48"/>
      <c r="D64" s="48"/>
      <c r="E64" s="48"/>
      <c r="F64" s="48"/>
      <c r="G64" s="48"/>
      <c r="H64" s="48"/>
      <c r="I64" s="48"/>
      <c r="J64" s="48"/>
      <c r="K64" s="48"/>
      <c r="L64" s="48"/>
      <c r="M64" s="48"/>
      <c r="N64" s="48"/>
      <c r="O64" s="48"/>
      <c r="P64" s="48"/>
      <c r="Q64" s="48"/>
      <c r="R64" s="48"/>
      <c r="S64" s="48"/>
      <c r="T64" s="48"/>
      <c r="U64" s="48"/>
      <c r="V64" s="48"/>
      <c r="W64" s="48"/>
      <c r="X64" s="48"/>
    </row>
    <row r="65" spans="1:24">
      <c r="A65" s="48" t="s">
        <v>471</v>
      </c>
      <c r="B65" s="48"/>
      <c r="C65" s="48"/>
      <c r="D65" s="48"/>
      <c r="E65" s="48"/>
      <c r="F65" s="48"/>
      <c r="G65" s="48"/>
      <c r="H65" s="48"/>
      <c r="I65" s="48"/>
      <c r="J65" s="48"/>
      <c r="K65" s="48"/>
      <c r="L65" s="48"/>
      <c r="M65" s="48"/>
      <c r="N65" s="48"/>
      <c r="O65" s="48"/>
      <c r="P65" s="48"/>
      <c r="Q65" s="48"/>
      <c r="R65" s="48"/>
      <c r="S65" s="48"/>
      <c r="T65" s="48"/>
      <c r="U65" s="48"/>
      <c r="V65" s="48"/>
      <c r="W65" s="48"/>
      <c r="X65" s="48"/>
    </row>
    <row r="66" spans="1:24">
      <c r="A66" s="48" t="s">
        <v>472</v>
      </c>
      <c r="B66" s="48"/>
      <c r="C66" s="48"/>
      <c r="D66" s="48"/>
      <c r="E66" s="48"/>
      <c r="F66" s="48"/>
      <c r="G66" s="48"/>
      <c r="H66" s="48"/>
      <c r="I66" s="48"/>
      <c r="J66" s="48"/>
      <c r="K66" s="48"/>
      <c r="L66" s="48"/>
      <c r="M66" s="48"/>
      <c r="N66" s="48"/>
      <c r="O66" s="48"/>
      <c r="P66" s="48"/>
      <c r="Q66" s="48"/>
      <c r="R66" s="48"/>
      <c r="S66" s="48"/>
      <c r="T66" s="48"/>
      <c r="U66" s="48"/>
      <c r="V66" s="48"/>
      <c r="W66" s="48"/>
      <c r="X66" s="48"/>
    </row>
    <row r="67" spans="1:24">
      <c r="A67" s="48" t="s">
        <v>473</v>
      </c>
      <c r="B67" s="48"/>
      <c r="C67" s="48"/>
      <c r="D67" s="48"/>
      <c r="E67" s="48"/>
      <c r="F67" s="48"/>
      <c r="G67" s="48"/>
      <c r="H67" s="48"/>
      <c r="I67" s="48"/>
      <c r="J67" s="48"/>
      <c r="K67" s="48"/>
      <c r="L67" s="48"/>
      <c r="M67" s="48"/>
      <c r="N67" s="48"/>
      <c r="O67" s="48"/>
      <c r="P67" s="48"/>
      <c r="Q67" s="48"/>
      <c r="R67" s="48"/>
      <c r="S67" s="48"/>
      <c r="T67" s="48"/>
      <c r="U67" s="48"/>
      <c r="V67" s="48"/>
      <c r="W67" s="48"/>
      <c r="X67" s="48"/>
    </row>
    <row r="68" spans="1:24">
      <c r="A68" s="48" t="s">
        <v>474</v>
      </c>
      <c r="B68" s="48"/>
      <c r="C68" s="48"/>
      <c r="D68" s="48"/>
      <c r="E68" s="48"/>
      <c r="F68" s="48"/>
      <c r="G68" s="48"/>
      <c r="H68" s="48"/>
      <c r="I68" s="48"/>
      <c r="J68" s="48"/>
      <c r="K68" s="48"/>
      <c r="L68" s="48"/>
      <c r="M68" s="48"/>
      <c r="N68" s="48"/>
      <c r="O68" s="48"/>
      <c r="P68" s="48"/>
      <c r="Q68" s="48"/>
      <c r="R68" s="48"/>
      <c r="S68" s="48"/>
      <c r="T68" s="48"/>
      <c r="U68" s="48"/>
      <c r="V68" s="48"/>
      <c r="W68" s="48"/>
      <c r="X68" s="48"/>
    </row>
    <row r="69" spans="1:24">
      <c r="A69" s="48" t="s">
        <v>475</v>
      </c>
      <c r="B69" s="48"/>
      <c r="C69" s="48"/>
      <c r="D69" s="48"/>
      <c r="E69" s="48"/>
      <c r="F69" s="48"/>
      <c r="G69" s="48"/>
      <c r="H69" s="48"/>
      <c r="I69" s="48"/>
      <c r="J69" s="48"/>
      <c r="K69" s="48"/>
      <c r="L69" s="48"/>
      <c r="M69" s="48"/>
      <c r="N69" s="48"/>
      <c r="O69" s="48"/>
      <c r="P69" s="48"/>
      <c r="Q69" s="48"/>
      <c r="R69" s="48"/>
      <c r="S69" s="48"/>
      <c r="T69" s="48"/>
      <c r="U69" s="48"/>
      <c r="V69" s="48"/>
      <c r="W69" s="48"/>
      <c r="X69" s="48"/>
    </row>
    <row r="70" spans="1:24">
      <c r="A70" s="48" t="s">
        <v>476</v>
      </c>
      <c r="B70" s="48"/>
      <c r="C70" s="48"/>
      <c r="D70" s="48"/>
      <c r="E70" s="48"/>
      <c r="F70" s="48"/>
      <c r="G70" s="48"/>
      <c r="H70" s="48"/>
      <c r="I70" s="48"/>
      <c r="J70" s="48"/>
      <c r="K70" s="48"/>
      <c r="L70" s="48"/>
      <c r="M70" s="48"/>
      <c r="N70" s="48"/>
      <c r="O70" s="48"/>
      <c r="P70" s="48"/>
      <c r="Q70" s="48"/>
      <c r="R70" s="48"/>
      <c r="S70" s="48"/>
      <c r="T70" s="48"/>
      <c r="U70" s="48"/>
      <c r="V70" s="48"/>
      <c r="W70" s="48"/>
      <c r="X70" s="48"/>
    </row>
    <row r="71" spans="1:24">
      <c r="A71" s="48" t="s">
        <v>461</v>
      </c>
      <c r="B71" s="48"/>
      <c r="C71" s="48"/>
      <c r="D71" s="48"/>
      <c r="E71" s="48"/>
      <c r="F71" s="48"/>
      <c r="G71" s="48"/>
      <c r="H71" s="48"/>
      <c r="I71" s="48"/>
      <c r="J71" s="48"/>
      <c r="K71" s="48"/>
      <c r="L71" s="48"/>
      <c r="M71" s="48"/>
      <c r="N71" s="48"/>
      <c r="O71" s="48"/>
      <c r="P71" s="48"/>
      <c r="Q71" s="48"/>
      <c r="R71" s="48"/>
      <c r="S71" s="48"/>
      <c r="T71" s="48"/>
      <c r="U71" s="48"/>
      <c r="V71" s="48"/>
      <c r="W71" s="48"/>
      <c r="X71" s="48"/>
    </row>
    <row r="73" spans="1:24">
      <c r="A73" s="382" t="s">
        <v>935</v>
      </c>
      <c r="B73" s="382"/>
      <c r="C73" s="382"/>
      <c r="D73" s="382"/>
      <c r="E73" s="382"/>
      <c r="F73" s="382"/>
      <c r="G73" s="382"/>
      <c r="H73" s="382"/>
      <c r="I73" s="382"/>
      <c r="J73" s="382"/>
      <c r="K73" s="382"/>
      <c r="L73" s="382"/>
      <c r="M73" s="382"/>
      <c r="N73" s="382"/>
      <c r="O73" s="382"/>
      <c r="P73" s="382"/>
      <c r="Q73" s="382"/>
      <c r="R73" s="382"/>
      <c r="S73" s="382"/>
      <c r="T73" s="382"/>
      <c r="U73" s="382"/>
      <c r="V73" s="382"/>
      <c r="W73" s="382"/>
      <c r="X73" s="382"/>
    </row>
    <row r="74" spans="1:24">
      <c r="A74" s="46" t="s">
        <v>448</v>
      </c>
      <c r="B74" s="49"/>
      <c r="C74" s="49"/>
      <c r="D74" s="52">
        <v>2010</v>
      </c>
      <c r="E74" s="46">
        <v>2011</v>
      </c>
      <c r="F74" s="46">
        <v>2012</v>
      </c>
      <c r="G74" s="46">
        <v>2013</v>
      </c>
      <c r="H74" s="46">
        <v>2014</v>
      </c>
      <c r="I74" s="46">
        <v>2015</v>
      </c>
      <c r="J74" s="46">
        <v>2016</v>
      </c>
      <c r="K74" s="46">
        <v>2017</v>
      </c>
      <c r="L74" s="46">
        <v>2018</v>
      </c>
      <c r="M74" s="46">
        <v>2019</v>
      </c>
      <c r="N74" s="46">
        <v>2020</v>
      </c>
      <c r="O74" s="46">
        <v>2021</v>
      </c>
      <c r="P74" s="46">
        <v>2022</v>
      </c>
      <c r="Q74" s="46">
        <v>2023</v>
      </c>
      <c r="R74" s="46">
        <v>2024</v>
      </c>
      <c r="S74" s="46">
        <v>2025</v>
      </c>
      <c r="T74" s="46">
        <v>2026</v>
      </c>
      <c r="U74" s="46">
        <v>2027</v>
      </c>
      <c r="V74" s="46">
        <v>2028</v>
      </c>
      <c r="W74" s="46">
        <v>2029</v>
      </c>
      <c r="X74" s="46">
        <v>2030</v>
      </c>
    </row>
    <row r="75" spans="1:24">
      <c r="A75" s="50" t="str">
        <f t="shared" ref="A75:A89" si="38">A57</f>
        <v>E.g. non-straw Crop 1</v>
      </c>
      <c r="B75" s="49"/>
      <c r="C75" s="49"/>
      <c r="D75" s="53">
        <f t="shared" ref="D75:O75" si="39">$B57*$C57*D57</f>
        <v>0</v>
      </c>
      <c r="E75" s="1">
        <f t="shared" si="39"/>
        <v>0</v>
      </c>
      <c r="F75" s="1">
        <f t="shared" si="39"/>
        <v>0</v>
      </c>
      <c r="G75" s="1">
        <f t="shared" si="39"/>
        <v>0</v>
      </c>
      <c r="H75" s="1">
        <f t="shared" si="39"/>
        <v>0</v>
      </c>
      <c r="I75" s="1">
        <f t="shared" si="39"/>
        <v>0</v>
      </c>
      <c r="J75" s="1">
        <f t="shared" si="39"/>
        <v>0</v>
      </c>
      <c r="K75" s="1">
        <f t="shared" si="39"/>
        <v>0</v>
      </c>
      <c r="L75" s="1">
        <f t="shared" si="39"/>
        <v>0</v>
      </c>
      <c r="M75" s="1">
        <f t="shared" si="39"/>
        <v>0</v>
      </c>
      <c r="N75" s="1">
        <f t="shared" si="39"/>
        <v>0</v>
      </c>
      <c r="O75" s="1">
        <f t="shared" si="39"/>
        <v>0</v>
      </c>
      <c r="P75" s="1">
        <f t="shared" ref="P75:Q89" si="40">$B57*$C57*P57</f>
        <v>0</v>
      </c>
      <c r="Q75" s="1">
        <f t="shared" si="40"/>
        <v>0</v>
      </c>
      <c r="R75" s="1">
        <f t="shared" ref="R75:X75" si="41">$B57*$C57*R57</f>
        <v>0</v>
      </c>
      <c r="S75" s="1">
        <f t="shared" si="41"/>
        <v>0</v>
      </c>
      <c r="T75" s="1">
        <f t="shared" si="41"/>
        <v>0</v>
      </c>
      <c r="U75" s="1">
        <f t="shared" si="41"/>
        <v>0</v>
      </c>
      <c r="V75" s="1">
        <f t="shared" si="41"/>
        <v>0</v>
      </c>
      <c r="W75" s="1">
        <f t="shared" si="41"/>
        <v>0</v>
      </c>
      <c r="X75" s="1">
        <f t="shared" si="41"/>
        <v>0</v>
      </c>
    </row>
    <row r="76" spans="1:24">
      <c r="A76" s="50" t="str">
        <f t="shared" si="38"/>
        <v>E.g. non-straw Crop 2</v>
      </c>
      <c r="B76" s="49"/>
      <c r="C76" s="49"/>
      <c r="D76" s="53">
        <f t="shared" ref="D76:O76" si="42">$B58*$C58*D58</f>
        <v>0</v>
      </c>
      <c r="E76" s="1">
        <f t="shared" si="42"/>
        <v>0</v>
      </c>
      <c r="F76" s="1">
        <f t="shared" si="42"/>
        <v>0</v>
      </c>
      <c r="G76" s="1">
        <f t="shared" si="42"/>
        <v>0</v>
      </c>
      <c r="H76" s="1">
        <f t="shared" si="42"/>
        <v>0</v>
      </c>
      <c r="I76" s="1">
        <f t="shared" si="42"/>
        <v>0</v>
      </c>
      <c r="J76" s="1">
        <f t="shared" si="42"/>
        <v>0</v>
      </c>
      <c r="K76" s="1">
        <f t="shared" si="42"/>
        <v>0</v>
      </c>
      <c r="L76" s="1">
        <f t="shared" si="42"/>
        <v>0</v>
      </c>
      <c r="M76" s="1">
        <f t="shared" si="42"/>
        <v>0</v>
      </c>
      <c r="N76" s="1">
        <f t="shared" si="42"/>
        <v>0</v>
      </c>
      <c r="O76" s="1">
        <f t="shared" si="42"/>
        <v>0</v>
      </c>
      <c r="P76" s="1">
        <f t="shared" si="40"/>
        <v>0</v>
      </c>
      <c r="Q76" s="1">
        <f t="shared" si="40"/>
        <v>0</v>
      </c>
      <c r="R76" s="1">
        <f t="shared" ref="R76:X76" si="43">$B58*$C58*R58</f>
        <v>0</v>
      </c>
      <c r="S76" s="1">
        <f t="shared" si="43"/>
        <v>0</v>
      </c>
      <c r="T76" s="1">
        <f t="shared" si="43"/>
        <v>0</v>
      </c>
      <c r="U76" s="1">
        <f t="shared" si="43"/>
        <v>0</v>
      </c>
      <c r="V76" s="1">
        <f t="shared" si="43"/>
        <v>0</v>
      </c>
      <c r="W76" s="1">
        <f t="shared" si="43"/>
        <v>0</v>
      </c>
      <c r="X76" s="1">
        <f t="shared" si="43"/>
        <v>0</v>
      </c>
    </row>
    <row r="77" spans="1:24">
      <c r="A77" s="50" t="str">
        <f t="shared" si="38"/>
        <v>E.g. non-straw Crop 3</v>
      </c>
      <c r="B77" s="49"/>
      <c r="C77" s="49"/>
      <c r="D77" s="53">
        <f t="shared" ref="D77:O77" si="44">$B59*$C59*D59</f>
        <v>0</v>
      </c>
      <c r="E77" s="1">
        <f t="shared" si="44"/>
        <v>0</v>
      </c>
      <c r="F77" s="1">
        <f t="shared" si="44"/>
        <v>0</v>
      </c>
      <c r="G77" s="1">
        <f t="shared" si="44"/>
        <v>0</v>
      </c>
      <c r="H77" s="1">
        <f t="shared" si="44"/>
        <v>0</v>
      </c>
      <c r="I77" s="1">
        <f t="shared" si="44"/>
        <v>0</v>
      </c>
      <c r="J77" s="1">
        <f t="shared" si="44"/>
        <v>0</v>
      </c>
      <c r="K77" s="1">
        <f t="shared" si="44"/>
        <v>0</v>
      </c>
      <c r="L77" s="1">
        <f t="shared" si="44"/>
        <v>0</v>
      </c>
      <c r="M77" s="1">
        <f t="shared" si="44"/>
        <v>0</v>
      </c>
      <c r="N77" s="1">
        <f t="shared" si="44"/>
        <v>0</v>
      </c>
      <c r="O77" s="1">
        <f t="shared" si="44"/>
        <v>0</v>
      </c>
      <c r="P77" s="1">
        <f t="shared" si="40"/>
        <v>0</v>
      </c>
      <c r="Q77" s="1">
        <f t="shared" si="40"/>
        <v>0</v>
      </c>
      <c r="R77" s="1">
        <f t="shared" ref="R77:X77" si="45">$B59*$C59*R59</f>
        <v>0</v>
      </c>
      <c r="S77" s="1">
        <f t="shared" si="45"/>
        <v>0</v>
      </c>
      <c r="T77" s="1">
        <f t="shared" si="45"/>
        <v>0</v>
      </c>
      <c r="U77" s="1">
        <f t="shared" si="45"/>
        <v>0</v>
      </c>
      <c r="V77" s="1">
        <f t="shared" si="45"/>
        <v>0</v>
      </c>
      <c r="W77" s="1">
        <f t="shared" si="45"/>
        <v>0</v>
      </c>
      <c r="X77" s="1">
        <f t="shared" si="45"/>
        <v>0</v>
      </c>
    </row>
    <row r="78" spans="1:24">
      <c r="A78" s="50" t="str">
        <f t="shared" si="38"/>
        <v>E.g. non-straw Crop 4</v>
      </c>
      <c r="B78" s="49"/>
      <c r="C78" s="49"/>
      <c r="D78" s="53">
        <f t="shared" ref="D78:O78" si="46">$B60*$C60*D60</f>
        <v>0</v>
      </c>
      <c r="E78" s="1">
        <f t="shared" si="46"/>
        <v>0</v>
      </c>
      <c r="F78" s="1">
        <f t="shared" si="46"/>
        <v>0</v>
      </c>
      <c r="G78" s="1">
        <f t="shared" si="46"/>
        <v>0</v>
      </c>
      <c r="H78" s="1">
        <f t="shared" si="46"/>
        <v>0</v>
      </c>
      <c r="I78" s="1">
        <f t="shared" si="46"/>
        <v>0</v>
      </c>
      <c r="J78" s="1">
        <f t="shared" si="46"/>
        <v>0</v>
      </c>
      <c r="K78" s="1">
        <f t="shared" si="46"/>
        <v>0</v>
      </c>
      <c r="L78" s="1">
        <f t="shared" si="46"/>
        <v>0</v>
      </c>
      <c r="M78" s="1">
        <f t="shared" si="46"/>
        <v>0</v>
      </c>
      <c r="N78" s="1">
        <f t="shared" si="46"/>
        <v>0</v>
      </c>
      <c r="O78" s="1">
        <f t="shared" si="46"/>
        <v>0</v>
      </c>
      <c r="P78" s="1">
        <f t="shared" si="40"/>
        <v>0</v>
      </c>
      <c r="Q78" s="1">
        <f t="shared" si="40"/>
        <v>0</v>
      </c>
      <c r="R78" s="1">
        <f t="shared" ref="R78:X78" si="47">$B60*$C60*R60</f>
        <v>0</v>
      </c>
      <c r="S78" s="1">
        <f t="shared" si="47"/>
        <v>0</v>
      </c>
      <c r="T78" s="1">
        <f t="shared" si="47"/>
        <v>0</v>
      </c>
      <c r="U78" s="1">
        <f t="shared" si="47"/>
        <v>0</v>
      </c>
      <c r="V78" s="1">
        <f t="shared" si="47"/>
        <v>0</v>
      </c>
      <c r="W78" s="1">
        <f t="shared" si="47"/>
        <v>0</v>
      </c>
      <c r="X78" s="1">
        <f t="shared" si="47"/>
        <v>0</v>
      </c>
    </row>
    <row r="79" spans="1:24">
      <c r="A79" s="50" t="str">
        <f t="shared" si="38"/>
        <v>E.g. non-straw Crop 5</v>
      </c>
      <c r="B79" s="49"/>
      <c r="C79" s="49"/>
      <c r="D79" s="53">
        <f t="shared" ref="D79:O79" si="48">$B61*$C61*D61</f>
        <v>0</v>
      </c>
      <c r="E79" s="1">
        <f t="shared" si="48"/>
        <v>0</v>
      </c>
      <c r="F79" s="1">
        <f t="shared" si="48"/>
        <v>0</v>
      </c>
      <c r="G79" s="1">
        <f t="shared" si="48"/>
        <v>0</v>
      </c>
      <c r="H79" s="1">
        <f t="shared" si="48"/>
        <v>0</v>
      </c>
      <c r="I79" s="1">
        <f t="shared" si="48"/>
        <v>0</v>
      </c>
      <c r="J79" s="1">
        <f t="shared" si="48"/>
        <v>0</v>
      </c>
      <c r="K79" s="1">
        <f t="shared" si="48"/>
        <v>0</v>
      </c>
      <c r="L79" s="1">
        <f t="shared" si="48"/>
        <v>0</v>
      </c>
      <c r="M79" s="1">
        <f t="shared" si="48"/>
        <v>0</v>
      </c>
      <c r="N79" s="1">
        <f t="shared" si="48"/>
        <v>0</v>
      </c>
      <c r="O79" s="1">
        <f t="shared" si="48"/>
        <v>0</v>
      </c>
      <c r="P79" s="1">
        <f t="shared" si="40"/>
        <v>0</v>
      </c>
      <c r="Q79" s="1">
        <f t="shared" si="40"/>
        <v>0</v>
      </c>
      <c r="R79" s="1">
        <f t="shared" ref="R79:X79" si="49">$B61*$C61*R61</f>
        <v>0</v>
      </c>
      <c r="S79" s="1">
        <f t="shared" si="49"/>
        <v>0</v>
      </c>
      <c r="T79" s="1">
        <f t="shared" si="49"/>
        <v>0</v>
      </c>
      <c r="U79" s="1">
        <f t="shared" si="49"/>
        <v>0</v>
      </c>
      <c r="V79" s="1">
        <f t="shared" si="49"/>
        <v>0</v>
      </c>
      <c r="W79" s="1">
        <f t="shared" si="49"/>
        <v>0</v>
      </c>
      <c r="X79" s="1">
        <f t="shared" si="49"/>
        <v>0</v>
      </c>
    </row>
    <row r="80" spans="1:24">
      <c r="A80" s="50" t="str">
        <f t="shared" si="38"/>
        <v>E.g. non-straw Crop 6</v>
      </c>
      <c r="B80" s="49"/>
      <c r="C80" s="49"/>
      <c r="D80" s="53">
        <f t="shared" ref="D80:O80" si="50">$B62*$C62*D62</f>
        <v>0</v>
      </c>
      <c r="E80" s="1">
        <f t="shared" si="50"/>
        <v>0</v>
      </c>
      <c r="F80" s="1">
        <f t="shared" si="50"/>
        <v>0</v>
      </c>
      <c r="G80" s="1">
        <f t="shared" si="50"/>
        <v>0</v>
      </c>
      <c r="H80" s="1">
        <f t="shared" si="50"/>
        <v>0</v>
      </c>
      <c r="I80" s="1">
        <f t="shared" si="50"/>
        <v>0</v>
      </c>
      <c r="J80" s="1">
        <f t="shared" si="50"/>
        <v>0</v>
      </c>
      <c r="K80" s="1">
        <f t="shared" si="50"/>
        <v>0</v>
      </c>
      <c r="L80" s="1">
        <f t="shared" si="50"/>
        <v>0</v>
      </c>
      <c r="M80" s="1">
        <f t="shared" si="50"/>
        <v>0</v>
      </c>
      <c r="N80" s="1">
        <f t="shared" si="50"/>
        <v>0</v>
      </c>
      <c r="O80" s="1">
        <f t="shared" si="50"/>
        <v>0</v>
      </c>
      <c r="P80" s="1">
        <f t="shared" si="40"/>
        <v>0</v>
      </c>
      <c r="Q80" s="1">
        <f t="shared" si="40"/>
        <v>0</v>
      </c>
      <c r="R80" s="1">
        <f t="shared" ref="R80:X80" si="51">$B62*$C62*R62</f>
        <v>0</v>
      </c>
      <c r="S80" s="1">
        <f t="shared" si="51"/>
        <v>0</v>
      </c>
      <c r="T80" s="1">
        <f t="shared" si="51"/>
        <v>0</v>
      </c>
      <c r="U80" s="1">
        <f t="shared" si="51"/>
        <v>0</v>
      </c>
      <c r="V80" s="1">
        <f t="shared" si="51"/>
        <v>0</v>
      </c>
      <c r="W80" s="1">
        <f t="shared" si="51"/>
        <v>0</v>
      </c>
      <c r="X80" s="1">
        <f t="shared" si="51"/>
        <v>0</v>
      </c>
    </row>
    <row r="81" spans="1:24">
      <c r="A81" s="50" t="str">
        <f t="shared" si="38"/>
        <v>E.g. non-straw Crop 7</v>
      </c>
      <c r="B81" s="49"/>
      <c r="C81" s="49"/>
      <c r="D81" s="53">
        <f t="shared" ref="D81:O81" si="52">$B63*$C63*D63</f>
        <v>0</v>
      </c>
      <c r="E81" s="1">
        <f t="shared" si="52"/>
        <v>0</v>
      </c>
      <c r="F81" s="1">
        <f t="shared" si="52"/>
        <v>0</v>
      </c>
      <c r="G81" s="1">
        <f t="shared" si="52"/>
        <v>0</v>
      </c>
      <c r="H81" s="1">
        <f t="shared" si="52"/>
        <v>0</v>
      </c>
      <c r="I81" s="1">
        <f t="shared" si="52"/>
        <v>0</v>
      </c>
      <c r="J81" s="1">
        <f t="shared" si="52"/>
        <v>0</v>
      </c>
      <c r="K81" s="1">
        <f t="shared" si="52"/>
        <v>0</v>
      </c>
      <c r="L81" s="1">
        <f t="shared" si="52"/>
        <v>0</v>
      </c>
      <c r="M81" s="1">
        <f t="shared" si="52"/>
        <v>0</v>
      </c>
      <c r="N81" s="1">
        <f t="shared" si="52"/>
        <v>0</v>
      </c>
      <c r="O81" s="1">
        <f t="shared" si="52"/>
        <v>0</v>
      </c>
      <c r="P81" s="1">
        <f t="shared" si="40"/>
        <v>0</v>
      </c>
      <c r="Q81" s="1">
        <f t="shared" si="40"/>
        <v>0</v>
      </c>
      <c r="R81" s="1">
        <f t="shared" ref="R81:X81" si="53">$B63*$C63*R63</f>
        <v>0</v>
      </c>
      <c r="S81" s="1">
        <f t="shared" si="53"/>
        <v>0</v>
      </c>
      <c r="T81" s="1">
        <f t="shared" si="53"/>
        <v>0</v>
      </c>
      <c r="U81" s="1">
        <f t="shared" si="53"/>
        <v>0</v>
      </c>
      <c r="V81" s="1">
        <f t="shared" si="53"/>
        <v>0</v>
      </c>
      <c r="W81" s="1">
        <f t="shared" si="53"/>
        <v>0</v>
      </c>
      <c r="X81" s="1">
        <f t="shared" si="53"/>
        <v>0</v>
      </c>
    </row>
    <row r="82" spans="1:24">
      <c r="A82" s="50" t="str">
        <f t="shared" si="38"/>
        <v>E.g. non-straw Crop 8</v>
      </c>
      <c r="B82" s="49"/>
      <c r="C82" s="49"/>
      <c r="D82" s="53">
        <f t="shared" ref="D82:O82" si="54">$B64*$C64*D64</f>
        <v>0</v>
      </c>
      <c r="E82" s="1">
        <f t="shared" si="54"/>
        <v>0</v>
      </c>
      <c r="F82" s="1">
        <f t="shared" si="54"/>
        <v>0</v>
      </c>
      <c r="G82" s="1">
        <f t="shared" si="54"/>
        <v>0</v>
      </c>
      <c r="H82" s="1">
        <f t="shared" si="54"/>
        <v>0</v>
      </c>
      <c r="I82" s="1">
        <f t="shared" si="54"/>
        <v>0</v>
      </c>
      <c r="J82" s="1">
        <f t="shared" si="54"/>
        <v>0</v>
      </c>
      <c r="K82" s="1">
        <f t="shared" si="54"/>
        <v>0</v>
      </c>
      <c r="L82" s="1">
        <f t="shared" si="54"/>
        <v>0</v>
      </c>
      <c r="M82" s="1">
        <f t="shared" si="54"/>
        <v>0</v>
      </c>
      <c r="N82" s="1">
        <f t="shared" si="54"/>
        <v>0</v>
      </c>
      <c r="O82" s="1">
        <f t="shared" si="54"/>
        <v>0</v>
      </c>
      <c r="P82" s="1">
        <f t="shared" si="40"/>
        <v>0</v>
      </c>
      <c r="Q82" s="1">
        <f t="shared" si="40"/>
        <v>0</v>
      </c>
      <c r="R82" s="1">
        <f t="shared" ref="R82:X82" si="55">$B64*$C64*R64</f>
        <v>0</v>
      </c>
      <c r="S82" s="1">
        <f t="shared" si="55"/>
        <v>0</v>
      </c>
      <c r="T82" s="1">
        <f t="shared" si="55"/>
        <v>0</v>
      </c>
      <c r="U82" s="1">
        <f t="shared" si="55"/>
        <v>0</v>
      </c>
      <c r="V82" s="1">
        <f t="shared" si="55"/>
        <v>0</v>
      </c>
      <c r="W82" s="1">
        <f t="shared" si="55"/>
        <v>0</v>
      </c>
      <c r="X82" s="1">
        <f t="shared" si="55"/>
        <v>0</v>
      </c>
    </row>
    <row r="83" spans="1:24">
      <c r="A83" s="50" t="str">
        <f t="shared" si="38"/>
        <v>E.g. non-straw Crop 9</v>
      </c>
      <c r="B83" s="49"/>
      <c r="C83" s="49"/>
      <c r="D83" s="53">
        <f t="shared" ref="D83:O83" si="56">$B65*$C65*D65</f>
        <v>0</v>
      </c>
      <c r="E83" s="1">
        <f t="shared" si="56"/>
        <v>0</v>
      </c>
      <c r="F83" s="1">
        <f t="shared" si="56"/>
        <v>0</v>
      </c>
      <c r="G83" s="1">
        <f t="shared" si="56"/>
        <v>0</v>
      </c>
      <c r="H83" s="1">
        <f t="shared" si="56"/>
        <v>0</v>
      </c>
      <c r="I83" s="1">
        <f t="shared" si="56"/>
        <v>0</v>
      </c>
      <c r="J83" s="1">
        <f t="shared" si="56"/>
        <v>0</v>
      </c>
      <c r="K83" s="1">
        <f t="shared" si="56"/>
        <v>0</v>
      </c>
      <c r="L83" s="1">
        <f t="shared" si="56"/>
        <v>0</v>
      </c>
      <c r="M83" s="1">
        <f t="shared" si="56"/>
        <v>0</v>
      </c>
      <c r="N83" s="1">
        <f t="shared" si="56"/>
        <v>0</v>
      </c>
      <c r="O83" s="1">
        <f t="shared" si="56"/>
        <v>0</v>
      </c>
      <c r="P83" s="1">
        <f t="shared" si="40"/>
        <v>0</v>
      </c>
      <c r="Q83" s="1">
        <f t="shared" si="40"/>
        <v>0</v>
      </c>
      <c r="R83" s="1">
        <f t="shared" ref="R83:X83" si="57">$B65*$C65*R65</f>
        <v>0</v>
      </c>
      <c r="S83" s="1">
        <f t="shared" si="57"/>
        <v>0</v>
      </c>
      <c r="T83" s="1">
        <f t="shared" si="57"/>
        <v>0</v>
      </c>
      <c r="U83" s="1">
        <f t="shared" si="57"/>
        <v>0</v>
      </c>
      <c r="V83" s="1">
        <f t="shared" si="57"/>
        <v>0</v>
      </c>
      <c r="W83" s="1">
        <f t="shared" si="57"/>
        <v>0</v>
      </c>
      <c r="X83" s="1">
        <f t="shared" si="57"/>
        <v>0</v>
      </c>
    </row>
    <row r="84" spans="1:24">
      <c r="A84" s="50" t="str">
        <f t="shared" si="38"/>
        <v>E.g. non-straw Crop 10</v>
      </c>
      <c r="B84" s="49"/>
      <c r="C84" s="49"/>
      <c r="D84" s="53">
        <f t="shared" ref="D84:O84" si="58">$B66*$C66*D66</f>
        <v>0</v>
      </c>
      <c r="E84" s="1">
        <f t="shared" si="58"/>
        <v>0</v>
      </c>
      <c r="F84" s="1">
        <f t="shared" si="58"/>
        <v>0</v>
      </c>
      <c r="G84" s="1">
        <f t="shared" si="58"/>
        <v>0</v>
      </c>
      <c r="H84" s="1">
        <f t="shared" si="58"/>
        <v>0</v>
      </c>
      <c r="I84" s="1">
        <f t="shared" si="58"/>
        <v>0</v>
      </c>
      <c r="J84" s="1">
        <f t="shared" si="58"/>
        <v>0</v>
      </c>
      <c r="K84" s="1">
        <f t="shared" si="58"/>
        <v>0</v>
      </c>
      <c r="L84" s="1">
        <f t="shared" si="58"/>
        <v>0</v>
      </c>
      <c r="M84" s="1">
        <f t="shared" si="58"/>
        <v>0</v>
      </c>
      <c r="N84" s="1">
        <f t="shared" si="58"/>
        <v>0</v>
      </c>
      <c r="O84" s="1">
        <f t="shared" si="58"/>
        <v>0</v>
      </c>
      <c r="P84" s="1">
        <f t="shared" si="40"/>
        <v>0</v>
      </c>
      <c r="Q84" s="1">
        <f t="shared" si="40"/>
        <v>0</v>
      </c>
      <c r="R84" s="1">
        <f t="shared" ref="R84:X84" si="59">$B66*$C66*R66</f>
        <v>0</v>
      </c>
      <c r="S84" s="1">
        <f t="shared" si="59"/>
        <v>0</v>
      </c>
      <c r="T84" s="1">
        <f t="shared" si="59"/>
        <v>0</v>
      </c>
      <c r="U84" s="1">
        <f t="shared" si="59"/>
        <v>0</v>
      </c>
      <c r="V84" s="1">
        <f t="shared" si="59"/>
        <v>0</v>
      </c>
      <c r="W84" s="1">
        <f t="shared" si="59"/>
        <v>0</v>
      </c>
      <c r="X84" s="1">
        <f t="shared" si="59"/>
        <v>0</v>
      </c>
    </row>
    <row r="85" spans="1:24">
      <c r="A85" s="50" t="str">
        <f t="shared" si="38"/>
        <v>E.g. non-straw Crop 11</v>
      </c>
      <c r="B85" s="49"/>
      <c r="C85" s="49"/>
      <c r="D85" s="53">
        <f t="shared" ref="D85:O85" si="60">$B67*$C67*D67</f>
        <v>0</v>
      </c>
      <c r="E85" s="1">
        <f t="shared" si="60"/>
        <v>0</v>
      </c>
      <c r="F85" s="1">
        <f t="shared" si="60"/>
        <v>0</v>
      </c>
      <c r="G85" s="1">
        <f t="shared" si="60"/>
        <v>0</v>
      </c>
      <c r="H85" s="1">
        <f t="shared" si="60"/>
        <v>0</v>
      </c>
      <c r="I85" s="1">
        <f t="shared" si="60"/>
        <v>0</v>
      </c>
      <c r="J85" s="1">
        <f t="shared" si="60"/>
        <v>0</v>
      </c>
      <c r="K85" s="1">
        <f t="shared" si="60"/>
        <v>0</v>
      </c>
      <c r="L85" s="1">
        <f t="shared" si="60"/>
        <v>0</v>
      </c>
      <c r="M85" s="1">
        <f t="shared" si="60"/>
        <v>0</v>
      </c>
      <c r="N85" s="1">
        <f t="shared" si="60"/>
        <v>0</v>
      </c>
      <c r="O85" s="1">
        <f t="shared" si="60"/>
        <v>0</v>
      </c>
      <c r="P85" s="1">
        <f t="shared" si="40"/>
        <v>0</v>
      </c>
      <c r="Q85" s="1">
        <f t="shared" si="40"/>
        <v>0</v>
      </c>
      <c r="R85" s="1">
        <f t="shared" ref="R85:X85" si="61">$B67*$C67*R67</f>
        <v>0</v>
      </c>
      <c r="S85" s="1">
        <f t="shared" si="61"/>
        <v>0</v>
      </c>
      <c r="T85" s="1">
        <f t="shared" si="61"/>
        <v>0</v>
      </c>
      <c r="U85" s="1">
        <f t="shared" si="61"/>
        <v>0</v>
      </c>
      <c r="V85" s="1">
        <f t="shared" si="61"/>
        <v>0</v>
      </c>
      <c r="W85" s="1">
        <f t="shared" si="61"/>
        <v>0</v>
      </c>
      <c r="X85" s="1">
        <f t="shared" si="61"/>
        <v>0</v>
      </c>
    </row>
    <row r="86" spans="1:24">
      <c r="A86" s="50" t="str">
        <f t="shared" si="38"/>
        <v>E.g. non-straw Crop 12</v>
      </c>
      <c r="B86" s="49"/>
      <c r="C86" s="49"/>
      <c r="D86" s="53">
        <f t="shared" ref="D86:O86" si="62">$B68*$C68*D68</f>
        <v>0</v>
      </c>
      <c r="E86" s="1">
        <f t="shared" si="62"/>
        <v>0</v>
      </c>
      <c r="F86" s="1">
        <f t="shared" si="62"/>
        <v>0</v>
      </c>
      <c r="G86" s="1">
        <f t="shared" si="62"/>
        <v>0</v>
      </c>
      <c r="H86" s="1">
        <f t="shared" si="62"/>
        <v>0</v>
      </c>
      <c r="I86" s="1">
        <f t="shared" si="62"/>
        <v>0</v>
      </c>
      <c r="J86" s="1">
        <f t="shared" si="62"/>
        <v>0</v>
      </c>
      <c r="K86" s="1">
        <f t="shared" si="62"/>
        <v>0</v>
      </c>
      <c r="L86" s="1">
        <f t="shared" si="62"/>
        <v>0</v>
      </c>
      <c r="M86" s="1">
        <f t="shared" si="62"/>
        <v>0</v>
      </c>
      <c r="N86" s="1">
        <f t="shared" si="62"/>
        <v>0</v>
      </c>
      <c r="O86" s="1">
        <f t="shared" si="62"/>
        <v>0</v>
      </c>
      <c r="P86" s="1">
        <f t="shared" si="40"/>
        <v>0</v>
      </c>
      <c r="Q86" s="1">
        <f t="shared" si="40"/>
        <v>0</v>
      </c>
      <c r="R86" s="1">
        <f t="shared" ref="R86:X86" si="63">$B68*$C68*R68</f>
        <v>0</v>
      </c>
      <c r="S86" s="1">
        <f t="shared" si="63"/>
        <v>0</v>
      </c>
      <c r="T86" s="1">
        <f t="shared" si="63"/>
        <v>0</v>
      </c>
      <c r="U86" s="1">
        <f t="shared" si="63"/>
        <v>0</v>
      </c>
      <c r="V86" s="1">
        <f t="shared" si="63"/>
        <v>0</v>
      </c>
      <c r="W86" s="1">
        <f t="shared" si="63"/>
        <v>0</v>
      </c>
      <c r="X86" s="1">
        <f t="shared" si="63"/>
        <v>0</v>
      </c>
    </row>
    <row r="87" spans="1:24">
      <c r="A87" s="50" t="str">
        <f t="shared" si="38"/>
        <v>E.g. non-straw Crop 13</v>
      </c>
      <c r="B87" s="49"/>
      <c r="C87" s="49"/>
      <c r="D87" s="53">
        <f t="shared" ref="D87:O87" si="64">$B69*$C69*D69</f>
        <v>0</v>
      </c>
      <c r="E87" s="1">
        <f t="shared" si="64"/>
        <v>0</v>
      </c>
      <c r="F87" s="1">
        <f t="shared" si="64"/>
        <v>0</v>
      </c>
      <c r="G87" s="1">
        <f t="shared" si="64"/>
        <v>0</v>
      </c>
      <c r="H87" s="1">
        <f t="shared" si="64"/>
        <v>0</v>
      </c>
      <c r="I87" s="1">
        <f t="shared" si="64"/>
        <v>0</v>
      </c>
      <c r="J87" s="1">
        <f t="shared" si="64"/>
        <v>0</v>
      </c>
      <c r="K87" s="1">
        <f t="shared" si="64"/>
        <v>0</v>
      </c>
      <c r="L87" s="1">
        <f t="shared" si="64"/>
        <v>0</v>
      </c>
      <c r="M87" s="1">
        <f t="shared" si="64"/>
        <v>0</v>
      </c>
      <c r="N87" s="1">
        <f t="shared" si="64"/>
        <v>0</v>
      </c>
      <c r="O87" s="1">
        <f t="shared" si="64"/>
        <v>0</v>
      </c>
      <c r="P87" s="1">
        <f t="shared" si="40"/>
        <v>0</v>
      </c>
      <c r="Q87" s="1">
        <f t="shared" si="40"/>
        <v>0</v>
      </c>
      <c r="R87" s="1">
        <f t="shared" ref="R87:X87" si="65">$B69*$C69*R69</f>
        <v>0</v>
      </c>
      <c r="S87" s="1">
        <f t="shared" si="65"/>
        <v>0</v>
      </c>
      <c r="T87" s="1">
        <f t="shared" si="65"/>
        <v>0</v>
      </c>
      <c r="U87" s="1">
        <f t="shared" si="65"/>
        <v>0</v>
      </c>
      <c r="V87" s="1">
        <f t="shared" si="65"/>
        <v>0</v>
      </c>
      <c r="W87" s="1">
        <f t="shared" si="65"/>
        <v>0</v>
      </c>
      <c r="X87" s="1">
        <f t="shared" si="65"/>
        <v>0</v>
      </c>
    </row>
    <row r="88" spans="1:24">
      <c r="A88" s="50" t="str">
        <f t="shared" si="38"/>
        <v>E.g. non-straw Crop 14</v>
      </c>
      <c r="B88" s="49"/>
      <c r="C88" s="49"/>
      <c r="D88" s="53">
        <f t="shared" ref="D88:O88" si="66">$B70*$C70*D70</f>
        <v>0</v>
      </c>
      <c r="E88" s="1">
        <f t="shared" si="66"/>
        <v>0</v>
      </c>
      <c r="F88" s="1">
        <f t="shared" si="66"/>
        <v>0</v>
      </c>
      <c r="G88" s="1">
        <f t="shared" si="66"/>
        <v>0</v>
      </c>
      <c r="H88" s="1">
        <f t="shared" si="66"/>
        <v>0</v>
      </c>
      <c r="I88" s="1">
        <f t="shared" si="66"/>
        <v>0</v>
      </c>
      <c r="J88" s="1">
        <f t="shared" si="66"/>
        <v>0</v>
      </c>
      <c r="K88" s="1">
        <f t="shared" si="66"/>
        <v>0</v>
      </c>
      <c r="L88" s="1">
        <f t="shared" si="66"/>
        <v>0</v>
      </c>
      <c r="M88" s="1">
        <f t="shared" si="66"/>
        <v>0</v>
      </c>
      <c r="N88" s="1">
        <f t="shared" si="66"/>
        <v>0</v>
      </c>
      <c r="O88" s="1">
        <f t="shared" si="66"/>
        <v>0</v>
      </c>
      <c r="P88" s="1">
        <f t="shared" si="40"/>
        <v>0</v>
      </c>
      <c r="Q88" s="1">
        <f t="shared" si="40"/>
        <v>0</v>
      </c>
      <c r="R88" s="1">
        <f t="shared" ref="R88:X88" si="67">$B70*$C70*R70</f>
        <v>0</v>
      </c>
      <c r="S88" s="1">
        <f t="shared" si="67"/>
        <v>0</v>
      </c>
      <c r="T88" s="1">
        <f t="shared" si="67"/>
        <v>0</v>
      </c>
      <c r="U88" s="1">
        <f t="shared" si="67"/>
        <v>0</v>
      </c>
      <c r="V88" s="1">
        <f t="shared" si="67"/>
        <v>0</v>
      </c>
      <c r="W88" s="1">
        <f t="shared" si="67"/>
        <v>0</v>
      </c>
      <c r="X88" s="1">
        <f t="shared" si="67"/>
        <v>0</v>
      </c>
    </row>
    <row r="89" spans="1:24">
      <c r="A89" s="50" t="str">
        <f t="shared" si="38"/>
        <v>...E.g. non-straw Crop x</v>
      </c>
      <c r="B89" s="49"/>
      <c r="C89" s="49"/>
      <c r="D89" s="53">
        <f t="shared" ref="D89:O89" si="68">$B71*$C71*D71</f>
        <v>0</v>
      </c>
      <c r="E89" s="1">
        <f t="shared" si="68"/>
        <v>0</v>
      </c>
      <c r="F89" s="1">
        <f t="shared" si="68"/>
        <v>0</v>
      </c>
      <c r="G89" s="1">
        <f t="shared" si="68"/>
        <v>0</v>
      </c>
      <c r="H89" s="1">
        <f t="shared" si="68"/>
        <v>0</v>
      </c>
      <c r="I89" s="1">
        <f t="shared" si="68"/>
        <v>0</v>
      </c>
      <c r="J89" s="1">
        <f t="shared" si="68"/>
        <v>0</v>
      </c>
      <c r="K89" s="1">
        <f t="shared" si="68"/>
        <v>0</v>
      </c>
      <c r="L89" s="1">
        <f t="shared" si="68"/>
        <v>0</v>
      </c>
      <c r="M89" s="1">
        <f t="shared" si="68"/>
        <v>0</v>
      </c>
      <c r="N89" s="1">
        <f t="shared" si="68"/>
        <v>0</v>
      </c>
      <c r="O89" s="1">
        <f t="shared" si="68"/>
        <v>0</v>
      </c>
      <c r="P89" s="1">
        <f t="shared" si="40"/>
        <v>0</v>
      </c>
      <c r="Q89" s="1">
        <f t="shared" si="40"/>
        <v>0</v>
      </c>
      <c r="R89" s="1">
        <f t="shared" ref="R89:X89" si="69">$B71*$C71*R71</f>
        <v>0</v>
      </c>
      <c r="S89" s="1">
        <f t="shared" si="69"/>
        <v>0</v>
      </c>
      <c r="T89" s="1">
        <f t="shared" si="69"/>
        <v>0</v>
      </c>
      <c r="U89" s="1">
        <f t="shared" si="69"/>
        <v>0</v>
      </c>
      <c r="V89" s="1">
        <f t="shared" si="69"/>
        <v>0</v>
      </c>
      <c r="W89" s="1">
        <f t="shared" si="69"/>
        <v>0</v>
      </c>
      <c r="X89" s="1">
        <f t="shared" si="69"/>
        <v>0</v>
      </c>
    </row>
    <row r="90" spans="1:24">
      <c r="A90" s="51" t="s">
        <v>936</v>
      </c>
      <c r="B90" s="54"/>
      <c r="C90" s="54"/>
      <c r="D90" s="53">
        <f t="shared" ref="D90:O90" si="70">SUM(D75:D89)</f>
        <v>0</v>
      </c>
      <c r="E90" s="1">
        <f t="shared" si="70"/>
        <v>0</v>
      </c>
      <c r="F90" s="1">
        <f t="shared" si="70"/>
        <v>0</v>
      </c>
      <c r="G90" s="1">
        <f t="shared" si="70"/>
        <v>0</v>
      </c>
      <c r="H90" s="1">
        <f t="shared" si="70"/>
        <v>0</v>
      </c>
      <c r="I90" s="1">
        <f t="shared" si="70"/>
        <v>0</v>
      </c>
      <c r="J90" s="1">
        <f t="shared" si="70"/>
        <v>0</v>
      </c>
      <c r="K90" s="1">
        <f t="shared" si="70"/>
        <v>0</v>
      </c>
      <c r="L90" s="1">
        <f t="shared" si="70"/>
        <v>0</v>
      </c>
      <c r="M90" s="1">
        <f t="shared" si="70"/>
        <v>0</v>
      </c>
      <c r="N90" s="1">
        <f t="shared" si="70"/>
        <v>0</v>
      </c>
      <c r="O90" s="1">
        <f t="shared" si="70"/>
        <v>0</v>
      </c>
      <c r="P90" s="1">
        <f>SUM(P75:P89)</f>
        <v>0</v>
      </c>
      <c r="Q90" s="1">
        <f>SUM(Q75:Q89)</f>
        <v>0</v>
      </c>
      <c r="R90" s="1">
        <f t="shared" ref="R90:X90" si="71">SUM(R75:R89)</f>
        <v>0</v>
      </c>
      <c r="S90" s="1">
        <f t="shared" si="71"/>
        <v>0</v>
      </c>
      <c r="T90" s="1">
        <f t="shared" si="71"/>
        <v>0</v>
      </c>
      <c r="U90" s="1">
        <f t="shared" si="71"/>
        <v>0</v>
      </c>
      <c r="V90" s="1">
        <f t="shared" si="71"/>
        <v>0</v>
      </c>
      <c r="W90" s="1">
        <f t="shared" si="71"/>
        <v>0</v>
      </c>
      <c r="X90" s="1">
        <f t="shared" si="71"/>
        <v>0</v>
      </c>
    </row>
    <row r="93" spans="1:24">
      <c r="A93" s="382" t="s">
        <v>477</v>
      </c>
      <c r="B93" s="382"/>
      <c r="C93" s="382"/>
      <c r="D93" s="382"/>
      <c r="E93" s="382"/>
      <c r="F93" s="382"/>
      <c r="G93" s="382"/>
      <c r="H93" s="382"/>
      <c r="I93" s="382"/>
      <c r="J93" s="11"/>
      <c r="K93" s="11"/>
      <c r="L93" s="11"/>
      <c r="M93" s="11"/>
      <c r="N93" s="11"/>
      <c r="O93" s="11"/>
    </row>
    <row r="94" spans="1:24">
      <c r="A94" s="390" t="s">
        <v>21568</v>
      </c>
      <c r="B94" s="390"/>
      <c r="C94" s="390"/>
      <c r="D94" s="390"/>
      <c r="E94" s="390"/>
      <c r="F94" s="390"/>
      <c r="G94" s="390"/>
      <c r="H94" s="390"/>
      <c r="I94" s="390"/>
    </row>
    <row r="95" spans="1:24" ht="58">
      <c r="A95" s="70" t="s">
        <v>448</v>
      </c>
      <c r="B95" s="58" t="s">
        <v>478</v>
      </c>
      <c r="C95" s="58" t="s">
        <v>479</v>
      </c>
      <c r="D95" s="58" t="s">
        <v>938</v>
      </c>
      <c r="E95" s="58" t="s">
        <v>480</v>
      </c>
      <c r="F95" s="58" t="s">
        <v>481</v>
      </c>
      <c r="G95" s="58" t="s">
        <v>482</v>
      </c>
      <c r="H95" s="58" t="s">
        <v>937</v>
      </c>
      <c r="I95" s="58" t="s">
        <v>483</v>
      </c>
    </row>
    <row r="96" spans="1:24">
      <c r="A96" s="56" t="s">
        <v>484</v>
      </c>
      <c r="B96" s="56">
        <v>1.5</v>
      </c>
      <c r="C96" s="56">
        <v>1.5</v>
      </c>
      <c r="D96" s="56">
        <v>1.5</v>
      </c>
      <c r="E96" s="56">
        <v>1.5</v>
      </c>
      <c r="F96" s="56">
        <v>1.2</v>
      </c>
      <c r="G96" s="56">
        <v>1.7</v>
      </c>
      <c r="H96" s="56">
        <v>2.2999999999999998</v>
      </c>
      <c r="I96" s="56">
        <v>1</v>
      </c>
    </row>
    <row r="97" spans="1:9">
      <c r="A97" s="56" t="s">
        <v>485</v>
      </c>
      <c r="B97" s="56">
        <v>1</v>
      </c>
      <c r="C97" s="56">
        <v>1.2</v>
      </c>
      <c r="D97" s="56">
        <v>1.2</v>
      </c>
      <c r="E97" s="56">
        <v>1.2</v>
      </c>
      <c r="F97" s="56">
        <v>1.2</v>
      </c>
      <c r="G97" s="56">
        <v>1.5</v>
      </c>
      <c r="H97" s="56">
        <v>1.5</v>
      </c>
      <c r="I97" s="56">
        <v>1.2</v>
      </c>
    </row>
    <row r="98" spans="1:9">
      <c r="A98" s="56" t="s">
        <v>65</v>
      </c>
      <c r="B98" s="56">
        <v>3</v>
      </c>
      <c r="C98" s="56">
        <v>1.9</v>
      </c>
      <c r="D98" s="56">
        <v>3</v>
      </c>
      <c r="E98" s="56">
        <v>3</v>
      </c>
      <c r="F98" s="56">
        <v>1.2</v>
      </c>
      <c r="G98" s="56">
        <v>3.5</v>
      </c>
      <c r="H98" s="56">
        <v>3.5</v>
      </c>
      <c r="I98" s="56">
        <v>1.2</v>
      </c>
    </row>
    <row r="99" spans="1:9">
      <c r="A99" s="56" t="s">
        <v>486</v>
      </c>
      <c r="B99" s="56">
        <v>3</v>
      </c>
      <c r="C99" s="56">
        <v>1.9</v>
      </c>
      <c r="D99" s="56">
        <v>3</v>
      </c>
      <c r="E99" s="56">
        <v>3</v>
      </c>
      <c r="F99" s="56">
        <v>1.2</v>
      </c>
      <c r="G99" s="56">
        <v>3.5</v>
      </c>
      <c r="H99" s="56">
        <v>3.5</v>
      </c>
      <c r="I99" s="56">
        <v>1.2</v>
      </c>
    </row>
    <row r="100" spans="1:9">
      <c r="A100" s="56" t="s">
        <v>487</v>
      </c>
      <c r="B100" s="56">
        <v>3</v>
      </c>
      <c r="C100" s="56">
        <v>1.9</v>
      </c>
      <c r="D100" s="56">
        <v>3</v>
      </c>
      <c r="E100" s="56">
        <v>3</v>
      </c>
      <c r="F100" s="56">
        <v>1.2</v>
      </c>
      <c r="G100" s="56">
        <v>3.5</v>
      </c>
      <c r="H100" s="56">
        <v>3.5</v>
      </c>
      <c r="I100" s="56">
        <v>1.2</v>
      </c>
    </row>
    <row r="101" spans="1:9">
      <c r="A101" s="56" t="s">
        <v>488</v>
      </c>
      <c r="B101" s="56">
        <v>0.3</v>
      </c>
      <c r="C101" s="56">
        <v>0.3</v>
      </c>
      <c r="D101" s="56">
        <v>0.3</v>
      </c>
      <c r="E101" s="56">
        <v>0.3</v>
      </c>
      <c r="F101" s="56">
        <v>0.3</v>
      </c>
      <c r="G101" s="56">
        <v>0.3</v>
      </c>
      <c r="H101" s="56">
        <v>0.3</v>
      </c>
      <c r="I101" s="56">
        <v>0.3</v>
      </c>
    </row>
    <row r="102" spans="1:9">
      <c r="A102" s="56" t="s">
        <v>489</v>
      </c>
      <c r="B102" s="56">
        <v>0.16</v>
      </c>
      <c r="C102" s="56">
        <v>0.16</v>
      </c>
      <c r="D102" s="56">
        <v>0.16</v>
      </c>
      <c r="E102" s="56">
        <v>0.16</v>
      </c>
      <c r="F102" s="56">
        <v>0.16</v>
      </c>
      <c r="G102" s="56">
        <v>0.16</v>
      </c>
      <c r="H102" s="56">
        <v>0.16</v>
      </c>
      <c r="I102" s="56">
        <v>0.16</v>
      </c>
    </row>
    <row r="103" spans="1:9">
      <c r="A103" s="56" t="s">
        <v>490</v>
      </c>
      <c r="B103" s="56">
        <v>0.2</v>
      </c>
      <c r="C103" s="56">
        <v>0.2</v>
      </c>
      <c r="D103" s="56">
        <v>0.2</v>
      </c>
      <c r="E103" s="56">
        <v>0.2</v>
      </c>
      <c r="F103" s="56">
        <v>0.2</v>
      </c>
      <c r="G103" s="56">
        <v>0.2</v>
      </c>
      <c r="H103" s="56">
        <v>0.2</v>
      </c>
      <c r="I103" s="56">
        <v>0.2</v>
      </c>
    </row>
    <row r="104" spans="1:9">
      <c r="A104" s="56" t="s">
        <v>73</v>
      </c>
      <c r="B104" s="56">
        <v>0.4</v>
      </c>
      <c r="C104" s="56">
        <v>1</v>
      </c>
      <c r="D104" s="56">
        <v>0.4</v>
      </c>
      <c r="E104" s="56">
        <v>0.4</v>
      </c>
      <c r="F104" s="56">
        <v>1</v>
      </c>
      <c r="G104" s="56">
        <v>0.4</v>
      </c>
      <c r="H104" s="56">
        <v>0.4</v>
      </c>
      <c r="I104" s="56">
        <v>1</v>
      </c>
    </row>
    <row r="105" spans="1:9">
      <c r="A105" s="56" t="s">
        <v>491</v>
      </c>
      <c r="B105" s="56">
        <v>1.2</v>
      </c>
      <c r="C105" s="56">
        <v>1.5</v>
      </c>
      <c r="D105" s="56">
        <v>1.5</v>
      </c>
      <c r="E105" s="56">
        <v>1.5</v>
      </c>
      <c r="F105" s="56">
        <v>1.2</v>
      </c>
      <c r="G105" s="56">
        <v>1.5</v>
      </c>
      <c r="H105" s="56">
        <v>1.5</v>
      </c>
      <c r="I105" s="56">
        <v>1.2</v>
      </c>
    </row>
    <row r="106" spans="1:9">
      <c r="A106" s="56" t="s">
        <v>492</v>
      </c>
      <c r="B106" s="56">
        <v>1.2</v>
      </c>
      <c r="C106" s="56">
        <v>1.2</v>
      </c>
      <c r="D106" s="56">
        <v>1.5</v>
      </c>
      <c r="E106" s="56">
        <v>1.5</v>
      </c>
      <c r="F106" s="56">
        <v>1.2</v>
      </c>
      <c r="G106" s="56">
        <v>1.5</v>
      </c>
      <c r="H106" s="56">
        <v>1.5</v>
      </c>
      <c r="I106" s="56">
        <v>1.2</v>
      </c>
    </row>
    <row r="107" spans="1:9">
      <c r="A107" s="56" t="s">
        <v>493</v>
      </c>
      <c r="B107" s="56">
        <v>2.2999999999999998</v>
      </c>
      <c r="C107" s="56">
        <v>1.9</v>
      </c>
      <c r="D107" s="56">
        <v>2.2999999999999998</v>
      </c>
      <c r="E107" s="56">
        <v>2.2999999999999998</v>
      </c>
      <c r="F107" s="56">
        <v>1.9</v>
      </c>
      <c r="G107" s="56">
        <v>2.2999999999999998</v>
      </c>
      <c r="H107" s="56">
        <v>2.2999999999999998</v>
      </c>
      <c r="I107" s="56">
        <v>1.9</v>
      </c>
    </row>
    <row r="108" spans="1:9">
      <c r="A108" s="143" t="s">
        <v>21569</v>
      </c>
    </row>
    <row r="109" spans="1:9">
      <c r="A109" s="143"/>
    </row>
    <row r="110" spans="1:9">
      <c r="A110" s="390" t="s">
        <v>21570</v>
      </c>
      <c r="B110" s="390"/>
      <c r="C110" s="390"/>
      <c r="D110" s="390"/>
      <c r="E110" s="390"/>
      <c r="F110" s="390"/>
      <c r="G110" s="390"/>
      <c r="H110" s="390"/>
      <c r="I110" s="390"/>
    </row>
    <row r="111" spans="1:9" ht="58">
      <c r="A111" s="56"/>
      <c r="B111" s="58" t="s">
        <v>478</v>
      </c>
      <c r="C111" s="58" t="s">
        <v>479</v>
      </c>
      <c r="D111" s="58" t="s">
        <v>938</v>
      </c>
      <c r="E111" s="58" t="s">
        <v>480</v>
      </c>
      <c r="F111" s="58" t="s">
        <v>481</v>
      </c>
      <c r="G111" s="58" t="s">
        <v>482</v>
      </c>
      <c r="H111" s="58" t="s">
        <v>937</v>
      </c>
      <c r="I111" s="58" t="s">
        <v>483</v>
      </c>
    </row>
    <row r="112" spans="1:9">
      <c r="A112" s="56" t="s">
        <v>494</v>
      </c>
      <c r="B112" s="56">
        <v>0.8</v>
      </c>
      <c r="C112" s="56">
        <v>0.75</v>
      </c>
      <c r="D112" s="56">
        <v>0.8</v>
      </c>
      <c r="E112" s="56">
        <v>0.8</v>
      </c>
      <c r="F112" s="56">
        <v>0.7</v>
      </c>
      <c r="G112" s="56">
        <v>0.9</v>
      </c>
      <c r="H112" s="56">
        <v>0.9</v>
      </c>
      <c r="I112" s="56">
        <v>0.7</v>
      </c>
    </row>
    <row r="113" spans="1:9">
      <c r="A113" s="56" t="s">
        <v>488</v>
      </c>
      <c r="B113" s="56">
        <v>0.75</v>
      </c>
      <c r="C113" s="56">
        <v>0.25</v>
      </c>
      <c r="D113" s="56">
        <v>0.75</v>
      </c>
      <c r="E113" s="56">
        <v>0.75</v>
      </c>
      <c r="F113" s="56">
        <v>0</v>
      </c>
      <c r="G113" s="56">
        <v>0.75</v>
      </c>
      <c r="H113" s="56">
        <v>0.75</v>
      </c>
      <c r="I113" s="56">
        <v>0</v>
      </c>
    </row>
    <row r="114" spans="1:9">
      <c r="A114" s="56" t="s">
        <v>489</v>
      </c>
      <c r="B114" s="56">
        <v>0.52</v>
      </c>
      <c r="C114" s="56">
        <v>0.47</v>
      </c>
      <c r="D114" s="56">
        <v>0.4</v>
      </c>
      <c r="E114" s="56">
        <v>0.47</v>
      </c>
      <c r="F114" s="56">
        <v>0.47</v>
      </c>
      <c r="G114" s="56">
        <v>0.52</v>
      </c>
      <c r="H114" s="56">
        <v>0.47</v>
      </c>
      <c r="I114" s="56">
        <v>0.47</v>
      </c>
    </row>
    <row r="115" spans="1:9">
      <c r="A115" s="56" t="s">
        <v>490</v>
      </c>
      <c r="B115" s="56">
        <v>0.75</v>
      </c>
      <c r="C115" s="56">
        <v>0.25</v>
      </c>
      <c r="D115" s="56">
        <v>0.75</v>
      </c>
      <c r="E115" s="56">
        <v>0.75</v>
      </c>
      <c r="F115" s="56">
        <v>0</v>
      </c>
      <c r="G115" s="56">
        <v>0.75</v>
      </c>
      <c r="H115" s="56">
        <v>0.75</v>
      </c>
      <c r="I115" s="56">
        <v>0</v>
      </c>
    </row>
    <row r="116" spans="1:9">
      <c r="A116" s="56" t="s">
        <v>495</v>
      </c>
      <c r="B116" s="56">
        <v>0.8</v>
      </c>
      <c r="C116" s="56">
        <v>0.3</v>
      </c>
      <c r="D116" s="56">
        <v>0.8</v>
      </c>
      <c r="E116" s="56">
        <v>0.8</v>
      </c>
      <c r="F116" s="56">
        <v>0</v>
      </c>
      <c r="G116" s="56">
        <v>0.8</v>
      </c>
      <c r="H116" s="56">
        <v>0.8</v>
      </c>
      <c r="I116" s="56">
        <v>0</v>
      </c>
    </row>
    <row r="117" spans="1:9">
      <c r="A117" s="56" t="s">
        <v>496</v>
      </c>
      <c r="B117" s="56">
        <v>0.5</v>
      </c>
      <c r="C117" s="56">
        <v>0.5</v>
      </c>
      <c r="D117" s="56">
        <v>0.5</v>
      </c>
      <c r="E117" s="56">
        <v>0.5</v>
      </c>
      <c r="F117" s="56">
        <v>0</v>
      </c>
      <c r="G117" s="56">
        <v>0.5</v>
      </c>
      <c r="H117" s="56">
        <v>0.5</v>
      </c>
      <c r="I117" s="56">
        <v>0</v>
      </c>
    </row>
    <row r="118" spans="1:9">
      <c r="A118" s="56" t="s">
        <v>497</v>
      </c>
      <c r="B118" s="56">
        <v>0.8</v>
      </c>
      <c r="C118" s="56">
        <v>0.75</v>
      </c>
      <c r="D118" s="56">
        <v>0.8</v>
      </c>
      <c r="E118" s="56">
        <v>0.8</v>
      </c>
      <c r="F118" s="56">
        <v>0.7</v>
      </c>
      <c r="G118" s="56">
        <v>0.9</v>
      </c>
      <c r="H118" s="56">
        <v>0.9</v>
      </c>
      <c r="I118" s="56">
        <v>0.7</v>
      </c>
    </row>
    <row r="119" spans="1:9">
      <c r="A119" s="56" t="s">
        <v>498</v>
      </c>
      <c r="B119" s="56">
        <v>0.8</v>
      </c>
      <c r="C119" s="56">
        <v>0.75</v>
      </c>
      <c r="D119" s="56">
        <v>0.8</v>
      </c>
      <c r="E119" s="56">
        <v>0.8</v>
      </c>
      <c r="F119" s="56">
        <v>0.7</v>
      </c>
      <c r="G119" s="56">
        <v>0.9</v>
      </c>
      <c r="H119" s="56">
        <v>0.9</v>
      </c>
      <c r="I119" s="56">
        <v>0.7</v>
      </c>
    </row>
    <row r="120" spans="1:9">
      <c r="A120" s="56" t="s">
        <v>499</v>
      </c>
      <c r="B120" s="56">
        <v>0.5</v>
      </c>
      <c r="C120" s="56">
        <v>0.5</v>
      </c>
      <c r="D120" s="56">
        <v>0.5</v>
      </c>
      <c r="E120" s="56">
        <v>0.5</v>
      </c>
      <c r="F120" s="56">
        <v>0.5</v>
      </c>
      <c r="G120" s="56">
        <v>0.5</v>
      </c>
      <c r="H120" s="56">
        <v>0.5</v>
      </c>
      <c r="I120" s="56">
        <v>0.5</v>
      </c>
    </row>
    <row r="121" spans="1:9">
      <c r="A121" s="56" t="s">
        <v>500</v>
      </c>
      <c r="B121" s="56">
        <v>0.7</v>
      </c>
      <c r="C121" s="56">
        <v>0.7</v>
      </c>
      <c r="D121" s="56">
        <v>0.7</v>
      </c>
      <c r="E121" s="56">
        <v>0.7</v>
      </c>
      <c r="F121" s="56">
        <v>0.7</v>
      </c>
      <c r="G121" s="56">
        <v>0.7</v>
      </c>
      <c r="H121" s="56">
        <v>0.7</v>
      </c>
      <c r="I121" s="56">
        <v>0.7</v>
      </c>
    </row>
    <row r="122" spans="1:9">
      <c r="A122" s="143" t="s">
        <v>21569</v>
      </c>
    </row>
    <row r="124" spans="1:9">
      <c r="A124" s="391" t="s">
        <v>21095</v>
      </c>
      <c r="B124" s="391"/>
      <c r="C124" s="11"/>
    </row>
    <row r="125" spans="1:9">
      <c r="A125" s="57" t="s">
        <v>501</v>
      </c>
      <c r="B125" s="57" t="s">
        <v>502</v>
      </c>
    </row>
    <row r="126" spans="1:9">
      <c r="A126" s="145" t="s">
        <v>503</v>
      </c>
      <c r="B126" s="56" t="s">
        <v>504</v>
      </c>
      <c r="C126" s="144"/>
    </row>
    <row r="127" spans="1:9">
      <c r="A127" s="145" t="s">
        <v>939</v>
      </c>
      <c r="B127" s="56" t="s">
        <v>512</v>
      </c>
      <c r="C127" s="144"/>
    </row>
    <row r="128" spans="1:9">
      <c r="A128" s="145" t="s">
        <v>505</v>
      </c>
      <c r="B128" s="56" t="s">
        <v>506</v>
      </c>
      <c r="C128" s="144"/>
    </row>
    <row r="129" spans="1:3">
      <c r="A129" s="145" t="s">
        <v>507</v>
      </c>
      <c r="B129" s="56" t="s">
        <v>508</v>
      </c>
      <c r="C129" s="144"/>
    </row>
    <row r="130" spans="1:3">
      <c r="A130" s="145" t="s">
        <v>509</v>
      </c>
      <c r="B130" s="56" t="s">
        <v>510</v>
      </c>
      <c r="C130" s="144"/>
    </row>
    <row r="131" spans="1:3">
      <c r="A131" s="145" t="s">
        <v>511</v>
      </c>
      <c r="B131" s="56" t="s">
        <v>512</v>
      </c>
      <c r="C131" s="144"/>
    </row>
    <row r="132" spans="1:3">
      <c r="A132" s="145" t="s">
        <v>513</v>
      </c>
      <c r="B132" s="56" t="s">
        <v>514</v>
      </c>
      <c r="C132" s="144"/>
    </row>
    <row r="133" spans="1:3">
      <c r="A133" s="145" t="s">
        <v>515</v>
      </c>
      <c r="B133" s="56" t="s">
        <v>516</v>
      </c>
      <c r="C133" s="144"/>
    </row>
    <row r="134" spans="1:3">
      <c r="A134" s="145" t="s">
        <v>517</v>
      </c>
      <c r="B134" s="56" t="s">
        <v>516</v>
      </c>
      <c r="C134" s="144"/>
    </row>
    <row r="135" spans="1:3">
      <c r="A135" s="145" t="s">
        <v>518</v>
      </c>
      <c r="B135" s="56" t="s">
        <v>516</v>
      </c>
      <c r="C135" s="144"/>
    </row>
    <row r="136" spans="1:3">
      <c r="A136" s="145" t="s">
        <v>519</v>
      </c>
      <c r="B136" s="56" t="s">
        <v>508</v>
      </c>
      <c r="C136" s="144"/>
    </row>
    <row r="137" spans="1:3">
      <c r="A137" s="145" t="s">
        <v>520</v>
      </c>
      <c r="B137" s="56" t="s">
        <v>516</v>
      </c>
      <c r="C137" s="144"/>
    </row>
    <row r="138" spans="1:3">
      <c r="A138" s="145" t="s">
        <v>521</v>
      </c>
      <c r="B138" s="56" t="s">
        <v>510</v>
      </c>
      <c r="C138" s="144"/>
    </row>
    <row r="139" spans="1:3">
      <c r="A139" s="145" t="s">
        <v>522</v>
      </c>
      <c r="B139" s="56" t="s">
        <v>512</v>
      </c>
      <c r="C139" s="144"/>
    </row>
    <row r="140" spans="1:3">
      <c r="A140" s="145" t="s">
        <v>523</v>
      </c>
      <c r="B140" s="56" t="s">
        <v>508</v>
      </c>
      <c r="C140" s="144"/>
    </row>
    <row r="141" spans="1:3">
      <c r="A141" s="145" t="s">
        <v>524</v>
      </c>
      <c r="B141" s="56" t="s">
        <v>516</v>
      </c>
      <c r="C141" s="144"/>
    </row>
    <row r="142" spans="1:3">
      <c r="A142" s="145" t="s">
        <v>525</v>
      </c>
      <c r="B142" s="56" t="s">
        <v>508</v>
      </c>
      <c r="C142" s="144"/>
    </row>
    <row r="143" spans="1:3">
      <c r="A143" s="145" t="s">
        <v>526</v>
      </c>
      <c r="B143" s="56" t="s">
        <v>504</v>
      </c>
      <c r="C143" s="144"/>
    </row>
    <row r="144" spans="1:3">
      <c r="A144" s="145" t="s">
        <v>527</v>
      </c>
      <c r="B144" s="56" t="s">
        <v>516</v>
      </c>
      <c r="C144" s="144"/>
    </row>
    <row r="145" spans="1:3">
      <c r="A145" s="145" t="s">
        <v>528</v>
      </c>
      <c r="B145" s="56" t="s">
        <v>506</v>
      </c>
      <c r="C145" s="144"/>
    </row>
    <row r="146" spans="1:3">
      <c r="A146" s="145" t="s">
        <v>529</v>
      </c>
      <c r="B146" s="56" t="s">
        <v>512</v>
      </c>
      <c r="C146" s="144"/>
    </row>
    <row r="147" spans="1:3">
      <c r="A147" s="145" t="s">
        <v>530</v>
      </c>
      <c r="B147" s="56" t="s">
        <v>516</v>
      </c>
      <c r="C147" s="144"/>
    </row>
    <row r="148" spans="1:3">
      <c r="A148" s="145" t="s">
        <v>531</v>
      </c>
      <c r="B148" s="56" t="s">
        <v>514</v>
      </c>
      <c r="C148" s="144"/>
    </row>
    <row r="149" spans="1:3">
      <c r="A149" s="145" t="s">
        <v>532</v>
      </c>
      <c r="B149" s="56" t="s">
        <v>516</v>
      </c>
      <c r="C149" s="144"/>
    </row>
    <row r="150" spans="1:3">
      <c r="A150" s="145" t="s">
        <v>533</v>
      </c>
      <c r="B150" s="56" t="s">
        <v>504</v>
      </c>
      <c r="C150" s="144"/>
    </row>
    <row r="151" spans="1:3">
      <c r="A151" s="145" t="s">
        <v>940</v>
      </c>
      <c r="B151" s="56" t="s">
        <v>516</v>
      </c>
      <c r="C151" s="144"/>
    </row>
    <row r="152" spans="1:3">
      <c r="A152" s="145" t="s">
        <v>941</v>
      </c>
      <c r="B152" s="56" t="s">
        <v>516</v>
      </c>
      <c r="C152" s="144"/>
    </row>
    <row r="153" spans="1:3">
      <c r="A153" s="145" t="s">
        <v>534</v>
      </c>
      <c r="B153" s="56" t="s">
        <v>506</v>
      </c>
      <c r="C153" s="144"/>
    </row>
    <row r="154" spans="1:3">
      <c r="A154" s="145" t="s">
        <v>535</v>
      </c>
      <c r="B154" s="56" t="s">
        <v>514</v>
      </c>
      <c r="C154" s="144"/>
    </row>
    <row r="155" spans="1:3">
      <c r="A155" s="145" t="s">
        <v>536</v>
      </c>
      <c r="B155" s="56" t="s">
        <v>516</v>
      </c>
      <c r="C155" s="144"/>
    </row>
    <row r="156" spans="1:3">
      <c r="A156" s="145" t="s">
        <v>537</v>
      </c>
      <c r="B156" s="56" t="s">
        <v>504</v>
      </c>
      <c r="C156" s="144"/>
    </row>
    <row r="157" spans="1:3">
      <c r="A157" s="145" t="s">
        <v>538</v>
      </c>
      <c r="B157" s="56" t="s">
        <v>516</v>
      </c>
      <c r="C157" s="144"/>
    </row>
    <row r="158" spans="1:3">
      <c r="A158" s="145" t="s">
        <v>539</v>
      </c>
      <c r="B158" s="56" t="s">
        <v>540</v>
      </c>
      <c r="C158" s="144"/>
    </row>
    <row r="159" spans="1:3">
      <c r="A159" s="145" t="s">
        <v>541</v>
      </c>
      <c r="B159" s="56" t="s">
        <v>506</v>
      </c>
      <c r="C159" s="144"/>
    </row>
    <row r="160" spans="1:3">
      <c r="A160" s="145" t="s">
        <v>542</v>
      </c>
      <c r="B160" s="56" t="s">
        <v>514</v>
      </c>
      <c r="C160" s="144"/>
    </row>
    <row r="161" spans="1:3">
      <c r="A161" s="145" t="s">
        <v>543</v>
      </c>
      <c r="B161" s="56" t="s">
        <v>514</v>
      </c>
      <c r="C161" s="144"/>
    </row>
    <row r="162" spans="1:3">
      <c r="A162" s="145" t="s">
        <v>942</v>
      </c>
      <c r="B162" s="56" t="s">
        <v>514</v>
      </c>
      <c r="C162" s="144"/>
    </row>
    <row r="163" spans="1:3">
      <c r="A163" s="145" t="s">
        <v>544</v>
      </c>
      <c r="B163" s="56" t="s">
        <v>540</v>
      </c>
      <c r="C163" s="144"/>
    </row>
    <row r="164" spans="1:3">
      <c r="A164" s="145" t="s">
        <v>545</v>
      </c>
      <c r="B164" s="56" t="s">
        <v>514</v>
      </c>
      <c r="C164" s="144"/>
    </row>
    <row r="165" spans="1:3">
      <c r="A165" s="145" t="s">
        <v>546</v>
      </c>
      <c r="B165" s="56" t="s">
        <v>510</v>
      </c>
      <c r="C165" s="144"/>
    </row>
    <row r="166" spans="1:3">
      <c r="A166" s="145" t="s">
        <v>547</v>
      </c>
      <c r="B166" s="56" t="s">
        <v>516</v>
      </c>
      <c r="C166" s="144"/>
    </row>
    <row r="167" spans="1:3">
      <c r="A167" s="145" t="s">
        <v>548</v>
      </c>
      <c r="B167" s="56" t="s">
        <v>514</v>
      </c>
      <c r="C167" s="144"/>
    </row>
    <row r="168" spans="1:3">
      <c r="A168" s="145" t="s">
        <v>549</v>
      </c>
      <c r="B168" s="56" t="s">
        <v>514</v>
      </c>
      <c r="C168" s="144"/>
    </row>
    <row r="169" spans="1:3">
      <c r="A169" s="145" t="s">
        <v>943</v>
      </c>
      <c r="B169" s="56" t="s">
        <v>512</v>
      </c>
      <c r="C169" s="144"/>
    </row>
    <row r="170" spans="1:3">
      <c r="A170" s="145" t="s">
        <v>550</v>
      </c>
      <c r="B170" s="56" t="s">
        <v>516</v>
      </c>
      <c r="C170" s="144"/>
    </row>
    <row r="171" spans="1:3">
      <c r="A171" s="145" t="s">
        <v>551</v>
      </c>
      <c r="B171" s="56" t="s">
        <v>540</v>
      </c>
      <c r="C171" s="144"/>
    </row>
    <row r="172" spans="1:3">
      <c r="A172" s="145" t="s">
        <v>944</v>
      </c>
      <c r="B172" s="56" t="s">
        <v>540</v>
      </c>
      <c r="C172" s="144"/>
    </row>
    <row r="173" spans="1:3">
      <c r="A173" s="145" t="s">
        <v>945</v>
      </c>
      <c r="B173" s="56" t="s">
        <v>540</v>
      </c>
      <c r="C173" s="144"/>
    </row>
    <row r="174" spans="1:3">
      <c r="A174" s="145" t="s">
        <v>552</v>
      </c>
      <c r="B174" s="56" t="s">
        <v>504</v>
      </c>
      <c r="C174" s="144"/>
    </row>
    <row r="175" spans="1:3">
      <c r="A175" s="145" t="s">
        <v>553</v>
      </c>
      <c r="B175" s="56" t="s">
        <v>504</v>
      </c>
      <c r="C175" s="144"/>
    </row>
    <row r="176" spans="1:3">
      <c r="A176" s="145" t="s">
        <v>554</v>
      </c>
      <c r="B176" s="56" t="s">
        <v>516</v>
      </c>
      <c r="C176" s="144"/>
    </row>
    <row r="177" spans="1:3">
      <c r="A177" s="145" t="s">
        <v>555</v>
      </c>
      <c r="B177" s="56" t="s">
        <v>514</v>
      </c>
      <c r="C177" s="144"/>
    </row>
    <row r="178" spans="1:3">
      <c r="A178" s="145" t="s">
        <v>946</v>
      </c>
      <c r="B178" s="56" t="s">
        <v>514</v>
      </c>
      <c r="C178" s="144"/>
    </row>
    <row r="179" spans="1:3">
      <c r="A179" s="145" t="s">
        <v>556</v>
      </c>
      <c r="B179" s="56" t="s">
        <v>510</v>
      </c>
      <c r="C179" s="144"/>
    </row>
    <row r="180" spans="1:3">
      <c r="A180" s="145" t="s">
        <v>557</v>
      </c>
      <c r="B180" s="56" t="s">
        <v>516</v>
      </c>
      <c r="C180" s="144"/>
    </row>
    <row r="181" spans="1:3">
      <c r="A181" s="145" t="s">
        <v>947</v>
      </c>
      <c r="B181" s="56" t="s">
        <v>514</v>
      </c>
      <c r="C181" s="144"/>
    </row>
    <row r="182" spans="1:3">
      <c r="A182" s="145" t="s">
        <v>558</v>
      </c>
      <c r="B182" s="56" t="s">
        <v>506</v>
      </c>
      <c r="C182" s="144"/>
    </row>
    <row r="183" spans="1:3">
      <c r="A183" s="145" t="s">
        <v>559</v>
      </c>
      <c r="B183" s="56" t="s">
        <v>516</v>
      </c>
      <c r="C183" s="144"/>
    </row>
    <row r="184" spans="1:3">
      <c r="A184" s="145" t="s">
        <v>948</v>
      </c>
      <c r="B184" s="56" t="s">
        <v>516</v>
      </c>
      <c r="C184" s="144"/>
    </row>
    <row r="185" spans="1:3">
      <c r="A185" s="145" t="s">
        <v>560</v>
      </c>
      <c r="B185" s="56" t="s">
        <v>508</v>
      </c>
      <c r="C185" s="144"/>
    </row>
    <row r="186" spans="1:3">
      <c r="A186" s="145" t="s">
        <v>949</v>
      </c>
      <c r="B186" s="56" t="s">
        <v>506</v>
      </c>
      <c r="C186" s="144"/>
    </row>
    <row r="187" spans="1:3">
      <c r="A187" s="145" t="s">
        <v>950</v>
      </c>
      <c r="B187" s="56" t="s">
        <v>540</v>
      </c>
      <c r="C187" s="144"/>
    </row>
    <row r="188" spans="1:3">
      <c r="A188" s="145" t="s">
        <v>951</v>
      </c>
      <c r="B188" s="56" t="s">
        <v>514</v>
      </c>
      <c r="C188" s="144"/>
    </row>
    <row r="189" spans="1:3">
      <c r="A189" s="145" t="s">
        <v>561</v>
      </c>
      <c r="B189" s="56" t="s">
        <v>512</v>
      </c>
      <c r="C189" s="144"/>
    </row>
    <row r="190" spans="1:3">
      <c r="A190" s="145" t="s">
        <v>562</v>
      </c>
      <c r="B190" s="56" t="s">
        <v>508</v>
      </c>
      <c r="C190" s="144"/>
    </row>
    <row r="191" spans="1:3">
      <c r="A191" s="145" t="s">
        <v>563</v>
      </c>
      <c r="B191" s="56" t="s">
        <v>516</v>
      </c>
      <c r="C191" s="144"/>
    </row>
    <row r="192" spans="1:3">
      <c r="A192" s="145" t="s">
        <v>564</v>
      </c>
      <c r="B192" s="56" t="s">
        <v>516</v>
      </c>
      <c r="C192" s="144"/>
    </row>
    <row r="193" spans="1:3">
      <c r="A193" s="145" t="s">
        <v>565</v>
      </c>
      <c r="B193" s="56" t="s">
        <v>516</v>
      </c>
      <c r="C193" s="144"/>
    </row>
    <row r="194" spans="1:3">
      <c r="A194" s="145" t="s">
        <v>566</v>
      </c>
      <c r="B194" s="56" t="s">
        <v>508</v>
      </c>
      <c r="C194" s="144"/>
    </row>
    <row r="195" spans="1:3">
      <c r="A195" s="145" t="s">
        <v>567</v>
      </c>
      <c r="B195" s="56" t="s">
        <v>516</v>
      </c>
      <c r="C195" s="144"/>
    </row>
    <row r="196" spans="1:3">
      <c r="A196" s="145" t="s">
        <v>568</v>
      </c>
      <c r="B196" s="56" t="s">
        <v>514</v>
      </c>
      <c r="C196" s="144"/>
    </row>
    <row r="197" spans="1:3">
      <c r="A197" s="145" t="s">
        <v>569</v>
      </c>
      <c r="B197" s="56" t="s">
        <v>514</v>
      </c>
      <c r="C197" s="144"/>
    </row>
    <row r="198" spans="1:3">
      <c r="A198" s="145" t="s">
        <v>570</v>
      </c>
      <c r="B198" s="56" t="s">
        <v>506</v>
      </c>
      <c r="C198" s="144"/>
    </row>
    <row r="199" spans="1:3">
      <c r="A199" s="145" t="s">
        <v>973</v>
      </c>
      <c r="B199" s="56" t="s">
        <v>514</v>
      </c>
      <c r="C199" s="144"/>
    </row>
    <row r="200" spans="1:3">
      <c r="A200" s="145" t="s">
        <v>571</v>
      </c>
      <c r="B200" s="56" t="s">
        <v>514</v>
      </c>
      <c r="C200" s="144"/>
    </row>
    <row r="201" spans="1:3">
      <c r="A201" s="145" t="s">
        <v>572</v>
      </c>
      <c r="B201" s="56" t="s">
        <v>516</v>
      </c>
      <c r="C201" s="144"/>
    </row>
    <row r="202" spans="1:3">
      <c r="A202" s="145" t="s">
        <v>573</v>
      </c>
      <c r="B202" s="56" t="s">
        <v>512</v>
      </c>
      <c r="C202" s="144"/>
    </row>
    <row r="203" spans="1:3">
      <c r="A203" s="145" t="s">
        <v>952</v>
      </c>
      <c r="B203" s="56" t="s">
        <v>510</v>
      </c>
      <c r="C203" s="144"/>
    </row>
    <row r="204" spans="1:3">
      <c r="A204" s="145" t="s">
        <v>574</v>
      </c>
      <c r="B204" s="56" t="s">
        <v>512</v>
      </c>
      <c r="C204" s="144"/>
    </row>
    <row r="205" spans="1:3">
      <c r="A205" s="145" t="s">
        <v>575</v>
      </c>
      <c r="B205" s="56" t="s">
        <v>512</v>
      </c>
      <c r="C205" s="144"/>
    </row>
    <row r="206" spans="1:3">
      <c r="A206" s="145" t="s">
        <v>576</v>
      </c>
      <c r="B206" s="56" t="s">
        <v>516</v>
      </c>
      <c r="C206" s="144"/>
    </row>
    <row r="207" spans="1:3">
      <c r="A207" s="145" t="s">
        <v>577</v>
      </c>
      <c r="B207" s="56" t="s">
        <v>510</v>
      </c>
      <c r="C207" s="144"/>
    </row>
    <row r="208" spans="1:3">
      <c r="A208" s="145" t="s">
        <v>953</v>
      </c>
      <c r="B208" s="56" t="s">
        <v>514</v>
      </c>
      <c r="C208" s="144"/>
    </row>
    <row r="209" spans="1:3">
      <c r="A209" s="145" t="s">
        <v>578</v>
      </c>
      <c r="B209" s="56" t="s">
        <v>514</v>
      </c>
      <c r="C209" s="144"/>
    </row>
    <row r="210" spans="1:3">
      <c r="A210" s="145" t="s">
        <v>579</v>
      </c>
      <c r="B210" s="56" t="s">
        <v>514</v>
      </c>
      <c r="C210" s="144"/>
    </row>
    <row r="211" spans="1:3">
      <c r="A211" s="145" t="s">
        <v>580</v>
      </c>
      <c r="B211" s="56" t="s">
        <v>508</v>
      </c>
      <c r="C211" s="144"/>
    </row>
    <row r="212" spans="1:3">
      <c r="A212" s="145" t="s">
        <v>581</v>
      </c>
      <c r="B212" s="56" t="s">
        <v>512</v>
      </c>
      <c r="C212" s="144"/>
    </row>
    <row r="213" spans="1:3">
      <c r="A213" s="145" t="s">
        <v>582</v>
      </c>
      <c r="B213" s="56" t="s">
        <v>514</v>
      </c>
      <c r="C213" s="144"/>
    </row>
    <row r="214" spans="1:3">
      <c r="A214" s="145" t="s">
        <v>583</v>
      </c>
      <c r="B214" s="56" t="s">
        <v>512</v>
      </c>
      <c r="C214" s="144"/>
    </row>
    <row r="215" spans="1:3">
      <c r="A215" s="145" t="s">
        <v>584</v>
      </c>
      <c r="B215" s="56" t="s">
        <v>512</v>
      </c>
      <c r="C215" s="144"/>
    </row>
    <row r="216" spans="1:3">
      <c r="A216" s="145" t="s">
        <v>585</v>
      </c>
      <c r="B216" s="56" t="s">
        <v>512</v>
      </c>
      <c r="C216" s="144"/>
    </row>
    <row r="217" spans="1:3">
      <c r="A217" s="145" t="s">
        <v>586</v>
      </c>
      <c r="B217" s="56" t="s">
        <v>516</v>
      </c>
      <c r="C217" s="144"/>
    </row>
    <row r="218" spans="1:3">
      <c r="A218" s="145" t="s">
        <v>587</v>
      </c>
      <c r="B218" s="56" t="s">
        <v>516</v>
      </c>
      <c r="C218" s="144"/>
    </row>
    <row r="219" spans="1:3">
      <c r="A219" s="145" t="s">
        <v>588</v>
      </c>
      <c r="B219" s="56" t="s">
        <v>510</v>
      </c>
      <c r="C219" s="144"/>
    </row>
    <row r="220" spans="1:3">
      <c r="A220" s="145" t="s">
        <v>589</v>
      </c>
      <c r="B220" s="56" t="s">
        <v>516</v>
      </c>
      <c r="C220" s="144"/>
    </row>
    <row r="221" spans="1:3">
      <c r="A221" s="145" t="s">
        <v>954</v>
      </c>
      <c r="B221" s="56" t="s">
        <v>512</v>
      </c>
      <c r="C221" s="144"/>
    </row>
    <row r="222" spans="1:3">
      <c r="A222" s="145" t="s">
        <v>590</v>
      </c>
      <c r="B222" s="56" t="s">
        <v>514</v>
      </c>
      <c r="C222" s="144"/>
    </row>
    <row r="223" spans="1:3">
      <c r="A223" s="145" t="s">
        <v>591</v>
      </c>
      <c r="B223" s="56" t="s">
        <v>514</v>
      </c>
      <c r="C223" s="144"/>
    </row>
    <row r="224" spans="1:3">
      <c r="A224" s="145" t="s">
        <v>592</v>
      </c>
      <c r="B224" s="56" t="s">
        <v>516</v>
      </c>
      <c r="C224" s="144"/>
    </row>
    <row r="225" spans="1:3">
      <c r="A225" s="145" t="s">
        <v>593</v>
      </c>
      <c r="B225" s="56" t="s">
        <v>516</v>
      </c>
      <c r="C225" s="144"/>
    </row>
    <row r="226" spans="1:3">
      <c r="A226" s="145" t="s">
        <v>955</v>
      </c>
      <c r="B226" s="56" t="s">
        <v>510</v>
      </c>
      <c r="C226" s="144"/>
    </row>
    <row r="227" spans="1:3">
      <c r="A227" s="145" t="s">
        <v>956</v>
      </c>
      <c r="B227" s="56" t="s">
        <v>512</v>
      </c>
      <c r="C227" s="144"/>
    </row>
    <row r="228" spans="1:3">
      <c r="A228" s="145" t="s">
        <v>594</v>
      </c>
      <c r="B228" s="56" t="s">
        <v>516</v>
      </c>
      <c r="C228" s="144"/>
    </row>
    <row r="229" spans="1:3">
      <c r="A229" s="145" t="s">
        <v>595</v>
      </c>
      <c r="B229" s="56" t="s">
        <v>506</v>
      </c>
      <c r="C229" s="144"/>
    </row>
    <row r="230" spans="1:3">
      <c r="A230" s="145" t="s">
        <v>596</v>
      </c>
      <c r="B230" s="56" t="s">
        <v>512</v>
      </c>
      <c r="C230" s="144"/>
    </row>
    <row r="231" spans="1:3">
      <c r="A231" s="145" t="s">
        <v>597</v>
      </c>
      <c r="B231" s="56" t="s">
        <v>504</v>
      </c>
      <c r="C231" s="144"/>
    </row>
    <row r="232" spans="1:3">
      <c r="A232" s="145" t="s">
        <v>598</v>
      </c>
      <c r="B232" s="56" t="s">
        <v>540</v>
      </c>
      <c r="C232" s="144"/>
    </row>
    <row r="233" spans="1:3">
      <c r="A233" s="145" t="s">
        <v>957</v>
      </c>
      <c r="B233" s="56" t="s">
        <v>504</v>
      </c>
      <c r="C233" s="144"/>
    </row>
    <row r="234" spans="1:3">
      <c r="A234" s="145" t="s">
        <v>599</v>
      </c>
      <c r="B234" s="56" t="s">
        <v>508</v>
      </c>
      <c r="C234" s="144"/>
    </row>
    <row r="235" spans="1:3">
      <c r="A235" s="145" t="s">
        <v>600</v>
      </c>
      <c r="B235" s="56" t="s">
        <v>512</v>
      </c>
      <c r="C235" s="144"/>
    </row>
    <row r="236" spans="1:3">
      <c r="A236" s="145" t="s">
        <v>958</v>
      </c>
      <c r="B236" s="56" t="s">
        <v>512</v>
      </c>
      <c r="C236" s="144"/>
    </row>
    <row r="237" spans="1:3">
      <c r="A237" s="145" t="s">
        <v>601</v>
      </c>
      <c r="B237" s="56" t="s">
        <v>508</v>
      </c>
      <c r="C237" s="144"/>
    </row>
    <row r="238" spans="1:3">
      <c r="A238" s="145" t="s">
        <v>602</v>
      </c>
      <c r="B238" s="56" t="s">
        <v>512</v>
      </c>
      <c r="C238" s="144"/>
    </row>
    <row r="239" spans="1:3">
      <c r="A239" s="145" t="s">
        <v>603</v>
      </c>
      <c r="B239" s="56" t="s">
        <v>516</v>
      </c>
      <c r="C239" s="144"/>
    </row>
    <row r="240" spans="1:3">
      <c r="A240" s="145" t="s">
        <v>604</v>
      </c>
      <c r="B240" s="56" t="s">
        <v>540</v>
      </c>
      <c r="C240" s="144"/>
    </row>
    <row r="241" spans="1:3">
      <c r="A241" s="145" t="s">
        <v>959</v>
      </c>
      <c r="B241" s="56" t="s">
        <v>512</v>
      </c>
      <c r="C241" s="144"/>
    </row>
    <row r="242" spans="1:3">
      <c r="A242" s="145" t="s">
        <v>605</v>
      </c>
      <c r="B242" s="56" t="s">
        <v>508</v>
      </c>
      <c r="C242" s="144"/>
    </row>
    <row r="243" spans="1:3">
      <c r="A243" s="145" t="s">
        <v>606</v>
      </c>
      <c r="B243" s="56" t="s">
        <v>504</v>
      </c>
      <c r="C243" s="144"/>
    </row>
    <row r="244" spans="1:3">
      <c r="A244" s="145" t="s">
        <v>607</v>
      </c>
      <c r="B244" s="56" t="s">
        <v>514</v>
      </c>
      <c r="C244" s="144"/>
    </row>
    <row r="245" spans="1:3">
      <c r="A245" s="145" t="s">
        <v>608</v>
      </c>
      <c r="B245" s="56" t="s">
        <v>510</v>
      </c>
      <c r="C245" s="144"/>
    </row>
    <row r="246" spans="1:3">
      <c r="A246" s="145" t="s">
        <v>609</v>
      </c>
      <c r="B246" s="56" t="s">
        <v>508</v>
      </c>
      <c r="C246" s="144"/>
    </row>
    <row r="247" spans="1:3">
      <c r="A247" s="145" t="s">
        <v>610</v>
      </c>
      <c r="B247" s="56" t="s">
        <v>504</v>
      </c>
      <c r="C247" s="144"/>
    </row>
    <row r="248" spans="1:3">
      <c r="A248" s="145" t="s">
        <v>960</v>
      </c>
      <c r="B248" s="56" t="s">
        <v>540</v>
      </c>
      <c r="C248" s="144"/>
    </row>
    <row r="249" spans="1:3">
      <c r="A249" s="145" t="s">
        <v>611</v>
      </c>
      <c r="B249" s="56" t="s">
        <v>506</v>
      </c>
      <c r="C249" s="144"/>
    </row>
    <row r="250" spans="1:3">
      <c r="A250" s="145" t="s">
        <v>612</v>
      </c>
      <c r="B250" s="56" t="s">
        <v>508</v>
      </c>
      <c r="C250" s="144"/>
    </row>
    <row r="251" spans="1:3">
      <c r="A251" s="145" t="s">
        <v>613</v>
      </c>
      <c r="B251" s="56" t="s">
        <v>514</v>
      </c>
      <c r="C251" s="144"/>
    </row>
    <row r="252" spans="1:3">
      <c r="A252" s="145" t="s">
        <v>614</v>
      </c>
      <c r="B252" s="56" t="s">
        <v>514</v>
      </c>
      <c r="C252" s="144"/>
    </row>
    <row r="253" spans="1:3">
      <c r="A253" s="145" t="s">
        <v>615</v>
      </c>
      <c r="B253" s="56" t="s">
        <v>508</v>
      </c>
      <c r="C253" s="144"/>
    </row>
    <row r="254" spans="1:3">
      <c r="A254" s="145" t="s">
        <v>616</v>
      </c>
      <c r="B254" s="56" t="s">
        <v>512</v>
      </c>
      <c r="C254" s="144"/>
    </row>
    <row r="255" spans="1:3">
      <c r="A255" s="145" t="s">
        <v>617</v>
      </c>
      <c r="B255" s="56" t="s">
        <v>506</v>
      </c>
      <c r="C255" s="144"/>
    </row>
    <row r="256" spans="1:3">
      <c r="A256" s="145" t="s">
        <v>618</v>
      </c>
      <c r="B256" s="56" t="s">
        <v>512</v>
      </c>
      <c r="C256" s="144"/>
    </row>
    <row r="257" spans="1:3">
      <c r="A257" s="145" t="s">
        <v>619</v>
      </c>
      <c r="B257" s="56" t="s">
        <v>514</v>
      </c>
      <c r="C257" s="144"/>
    </row>
    <row r="258" spans="1:3">
      <c r="A258" s="145" t="s">
        <v>620</v>
      </c>
      <c r="B258" s="56" t="s">
        <v>514</v>
      </c>
      <c r="C258" s="144"/>
    </row>
    <row r="259" spans="1:3">
      <c r="A259" s="145" t="s">
        <v>621</v>
      </c>
      <c r="B259" s="56" t="s">
        <v>540</v>
      </c>
      <c r="C259" s="144"/>
    </row>
    <row r="260" spans="1:3">
      <c r="A260" s="145" t="s">
        <v>622</v>
      </c>
      <c r="B260" s="56" t="s">
        <v>504</v>
      </c>
      <c r="C260" s="144"/>
    </row>
    <row r="261" spans="1:3">
      <c r="A261" s="145" t="s">
        <v>623</v>
      </c>
      <c r="B261" s="56" t="s">
        <v>514</v>
      </c>
      <c r="C261" s="144"/>
    </row>
    <row r="262" spans="1:3">
      <c r="A262" s="145" t="s">
        <v>624</v>
      </c>
      <c r="B262" s="56" t="s">
        <v>512</v>
      </c>
      <c r="C262" s="144"/>
    </row>
    <row r="263" spans="1:3">
      <c r="A263" s="145" t="s">
        <v>625</v>
      </c>
      <c r="B263" s="56" t="s">
        <v>510</v>
      </c>
      <c r="C263" s="144"/>
    </row>
    <row r="264" spans="1:3">
      <c r="A264" s="145" t="s">
        <v>626</v>
      </c>
      <c r="B264" s="56" t="s">
        <v>516</v>
      </c>
      <c r="C264" s="144"/>
    </row>
    <row r="265" spans="1:3">
      <c r="A265" s="145" t="s">
        <v>627</v>
      </c>
      <c r="B265" s="56" t="s">
        <v>514</v>
      </c>
      <c r="C265" s="144"/>
    </row>
    <row r="266" spans="1:3">
      <c r="A266" s="145" t="s">
        <v>628</v>
      </c>
      <c r="B266" s="56" t="s">
        <v>514</v>
      </c>
      <c r="C266" s="144"/>
    </row>
    <row r="267" spans="1:3">
      <c r="A267" s="145" t="s">
        <v>629</v>
      </c>
      <c r="B267" s="56" t="s">
        <v>514</v>
      </c>
      <c r="C267" s="144"/>
    </row>
    <row r="268" spans="1:3">
      <c r="A268" s="145" t="s">
        <v>630</v>
      </c>
      <c r="B268" s="56" t="s">
        <v>516</v>
      </c>
      <c r="C268" s="144"/>
    </row>
    <row r="269" spans="1:3">
      <c r="A269" s="145" t="s">
        <v>961</v>
      </c>
      <c r="B269" s="56" t="s">
        <v>510</v>
      </c>
      <c r="C269" s="144"/>
    </row>
    <row r="270" spans="1:3">
      <c r="A270" s="145" t="s">
        <v>631</v>
      </c>
      <c r="B270" s="56" t="s">
        <v>512</v>
      </c>
      <c r="C270" s="144"/>
    </row>
    <row r="271" spans="1:3">
      <c r="A271" s="145" t="s">
        <v>632</v>
      </c>
      <c r="B271" s="56" t="s">
        <v>540</v>
      </c>
      <c r="C271" s="144"/>
    </row>
    <row r="272" spans="1:3">
      <c r="A272" s="145" t="s">
        <v>633</v>
      </c>
      <c r="B272" s="56" t="s">
        <v>506</v>
      </c>
      <c r="C272" s="144"/>
    </row>
    <row r="273" spans="1:3">
      <c r="A273" s="145" t="s">
        <v>634</v>
      </c>
      <c r="B273" s="56" t="s">
        <v>516</v>
      </c>
      <c r="C273" s="144"/>
    </row>
    <row r="274" spans="1:3">
      <c r="A274" s="145" t="s">
        <v>635</v>
      </c>
      <c r="B274" s="56" t="s">
        <v>508</v>
      </c>
      <c r="C274" s="144"/>
    </row>
    <row r="275" spans="1:3">
      <c r="A275" s="145" t="s">
        <v>636</v>
      </c>
      <c r="B275" s="56" t="s">
        <v>514</v>
      </c>
      <c r="C275" s="144"/>
    </row>
    <row r="276" spans="1:3">
      <c r="A276" s="145" t="s">
        <v>637</v>
      </c>
      <c r="B276" s="56" t="s">
        <v>540</v>
      </c>
      <c r="C276" s="144"/>
    </row>
    <row r="277" spans="1:3">
      <c r="A277" s="145" t="s">
        <v>638</v>
      </c>
      <c r="B277" s="56" t="s">
        <v>514</v>
      </c>
      <c r="C277" s="144"/>
    </row>
    <row r="278" spans="1:3">
      <c r="A278" s="145" t="s">
        <v>639</v>
      </c>
      <c r="B278" s="56" t="s">
        <v>510</v>
      </c>
      <c r="C278" s="144"/>
    </row>
    <row r="279" spans="1:3">
      <c r="A279" s="145" t="s">
        <v>640</v>
      </c>
      <c r="B279" s="56" t="s">
        <v>504</v>
      </c>
      <c r="C279" s="144"/>
    </row>
    <row r="280" spans="1:3">
      <c r="A280" s="145" t="s">
        <v>641</v>
      </c>
      <c r="B280" s="56" t="s">
        <v>512</v>
      </c>
      <c r="C280" s="144"/>
    </row>
    <row r="281" spans="1:3">
      <c r="A281" s="145" t="s">
        <v>642</v>
      </c>
      <c r="B281" s="56" t="s">
        <v>510</v>
      </c>
      <c r="C281" s="144"/>
    </row>
    <row r="282" spans="1:3">
      <c r="A282" s="145" t="s">
        <v>643</v>
      </c>
      <c r="B282" s="56" t="s">
        <v>510</v>
      </c>
      <c r="C282" s="144"/>
    </row>
    <row r="283" spans="1:3">
      <c r="A283" s="145" t="s">
        <v>644</v>
      </c>
      <c r="B283" s="56" t="s">
        <v>516</v>
      </c>
      <c r="C283" s="144"/>
    </row>
    <row r="284" spans="1:3">
      <c r="A284" s="145" t="s">
        <v>645</v>
      </c>
      <c r="B284" s="56" t="s">
        <v>514</v>
      </c>
      <c r="C284" s="144"/>
    </row>
    <row r="285" spans="1:3">
      <c r="A285" s="145" t="s">
        <v>646</v>
      </c>
      <c r="B285" s="56" t="s">
        <v>514</v>
      </c>
      <c r="C285" s="144"/>
    </row>
    <row r="286" spans="1:3">
      <c r="A286" s="145" t="s">
        <v>647</v>
      </c>
      <c r="B286" s="56" t="s">
        <v>510</v>
      </c>
      <c r="C286" s="144"/>
    </row>
    <row r="287" spans="1:3">
      <c r="A287" s="145" t="s">
        <v>648</v>
      </c>
      <c r="B287" s="56" t="s">
        <v>510</v>
      </c>
      <c r="C287" s="144"/>
    </row>
    <row r="288" spans="1:3">
      <c r="A288" s="145" t="s">
        <v>649</v>
      </c>
      <c r="B288" s="56" t="s">
        <v>510</v>
      </c>
      <c r="C288" s="144"/>
    </row>
    <row r="289" spans="1:3">
      <c r="A289" s="145" t="s">
        <v>650</v>
      </c>
      <c r="B289" s="56" t="s">
        <v>512</v>
      </c>
      <c r="C289" s="144"/>
    </row>
    <row r="290" spans="1:3">
      <c r="A290" s="145" t="s">
        <v>651</v>
      </c>
      <c r="B290" s="56" t="s">
        <v>508</v>
      </c>
      <c r="C290" s="144"/>
    </row>
    <row r="291" spans="1:3">
      <c r="A291" s="145" t="s">
        <v>652</v>
      </c>
      <c r="B291" s="56" t="s">
        <v>504</v>
      </c>
      <c r="C291" s="144"/>
    </row>
    <row r="292" spans="1:3">
      <c r="A292" s="145" t="s">
        <v>653</v>
      </c>
      <c r="B292" s="56" t="s">
        <v>510</v>
      </c>
      <c r="C292" s="144"/>
    </row>
    <row r="293" spans="1:3">
      <c r="A293" s="145" t="s">
        <v>654</v>
      </c>
      <c r="B293" s="56" t="s">
        <v>516</v>
      </c>
      <c r="C293" s="144"/>
    </row>
    <row r="294" spans="1:3">
      <c r="A294" s="145" t="s">
        <v>655</v>
      </c>
      <c r="B294" s="56" t="s">
        <v>510</v>
      </c>
      <c r="C294" s="144"/>
    </row>
    <row r="295" spans="1:3">
      <c r="A295" s="145" t="s">
        <v>656</v>
      </c>
      <c r="B295" s="56" t="s">
        <v>516</v>
      </c>
      <c r="C295" s="144"/>
    </row>
    <row r="296" spans="1:3">
      <c r="A296" s="145" t="s">
        <v>657</v>
      </c>
      <c r="B296" s="56" t="s">
        <v>516</v>
      </c>
      <c r="C296" s="144"/>
    </row>
    <row r="297" spans="1:3">
      <c r="A297" s="145" t="s">
        <v>658</v>
      </c>
      <c r="B297" s="56" t="s">
        <v>540</v>
      </c>
      <c r="C297" s="144"/>
    </row>
    <row r="298" spans="1:3">
      <c r="A298" s="145" t="s">
        <v>962</v>
      </c>
      <c r="B298" s="56" t="s">
        <v>510</v>
      </c>
      <c r="C298" s="144"/>
    </row>
    <row r="299" spans="1:3">
      <c r="A299" s="145" t="s">
        <v>659</v>
      </c>
      <c r="B299" s="56" t="s">
        <v>506</v>
      </c>
      <c r="C299" s="144"/>
    </row>
    <row r="300" spans="1:3">
      <c r="A300" s="145" t="s">
        <v>660</v>
      </c>
      <c r="B300" s="56" t="s">
        <v>512</v>
      </c>
      <c r="C300" s="144"/>
    </row>
    <row r="301" spans="1:3">
      <c r="A301" s="145" t="s">
        <v>661</v>
      </c>
      <c r="B301" s="56" t="s">
        <v>516</v>
      </c>
      <c r="C301" s="144"/>
    </row>
    <row r="302" spans="1:3">
      <c r="A302" s="145" t="s">
        <v>662</v>
      </c>
      <c r="B302" s="56" t="s">
        <v>508</v>
      </c>
      <c r="C302" s="144"/>
    </row>
    <row r="303" spans="1:3">
      <c r="A303" s="145" t="s">
        <v>963</v>
      </c>
      <c r="B303" s="56" t="s">
        <v>540</v>
      </c>
      <c r="C303" s="144"/>
    </row>
    <row r="304" spans="1:3">
      <c r="A304" s="145" t="s">
        <v>964</v>
      </c>
      <c r="B304" s="56" t="s">
        <v>506</v>
      </c>
      <c r="C304" s="144"/>
    </row>
    <row r="305" spans="1:3">
      <c r="A305" s="145" t="s">
        <v>965</v>
      </c>
      <c r="B305" s="56" t="s">
        <v>514</v>
      </c>
      <c r="C305" s="144"/>
    </row>
    <row r="306" spans="1:3">
      <c r="A306" s="145" t="s">
        <v>663</v>
      </c>
      <c r="B306" s="56" t="s">
        <v>506</v>
      </c>
      <c r="C306" s="144"/>
    </row>
    <row r="307" spans="1:3">
      <c r="A307" s="145" t="s">
        <v>664</v>
      </c>
      <c r="B307" s="56" t="s">
        <v>506</v>
      </c>
      <c r="C307" s="144"/>
    </row>
    <row r="308" spans="1:3">
      <c r="A308" s="145" t="s">
        <v>665</v>
      </c>
      <c r="B308" s="56" t="s">
        <v>514</v>
      </c>
      <c r="C308" s="144"/>
    </row>
    <row r="309" spans="1:3">
      <c r="A309" s="145" t="s">
        <v>966</v>
      </c>
      <c r="B309" s="56" t="s">
        <v>516</v>
      </c>
      <c r="C309" s="144"/>
    </row>
    <row r="310" spans="1:3">
      <c r="A310" s="145" t="s">
        <v>666</v>
      </c>
      <c r="B310" s="56" t="s">
        <v>516</v>
      </c>
      <c r="C310" s="144"/>
    </row>
    <row r="311" spans="1:3">
      <c r="A311" s="145" t="s">
        <v>667</v>
      </c>
      <c r="B311" s="56" t="s">
        <v>516</v>
      </c>
      <c r="C311" s="144"/>
    </row>
    <row r="312" spans="1:3">
      <c r="A312" s="145" t="s">
        <v>668</v>
      </c>
      <c r="B312" s="56" t="s">
        <v>516</v>
      </c>
      <c r="C312" s="144"/>
    </row>
    <row r="313" spans="1:3">
      <c r="A313" s="145" t="s">
        <v>967</v>
      </c>
      <c r="B313" s="56" t="s">
        <v>516</v>
      </c>
      <c r="C313" s="144"/>
    </row>
    <row r="314" spans="1:3">
      <c r="A314" s="145" t="s">
        <v>669</v>
      </c>
      <c r="B314" s="56" t="s">
        <v>510</v>
      </c>
      <c r="C314" s="144"/>
    </row>
    <row r="315" spans="1:3">
      <c r="A315" s="145" t="s">
        <v>968</v>
      </c>
      <c r="B315" s="56" t="s">
        <v>516</v>
      </c>
      <c r="C315" s="144"/>
    </row>
    <row r="316" spans="1:3">
      <c r="A316" s="145" t="s">
        <v>670</v>
      </c>
      <c r="B316" s="56" t="s">
        <v>510</v>
      </c>
      <c r="C316" s="144"/>
    </row>
    <row r="317" spans="1:3">
      <c r="A317" s="145" t="s">
        <v>671</v>
      </c>
      <c r="B317" s="56" t="s">
        <v>512</v>
      </c>
      <c r="C317" s="144"/>
    </row>
    <row r="318" spans="1:3">
      <c r="A318" s="145" t="s">
        <v>672</v>
      </c>
      <c r="B318" s="56" t="s">
        <v>514</v>
      </c>
      <c r="C318" s="144"/>
    </row>
    <row r="319" spans="1:3">
      <c r="A319" s="145" t="s">
        <v>673</v>
      </c>
      <c r="B319" s="56" t="s">
        <v>508</v>
      </c>
      <c r="C319" s="144"/>
    </row>
    <row r="320" spans="1:3">
      <c r="A320" s="145" t="s">
        <v>674</v>
      </c>
      <c r="B320" s="56" t="s">
        <v>514</v>
      </c>
      <c r="C320" s="144"/>
    </row>
    <row r="321" spans="1:3">
      <c r="A321" s="145" t="s">
        <v>675</v>
      </c>
      <c r="B321" s="56" t="s">
        <v>506</v>
      </c>
      <c r="C321" s="144"/>
    </row>
    <row r="322" spans="1:3">
      <c r="A322" s="145" t="s">
        <v>676</v>
      </c>
      <c r="B322" s="56" t="s">
        <v>514</v>
      </c>
      <c r="C322" s="144"/>
    </row>
    <row r="323" spans="1:3">
      <c r="A323" s="145" t="s">
        <v>677</v>
      </c>
      <c r="B323" s="56" t="s">
        <v>514</v>
      </c>
      <c r="C323" s="144"/>
    </row>
    <row r="324" spans="1:3">
      <c r="A324" s="145" t="s">
        <v>678</v>
      </c>
      <c r="B324" s="56" t="s">
        <v>540</v>
      </c>
      <c r="C324" s="144"/>
    </row>
    <row r="325" spans="1:3">
      <c r="A325" s="145" t="s">
        <v>969</v>
      </c>
      <c r="B325" s="56" t="s">
        <v>516</v>
      </c>
      <c r="C325" s="144"/>
    </row>
    <row r="326" spans="1:3">
      <c r="A326" s="145" t="s">
        <v>679</v>
      </c>
      <c r="B326" s="56" t="s">
        <v>506</v>
      </c>
      <c r="C326" s="144"/>
    </row>
    <row r="327" spans="1:3">
      <c r="A327" s="145" t="s">
        <v>680</v>
      </c>
      <c r="B327" s="56" t="s">
        <v>506</v>
      </c>
      <c r="C327" s="144"/>
    </row>
    <row r="328" spans="1:3">
      <c r="A328" s="145" t="s">
        <v>681</v>
      </c>
      <c r="B328" s="56" t="s">
        <v>510</v>
      </c>
      <c r="C328" s="144"/>
    </row>
    <row r="329" spans="1:3">
      <c r="A329" s="145" t="s">
        <v>682</v>
      </c>
      <c r="B329" s="56" t="s">
        <v>514</v>
      </c>
      <c r="C329" s="144"/>
    </row>
    <row r="330" spans="1:3">
      <c r="A330" s="145" t="s">
        <v>683</v>
      </c>
      <c r="B330" s="56" t="s">
        <v>514</v>
      </c>
      <c r="C330" s="144"/>
    </row>
    <row r="331" spans="1:3">
      <c r="A331" s="145" t="s">
        <v>970</v>
      </c>
      <c r="B331" s="56" t="s">
        <v>516</v>
      </c>
      <c r="C331" s="144"/>
    </row>
    <row r="332" spans="1:3">
      <c r="A332" s="145" t="s">
        <v>684</v>
      </c>
      <c r="B332" s="56" t="s">
        <v>514</v>
      </c>
      <c r="C332" s="144"/>
    </row>
    <row r="333" spans="1:3">
      <c r="A333" s="145" t="s">
        <v>685</v>
      </c>
      <c r="B333" s="56" t="s">
        <v>512</v>
      </c>
      <c r="C333" s="144"/>
    </row>
    <row r="334" spans="1:3">
      <c r="A334" s="145" t="s">
        <v>686</v>
      </c>
      <c r="B334" s="56" t="s">
        <v>504</v>
      </c>
      <c r="C334" s="144"/>
    </row>
    <row r="335" spans="1:3">
      <c r="A335" s="145" t="s">
        <v>971</v>
      </c>
      <c r="B335" s="56" t="s">
        <v>508</v>
      </c>
      <c r="C335" s="144"/>
    </row>
    <row r="336" spans="1:3">
      <c r="A336" s="145" t="s">
        <v>687</v>
      </c>
      <c r="B336" s="56" t="s">
        <v>514</v>
      </c>
      <c r="C336" s="144"/>
    </row>
    <row r="337" spans="1:3">
      <c r="A337" s="145" t="s">
        <v>688</v>
      </c>
      <c r="B337" s="56" t="s">
        <v>516</v>
      </c>
      <c r="C337" s="144"/>
    </row>
    <row r="338" spans="1:3">
      <c r="A338" s="145" t="s">
        <v>972</v>
      </c>
      <c r="B338" s="56" t="s">
        <v>512</v>
      </c>
      <c r="C338" s="144"/>
    </row>
    <row r="339" spans="1:3">
      <c r="A339" s="145" t="s">
        <v>689</v>
      </c>
      <c r="B339" s="56" t="s">
        <v>512</v>
      </c>
      <c r="C339" s="144"/>
    </row>
    <row r="340" spans="1:3">
      <c r="A340" s="145" t="s">
        <v>690</v>
      </c>
      <c r="B340" s="56" t="s">
        <v>512</v>
      </c>
      <c r="C340" s="144"/>
    </row>
    <row r="341" spans="1:3">
      <c r="A341" s="145" t="s">
        <v>974</v>
      </c>
      <c r="B341" s="56" t="s">
        <v>508</v>
      </c>
      <c r="C341" s="144"/>
    </row>
    <row r="342" spans="1:3">
      <c r="A342" s="145" t="s">
        <v>691</v>
      </c>
      <c r="B342" s="56" t="s">
        <v>504</v>
      </c>
      <c r="C342" s="144"/>
    </row>
    <row r="343" spans="1:3">
      <c r="A343" s="145" t="s">
        <v>692</v>
      </c>
      <c r="B343" s="56" t="s">
        <v>540</v>
      </c>
      <c r="C343" s="144"/>
    </row>
    <row r="344" spans="1:3">
      <c r="A344" s="145" t="s">
        <v>975</v>
      </c>
      <c r="B344" s="56" t="s">
        <v>506</v>
      </c>
      <c r="C344" s="144"/>
    </row>
    <row r="345" spans="1:3">
      <c r="A345" s="145" t="s">
        <v>693</v>
      </c>
      <c r="B345" s="56" t="s">
        <v>540</v>
      </c>
      <c r="C345" s="144"/>
    </row>
    <row r="346" spans="1:3">
      <c r="A346" s="145" t="s">
        <v>694</v>
      </c>
      <c r="B346" s="56" t="s">
        <v>514</v>
      </c>
      <c r="C346" s="144"/>
    </row>
    <row r="347" spans="1:3">
      <c r="A347" s="145" t="s">
        <v>695</v>
      </c>
      <c r="B347" s="56" t="s">
        <v>510</v>
      </c>
      <c r="C347" s="144"/>
    </row>
    <row r="348" spans="1:3">
      <c r="A348" s="145" t="s">
        <v>696</v>
      </c>
      <c r="B348" s="56" t="s">
        <v>510</v>
      </c>
      <c r="C348" s="144"/>
    </row>
    <row r="349" spans="1:3">
      <c r="A349" s="145" t="s">
        <v>697</v>
      </c>
      <c r="B349" s="56" t="s">
        <v>516</v>
      </c>
      <c r="C349" s="144"/>
    </row>
    <row r="350" spans="1:3">
      <c r="A350" s="145" t="s">
        <v>698</v>
      </c>
      <c r="B350" s="56" t="s">
        <v>508</v>
      </c>
      <c r="C350" s="144"/>
    </row>
    <row r="351" spans="1:3">
      <c r="A351" s="145" t="s">
        <v>981</v>
      </c>
      <c r="B351" s="56" t="s">
        <v>508</v>
      </c>
      <c r="C351" s="144"/>
    </row>
    <row r="352" spans="1:3">
      <c r="A352" s="145" t="s">
        <v>699</v>
      </c>
      <c r="B352" s="56" t="s">
        <v>504</v>
      </c>
      <c r="C352" s="144"/>
    </row>
    <row r="353" spans="1:3">
      <c r="A353" s="145" t="s">
        <v>700</v>
      </c>
      <c r="B353" s="56" t="s">
        <v>516</v>
      </c>
      <c r="C353" s="144"/>
    </row>
    <row r="354" spans="1:3">
      <c r="A354" s="145" t="s">
        <v>701</v>
      </c>
      <c r="B354" s="56" t="s">
        <v>510</v>
      </c>
      <c r="C354" s="144"/>
    </row>
    <row r="355" spans="1:3">
      <c r="A355" s="145" t="s">
        <v>702</v>
      </c>
      <c r="B355" s="56" t="s">
        <v>514</v>
      </c>
      <c r="C355" s="144"/>
    </row>
    <row r="356" spans="1:3">
      <c r="A356" s="145" t="s">
        <v>703</v>
      </c>
      <c r="B356" s="56" t="s">
        <v>506</v>
      </c>
      <c r="C356" s="144"/>
    </row>
    <row r="357" spans="1:3">
      <c r="A357" s="145" t="s">
        <v>704</v>
      </c>
      <c r="B357" s="56" t="s">
        <v>508</v>
      </c>
      <c r="C357" s="144"/>
    </row>
    <row r="358" spans="1:3">
      <c r="A358" s="145" t="s">
        <v>976</v>
      </c>
      <c r="B358" s="56" t="s">
        <v>512</v>
      </c>
      <c r="C358" s="144"/>
    </row>
    <row r="359" spans="1:3">
      <c r="A359" s="145" t="s">
        <v>977</v>
      </c>
      <c r="B359" s="56" t="s">
        <v>514</v>
      </c>
      <c r="C359" s="144"/>
    </row>
    <row r="360" spans="1:3">
      <c r="A360" s="145" t="s">
        <v>978</v>
      </c>
      <c r="B360" s="56" t="s">
        <v>510</v>
      </c>
      <c r="C360" s="144"/>
    </row>
    <row r="361" spans="1:3">
      <c r="A361" s="145" t="s">
        <v>705</v>
      </c>
      <c r="B361" s="56" t="s">
        <v>510</v>
      </c>
      <c r="C361" s="144"/>
    </row>
    <row r="362" spans="1:3">
      <c r="A362" s="145" t="s">
        <v>979</v>
      </c>
      <c r="B362" s="56" t="s">
        <v>516</v>
      </c>
      <c r="C362" s="144"/>
    </row>
    <row r="363" spans="1:3">
      <c r="A363" s="145" t="s">
        <v>706</v>
      </c>
      <c r="B363" s="56" t="s">
        <v>516</v>
      </c>
      <c r="C363" s="144"/>
    </row>
    <row r="364" spans="1:3">
      <c r="A364" s="145" t="s">
        <v>707</v>
      </c>
      <c r="B364" s="56" t="s">
        <v>504</v>
      </c>
      <c r="C364" s="144"/>
    </row>
    <row r="365" spans="1:3">
      <c r="A365" s="145" t="s">
        <v>708</v>
      </c>
      <c r="B365" s="56" t="s">
        <v>510</v>
      </c>
      <c r="C365" s="144"/>
    </row>
    <row r="366" spans="1:3">
      <c r="A366" s="145" t="s">
        <v>980</v>
      </c>
      <c r="B366" s="56" t="s">
        <v>516</v>
      </c>
      <c r="C366" s="144"/>
    </row>
    <row r="367" spans="1:3">
      <c r="A367" s="145" t="s">
        <v>709</v>
      </c>
      <c r="B367" s="56" t="s">
        <v>540</v>
      </c>
      <c r="C367" s="144"/>
    </row>
    <row r="368" spans="1:3">
      <c r="A368" s="145" t="s">
        <v>710</v>
      </c>
      <c r="B368" s="56" t="s">
        <v>510</v>
      </c>
      <c r="C368" s="144"/>
    </row>
    <row r="369" spans="1:3">
      <c r="A369" s="145" t="s">
        <v>711</v>
      </c>
      <c r="B369" s="56" t="s">
        <v>508</v>
      </c>
      <c r="C369" s="144"/>
    </row>
    <row r="370" spans="1:3">
      <c r="A370" s="145" t="s">
        <v>712</v>
      </c>
      <c r="B370" s="56" t="s">
        <v>508</v>
      </c>
      <c r="C370" s="144"/>
    </row>
    <row r="371" spans="1:3">
      <c r="A371" s="145" t="s">
        <v>713</v>
      </c>
      <c r="B371" s="56" t="s">
        <v>514</v>
      </c>
      <c r="C371" s="144"/>
    </row>
    <row r="372" spans="1:3">
      <c r="A372" s="145" t="s">
        <v>714</v>
      </c>
      <c r="B372" s="56" t="s">
        <v>514</v>
      </c>
      <c r="C372" s="144"/>
    </row>
  </sheetData>
  <sheetProtection insertColumns="0" insertRows="0" deleteColumns="0" deleteRows="0"/>
  <mergeCells count="21">
    <mergeCell ref="A1:Q1"/>
    <mergeCell ref="A6:Q6"/>
    <mergeCell ref="N8:Q8"/>
    <mergeCell ref="N9:Q9"/>
    <mergeCell ref="A2:Q2"/>
    <mergeCell ref="A3:Q3"/>
    <mergeCell ref="A4:Q4"/>
    <mergeCell ref="A5:Q5"/>
    <mergeCell ref="A110:I110"/>
    <mergeCell ref="A124:B124"/>
    <mergeCell ref="C8:E8"/>
    <mergeCell ref="C9:E9"/>
    <mergeCell ref="G9:L9"/>
    <mergeCell ref="G8:L8"/>
    <mergeCell ref="A93:I93"/>
    <mergeCell ref="A73:X73"/>
    <mergeCell ref="A11:X11"/>
    <mergeCell ref="A55:X55"/>
    <mergeCell ref="A35:X35"/>
    <mergeCell ref="A17:X17"/>
    <mergeCell ref="A94:I94"/>
  </mergeCells>
  <phoneticPr fontId="11"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96359-6F43-46F9-8237-B92A46A7F754}">
  <sheetPr>
    <tabColor theme="5" tint="0.59999389629810485"/>
  </sheetPr>
  <dimension ref="A1:X311"/>
  <sheetViews>
    <sheetView topLeftCell="A7" zoomScale="90" zoomScaleNormal="90" workbookViewId="0">
      <selection activeCell="D13" sqref="D13"/>
    </sheetView>
  </sheetViews>
  <sheetFormatPr defaultColWidth="8.6328125" defaultRowHeight="14.5"/>
  <cols>
    <col min="1" max="1" width="38.90625" customWidth="1"/>
    <col min="2" max="2" width="16" customWidth="1"/>
    <col min="3" max="3" width="15.90625" customWidth="1"/>
    <col min="4" max="17" width="12.453125" customWidth="1"/>
  </cols>
  <sheetData>
    <row r="1" spans="1:24" ht="18.5">
      <c r="A1" s="387" t="s">
        <v>21115</v>
      </c>
      <c r="B1" s="387"/>
      <c r="C1" s="387"/>
      <c r="D1" s="387"/>
      <c r="E1" s="387"/>
      <c r="F1" s="387"/>
      <c r="G1" s="387"/>
      <c r="H1" s="387"/>
      <c r="I1" s="387"/>
      <c r="J1" s="387"/>
      <c r="K1" s="387"/>
      <c r="L1" s="387"/>
      <c r="M1" s="387"/>
      <c r="N1" s="387"/>
      <c r="O1" s="387"/>
      <c r="P1" s="387"/>
      <c r="Q1" s="387"/>
    </row>
    <row r="2" spans="1:24">
      <c r="A2" s="400" t="s">
        <v>21453</v>
      </c>
      <c r="B2" s="400"/>
      <c r="C2" s="400"/>
      <c r="D2" s="400"/>
      <c r="E2" s="400"/>
      <c r="F2" s="400"/>
      <c r="G2" s="400"/>
      <c r="H2" s="400"/>
      <c r="I2" s="400"/>
      <c r="J2" s="400"/>
      <c r="K2" s="400"/>
      <c r="L2" s="400"/>
      <c r="M2" s="400"/>
      <c r="N2" s="400"/>
      <c r="O2" s="400"/>
      <c r="P2" s="400"/>
      <c r="Q2" s="400"/>
    </row>
    <row r="3" spans="1:24" ht="30" customHeight="1">
      <c r="A3" s="403" t="s">
        <v>21107</v>
      </c>
      <c r="B3" s="403"/>
      <c r="C3" s="403"/>
      <c r="D3" s="403"/>
      <c r="E3" s="403"/>
      <c r="F3" s="403"/>
      <c r="G3" s="403"/>
      <c r="H3" s="403"/>
      <c r="I3" s="403"/>
      <c r="J3" s="403"/>
      <c r="K3" s="403"/>
      <c r="L3" s="403"/>
      <c r="M3" s="403"/>
      <c r="N3" s="403"/>
      <c r="O3" s="403"/>
      <c r="P3" s="403"/>
      <c r="Q3" s="403"/>
    </row>
    <row r="4" spans="1:24" ht="49.5" customHeight="1">
      <c r="A4" s="403" t="s">
        <v>21455</v>
      </c>
      <c r="B4" s="403"/>
      <c r="C4" s="403"/>
      <c r="D4" s="403"/>
      <c r="E4" s="403"/>
      <c r="F4" s="403"/>
      <c r="G4" s="403"/>
      <c r="H4" s="403"/>
      <c r="I4" s="403"/>
      <c r="J4" s="403"/>
      <c r="K4" s="403"/>
      <c r="L4" s="403"/>
      <c r="M4" s="403"/>
      <c r="N4" s="403"/>
      <c r="O4" s="403"/>
      <c r="P4" s="403"/>
      <c r="Q4" s="403"/>
    </row>
    <row r="5" spans="1:24" ht="30" customHeight="1">
      <c r="A5" s="386" t="s">
        <v>21108</v>
      </c>
      <c r="B5" s="386"/>
      <c r="C5" s="386"/>
      <c r="D5" s="386"/>
      <c r="E5" s="386"/>
      <c r="F5" s="386"/>
      <c r="G5" s="386"/>
      <c r="H5" s="386"/>
      <c r="I5" s="386"/>
      <c r="J5" s="386"/>
      <c r="K5" s="386"/>
      <c r="L5" s="386"/>
      <c r="M5" s="386"/>
      <c r="N5" s="386"/>
      <c r="O5" s="386"/>
      <c r="P5" s="386"/>
      <c r="Q5" s="386"/>
    </row>
    <row r="6" spans="1:24" ht="16.5" customHeight="1">
      <c r="A6" s="386" t="s">
        <v>921</v>
      </c>
      <c r="B6" s="386"/>
      <c r="C6" s="386"/>
      <c r="D6" s="386"/>
      <c r="E6" s="386"/>
      <c r="F6" s="386"/>
      <c r="G6" s="386"/>
      <c r="H6" s="386"/>
      <c r="I6" s="386"/>
      <c r="J6" s="386"/>
      <c r="K6" s="386"/>
      <c r="L6" s="386"/>
      <c r="M6" s="386"/>
      <c r="N6" s="386"/>
      <c r="O6" s="386"/>
      <c r="P6" s="386"/>
      <c r="Q6" s="386"/>
    </row>
    <row r="7" spans="1:24" ht="14.4" customHeight="1">
      <c r="A7" s="5"/>
      <c r="B7" s="5"/>
      <c r="C7" s="5"/>
    </row>
    <row r="8" spans="1:24" ht="14.4" customHeight="1">
      <c r="A8" s="59" t="s">
        <v>439</v>
      </c>
      <c r="B8" s="71"/>
      <c r="C8" s="392" t="s">
        <v>440</v>
      </c>
      <c r="D8" s="392"/>
      <c r="E8" s="392"/>
      <c r="F8" s="60"/>
      <c r="G8" s="392" t="s">
        <v>441</v>
      </c>
      <c r="H8" s="392"/>
      <c r="I8" s="392"/>
      <c r="J8" s="392"/>
      <c r="K8" s="392"/>
      <c r="L8" s="392"/>
      <c r="M8" s="61"/>
      <c r="N8" s="146"/>
      <c r="O8" s="146"/>
      <c r="P8" s="146"/>
      <c r="Q8" s="146"/>
      <c r="R8" s="292"/>
    </row>
    <row r="9" spans="1:24" ht="14.4" customHeight="1">
      <c r="A9" s="62"/>
      <c r="B9" s="63"/>
      <c r="C9" s="393" t="s">
        <v>443</v>
      </c>
      <c r="D9" s="393"/>
      <c r="E9" s="393"/>
      <c r="F9" s="64"/>
      <c r="G9" s="393" t="s">
        <v>982</v>
      </c>
      <c r="H9" s="393"/>
      <c r="I9" s="393"/>
      <c r="J9" s="393"/>
      <c r="K9" s="393"/>
      <c r="L9" s="393"/>
      <c r="M9" s="65" t="s">
        <v>442</v>
      </c>
      <c r="N9" s="148" t="s">
        <v>983</v>
      </c>
      <c r="O9" s="148"/>
      <c r="P9" s="148"/>
      <c r="Q9" s="148"/>
      <c r="R9" s="292"/>
    </row>
    <row r="10" spans="1:24">
      <c r="A10" s="45"/>
      <c r="B10" s="45"/>
      <c r="C10" s="45"/>
    </row>
    <row r="11" spans="1:24">
      <c r="A11" s="395" t="s">
        <v>445</v>
      </c>
      <c r="B11" s="395"/>
      <c r="C11" s="395"/>
      <c r="D11" s="395"/>
      <c r="E11" s="395"/>
      <c r="F11" s="395"/>
      <c r="G11" s="395"/>
      <c r="H11" s="395"/>
      <c r="I11" s="395"/>
      <c r="J11" s="395"/>
      <c r="K11" s="395"/>
      <c r="L11" s="395"/>
      <c r="M11" s="395"/>
      <c r="N11" s="395"/>
      <c r="O11" s="395"/>
      <c r="P11" s="395"/>
      <c r="Q11" s="395"/>
      <c r="R11" s="395"/>
      <c r="S11" s="395"/>
      <c r="T11" s="395"/>
      <c r="U11" s="395"/>
      <c r="V11" s="395"/>
      <c r="W11" s="395"/>
      <c r="X11" s="395"/>
    </row>
    <row r="12" spans="1:24">
      <c r="A12" s="72" t="s">
        <v>53</v>
      </c>
      <c r="B12" s="72" t="s">
        <v>446</v>
      </c>
      <c r="C12" s="72" t="s">
        <v>52</v>
      </c>
      <c r="D12" s="72">
        <v>2010</v>
      </c>
      <c r="E12" s="72">
        <v>2011</v>
      </c>
      <c r="F12" s="72">
        <v>2012</v>
      </c>
      <c r="G12" s="72">
        <v>2013</v>
      </c>
      <c r="H12" s="72">
        <v>2014</v>
      </c>
      <c r="I12" s="72">
        <v>2015</v>
      </c>
      <c r="J12" s="72">
        <v>2016</v>
      </c>
      <c r="K12" s="72">
        <v>2017</v>
      </c>
      <c r="L12" s="72">
        <v>2018</v>
      </c>
      <c r="M12" s="72">
        <v>2019</v>
      </c>
      <c r="N12" s="72">
        <v>2020</v>
      </c>
      <c r="O12" s="72">
        <v>2021</v>
      </c>
      <c r="P12" s="72">
        <v>2022</v>
      </c>
      <c r="Q12" s="72">
        <v>2023</v>
      </c>
      <c r="R12" s="72">
        <v>2024</v>
      </c>
      <c r="S12" s="72">
        <v>2025</v>
      </c>
      <c r="T12" s="72">
        <v>2026</v>
      </c>
      <c r="U12" s="72">
        <v>2027</v>
      </c>
      <c r="V12" s="72">
        <v>2028</v>
      </c>
      <c r="W12" s="72">
        <v>2029</v>
      </c>
      <c r="X12" s="72">
        <v>2030</v>
      </c>
    </row>
    <row r="13" spans="1:24">
      <c r="A13" s="73" t="s">
        <v>99</v>
      </c>
      <c r="B13" s="74" t="s">
        <v>447</v>
      </c>
      <c r="C13" s="73" t="s">
        <v>98</v>
      </c>
      <c r="D13" s="73">
        <f>D51</f>
        <v>0</v>
      </c>
      <c r="E13" s="73">
        <f t="shared" ref="E13:O13" si="0">E51</f>
        <v>0</v>
      </c>
      <c r="F13" s="73">
        <f t="shared" si="0"/>
        <v>0</v>
      </c>
      <c r="G13" s="73">
        <f t="shared" si="0"/>
        <v>0</v>
      </c>
      <c r="H13" s="73">
        <f t="shared" si="0"/>
        <v>0</v>
      </c>
      <c r="I13" s="73">
        <f t="shared" si="0"/>
        <v>0</v>
      </c>
      <c r="J13" s="73">
        <f t="shared" si="0"/>
        <v>0</v>
      </c>
      <c r="K13" s="73">
        <f t="shared" si="0"/>
        <v>0</v>
      </c>
      <c r="L13" s="73">
        <f t="shared" si="0"/>
        <v>0</v>
      </c>
      <c r="M13" s="73">
        <f t="shared" si="0"/>
        <v>0</v>
      </c>
      <c r="N13" s="73">
        <f t="shared" si="0"/>
        <v>0</v>
      </c>
      <c r="O13" s="73">
        <f t="shared" si="0"/>
        <v>0</v>
      </c>
      <c r="P13" s="73">
        <f>P51</f>
        <v>0</v>
      </c>
      <c r="Q13" s="73">
        <f>Q51</f>
        <v>0</v>
      </c>
      <c r="R13" s="73">
        <f t="shared" ref="R13:X13" si="1">R51</f>
        <v>0</v>
      </c>
      <c r="S13" s="73">
        <f t="shared" si="1"/>
        <v>0</v>
      </c>
      <c r="T13" s="73">
        <f t="shared" si="1"/>
        <v>0</v>
      </c>
      <c r="U13" s="73">
        <f t="shared" si="1"/>
        <v>0</v>
      </c>
      <c r="V13" s="73">
        <f t="shared" si="1"/>
        <v>0</v>
      </c>
      <c r="W13" s="73">
        <f t="shared" si="1"/>
        <v>0</v>
      </c>
      <c r="X13" s="73">
        <f t="shared" si="1"/>
        <v>0</v>
      </c>
    </row>
    <row r="16" spans="1:24">
      <c r="A16" s="401" t="s">
        <v>984</v>
      </c>
      <c r="B16" s="382"/>
      <c r="C16" s="382"/>
      <c r="D16" s="382"/>
      <c r="E16" s="382"/>
      <c r="F16" s="382"/>
      <c r="G16" s="382"/>
      <c r="H16" s="382"/>
      <c r="I16" s="382"/>
      <c r="J16" s="382"/>
      <c r="K16" s="382"/>
      <c r="L16" s="382"/>
      <c r="M16" s="382"/>
      <c r="N16" s="382"/>
      <c r="O16" s="382"/>
    </row>
    <row r="17" spans="1:24" ht="43.5">
      <c r="A17" s="66" t="s">
        <v>715</v>
      </c>
      <c r="B17" s="66" t="s">
        <v>989</v>
      </c>
      <c r="C17" s="66" t="s">
        <v>21454</v>
      </c>
      <c r="D17" s="66">
        <v>2010</v>
      </c>
      <c r="E17" s="66">
        <v>2011</v>
      </c>
      <c r="F17" s="66">
        <v>2012</v>
      </c>
      <c r="G17" s="66">
        <v>2013</v>
      </c>
      <c r="H17" s="66">
        <v>2014</v>
      </c>
      <c r="I17" s="66">
        <v>2015</v>
      </c>
      <c r="J17" s="66">
        <v>2016</v>
      </c>
      <c r="K17" s="66">
        <v>2017</v>
      </c>
      <c r="L17" s="66">
        <v>2018</v>
      </c>
      <c r="M17" s="66">
        <v>2019</v>
      </c>
      <c r="N17" s="66">
        <v>2020</v>
      </c>
      <c r="O17" s="66">
        <v>2021</v>
      </c>
      <c r="P17" s="66">
        <v>2022</v>
      </c>
      <c r="Q17" s="66">
        <v>2023</v>
      </c>
      <c r="R17" s="66">
        <v>2024</v>
      </c>
      <c r="S17" s="66">
        <v>2025</v>
      </c>
      <c r="T17" s="66">
        <v>2026</v>
      </c>
      <c r="U17" s="66">
        <v>2027</v>
      </c>
      <c r="V17" s="66">
        <v>2028</v>
      </c>
      <c r="W17" s="66">
        <v>2029</v>
      </c>
      <c r="X17" s="66">
        <v>2030</v>
      </c>
    </row>
    <row r="18" spans="1:24">
      <c r="A18" s="48" t="s">
        <v>716</v>
      </c>
      <c r="B18" s="48"/>
      <c r="C18" s="67"/>
      <c r="D18" s="68"/>
      <c r="E18" s="68"/>
      <c r="F18" s="68"/>
      <c r="G18" s="68"/>
      <c r="H18" s="68"/>
      <c r="I18" s="68"/>
      <c r="J18" s="68"/>
      <c r="K18" s="68"/>
      <c r="L18" s="68"/>
      <c r="M18" s="68"/>
      <c r="N18" s="68"/>
      <c r="O18" s="68"/>
      <c r="P18" s="68"/>
      <c r="Q18" s="68"/>
      <c r="R18" s="68"/>
      <c r="S18" s="68"/>
      <c r="T18" s="68"/>
      <c r="U18" s="68"/>
      <c r="V18" s="68"/>
      <c r="W18" s="68"/>
      <c r="X18" s="68"/>
    </row>
    <row r="19" spans="1:24">
      <c r="A19" s="48" t="s">
        <v>717</v>
      </c>
      <c r="B19" s="48"/>
      <c r="C19" s="67"/>
      <c r="D19" s="68"/>
      <c r="E19" s="68"/>
      <c r="F19" s="68"/>
      <c r="G19" s="68"/>
      <c r="H19" s="68"/>
      <c r="I19" s="68"/>
      <c r="J19" s="68"/>
      <c r="K19" s="68"/>
      <c r="L19" s="68"/>
      <c r="M19" s="68"/>
      <c r="N19" s="68"/>
      <c r="O19" s="68"/>
      <c r="P19" s="68"/>
      <c r="Q19" s="68"/>
      <c r="R19" s="68"/>
      <c r="S19" s="68"/>
      <c r="T19" s="68"/>
      <c r="U19" s="68"/>
      <c r="V19" s="68"/>
      <c r="W19" s="68"/>
      <c r="X19" s="68"/>
    </row>
    <row r="20" spans="1:24">
      <c r="A20" s="48" t="s">
        <v>718</v>
      </c>
      <c r="B20" s="48"/>
      <c r="C20" s="67"/>
      <c r="D20" s="68"/>
      <c r="E20" s="68"/>
      <c r="F20" s="68"/>
      <c r="G20" s="68"/>
      <c r="H20" s="68"/>
      <c r="I20" s="68"/>
      <c r="J20" s="68"/>
      <c r="K20" s="68"/>
      <c r="L20" s="68"/>
      <c r="M20" s="68"/>
      <c r="N20" s="68"/>
      <c r="O20" s="68"/>
      <c r="P20" s="68"/>
      <c r="Q20" s="68"/>
      <c r="R20" s="68"/>
      <c r="S20" s="68"/>
      <c r="T20" s="68"/>
      <c r="U20" s="68"/>
      <c r="V20" s="68"/>
      <c r="W20" s="68"/>
      <c r="X20" s="68"/>
    </row>
    <row r="21" spans="1:24">
      <c r="A21" s="48" t="s">
        <v>719</v>
      </c>
      <c r="B21" s="48"/>
      <c r="C21" s="67"/>
      <c r="D21" s="68"/>
      <c r="E21" s="68"/>
      <c r="F21" s="68"/>
      <c r="G21" s="68"/>
      <c r="H21" s="68"/>
      <c r="I21" s="68"/>
      <c r="J21" s="68"/>
      <c r="K21" s="68"/>
      <c r="L21" s="68"/>
      <c r="M21" s="68"/>
      <c r="N21" s="68"/>
      <c r="O21" s="68"/>
      <c r="P21" s="68"/>
      <c r="Q21" s="68"/>
      <c r="R21" s="68"/>
      <c r="S21" s="68"/>
      <c r="T21" s="68"/>
      <c r="U21" s="68"/>
      <c r="V21" s="68"/>
      <c r="W21" s="68"/>
      <c r="X21" s="68"/>
    </row>
    <row r="22" spans="1:24">
      <c r="A22" s="48" t="s">
        <v>720</v>
      </c>
      <c r="B22" s="48"/>
      <c r="C22" s="67"/>
      <c r="D22" s="68"/>
      <c r="E22" s="68"/>
      <c r="F22" s="68"/>
      <c r="G22" s="68"/>
      <c r="H22" s="68"/>
      <c r="I22" s="68"/>
      <c r="J22" s="68"/>
      <c r="K22" s="68"/>
      <c r="L22" s="68"/>
      <c r="M22" s="68"/>
      <c r="N22" s="68"/>
      <c r="O22" s="68"/>
      <c r="P22" s="68"/>
      <c r="Q22" s="68"/>
      <c r="R22" s="68"/>
      <c r="S22" s="68"/>
      <c r="T22" s="68"/>
      <c r="U22" s="68"/>
      <c r="V22" s="68"/>
      <c r="W22" s="68"/>
      <c r="X22" s="68"/>
    </row>
    <row r="23" spans="1:24">
      <c r="A23" s="48" t="s">
        <v>721</v>
      </c>
      <c r="B23" s="48"/>
      <c r="C23" s="67"/>
      <c r="D23" s="68"/>
      <c r="E23" s="68"/>
      <c r="F23" s="68"/>
      <c r="G23" s="68"/>
      <c r="H23" s="68"/>
      <c r="I23" s="68"/>
      <c r="J23" s="68"/>
      <c r="K23" s="68"/>
      <c r="L23" s="68"/>
      <c r="M23" s="68"/>
      <c r="N23" s="68"/>
      <c r="O23" s="68"/>
      <c r="P23" s="68"/>
      <c r="Q23" s="68"/>
      <c r="R23" s="68"/>
      <c r="S23" s="68"/>
      <c r="T23" s="68"/>
      <c r="U23" s="68"/>
      <c r="V23" s="68"/>
      <c r="W23" s="68"/>
      <c r="X23" s="68"/>
    </row>
    <row r="24" spans="1:24">
      <c r="A24" s="48" t="s">
        <v>722</v>
      </c>
      <c r="B24" s="48"/>
      <c r="C24" s="67"/>
      <c r="D24" s="68"/>
      <c r="E24" s="68"/>
      <c r="F24" s="68"/>
      <c r="G24" s="68"/>
      <c r="H24" s="68"/>
      <c r="I24" s="68"/>
      <c r="J24" s="68"/>
      <c r="K24" s="68"/>
      <c r="L24" s="68"/>
      <c r="M24" s="68"/>
      <c r="N24" s="68"/>
      <c r="O24" s="68"/>
      <c r="P24" s="68"/>
      <c r="Q24" s="68"/>
      <c r="R24" s="68"/>
      <c r="S24" s="68"/>
      <c r="T24" s="68"/>
      <c r="U24" s="68"/>
      <c r="V24" s="68"/>
      <c r="W24" s="68"/>
      <c r="X24" s="68"/>
    </row>
    <row r="25" spans="1:24">
      <c r="A25" s="48" t="s">
        <v>723</v>
      </c>
      <c r="B25" s="48"/>
      <c r="C25" s="67"/>
      <c r="D25" s="68"/>
      <c r="E25" s="68"/>
      <c r="F25" s="68"/>
      <c r="G25" s="68"/>
      <c r="H25" s="68"/>
      <c r="I25" s="68"/>
      <c r="J25" s="68"/>
      <c r="K25" s="68"/>
      <c r="L25" s="68"/>
      <c r="M25" s="68"/>
      <c r="N25" s="68"/>
      <c r="O25" s="68"/>
      <c r="P25" s="68"/>
      <c r="Q25" s="68"/>
      <c r="R25" s="68"/>
      <c r="S25" s="68"/>
      <c r="T25" s="68"/>
      <c r="U25" s="68"/>
      <c r="V25" s="68"/>
      <c r="W25" s="68"/>
      <c r="X25" s="68"/>
    </row>
    <row r="26" spans="1:24">
      <c r="A26" s="48" t="s">
        <v>724</v>
      </c>
      <c r="B26" s="48"/>
      <c r="C26" s="67"/>
      <c r="D26" s="68"/>
      <c r="E26" s="68"/>
      <c r="F26" s="68"/>
      <c r="G26" s="68"/>
      <c r="H26" s="68"/>
      <c r="I26" s="68"/>
      <c r="J26" s="68"/>
      <c r="K26" s="68"/>
      <c r="L26" s="68"/>
      <c r="M26" s="68"/>
      <c r="N26" s="68"/>
      <c r="O26" s="68"/>
      <c r="P26" s="68"/>
      <c r="Q26" s="68"/>
      <c r="R26" s="68"/>
      <c r="S26" s="68"/>
      <c r="T26" s="68"/>
      <c r="U26" s="68"/>
      <c r="V26" s="68"/>
      <c r="W26" s="68"/>
      <c r="X26" s="68"/>
    </row>
    <row r="27" spans="1:24">
      <c r="A27" s="48" t="s">
        <v>725</v>
      </c>
      <c r="B27" s="48"/>
      <c r="C27" s="67"/>
      <c r="D27" s="68"/>
      <c r="E27" s="68"/>
      <c r="F27" s="68"/>
      <c r="G27" s="68"/>
      <c r="H27" s="68"/>
      <c r="I27" s="68"/>
      <c r="J27" s="68"/>
      <c r="K27" s="68"/>
      <c r="L27" s="68"/>
      <c r="M27" s="68"/>
      <c r="N27" s="68"/>
      <c r="O27" s="68"/>
      <c r="P27" s="68"/>
      <c r="Q27" s="68"/>
      <c r="R27" s="68"/>
      <c r="S27" s="68"/>
      <c r="T27" s="68"/>
      <c r="U27" s="68"/>
      <c r="V27" s="68"/>
      <c r="W27" s="68"/>
      <c r="X27" s="68"/>
    </row>
    <row r="28" spans="1:24">
      <c r="A28" s="48" t="s">
        <v>726</v>
      </c>
      <c r="B28" s="48"/>
      <c r="C28" s="67"/>
      <c r="D28" s="68"/>
      <c r="E28" s="68"/>
      <c r="F28" s="68"/>
      <c r="G28" s="68"/>
      <c r="H28" s="68"/>
      <c r="I28" s="68"/>
      <c r="J28" s="68"/>
      <c r="K28" s="68"/>
      <c r="L28" s="68"/>
      <c r="M28" s="68"/>
      <c r="N28" s="68"/>
      <c r="O28" s="68"/>
      <c r="P28" s="68"/>
      <c r="Q28" s="68"/>
      <c r="R28" s="68"/>
      <c r="S28" s="68"/>
      <c r="T28" s="68"/>
      <c r="U28" s="68"/>
      <c r="V28" s="68"/>
      <c r="W28" s="68"/>
      <c r="X28" s="68"/>
    </row>
    <row r="29" spans="1:24">
      <c r="A29" s="48" t="s">
        <v>727</v>
      </c>
      <c r="B29" s="48"/>
      <c r="C29" s="67"/>
      <c r="D29" s="68"/>
      <c r="E29" s="68"/>
      <c r="F29" s="68"/>
      <c r="G29" s="68"/>
      <c r="H29" s="68"/>
      <c r="I29" s="68"/>
      <c r="J29" s="68"/>
      <c r="K29" s="68"/>
      <c r="L29" s="68"/>
      <c r="M29" s="68"/>
      <c r="N29" s="68"/>
      <c r="O29" s="68"/>
      <c r="P29" s="68"/>
      <c r="Q29" s="68"/>
      <c r="R29" s="68"/>
      <c r="S29" s="68"/>
      <c r="T29" s="68"/>
      <c r="U29" s="68"/>
      <c r="V29" s="68"/>
      <c r="W29" s="68"/>
      <c r="X29" s="68"/>
    </row>
    <row r="30" spans="1:24">
      <c r="A30" s="48" t="s">
        <v>728</v>
      </c>
      <c r="B30" s="48"/>
      <c r="C30" s="67"/>
      <c r="D30" s="68"/>
      <c r="E30" s="68"/>
      <c r="F30" s="68"/>
      <c r="G30" s="68"/>
      <c r="H30" s="68"/>
      <c r="I30" s="68"/>
      <c r="J30" s="68"/>
      <c r="K30" s="68"/>
      <c r="L30" s="68"/>
      <c r="M30" s="68"/>
      <c r="N30" s="68"/>
      <c r="O30" s="68"/>
      <c r="P30" s="68"/>
      <c r="Q30" s="68"/>
      <c r="R30" s="68"/>
      <c r="S30" s="68"/>
      <c r="T30" s="68"/>
      <c r="U30" s="68"/>
      <c r="V30" s="68"/>
      <c r="W30" s="68"/>
      <c r="X30" s="68"/>
    </row>
    <row r="31" spans="1:24">
      <c r="A31" s="48" t="s">
        <v>729</v>
      </c>
      <c r="B31" s="48"/>
      <c r="C31" s="67"/>
      <c r="D31" s="68"/>
      <c r="E31" s="68"/>
      <c r="F31" s="68"/>
      <c r="G31" s="68"/>
      <c r="H31" s="68"/>
      <c r="I31" s="68"/>
      <c r="J31" s="68"/>
      <c r="K31" s="68"/>
      <c r="L31" s="68"/>
      <c r="M31" s="68"/>
      <c r="N31" s="68"/>
      <c r="O31" s="68"/>
      <c r="P31" s="68"/>
      <c r="Q31" s="68"/>
      <c r="R31" s="68"/>
      <c r="S31" s="68"/>
      <c r="T31" s="68"/>
      <c r="U31" s="68"/>
      <c r="V31" s="68"/>
      <c r="W31" s="68"/>
      <c r="X31" s="68"/>
    </row>
    <row r="32" spans="1:24">
      <c r="A32" s="48" t="s">
        <v>730</v>
      </c>
      <c r="B32" s="48"/>
      <c r="C32" s="67"/>
      <c r="D32" s="68"/>
      <c r="E32" s="68"/>
      <c r="F32" s="68"/>
      <c r="G32" s="68"/>
      <c r="H32" s="68"/>
      <c r="I32" s="68"/>
      <c r="J32" s="68"/>
      <c r="K32" s="68"/>
      <c r="L32" s="68"/>
      <c r="M32" s="68"/>
      <c r="N32" s="68"/>
      <c r="O32" s="68"/>
      <c r="P32" s="68"/>
      <c r="Q32" s="68"/>
      <c r="R32" s="68"/>
      <c r="S32" s="68"/>
      <c r="T32" s="68"/>
      <c r="U32" s="68"/>
      <c r="V32" s="68"/>
      <c r="W32" s="68"/>
      <c r="X32" s="68"/>
    </row>
    <row r="34" spans="1:24">
      <c r="A34" s="382" t="s">
        <v>985</v>
      </c>
      <c r="B34" s="382"/>
      <c r="C34" s="382"/>
      <c r="D34" s="382"/>
      <c r="E34" s="382"/>
      <c r="F34" s="382"/>
      <c r="G34" s="382"/>
      <c r="H34" s="382"/>
      <c r="I34" s="382"/>
      <c r="J34" s="382"/>
      <c r="K34" s="382"/>
      <c r="L34" s="382"/>
      <c r="M34" s="382"/>
      <c r="N34" s="382"/>
      <c r="O34" s="382"/>
    </row>
    <row r="35" spans="1:24">
      <c r="A35" s="46" t="s">
        <v>715</v>
      </c>
      <c r="B35" s="49"/>
      <c r="C35" s="69"/>
      <c r="D35" s="52">
        <v>2010</v>
      </c>
      <c r="E35" s="46">
        <v>2011</v>
      </c>
      <c r="F35" s="46">
        <v>2012</v>
      </c>
      <c r="G35" s="46">
        <v>2013</v>
      </c>
      <c r="H35" s="46">
        <v>2014</v>
      </c>
      <c r="I35" s="46">
        <v>2015</v>
      </c>
      <c r="J35" s="46">
        <v>2016</v>
      </c>
      <c r="K35" s="46">
        <v>2017</v>
      </c>
      <c r="L35" s="46">
        <v>2018</v>
      </c>
      <c r="M35" s="46">
        <v>2019</v>
      </c>
      <c r="N35" s="46">
        <v>2020</v>
      </c>
      <c r="O35" s="46">
        <v>2021</v>
      </c>
      <c r="P35" s="46">
        <v>2022</v>
      </c>
      <c r="Q35" s="46">
        <v>2023</v>
      </c>
      <c r="R35" s="46">
        <v>2024</v>
      </c>
      <c r="S35" s="46">
        <v>2025</v>
      </c>
      <c r="T35" s="46">
        <v>2026</v>
      </c>
      <c r="U35" s="46">
        <v>2027</v>
      </c>
      <c r="V35" s="46">
        <v>2028</v>
      </c>
      <c r="W35" s="46">
        <v>2029</v>
      </c>
      <c r="X35" s="46">
        <v>2030</v>
      </c>
    </row>
    <row r="36" spans="1:24">
      <c r="A36" s="44" t="str">
        <f>A18</f>
        <v>E.g. Animal type 1</v>
      </c>
      <c r="B36" s="49"/>
      <c r="C36" s="69"/>
      <c r="D36" s="151">
        <f>$B18*D18*$C18</f>
        <v>0</v>
      </c>
      <c r="E36" s="151">
        <f t="shared" ref="E36:Q36" si="2">$B18*E18*$C18</f>
        <v>0</v>
      </c>
      <c r="F36" s="151">
        <f t="shared" si="2"/>
        <v>0</v>
      </c>
      <c r="G36" s="151">
        <f t="shared" si="2"/>
        <v>0</v>
      </c>
      <c r="H36" s="151">
        <f t="shared" si="2"/>
        <v>0</v>
      </c>
      <c r="I36" s="151">
        <f t="shared" si="2"/>
        <v>0</v>
      </c>
      <c r="J36" s="151">
        <f t="shared" si="2"/>
        <v>0</v>
      </c>
      <c r="K36" s="151">
        <f t="shared" si="2"/>
        <v>0</v>
      </c>
      <c r="L36" s="151">
        <f t="shared" si="2"/>
        <v>0</v>
      </c>
      <c r="M36" s="151">
        <f t="shared" si="2"/>
        <v>0</v>
      </c>
      <c r="N36" s="151">
        <f t="shared" si="2"/>
        <v>0</v>
      </c>
      <c r="O36" s="151">
        <f t="shared" si="2"/>
        <v>0</v>
      </c>
      <c r="P36" s="151">
        <f t="shared" si="2"/>
        <v>0</v>
      </c>
      <c r="Q36" s="151">
        <f t="shared" si="2"/>
        <v>0</v>
      </c>
      <c r="R36" s="151">
        <f t="shared" ref="R36:X36" si="3">$B18*R18*$C18</f>
        <v>0</v>
      </c>
      <c r="S36" s="151">
        <f t="shared" si="3"/>
        <v>0</v>
      </c>
      <c r="T36" s="151">
        <f t="shared" si="3"/>
        <v>0</v>
      </c>
      <c r="U36" s="151">
        <f t="shared" si="3"/>
        <v>0</v>
      </c>
      <c r="V36" s="151">
        <f t="shared" si="3"/>
        <v>0</v>
      </c>
      <c r="W36" s="151">
        <f t="shared" si="3"/>
        <v>0</v>
      </c>
      <c r="X36" s="151">
        <f t="shared" si="3"/>
        <v>0</v>
      </c>
    </row>
    <row r="37" spans="1:24">
      <c r="A37" s="44" t="str">
        <f t="shared" ref="A37:A50" si="4">A19</f>
        <v>E.g. Animal type 2</v>
      </c>
      <c r="B37" s="49"/>
      <c r="C37" s="69"/>
      <c r="D37" s="151">
        <f t="shared" ref="D37:Q50" si="5">$B19*D19*$C19</f>
        <v>0</v>
      </c>
      <c r="E37" s="151">
        <f t="shared" si="5"/>
        <v>0</v>
      </c>
      <c r="F37" s="151">
        <f t="shared" si="5"/>
        <v>0</v>
      </c>
      <c r="G37" s="151">
        <f t="shared" si="5"/>
        <v>0</v>
      </c>
      <c r="H37" s="151">
        <f t="shared" si="5"/>
        <v>0</v>
      </c>
      <c r="I37" s="151">
        <f t="shared" si="5"/>
        <v>0</v>
      </c>
      <c r="J37" s="151">
        <f t="shared" si="5"/>
        <v>0</v>
      </c>
      <c r="K37" s="151">
        <f t="shared" si="5"/>
        <v>0</v>
      </c>
      <c r="L37" s="151">
        <f t="shared" si="5"/>
        <v>0</v>
      </c>
      <c r="M37" s="151">
        <f t="shared" si="5"/>
        <v>0</v>
      </c>
      <c r="N37" s="151">
        <f t="shared" si="5"/>
        <v>0</v>
      </c>
      <c r="O37" s="151">
        <f t="shared" si="5"/>
        <v>0</v>
      </c>
      <c r="P37" s="151">
        <f t="shared" si="5"/>
        <v>0</v>
      </c>
      <c r="Q37" s="151">
        <f t="shared" si="5"/>
        <v>0</v>
      </c>
      <c r="R37" s="151">
        <f t="shared" ref="R37:X37" si="6">$B19*R19*$C19</f>
        <v>0</v>
      </c>
      <c r="S37" s="151">
        <f t="shared" si="6"/>
        <v>0</v>
      </c>
      <c r="T37" s="151">
        <f t="shared" si="6"/>
        <v>0</v>
      </c>
      <c r="U37" s="151">
        <f t="shared" si="6"/>
        <v>0</v>
      </c>
      <c r="V37" s="151">
        <f t="shared" si="6"/>
        <v>0</v>
      </c>
      <c r="W37" s="151">
        <f t="shared" si="6"/>
        <v>0</v>
      </c>
      <c r="X37" s="151">
        <f t="shared" si="6"/>
        <v>0</v>
      </c>
    </row>
    <row r="38" spans="1:24">
      <c r="A38" s="44" t="str">
        <f t="shared" si="4"/>
        <v>E.g. Animal type 3</v>
      </c>
      <c r="B38" s="49"/>
      <c r="C38" s="69"/>
      <c r="D38" s="151">
        <f t="shared" si="5"/>
        <v>0</v>
      </c>
      <c r="E38" s="151">
        <f t="shared" si="5"/>
        <v>0</v>
      </c>
      <c r="F38" s="151">
        <f t="shared" si="5"/>
        <v>0</v>
      </c>
      <c r="G38" s="151">
        <f t="shared" si="5"/>
        <v>0</v>
      </c>
      <c r="H38" s="151">
        <f t="shared" si="5"/>
        <v>0</v>
      </c>
      <c r="I38" s="151">
        <f t="shared" si="5"/>
        <v>0</v>
      </c>
      <c r="J38" s="151">
        <f t="shared" si="5"/>
        <v>0</v>
      </c>
      <c r="K38" s="151">
        <f t="shared" si="5"/>
        <v>0</v>
      </c>
      <c r="L38" s="151">
        <f t="shared" si="5"/>
        <v>0</v>
      </c>
      <c r="M38" s="151">
        <f t="shared" si="5"/>
        <v>0</v>
      </c>
      <c r="N38" s="151">
        <f t="shared" si="5"/>
        <v>0</v>
      </c>
      <c r="O38" s="151">
        <f t="shared" si="5"/>
        <v>0</v>
      </c>
      <c r="P38" s="151">
        <f t="shared" si="5"/>
        <v>0</v>
      </c>
      <c r="Q38" s="151">
        <f t="shared" si="5"/>
        <v>0</v>
      </c>
      <c r="R38" s="151">
        <f t="shared" ref="R38:X38" si="7">$B20*R20*$C20</f>
        <v>0</v>
      </c>
      <c r="S38" s="151">
        <f t="shared" si="7"/>
        <v>0</v>
      </c>
      <c r="T38" s="151">
        <f t="shared" si="7"/>
        <v>0</v>
      </c>
      <c r="U38" s="151">
        <f t="shared" si="7"/>
        <v>0</v>
      </c>
      <c r="V38" s="151">
        <f t="shared" si="7"/>
        <v>0</v>
      </c>
      <c r="W38" s="151">
        <f t="shared" si="7"/>
        <v>0</v>
      </c>
      <c r="X38" s="151">
        <f t="shared" si="7"/>
        <v>0</v>
      </c>
    </row>
    <row r="39" spans="1:24">
      <c r="A39" s="44" t="str">
        <f t="shared" si="4"/>
        <v>E.g. Animal type 4</v>
      </c>
      <c r="B39" s="49"/>
      <c r="C39" s="69"/>
      <c r="D39" s="151">
        <f t="shared" si="5"/>
        <v>0</v>
      </c>
      <c r="E39" s="151">
        <f t="shared" si="5"/>
        <v>0</v>
      </c>
      <c r="F39" s="151">
        <f t="shared" si="5"/>
        <v>0</v>
      </c>
      <c r="G39" s="151">
        <f t="shared" si="5"/>
        <v>0</v>
      </c>
      <c r="H39" s="151">
        <f t="shared" si="5"/>
        <v>0</v>
      </c>
      <c r="I39" s="151">
        <f t="shared" si="5"/>
        <v>0</v>
      </c>
      <c r="J39" s="151">
        <f t="shared" si="5"/>
        <v>0</v>
      </c>
      <c r="K39" s="151">
        <f t="shared" si="5"/>
        <v>0</v>
      </c>
      <c r="L39" s="151">
        <f t="shared" si="5"/>
        <v>0</v>
      </c>
      <c r="M39" s="151">
        <f t="shared" si="5"/>
        <v>0</v>
      </c>
      <c r="N39" s="151">
        <f t="shared" si="5"/>
        <v>0</v>
      </c>
      <c r="O39" s="151">
        <f t="shared" si="5"/>
        <v>0</v>
      </c>
      <c r="P39" s="151">
        <f t="shared" si="5"/>
        <v>0</v>
      </c>
      <c r="Q39" s="151">
        <f t="shared" si="5"/>
        <v>0</v>
      </c>
      <c r="R39" s="151">
        <f t="shared" ref="R39:X39" si="8">$B21*R21*$C21</f>
        <v>0</v>
      </c>
      <c r="S39" s="151">
        <f t="shared" si="8"/>
        <v>0</v>
      </c>
      <c r="T39" s="151">
        <f t="shared" si="8"/>
        <v>0</v>
      </c>
      <c r="U39" s="151">
        <f t="shared" si="8"/>
        <v>0</v>
      </c>
      <c r="V39" s="151">
        <f t="shared" si="8"/>
        <v>0</v>
      </c>
      <c r="W39" s="151">
        <f t="shared" si="8"/>
        <v>0</v>
      </c>
      <c r="X39" s="151">
        <f t="shared" si="8"/>
        <v>0</v>
      </c>
    </row>
    <row r="40" spans="1:24">
      <c r="A40" s="44" t="str">
        <f t="shared" si="4"/>
        <v>E.g. Animal type 5</v>
      </c>
      <c r="B40" s="49"/>
      <c r="C40" s="69"/>
      <c r="D40" s="151">
        <f t="shared" si="5"/>
        <v>0</v>
      </c>
      <c r="E40" s="151">
        <f t="shared" si="5"/>
        <v>0</v>
      </c>
      <c r="F40" s="151">
        <f t="shared" si="5"/>
        <v>0</v>
      </c>
      <c r="G40" s="151">
        <f t="shared" si="5"/>
        <v>0</v>
      </c>
      <c r="H40" s="151">
        <f t="shared" si="5"/>
        <v>0</v>
      </c>
      <c r="I40" s="151">
        <f t="shared" si="5"/>
        <v>0</v>
      </c>
      <c r="J40" s="151">
        <f t="shared" si="5"/>
        <v>0</v>
      </c>
      <c r="K40" s="151">
        <f t="shared" si="5"/>
        <v>0</v>
      </c>
      <c r="L40" s="151">
        <f t="shared" si="5"/>
        <v>0</v>
      </c>
      <c r="M40" s="151">
        <f t="shared" si="5"/>
        <v>0</v>
      </c>
      <c r="N40" s="151">
        <f t="shared" si="5"/>
        <v>0</v>
      </c>
      <c r="O40" s="151">
        <f t="shared" si="5"/>
        <v>0</v>
      </c>
      <c r="P40" s="151">
        <f t="shared" si="5"/>
        <v>0</v>
      </c>
      <c r="Q40" s="151">
        <f t="shared" si="5"/>
        <v>0</v>
      </c>
      <c r="R40" s="151">
        <f t="shared" ref="R40:X40" si="9">$B22*R22*$C22</f>
        <v>0</v>
      </c>
      <c r="S40" s="151">
        <f t="shared" si="9"/>
        <v>0</v>
      </c>
      <c r="T40" s="151">
        <f t="shared" si="9"/>
        <v>0</v>
      </c>
      <c r="U40" s="151">
        <f t="shared" si="9"/>
        <v>0</v>
      </c>
      <c r="V40" s="151">
        <f t="shared" si="9"/>
        <v>0</v>
      </c>
      <c r="W40" s="151">
        <f t="shared" si="9"/>
        <v>0</v>
      </c>
      <c r="X40" s="151">
        <f t="shared" si="9"/>
        <v>0</v>
      </c>
    </row>
    <row r="41" spans="1:24">
      <c r="A41" s="44" t="str">
        <f t="shared" si="4"/>
        <v>E.g. Animal type 6</v>
      </c>
      <c r="B41" s="49"/>
      <c r="C41" s="69"/>
      <c r="D41" s="151">
        <f t="shared" si="5"/>
        <v>0</v>
      </c>
      <c r="E41" s="151">
        <f t="shared" si="5"/>
        <v>0</v>
      </c>
      <c r="F41" s="151">
        <f t="shared" si="5"/>
        <v>0</v>
      </c>
      <c r="G41" s="151">
        <f t="shared" si="5"/>
        <v>0</v>
      </c>
      <c r="H41" s="151">
        <f t="shared" si="5"/>
        <v>0</v>
      </c>
      <c r="I41" s="151">
        <f t="shared" si="5"/>
        <v>0</v>
      </c>
      <c r="J41" s="151">
        <f t="shared" si="5"/>
        <v>0</v>
      </c>
      <c r="K41" s="151">
        <f t="shared" si="5"/>
        <v>0</v>
      </c>
      <c r="L41" s="151">
        <f t="shared" si="5"/>
        <v>0</v>
      </c>
      <c r="M41" s="151">
        <f t="shared" si="5"/>
        <v>0</v>
      </c>
      <c r="N41" s="151">
        <f t="shared" si="5"/>
        <v>0</v>
      </c>
      <c r="O41" s="151">
        <f t="shared" si="5"/>
        <v>0</v>
      </c>
      <c r="P41" s="151">
        <f t="shared" si="5"/>
        <v>0</v>
      </c>
      <c r="Q41" s="151">
        <f t="shared" si="5"/>
        <v>0</v>
      </c>
      <c r="R41" s="151">
        <f t="shared" ref="R41:X41" si="10">$B23*R23*$C23</f>
        <v>0</v>
      </c>
      <c r="S41" s="151">
        <f t="shared" si="10"/>
        <v>0</v>
      </c>
      <c r="T41" s="151">
        <f t="shared" si="10"/>
        <v>0</v>
      </c>
      <c r="U41" s="151">
        <f t="shared" si="10"/>
        <v>0</v>
      </c>
      <c r="V41" s="151">
        <f t="shared" si="10"/>
        <v>0</v>
      </c>
      <c r="W41" s="151">
        <f t="shared" si="10"/>
        <v>0</v>
      </c>
      <c r="X41" s="151">
        <f t="shared" si="10"/>
        <v>0</v>
      </c>
    </row>
    <row r="42" spans="1:24">
      <c r="A42" s="44" t="str">
        <f t="shared" si="4"/>
        <v>E.g. Animal type 7</v>
      </c>
      <c r="B42" s="49"/>
      <c r="C42" s="69"/>
      <c r="D42" s="151">
        <f t="shared" si="5"/>
        <v>0</v>
      </c>
      <c r="E42" s="151">
        <f t="shared" si="5"/>
        <v>0</v>
      </c>
      <c r="F42" s="151">
        <f t="shared" si="5"/>
        <v>0</v>
      </c>
      <c r="G42" s="151">
        <f t="shared" si="5"/>
        <v>0</v>
      </c>
      <c r="H42" s="151">
        <f t="shared" si="5"/>
        <v>0</v>
      </c>
      <c r="I42" s="151">
        <f t="shared" si="5"/>
        <v>0</v>
      </c>
      <c r="J42" s="151">
        <f t="shared" si="5"/>
        <v>0</v>
      </c>
      <c r="K42" s="151">
        <f t="shared" si="5"/>
        <v>0</v>
      </c>
      <c r="L42" s="151">
        <f t="shared" si="5"/>
        <v>0</v>
      </c>
      <c r="M42" s="151">
        <f t="shared" si="5"/>
        <v>0</v>
      </c>
      <c r="N42" s="151">
        <f t="shared" si="5"/>
        <v>0</v>
      </c>
      <c r="O42" s="151">
        <f t="shared" si="5"/>
        <v>0</v>
      </c>
      <c r="P42" s="151">
        <f t="shared" si="5"/>
        <v>0</v>
      </c>
      <c r="Q42" s="151">
        <f t="shared" si="5"/>
        <v>0</v>
      </c>
      <c r="R42" s="151">
        <f t="shared" ref="R42:X42" si="11">$B24*R24*$C24</f>
        <v>0</v>
      </c>
      <c r="S42" s="151">
        <f t="shared" si="11"/>
        <v>0</v>
      </c>
      <c r="T42" s="151">
        <f t="shared" si="11"/>
        <v>0</v>
      </c>
      <c r="U42" s="151">
        <f t="shared" si="11"/>
        <v>0</v>
      </c>
      <c r="V42" s="151">
        <f t="shared" si="11"/>
        <v>0</v>
      </c>
      <c r="W42" s="151">
        <f t="shared" si="11"/>
        <v>0</v>
      </c>
      <c r="X42" s="151">
        <f t="shared" si="11"/>
        <v>0</v>
      </c>
    </row>
    <row r="43" spans="1:24">
      <c r="A43" s="44" t="str">
        <f t="shared" si="4"/>
        <v>E.g. Animal type 8</v>
      </c>
      <c r="B43" s="49"/>
      <c r="C43" s="69"/>
      <c r="D43" s="151">
        <f t="shared" si="5"/>
        <v>0</v>
      </c>
      <c r="E43" s="151">
        <f t="shared" si="5"/>
        <v>0</v>
      </c>
      <c r="F43" s="151">
        <f t="shared" si="5"/>
        <v>0</v>
      </c>
      <c r="G43" s="151">
        <f t="shared" si="5"/>
        <v>0</v>
      </c>
      <c r="H43" s="151">
        <f t="shared" si="5"/>
        <v>0</v>
      </c>
      <c r="I43" s="151">
        <f t="shared" si="5"/>
        <v>0</v>
      </c>
      <c r="J43" s="151">
        <f t="shared" si="5"/>
        <v>0</v>
      </c>
      <c r="K43" s="151">
        <f t="shared" si="5"/>
        <v>0</v>
      </c>
      <c r="L43" s="151">
        <f t="shared" si="5"/>
        <v>0</v>
      </c>
      <c r="M43" s="151">
        <f t="shared" si="5"/>
        <v>0</v>
      </c>
      <c r="N43" s="151">
        <f t="shared" si="5"/>
        <v>0</v>
      </c>
      <c r="O43" s="151">
        <f t="shared" si="5"/>
        <v>0</v>
      </c>
      <c r="P43" s="151">
        <f t="shared" si="5"/>
        <v>0</v>
      </c>
      <c r="Q43" s="151">
        <f t="shared" si="5"/>
        <v>0</v>
      </c>
      <c r="R43" s="151">
        <f t="shared" ref="R43:X43" si="12">$B25*R25*$C25</f>
        <v>0</v>
      </c>
      <c r="S43" s="151">
        <f t="shared" si="12"/>
        <v>0</v>
      </c>
      <c r="T43" s="151">
        <f t="shared" si="12"/>
        <v>0</v>
      </c>
      <c r="U43" s="151">
        <f t="shared" si="12"/>
        <v>0</v>
      </c>
      <c r="V43" s="151">
        <f t="shared" si="12"/>
        <v>0</v>
      </c>
      <c r="W43" s="151">
        <f t="shared" si="12"/>
        <v>0</v>
      </c>
      <c r="X43" s="151">
        <f t="shared" si="12"/>
        <v>0</v>
      </c>
    </row>
    <row r="44" spans="1:24">
      <c r="A44" s="44" t="str">
        <f t="shared" si="4"/>
        <v>E.g. Animal type 9</v>
      </c>
      <c r="B44" s="49"/>
      <c r="C44" s="69"/>
      <c r="D44" s="151">
        <f t="shared" si="5"/>
        <v>0</v>
      </c>
      <c r="E44" s="151">
        <f t="shared" si="5"/>
        <v>0</v>
      </c>
      <c r="F44" s="151">
        <f t="shared" si="5"/>
        <v>0</v>
      </c>
      <c r="G44" s="151">
        <f t="shared" si="5"/>
        <v>0</v>
      </c>
      <c r="H44" s="151">
        <f t="shared" si="5"/>
        <v>0</v>
      </c>
      <c r="I44" s="151">
        <f t="shared" si="5"/>
        <v>0</v>
      </c>
      <c r="J44" s="151">
        <f t="shared" si="5"/>
        <v>0</v>
      </c>
      <c r="K44" s="151">
        <f t="shared" si="5"/>
        <v>0</v>
      </c>
      <c r="L44" s="151">
        <f t="shared" si="5"/>
        <v>0</v>
      </c>
      <c r="M44" s="151">
        <f t="shared" si="5"/>
        <v>0</v>
      </c>
      <c r="N44" s="151">
        <f t="shared" si="5"/>
        <v>0</v>
      </c>
      <c r="O44" s="151">
        <f t="shared" si="5"/>
        <v>0</v>
      </c>
      <c r="P44" s="151">
        <f t="shared" si="5"/>
        <v>0</v>
      </c>
      <c r="Q44" s="151">
        <f t="shared" si="5"/>
        <v>0</v>
      </c>
      <c r="R44" s="151">
        <f t="shared" ref="R44:X44" si="13">$B26*R26*$C26</f>
        <v>0</v>
      </c>
      <c r="S44" s="151">
        <f t="shared" si="13"/>
        <v>0</v>
      </c>
      <c r="T44" s="151">
        <f t="shared" si="13"/>
        <v>0</v>
      </c>
      <c r="U44" s="151">
        <f t="shared" si="13"/>
        <v>0</v>
      </c>
      <c r="V44" s="151">
        <f t="shared" si="13"/>
        <v>0</v>
      </c>
      <c r="W44" s="151">
        <f t="shared" si="13"/>
        <v>0</v>
      </c>
      <c r="X44" s="151">
        <f t="shared" si="13"/>
        <v>0</v>
      </c>
    </row>
    <row r="45" spans="1:24">
      <c r="A45" s="44" t="str">
        <f t="shared" si="4"/>
        <v>E.g. Animal type 10</v>
      </c>
      <c r="B45" s="49"/>
      <c r="C45" s="69"/>
      <c r="D45" s="151">
        <f t="shared" si="5"/>
        <v>0</v>
      </c>
      <c r="E45" s="151">
        <f t="shared" si="5"/>
        <v>0</v>
      </c>
      <c r="F45" s="151">
        <f t="shared" si="5"/>
        <v>0</v>
      </c>
      <c r="G45" s="151">
        <f t="shared" si="5"/>
        <v>0</v>
      </c>
      <c r="H45" s="151">
        <f t="shared" si="5"/>
        <v>0</v>
      </c>
      <c r="I45" s="151">
        <f t="shared" si="5"/>
        <v>0</v>
      </c>
      <c r="J45" s="151">
        <f t="shared" si="5"/>
        <v>0</v>
      </c>
      <c r="K45" s="151">
        <f t="shared" si="5"/>
        <v>0</v>
      </c>
      <c r="L45" s="151">
        <f t="shared" si="5"/>
        <v>0</v>
      </c>
      <c r="M45" s="151">
        <f t="shared" si="5"/>
        <v>0</v>
      </c>
      <c r="N45" s="151">
        <f t="shared" si="5"/>
        <v>0</v>
      </c>
      <c r="O45" s="151">
        <f t="shared" si="5"/>
        <v>0</v>
      </c>
      <c r="P45" s="151">
        <f t="shared" si="5"/>
        <v>0</v>
      </c>
      <c r="Q45" s="151">
        <f t="shared" si="5"/>
        <v>0</v>
      </c>
      <c r="R45" s="151">
        <f t="shared" ref="R45:X45" si="14">$B27*R27*$C27</f>
        <v>0</v>
      </c>
      <c r="S45" s="151">
        <f t="shared" si="14"/>
        <v>0</v>
      </c>
      <c r="T45" s="151">
        <f t="shared" si="14"/>
        <v>0</v>
      </c>
      <c r="U45" s="151">
        <f t="shared" si="14"/>
        <v>0</v>
      </c>
      <c r="V45" s="151">
        <f t="shared" si="14"/>
        <v>0</v>
      </c>
      <c r="W45" s="151">
        <f t="shared" si="14"/>
        <v>0</v>
      </c>
      <c r="X45" s="151">
        <f t="shared" si="14"/>
        <v>0</v>
      </c>
    </row>
    <row r="46" spans="1:24">
      <c r="A46" s="44" t="str">
        <f t="shared" si="4"/>
        <v>E.g. Animal type 11</v>
      </c>
      <c r="B46" s="49"/>
      <c r="C46" s="69"/>
      <c r="D46" s="151">
        <f t="shared" si="5"/>
        <v>0</v>
      </c>
      <c r="E46" s="151">
        <f t="shared" si="5"/>
        <v>0</v>
      </c>
      <c r="F46" s="151">
        <f t="shared" si="5"/>
        <v>0</v>
      </c>
      <c r="G46" s="151">
        <f t="shared" si="5"/>
        <v>0</v>
      </c>
      <c r="H46" s="151">
        <f t="shared" si="5"/>
        <v>0</v>
      </c>
      <c r="I46" s="151">
        <f t="shared" si="5"/>
        <v>0</v>
      </c>
      <c r="J46" s="151">
        <f t="shared" si="5"/>
        <v>0</v>
      </c>
      <c r="K46" s="151">
        <f t="shared" si="5"/>
        <v>0</v>
      </c>
      <c r="L46" s="151">
        <f t="shared" si="5"/>
        <v>0</v>
      </c>
      <c r="M46" s="151">
        <f t="shared" si="5"/>
        <v>0</v>
      </c>
      <c r="N46" s="151">
        <f t="shared" si="5"/>
        <v>0</v>
      </c>
      <c r="O46" s="151">
        <f t="shared" si="5"/>
        <v>0</v>
      </c>
      <c r="P46" s="151">
        <f t="shared" si="5"/>
        <v>0</v>
      </c>
      <c r="Q46" s="151">
        <f t="shared" si="5"/>
        <v>0</v>
      </c>
      <c r="R46" s="151">
        <f t="shared" ref="R46:X46" si="15">$B28*R28*$C28</f>
        <v>0</v>
      </c>
      <c r="S46" s="151">
        <f t="shared" si="15"/>
        <v>0</v>
      </c>
      <c r="T46" s="151">
        <f t="shared" si="15"/>
        <v>0</v>
      </c>
      <c r="U46" s="151">
        <f t="shared" si="15"/>
        <v>0</v>
      </c>
      <c r="V46" s="151">
        <f t="shared" si="15"/>
        <v>0</v>
      </c>
      <c r="W46" s="151">
        <f t="shared" si="15"/>
        <v>0</v>
      </c>
      <c r="X46" s="151">
        <f t="shared" si="15"/>
        <v>0</v>
      </c>
    </row>
    <row r="47" spans="1:24">
      <c r="A47" s="44" t="str">
        <f t="shared" si="4"/>
        <v>E.g. Animal type 12</v>
      </c>
      <c r="B47" s="49"/>
      <c r="C47" s="69"/>
      <c r="D47" s="151">
        <f t="shared" si="5"/>
        <v>0</v>
      </c>
      <c r="E47" s="151">
        <f t="shared" si="5"/>
        <v>0</v>
      </c>
      <c r="F47" s="151">
        <f t="shared" si="5"/>
        <v>0</v>
      </c>
      <c r="G47" s="151">
        <f t="shared" si="5"/>
        <v>0</v>
      </c>
      <c r="H47" s="151">
        <f t="shared" si="5"/>
        <v>0</v>
      </c>
      <c r="I47" s="151">
        <f t="shared" si="5"/>
        <v>0</v>
      </c>
      <c r="J47" s="151">
        <f t="shared" si="5"/>
        <v>0</v>
      </c>
      <c r="K47" s="151">
        <f t="shared" si="5"/>
        <v>0</v>
      </c>
      <c r="L47" s="151">
        <f t="shared" si="5"/>
        <v>0</v>
      </c>
      <c r="M47" s="151">
        <f t="shared" si="5"/>
        <v>0</v>
      </c>
      <c r="N47" s="151">
        <f t="shared" si="5"/>
        <v>0</v>
      </c>
      <c r="O47" s="151">
        <f t="shared" si="5"/>
        <v>0</v>
      </c>
      <c r="P47" s="151">
        <f t="shared" si="5"/>
        <v>0</v>
      </c>
      <c r="Q47" s="151">
        <f t="shared" si="5"/>
        <v>0</v>
      </c>
      <c r="R47" s="151">
        <f t="shared" ref="R47:X47" si="16">$B29*R29*$C29</f>
        <v>0</v>
      </c>
      <c r="S47" s="151">
        <f t="shared" si="16"/>
        <v>0</v>
      </c>
      <c r="T47" s="151">
        <f t="shared" si="16"/>
        <v>0</v>
      </c>
      <c r="U47" s="151">
        <f t="shared" si="16"/>
        <v>0</v>
      </c>
      <c r="V47" s="151">
        <f t="shared" si="16"/>
        <v>0</v>
      </c>
      <c r="W47" s="151">
        <f t="shared" si="16"/>
        <v>0</v>
      </c>
      <c r="X47" s="151">
        <f t="shared" si="16"/>
        <v>0</v>
      </c>
    </row>
    <row r="48" spans="1:24">
      <c r="A48" s="44" t="str">
        <f t="shared" si="4"/>
        <v>E.g. Animal type 13</v>
      </c>
      <c r="B48" s="49"/>
      <c r="C48" s="69"/>
      <c r="D48" s="151">
        <f t="shared" si="5"/>
        <v>0</v>
      </c>
      <c r="E48" s="151">
        <f t="shared" si="5"/>
        <v>0</v>
      </c>
      <c r="F48" s="151">
        <f t="shared" si="5"/>
        <v>0</v>
      </c>
      <c r="G48" s="151">
        <f t="shared" si="5"/>
        <v>0</v>
      </c>
      <c r="H48" s="151">
        <f t="shared" si="5"/>
        <v>0</v>
      </c>
      <c r="I48" s="151">
        <f t="shared" si="5"/>
        <v>0</v>
      </c>
      <c r="J48" s="151">
        <f t="shared" si="5"/>
        <v>0</v>
      </c>
      <c r="K48" s="151">
        <f t="shared" si="5"/>
        <v>0</v>
      </c>
      <c r="L48" s="151">
        <f t="shared" si="5"/>
        <v>0</v>
      </c>
      <c r="M48" s="151">
        <f t="shared" si="5"/>
        <v>0</v>
      </c>
      <c r="N48" s="151">
        <f t="shared" si="5"/>
        <v>0</v>
      </c>
      <c r="O48" s="151">
        <f t="shared" si="5"/>
        <v>0</v>
      </c>
      <c r="P48" s="151">
        <f t="shared" si="5"/>
        <v>0</v>
      </c>
      <c r="Q48" s="151">
        <f t="shared" si="5"/>
        <v>0</v>
      </c>
      <c r="R48" s="151">
        <f t="shared" ref="R48:X48" si="17">$B30*R30*$C30</f>
        <v>0</v>
      </c>
      <c r="S48" s="151">
        <f t="shared" si="17"/>
        <v>0</v>
      </c>
      <c r="T48" s="151">
        <f t="shared" si="17"/>
        <v>0</v>
      </c>
      <c r="U48" s="151">
        <f t="shared" si="17"/>
        <v>0</v>
      </c>
      <c r="V48" s="151">
        <f t="shared" si="17"/>
        <v>0</v>
      </c>
      <c r="W48" s="151">
        <f t="shared" si="17"/>
        <v>0</v>
      </c>
      <c r="X48" s="151">
        <f t="shared" si="17"/>
        <v>0</v>
      </c>
    </row>
    <row r="49" spans="1:24">
      <c r="A49" s="44" t="str">
        <f t="shared" si="4"/>
        <v>E.g. Animal type 14</v>
      </c>
      <c r="B49" s="49"/>
      <c r="C49" s="69"/>
      <c r="D49" s="151">
        <f t="shared" si="5"/>
        <v>0</v>
      </c>
      <c r="E49" s="151">
        <f t="shared" si="5"/>
        <v>0</v>
      </c>
      <c r="F49" s="151">
        <f t="shared" si="5"/>
        <v>0</v>
      </c>
      <c r="G49" s="151">
        <f t="shared" si="5"/>
        <v>0</v>
      </c>
      <c r="H49" s="151">
        <f t="shared" si="5"/>
        <v>0</v>
      </c>
      <c r="I49" s="151">
        <f t="shared" si="5"/>
        <v>0</v>
      </c>
      <c r="J49" s="151">
        <f t="shared" si="5"/>
        <v>0</v>
      </c>
      <c r="K49" s="151">
        <f t="shared" si="5"/>
        <v>0</v>
      </c>
      <c r="L49" s="151">
        <f t="shared" si="5"/>
        <v>0</v>
      </c>
      <c r="M49" s="151">
        <f t="shared" si="5"/>
        <v>0</v>
      </c>
      <c r="N49" s="151">
        <f t="shared" si="5"/>
        <v>0</v>
      </c>
      <c r="O49" s="151">
        <f t="shared" si="5"/>
        <v>0</v>
      </c>
      <c r="P49" s="151">
        <f t="shared" si="5"/>
        <v>0</v>
      </c>
      <c r="Q49" s="151">
        <f t="shared" si="5"/>
        <v>0</v>
      </c>
      <c r="R49" s="151">
        <f t="shared" ref="R49:X49" si="18">$B31*R31*$C31</f>
        <v>0</v>
      </c>
      <c r="S49" s="151">
        <f t="shared" si="18"/>
        <v>0</v>
      </c>
      <c r="T49" s="151">
        <f t="shared" si="18"/>
        <v>0</v>
      </c>
      <c r="U49" s="151">
        <f t="shared" si="18"/>
        <v>0</v>
      </c>
      <c r="V49" s="151">
        <f t="shared" si="18"/>
        <v>0</v>
      </c>
      <c r="W49" s="151">
        <f t="shared" si="18"/>
        <v>0</v>
      </c>
      <c r="X49" s="151">
        <f t="shared" si="18"/>
        <v>0</v>
      </c>
    </row>
    <row r="50" spans="1:24">
      <c r="A50" s="44" t="str">
        <f t="shared" si="4"/>
        <v>...E.g. Animal type x</v>
      </c>
      <c r="B50" s="49"/>
      <c r="C50" s="69"/>
      <c r="D50" s="151">
        <f t="shared" si="5"/>
        <v>0</v>
      </c>
      <c r="E50" s="151">
        <f t="shared" si="5"/>
        <v>0</v>
      </c>
      <c r="F50" s="151">
        <f t="shared" si="5"/>
        <v>0</v>
      </c>
      <c r="G50" s="151">
        <f t="shared" si="5"/>
        <v>0</v>
      </c>
      <c r="H50" s="151">
        <f t="shared" si="5"/>
        <v>0</v>
      </c>
      <c r="I50" s="151">
        <f t="shared" si="5"/>
        <v>0</v>
      </c>
      <c r="J50" s="151">
        <f t="shared" si="5"/>
        <v>0</v>
      </c>
      <c r="K50" s="151">
        <f t="shared" si="5"/>
        <v>0</v>
      </c>
      <c r="L50" s="151">
        <f t="shared" si="5"/>
        <v>0</v>
      </c>
      <c r="M50" s="151">
        <f t="shared" si="5"/>
        <v>0</v>
      </c>
      <c r="N50" s="151">
        <f t="shared" si="5"/>
        <v>0</v>
      </c>
      <c r="O50" s="151">
        <f t="shared" si="5"/>
        <v>0</v>
      </c>
      <c r="P50" s="151">
        <f t="shared" si="5"/>
        <v>0</v>
      </c>
      <c r="Q50" s="151">
        <f t="shared" si="5"/>
        <v>0</v>
      </c>
      <c r="R50" s="151">
        <f t="shared" ref="R50:X50" si="19">$B32*R32*$C32</f>
        <v>0</v>
      </c>
      <c r="S50" s="151">
        <f t="shared" si="19"/>
        <v>0</v>
      </c>
      <c r="T50" s="151">
        <f t="shared" si="19"/>
        <v>0</v>
      </c>
      <c r="U50" s="151">
        <f t="shared" si="19"/>
        <v>0</v>
      </c>
      <c r="V50" s="151">
        <f t="shared" si="19"/>
        <v>0</v>
      </c>
      <c r="W50" s="151">
        <f t="shared" si="19"/>
        <v>0</v>
      </c>
      <c r="X50" s="151">
        <f t="shared" si="19"/>
        <v>0</v>
      </c>
    </row>
    <row r="51" spans="1:24">
      <c r="A51" s="51" t="s">
        <v>731</v>
      </c>
      <c r="B51" s="54"/>
      <c r="C51" s="54"/>
      <c r="D51" s="151">
        <f>SUM(D36:D50)</f>
        <v>0</v>
      </c>
      <c r="E51" s="151">
        <f t="shared" ref="E51:O51" si="20">SUM(E36:E50)</f>
        <v>0</v>
      </c>
      <c r="F51" s="151">
        <f t="shared" si="20"/>
        <v>0</v>
      </c>
      <c r="G51" s="151">
        <f t="shared" si="20"/>
        <v>0</v>
      </c>
      <c r="H51" s="151">
        <f t="shared" si="20"/>
        <v>0</v>
      </c>
      <c r="I51" s="151">
        <f t="shared" si="20"/>
        <v>0</v>
      </c>
      <c r="J51" s="151">
        <f t="shared" si="20"/>
        <v>0</v>
      </c>
      <c r="K51" s="151">
        <f t="shared" si="20"/>
        <v>0</v>
      </c>
      <c r="L51" s="151">
        <f t="shared" si="20"/>
        <v>0</v>
      </c>
      <c r="M51" s="151">
        <f t="shared" si="20"/>
        <v>0</v>
      </c>
      <c r="N51" s="151">
        <f t="shared" si="20"/>
        <v>0</v>
      </c>
      <c r="O51" s="151">
        <f t="shared" si="20"/>
        <v>0</v>
      </c>
      <c r="P51" s="151">
        <f>SUM(P36:P50)</f>
        <v>0</v>
      </c>
      <c r="Q51" s="151">
        <f>SUM(Q36:Q50)</f>
        <v>0</v>
      </c>
      <c r="R51" s="151">
        <f t="shared" ref="R51:X51" si="21">SUM(R36:R50)</f>
        <v>0</v>
      </c>
      <c r="S51" s="151">
        <f t="shared" si="21"/>
        <v>0</v>
      </c>
      <c r="T51" s="151">
        <f t="shared" si="21"/>
        <v>0</v>
      </c>
      <c r="U51" s="151">
        <f t="shared" si="21"/>
        <v>0</v>
      </c>
      <c r="V51" s="151">
        <f t="shared" si="21"/>
        <v>0</v>
      </c>
      <c r="W51" s="151">
        <f t="shared" si="21"/>
        <v>0</v>
      </c>
      <c r="X51" s="151">
        <f t="shared" si="21"/>
        <v>0</v>
      </c>
    </row>
    <row r="54" spans="1:24">
      <c r="A54" s="382" t="s">
        <v>477</v>
      </c>
      <c r="B54" s="382"/>
      <c r="C54" s="382"/>
      <c r="D54" s="382"/>
      <c r="E54" s="382"/>
      <c r="F54" s="382"/>
      <c r="G54" s="382"/>
      <c r="H54" s="382"/>
      <c r="I54" s="382"/>
    </row>
    <row r="55" spans="1:24" ht="32.25" customHeight="1">
      <c r="A55" s="402" t="s">
        <v>986</v>
      </c>
      <c r="B55" s="402"/>
      <c r="C55" s="402"/>
      <c r="D55" s="402"/>
      <c r="E55" s="402"/>
      <c r="F55" s="402"/>
      <c r="G55" s="402"/>
      <c r="H55" s="402"/>
      <c r="I55" s="402"/>
    </row>
    <row r="56" spans="1:24" ht="45.75" customHeight="1">
      <c r="A56" s="70" t="s">
        <v>715</v>
      </c>
      <c r="B56" s="58" t="s">
        <v>482</v>
      </c>
      <c r="C56" s="58" t="s">
        <v>479</v>
      </c>
      <c r="D56" s="58" t="s">
        <v>480</v>
      </c>
      <c r="E56" s="58" t="s">
        <v>481</v>
      </c>
      <c r="F56" s="58" t="s">
        <v>483</v>
      </c>
      <c r="G56" s="58" t="s">
        <v>937</v>
      </c>
      <c r="H56" s="58" t="s">
        <v>938</v>
      </c>
      <c r="I56" s="58" t="s">
        <v>478</v>
      </c>
    </row>
    <row r="57" spans="1:24">
      <c r="A57" s="56" t="s">
        <v>732</v>
      </c>
      <c r="B57" s="56">
        <v>1.2</v>
      </c>
      <c r="C57" s="56">
        <v>4.5</v>
      </c>
      <c r="D57" s="56">
        <v>2.8</v>
      </c>
      <c r="E57" s="56">
        <v>5.9</v>
      </c>
      <c r="F57" s="56">
        <v>5.9</v>
      </c>
      <c r="G57" s="56">
        <v>2</v>
      </c>
      <c r="H57" s="56">
        <v>3.6</v>
      </c>
      <c r="I57" s="56">
        <v>4.0999999999999996</v>
      </c>
    </row>
    <row r="58" spans="1:24">
      <c r="A58" s="56" t="s">
        <v>733</v>
      </c>
      <c r="B58" s="56">
        <v>0.3</v>
      </c>
      <c r="C58" s="56">
        <v>0.6</v>
      </c>
      <c r="D58" s="56">
        <v>0.3</v>
      </c>
      <c r="E58" s="56">
        <v>0.6</v>
      </c>
      <c r="F58" s="56">
        <v>0.6</v>
      </c>
      <c r="G58" s="56">
        <v>0.3</v>
      </c>
      <c r="H58" s="56">
        <v>0.3</v>
      </c>
      <c r="I58" s="56">
        <v>0.4</v>
      </c>
    </row>
    <row r="59" spans="1:24">
      <c r="A59" s="56" t="s">
        <v>734</v>
      </c>
      <c r="B59" s="56">
        <v>2.8</v>
      </c>
      <c r="C59" s="56">
        <v>4</v>
      </c>
      <c r="D59" s="56">
        <v>3.4</v>
      </c>
      <c r="E59" s="56">
        <v>4.0999999999999996</v>
      </c>
      <c r="F59" s="56">
        <v>4.2</v>
      </c>
      <c r="G59" s="56">
        <v>3</v>
      </c>
      <c r="H59" s="56">
        <v>3.5</v>
      </c>
      <c r="I59" s="56">
        <v>4.3</v>
      </c>
    </row>
    <row r="60" spans="1:24">
      <c r="A60" s="56" t="s">
        <v>735</v>
      </c>
      <c r="B60" s="56">
        <v>1.7</v>
      </c>
      <c r="C60" s="56">
        <v>2.4</v>
      </c>
      <c r="D60" s="56">
        <v>2</v>
      </c>
      <c r="E60" s="56">
        <v>2.5</v>
      </c>
      <c r="F60" s="56">
        <v>2.5</v>
      </c>
      <c r="G60" s="56">
        <v>1.8</v>
      </c>
      <c r="H60" s="56">
        <v>2.1</v>
      </c>
      <c r="I60" s="56">
        <v>2.6</v>
      </c>
    </row>
    <row r="61" spans="1:24">
      <c r="A61" s="143" t="s">
        <v>987</v>
      </c>
    </row>
    <row r="63" spans="1:24">
      <c r="A63" s="391" t="s">
        <v>988</v>
      </c>
      <c r="B63" s="391"/>
    </row>
    <row r="64" spans="1:24">
      <c r="A64" s="57" t="s">
        <v>501</v>
      </c>
      <c r="B64" s="57" t="s">
        <v>502</v>
      </c>
    </row>
    <row r="65" spans="1:2">
      <c r="A65" s="145" t="s">
        <v>503</v>
      </c>
      <c r="B65" s="56" t="s">
        <v>504</v>
      </c>
    </row>
    <row r="66" spans="1:2">
      <c r="A66" s="145" t="s">
        <v>939</v>
      </c>
      <c r="B66" s="56" t="s">
        <v>512</v>
      </c>
    </row>
    <row r="67" spans="1:2">
      <c r="A67" s="145" t="s">
        <v>505</v>
      </c>
      <c r="B67" s="56" t="s">
        <v>506</v>
      </c>
    </row>
    <row r="68" spans="1:2">
      <c r="A68" s="145" t="s">
        <v>507</v>
      </c>
      <c r="B68" s="56" t="s">
        <v>508</v>
      </c>
    </row>
    <row r="69" spans="1:2">
      <c r="A69" s="145" t="s">
        <v>509</v>
      </c>
      <c r="B69" s="56" t="s">
        <v>510</v>
      </c>
    </row>
    <row r="70" spans="1:2">
      <c r="A70" s="145" t="s">
        <v>511</v>
      </c>
      <c r="B70" s="56" t="s">
        <v>512</v>
      </c>
    </row>
    <row r="71" spans="1:2">
      <c r="A71" s="145" t="s">
        <v>513</v>
      </c>
      <c r="B71" s="56" t="s">
        <v>514</v>
      </c>
    </row>
    <row r="72" spans="1:2">
      <c r="A72" s="145" t="s">
        <v>515</v>
      </c>
      <c r="B72" s="56" t="s">
        <v>516</v>
      </c>
    </row>
    <row r="73" spans="1:2">
      <c r="A73" s="145" t="s">
        <v>517</v>
      </c>
      <c r="B73" s="56" t="s">
        <v>516</v>
      </c>
    </row>
    <row r="74" spans="1:2">
      <c r="A74" s="145" t="s">
        <v>518</v>
      </c>
      <c r="B74" s="56" t="s">
        <v>516</v>
      </c>
    </row>
    <row r="75" spans="1:2">
      <c r="A75" s="145" t="s">
        <v>519</v>
      </c>
      <c r="B75" s="56" t="s">
        <v>508</v>
      </c>
    </row>
    <row r="76" spans="1:2">
      <c r="A76" s="145" t="s">
        <v>520</v>
      </c>
      <c r="B76" s="56" t="s">
        <v>516</v>
      </c>
    </row>
    <row r="77" spans="1:2">
      <c r="A77" s="145" t="s">
        <v>521</v>
      </c>
      <c r="B77" s="56" t="s">
        <v>510</v>
      </c>
    </row>
    <row r="78" spans="1:2">
      <c r="A78" s="145" t="s">
        <v>522</v>
      </c>
      <c r="B78" s="56" t="s">
        <v>512</v>
      </c>
    </row>
    <row r="79" spans="1:2">
      <c r="A79" s="145" t="s">
        <v>523</v>
      </c>
      <c r="B79" s="56" t="s">
        <v>508</v>
      </c>
    </row>
    <row r="80" spans="1:2">
      <c r="A80" s="145" t="s">
        <v>524</v>
      </c>
      <c r="B80" s="56" t="s">
        <v>516</v>
      </c>
    </row>
    <row r="81" spans="1:2">
      <c r="A81" s="145" t="s">
        <v>525</v>
      </c>
      <c r="B81" s="56" t="s">
        <v>508</v>
      </c>
    </row>
    <row r="82" spans="1:2">
      <c r="A82" s="145" t="s">
        <v>526</v>
      </c>
      <c r="B82" s="56" t="s">
        <v>504</v>
      </c>
    </row>
    <row r="83" spans="1:2">
      <c r="A83" s="145" t="s">
        <v>527</v>
      </c>
      <c r="B83" s="56" t="s">
        <v>516</v>
      </c>
    </row>
    <row r="84" spans="1:2">
      <c r="A84" s="145" t="s">
        <v>528</v>
      </c>
      <c r="B84" s="56" t="s">
        <v>506</v>
      </c>
    </row>
    <row r="85" spans="1:2">
      <c r="A85" s="145" t="s">
        <v>529</v>
      </c>
      <c r="B85" s="56" t="s">
        <v>512</v>
      </c>
    </row>
    <row r="86" spans="1:2">
      <c r="A86" s="145" t="s">
        <v>530</v>
      </c>
      <c r="B86" s="56" t="s">
        <v>516</v>
      </c>
    </row>
    <row r="87" spans="1:2">
      <c r="A87" s="145" t="s">
        <v>531</v>
      </c>
      <c r="B87" s="56" t="s">
        <v>514</v>
      </c>
    </row>
    <row r="88" spans="1:2">
      <c r="A88" s="145" t="s">
        <v>532</v>
      </c>
      <c r="B88" s="56" t="s">
        <v>516</v>
      </c>
    </row>
    <row r="89" spans="1:2">
      <c r="A89" s="145" t="s">
        <v>533</v>
      </c>
      <c r="B89" s="56" t="s">
        <v>504</v>
      </c>
    </row>
    <row r="90" spans="1:2">
      <c r="A90" s="145" t="s">
        <v>940</v>
      </c>
      <c r="B90" s="56" t="s">
        <v>516</v>
      </c>
    </row>
    <row r="91" spans="1:2">
      <c r="A91" s="145" t="s">
        <v>941</v>
      </c>
      <c r="B91" s="56" t="s">
        <v>516</v>
      </c>
    </row>
    <row r="92" spans="1:2">
      <c r="A92" s="145" t="s">
        <v>534</v>
      </c>
      <c r="B92" s="56" t="s">
        <v>506</v>
      </c>
    </row>
    <row r="93" spans="1:2">
      <c r="A93" s="145" t="s">
        <v>535</v>
      </c>
      <c r="B93" s="56" t="s">
        <v>514</v>
      </c>
    </row>
    <row r="94" spans="1:2">
      <c r="A94" s="145" t="s">
        <v>536</v>
      </c>
      <c r="B94" s="56" t="s">
        <v>516</v>
      </c>
    </row>
    <row r="95" spans="1:2">
      <c r="A95" s="145" t="s">
        <v>537</v>
      </c>
      <c r="B95" s="56" t="s">
        <v>504</v>
      </c>
    </row>
    <row r="96" spans="1:2">
      <c r="A96" s="145" t="s">
        <v>538</v>
      </c>
      <c r="B96" s="56" t="s">
        <v>516</v>
      </c>
    </row>
    <row r="97" spans="1:2">
      <c r="A97" s="145" t="s">
        <v>539</v>
      </c>
      <c r="B97" s="56" t="s">
        <v>540</v>
      </c>
    </row>
    <row r="98" spans="1:2">
      <c r="A98" s="145" t="s">
        <v>541</v>
      </c>
      <c r="B98" s="56" t="s">
        <v>506</v>
      </c>
    </row>
    <row r="99" spans="1:2">
      <c r="A99" s="145" t="s">
        <v>542</v>
      </c>
      <c r="B99" s="56" t="s">
        <v>514</v>
      </c>
    </row>
    <row r="100" spans="1:2">
      <c r="A100" s="145" t="s">
        <v>543</v>
      </c>
      <c r="B100" s="56" t="s">
        <v>514</v>
      </c>
    </row>
    <row r="101" spans="1:2">
      <c r="A101" s="145" t="s">
        <v>942</v>
      </c>
      <c r="B101" s="56" t="s">
        <v>514</v>
      </c>
    </row>
    <row r="102" spans="1:2">
      <c r="A102" s="145" t="s">
        <v>544</v>
      </c>
      <c r="B102" s="56" t="s">
        <v>540</v>
      </c>
    </row>
    <row r="103" spans="1:2">
      <c r="A103" s="145" t="s">
        <v>545</v>
      </c>
      <c r="B103" s="56" t="s">
        <v>514</v>
      </c>
    </row>
    <row r="104" spans="1:2">
      <c r="A104" s="145" t="s">
        <v>546</v>
      </c>
      <c r="B104" s="56" t="s">
        <v>510</v>
      </c>
    </row>
    <row r="105" spans="1:2">
      <c r="A105" s="145" t="s">
        <v>547</v>
      </c>
      <c r="B105" s="56" t="s">
        <v>516</v>
      </c>
    </row>
    <row r="106" spans="1:2">
      <c r="A106" s="145" t="s">
        <v>548</v>
      </c>
      <c r="B106" s="56" t="s">
        <v>514</v>
      </c>
    </row>
    <row r="107" spans="1:2">
      <c r="A107" s="145" t="s">
        <v>549</v>
      </c>
      <c r="B107" s="56" t="s">
        <v>514</v>
      </c>
    </row>
    <row r="108" spans="1:2">
      <c r="A108" s="145" t="s">
        <v>943</v>
      </c>
      <c r="B108" s="56" t="s">
        <v>512</v>
      </c>
    </row>
    <row r="109" spans="1:2">
      <c r="A109" s="145" t="s">
        <v>550</v>
      </c>
      <c r="B109" s="56" t="s">
        <v>516</v>
      </c>
    </row>
    <row r="110" spans="1:2">
      <c r="A110" s="145" t="s">
        <v>551</v>
      </c>
      <c r="B110" s="56" t="s">
        <v>540</v>
      </c>
    </row>
    <row r="111" spans="1:2">
      <c r="A111" s="145" t="s">
        <v>944</v>
      </c>
      <c r="B111" s="56" t="s">
        <v>540</v>
      </c>
    </row>
    <row r="112" spans="1:2">
      <c r="A112" s="145" t="s">
        <v>945</v>
      </c>
      <c r="B112" s="56" t="s">
        <v>540</v>
      </c>
    </row>
    <row r="113" spans="1:2">
      <c r="A113" s="145" t="s">
        <v>552</v>
      </c>
      <c r="B113" s="56" t="s">
        <v>504</v>
      </c>
    </row>
    <row r="114" spans="1:2">
      <c r="A114" s="145" t="s">
        <v>553</v>
      </c>
      <c r="B114" s="56" t="s">
        <v>504</v>
      </c>
    </row>
    <row r="115" spans="1:2">
      <c r="A115" s="145" t="s">
        <v>554</v>
      </c>
      <c r="B115" s="56" t="s">
        <v>516</v>
      </c>
    </row>
    <row r="116" spans="1:2">
      <c r="A116" s="145" t="s">
        <v>555</v>
      </c>
      <c r="B116" s="56" t="s">
        <v>514</v>
      </c>
    </row>
    <row r="117" spans="1:2">
      <c r="A117" s="145" t="s">
        <v>946</v>
      </c>
      <c r="B117" s="56" t="s">
        <v>514</v>
      </c>
    </row>
    <row r="118" spans="1:2">
      <c r="A118" s="145" t="s">
        <v>556</v>
      </c>
      <c r="B118" s="56" t="s">
        <v>510</v>
      </c>
    </row>
    <row r="119" spans="1:2">
      <c r="A119" s="145" t="s">
        <v>557</v>
      </c>
      <c r="B119" s="56" t="s">
        <v>516</v>
      </c>
    </row>
    <row r="120" spans="1:2">
      <c r="A120" s="145" t="s">
        <v>947</v>
      </c>
      <c r="B120" s="56" t="s">
        <v>514</v>
      </c>
    </row>
    <row r="121" spans="1:2">
      <c r="A121" s="145" t="s">
        <v>558</v>
      </c>
      <c r="B121" s="56" t="s">
        <v>506</v>
      </c>
    </row>
    <row r="122" spans="1:2">
      <c r="A122" s="145" t="s">
        <v>559</v>
      </c>
      <c r="B122" s="56" t="s">
        <v>516</v>
      </c>
    </row>
    <row r="123" spans="1:2">
      <c r="A123" s="145" t="s">
        <v>948</v>
      </c>
      <c r="B123" s="56" t="s">
        <v>516</v>
      </c>
    </row>
    <row r="124" spans="1:2">
      <c r="A124" s="145" t="s">
        <v>560</v>
      </c>
      <c r="B124" s="56" t="s">
        <v>508</v>
      </c>
    </row>
    <row r="125" spans="1:2">
      <c r="A125" s="145" t="s">
        <v>949</v>
      </c>
      <c r="B125" s="56" t="s">
        <v>506</v>
      </c>
    </row>
    <row r="126" spans="1:2">
      <c r="A126" s="145" t="s">
        <v>950</v>
      </c>
      <c r="B126" s="56" t="s">
        <v>540</v>
      </c>
    </row>
    <row r="127" spans="1:2">
      <c r="A127" s="145" t="s">
        <v>951</v>
      </c>
      <c r="B127" s="56" t="s">
        <v>514</v>
      </c>
    </row>
    <row r="128" spans="1:2">
      <c r="A128" s="145" t="s">
        <v>561</v>
      </c>
      <c r="B128" s="56" t="s">
        <v>512</v>
      </c>
    </row>
    <row r="129" spans="1:2">
      <c r="A129" s="145" t="s">
        <v>562</v>
      </c>
      <c r="B129" s="56" t="s">
        <v>508</v>
      </c>
    </row>
    <row r="130" spans="1:2">
      <c r="A130" s="145" t="s">
        <v>563</v>
      </c>
      <c r="B130" s="56" t="s">
        <v>516</v>
      </c>
    </row>
    <row r="131" spans="1:2">
      <c r="A131" s="145" t="s">
        <v>564</v>
      </c>
      <c r="B131" s="56" t="s">
        <v>516</v>
      </c>
    </row>
    <row r="132" spans="1:2">
      <c r="A132" s="145" t="s">
        <v>565</v>
      </c>
      <c r="B132" s="56" t="s">
        <v>516</v>
      </c>
    </row>
    <row r="133" spans="1:2">
      <c r="A133" s="145" t="s">
        <v>566</v>
      </c>
      <c r="B133" s="56" t="s">
        <v>508</v>
      </c>
    </row>
    <row r="134" spans="1:2">
      <c r="A134" s="145" t="s">
        <v>567</v>
      </c>
      <c r="B134" s="56" t="s">
        <v>516</v>
      </c>
    </row>
    <row r="135" spans="1:2">
      <c r="A135" s="145" t="s">
        <v>568</v>
      </c>
      <c r="B135" s="56" t="s">
        <v>514</v>
      </c>
    </row>
    <row r="136" spans="1:2">
      <c r="A136" s="145" t="s">
        <v>569</v>
      </c>
      <c r="B136" s="56" t="s">
        <v>514</v>
      </c>
    </row>
    <row r="137" spans="1:2">
      <c r="A137" s="145" t="s">
        <v>570</v>
      </c>
      <c r="B137" s="56" t="s">
        <v>506</v>
      </c>
    </row>
    <row r="138" spans="1:2">
      <c r="A138" s="145" t="s">
        <v>973</v>
      </c>
      <c r="B138" s="56" t="s">
        <v>514</v>
      </c>
    </row>
    <row r="139" spans="1:2">
      <c r="A139" s="145" t="s">
        <v>571</v>
      </c>
      <c r="B139" s="56" t="s">
        <v>514</v>
      </c>
    </row>
    <row r="140" spans="1:2">
      <c r="A140" s="145" t="s">
        <v>572</v>
      </c>
      <c r="B140" s="56" t="s">
        <v>516</v>
      </c>
    </row>
    <row r="141" spans="1:2">
      <c r="A141" s="145" t="s">
        <v>573</v>
      </c>
      <c r="B141" s="56" t="s">
        <v>512</v>
      </c>
    </row>
    <row r="142" spans="1:2">
      <c r="A142" s="145" t="s">
        <v>952</v>
      </c>
      <c r="B142" s="56" t="s">
        <v>510</v>
      </c>
    </row>
    <row r="143" spans="1:2">
      <c r="A143" s="145" t="s">
        <v>574</v>
      </c>
      <c r="B143" s="56" t="s">
        <v>512</v>
      </c>
    </row>
    <row r="144" spans="1:2">
      <c r="A144" s="145" t="s">
        <v>575</v>
      </c>
      <c r="B144" s="56" t="s">
        <v>512</v>
      </c>
    </row>
    <row r="145" spans="1:2">
      <c r="A145" s="145" t="s">
        <v>576</v>
      </c>
      <c r="B145" s="56" t="s">
        <v>516</v>
      </c>
    </row>
    <row r="146" spans="1:2">
      <c r="A146" s="145" t="s">
        <v>577</v>
      </c>
      <c r="B146" s="56" t="s">
        <v>510</v>
      </c>
    </row>
    <row r="147" spans="1:2">
      <c r="A147" s="145" t="s">
        <v>953</v>
      </c>
      <c r="B147" s="56" t="s">
        <v>514</v>
      </c>
    </row>
    <row r="148" spans="1:2">
      <c r="A148" s="145" t="s">
        <v>578</v>
      </c>
      <c r="B148" s="56" t="s">
        <v>514</v>
      </c>
    </row>
    <row r="149" spans="1:2">
      <c r="A149" s="145" t="s">
        <v>579</v>
      </c>
      <c r="B149" s="56" t="s">
        <v>514</v>
      </c>
    </row>
    <row r="150" spans="1:2">
      <c r="A150" s="145" t="s">
        <v>580</v>
      </c>
      <c r="B150" s="56" t="s">
        <v>508</v>
      </c>
    </row>
    <row r="151" spans="1:2">
      <c r="A151" s="145" t="s">
        <v>581</v>
      </c>
      <c r="B151" s="56" t="s">
        <v>512</v>
      </c>
    </row>
    <row r="152" spans="1:2">
      <c r="A152" s="145" t="s">
        <v>582</v>
      </c>
      <c r="B152" s="56" t="s">
        <v>514</v>
      </c>
    </row>
    <row r="153" spans="1:2">
      <c r="A153" s="145" t="s">
        <v>583</v>
      </c>
      <c r="B153" s="56" t="s">
        <v>512</v>
      </c>
    </row>
    <row r="154" spans="1:2">
      <c r="A154" s="145" t="s">
        <v>584</v>
      </c>
      <c r="B154" s="56" t="s">
        <v>512</v>
      </c>
    </row>
    <row r="155" spans="1:2">
      <c r="A155" s="145" t="s">
        <v>585</v>
      </c>
      <c r="B155" s="56" t="s">
        <v>512</v>
      </c>
    </row>
    <row r="156" spans="1:2">
      <c r="A156" s="145" t="s">
        <v>586</v>
      </c>
      <c r="B156" s="56" t="s">
        <v>516</v>
      </c>
    </row>
    <row r="157" spans="1:2">
      <c r="A157" s="145" t="s">
        <v>587</v>
      </c>
      <c r="B157" s="56" t="s">
        <v>516</v>
      </c>
    </row>
    <row r="158" spans="1:2">
      <c r="A158" s="145" t="s">
        <v>588</v>
      </c>
      <c r="B158" s="56" t="s">
        <v>510</v>
      </c>
    </row>
    <row r="159" spans="1:2">
      <c r="A159" s="145" t="s">
        <v>589</v>
      </c>
      <c r="B159" s="56" t="s">
        <v>516</v>
      </c>
    </row>
    <row r="160" spans="1:2">
      <c r="A160" s="145" t="s">
        <v>954</v>
      </c>
      <c r="B160" s="56" t="s">
        <v>512</v>
      </c>
    </row>
    <row r="161" spans="1:2">
      <c r="A161" s="145" t="s">
        <v>590</v>
      </c>
      <c r="B161" s="56" t="s">
        <v>514</v>
      </c>
    </row>
    <row r="162" spans="1:2">
      <c r="A162" s="145" t="s">
        <v>591</v>
      </c>
      <c r="B162" s="56" t="s">
        <v>514</v>
      </c>
    </row>
    <row r="163" spans="1:2">
      <c r="A163" s="145" t="s">
        <v>592</v>
      </c>
      <c r="B163" s="56" t="s">
        <v>516</v>
      </c>
    </row>
    <row r="164" spans="1:2">
      <c r="A164" s="145" t="s">
        <v>593</v>
      </c>
      <c r="B164" s="56" t="s">
        <v>516</v>
      </c>
    </row>
    <row r="165" spans="1:2">
      <c r="A165" s="145" t="s">
        <v>955</v>
      </c>
      <c r="B165" s="56" t="s">
        <v>510</v>
      </c>
    </row>
    <row r="166" spans="1:2">
      <c r="A166" s="145" t="s">
        <v>956</v>
      </c>
      <c r="B166" s="56" t="s">
        <v>512</v>
      </c>
    </row>
    <row r="167" spans="1:2">
      <c r="A167" s="145" t="s">
        <v>594</v>
      </c>
      <c r="B167" s="56" t="s">
        <v>516</v>
      </c>
    </row>
    <row r="168" spans="1:2">
      <c r="A168" s="145" t="s">
        <v>595</v>
      </c>
      <c r="B168" s="56" t="s">
        <v>506</v>
      </c>
    </row>
    <row r="169" spans="1:2">
      <c r="A169" s="145" t="s">
        <v>596</v>
      </c>
      <c r="B169" s="56" t="s">
        <v>512</v>
      </c>
    </row>
    <row r="170" spans="1:2">
      <c r="A170" s="145" t="s">
        <v>597</v>
      </c>
      <c r="B170" s="56" t="s">
        <v>504</v>
      </c>
    </row>
    <row r="171" spans="1:2">
      <c r="A171" s="145" t="s">
        <v>598</v>
      </c>
      <c r="B171" s="56" t="s">
        <v>540</v>
      </c>
    </row>
    <row r="172" spans="1:2">
      <c r="A172" s="145" t="s">
        <v>957</v>
      </c>
      <c r="B172" s="56" t="s">
        <v>504</v>
      </c>
    </row>
    <row r="173" spans="1:2">
      <c r="A173" s="145" t="s">
        <v>599</v>
      </c>
      <c r="B173" s="56" t="s">
        <v>508</v>
      </c>
    </row>
    <row r="174" spans="1:2">
      <c r="A174" s="145" t="s">
        <v>600</v>
      </c>
      <c r="B174" s="56" t="s">
        <v>512</v>
      </c>
    </row>
    <row r="175" spans="1:2">
      <c r="A175" s="145" t="s">
        <v>958</v>
      </c>
      <c r="B175" s="56" t="s">
        <v>512</v>
      </c>
    </row>
    <row r="176" spans="1:2">
      <c r="A176" s="145" t="s">
        <v>601</v>
      </c>
      <c r="B176" s="56" t="s">
        <v>508</v>
      </c>
    </row>
    <row r="177" spans="1:2">
      <c r="A177" s="145" t="s">
        <v>602</v>
      </c>
      <c r="B177" s="56" t="s">
        <v>512</v>
      </c>
    </row>
    <row r="178" spans="1:2">
      <c r="A178" s="145" t="s">
        <v>603</v>
      </c>
      <c r="B178" s="56" t="s">
        <v>516</v>
      </c>
    </row>
    <row r="179" spans="1:2">
      <c r="A179" s="145" t="s">
        <v>604</v>
      </c>
      <c r="B179" s="56" t="s">
        <v>540</v>
      </c>
    </row>
    <row r="180" spans="1:2">
      <c r="A180" s="145" t="s">
        <v>959</v>
      </c>
      <c r="B180" s="56" t="s">
        <v>512</v>
      </c>
    </row>
    <row r="181" spans="1:2">
      <c r="A181" s="145" t="s">
        <v>605</v>
      </c>
      <c r="B181" s="56" t="s">
        <v>508</v>
      </c>
    </row>
    <row r="182" spans="1:2">
      <c r="A182" s="145" t="s">
        <v>606</v>
      </c>
      <c r="B182" s="56" t="s">
        <v>504</v>
      </c>
    </row>
    <row r="183" spans="1:2">
      <c r="A183" s="145" t="s">
        <v>607</v>
      </c>
      <c r="B183" s="56" t="s">
        <v>514</v>
      </c>
    </row>
    <row r="184" spans="1:2">
      <c r="A184" s="145" t="s">
        <v>608</v>
      </c>
      <c r="B184" s="56" t="s">
        <v>510</v>
      </c>
    </row>
    <row r="185" spans="1:2">
      <c r="A185" s="145" t="s">
        <v>609</v>
      </c>
      <c r="B185" s="56" t="s">
        <v>508</v>
      </c>
    </row>
    <row r="186" spans="1:2">
      <c r="A186" s="145" t="s">
        <v>610</v>
      </c>
      <c r="B186" s="56" t="s">
        <v>504</v>
      </c>
    </row>
    <row r="187" spans="1:2">
      <c r="A187" s="145" t="s">
        <v>960</v>
      </c>
      <c r="B187" s="56" t="s">
        <v>540</v>
      </c>
    </row>
    <row r="188" spans="1:2">
      <c r="A188" s="145" t="s">
        <v>611</v>
      </c>
      <c r="B188" s="56" t="s">
        <v>506</v>
      </c>
    </row>
    <row r="189" spans="1:2">
      <c r="A189" s="145" t="s">
        <v>612</v>
      </c>
      <c r="B189" s="56" t="s">
        <v>508</v>
      </c>
    </row>
    <row r="190" spans="1:2">
      <c r="A190" s="145" t="s">
        <v>613</v>
      </c>
      <c r="B190" s="56" t="s">
        <v>514</v>
      </c>
    </row>
    <row r="191" spans="1:2">
      <c r="A191" s="145" t="s">
        <v>614</v>
      </c>
      <c r="B191" s="56" t="s">
        <v>514</v>
      </c>
    </row>
    <row r="192" spans="1:2">
      <c r="A192" s="145" t="s">
        <v>615</v>
      </c>
      <c r="B192" s="56" t="s">
        <v>508</v>
      </c>
    </row>
    <row r="193" spans="1:2">
      <c r="A193" s="145" t="s">
        <v>616</v>
      </c>
      <c r="B193" s="56" t="s">
        <v>512</v>
      </c>
    </row>
    <row r="194" spans="1:2">
      <c r="A194" s="145" t="s">
        <v>617</v>
      </c>
      <c r="B194" s="56" t="s">
        <v>506</v>
      </c>
    </row>
    <row r="195" spans="1:2">
      <c r="A195" s="145" t="s">
        <v>618</v>
      </c>
      <c r="B195" s="56" t="s">
        <v>512</v>
      </c>
    </row>
    <row r="196" spans="1:2">
      <c r="A196" s="145" t="s">
        <v>619</v>
      </c>
      <c r="B196" s="56" t="s">
        <v>514</v>
      </c>
    </row>
    <row r="197" spans="1:2">
      <c r="A197" s="145" t="s">
        <v>620</v>
      </c>
      <c r="B197" s="56" t="s">
        <v>514</v>
      </c>
    </row>
    <row r="198" spans="1:2">
      <c r="A198" s="145" t="s">
        <v>621</v>
      </c>
      <c r="B198" s="56" t="s">
        <v>540</v>
      </c>
    </row>
    <row r="199" spans="1:2">
      <c r="A199" s="145" t="s">
        <v>622</v>
      </c>
      <c r="B199" s="56" t="s">
        <v>504</v>
      </c>
    </row>
    <row r="200" spans="1:2">
      <c r="A200" s="145" t="s">
        <v>623</v>
      </c>
      <c r="B200" s="56" t="s">
        <v>514</v>
      </c>
    </row>
    <row r="201" spans="1:2">
      <c r="A201" s="145" t="s">
        <v>624</v>
      </c>
      <c r="B201" s="56" t="s">
        <v>512</v>
      </c>
    </row>
    <row r="202" spans="1:2">
      <c r="A202" s="145" t="s">
        <v>625</v>
      </c>
      <c r="B202" s="56" t="s">
        <v>510</v>
      </c>
    </row>
    <row r="203" spans="1:2">
      <c r="A203" s="145" t="s">
        <v>626</v>
      </c>
      <c r="B203" s="56" t="s">
        <v>516</v>
      </c>
    </row>
    <row r="204" spans="1:2">
      <c r="A204" s="145" t="s">
        <v>627</v>
      </c>
      <c r="B204" s="56" t="s">
        <v>514</v>
      </c>
    </row>
    <row r="205" spans="1:2">
      <c r="A205" s="145" t="s">
        <v>628</v>
      </c>
      <c r="B205" s="56" t="s">
        <v>514</v>
      </c>
    </row>
    <row r="206" spans="1:2">
      <c r="A206" s="145" t="s">
        <v>629</v>
      </c>
      <c r="B206" s="56" t="s">
        <v>514</v>
      </c>
    </row>
    <row r="207" spans="1:2">
      <c r="A207" s="145" t="s">
        <v>630</v>
      </c>
      <c r="B207" s="56" t="s">
        <v>516</v>
      </c>
    </row>
    <row r="208" spans="1:2">
      <c r="A208" s="145" t="s">
        <v>961</v>
      </c>
      <c r="B208" s="56" t="s">
        <v>510</v>
      </c>
    </row>
    <row r="209" spans="1:2">
      <c r="A209" s="145" t="s">
        <v>631</v>
      </c>
      <c r="B209" s="56" t="s">
        <v>512</v>
      </c>
    </row>
    <row r="210" spans="1:2">
      <c r="A210" s="145" t="s">
        <v>632</v>
      </c>
      <c r="B210" s="56" t="s">
        <v>540</v>
      </c>
    </row>
    <row r="211" spans="1:2">
      <c r="A211" s="145" t="s">
        <v>633</v>
      </c>
      <c r="B211" s="56" t="s">
        <v>506</v>
      </c>
    </row>
    <row r="212" spans="1:2">
      <c r="A212" s="145" t="s">
        <v>634</v>
      </c>
      <c r="B212" s="56" t="s">
        <v>516</v>
      </c>
    </row>
    <row r="213" spans="1:2">
      <c r="A213" s="145" t="s">
        <v>635</v>
      </c>
      <c r="B213" s="56" t="s">
        <v>508</v>
      </c>
    </row>
    <row r="214" spans="1:2">
      <c r="A214" s="145" t="s">
        <v>636</v>
      </c>
      <c r="B214" s="56" t="s">
        <v>514</v>
      </c>
    </row>
    <row r="215" spans="1:2">
      <c r="A215" s="145" t="s">
        <v>637</v>
      </c>
      <c r="B215" s="56" t="s">
        <v>540</v>
      </c>
    </row>
    <row r="216" spans="1:2">
      <c r="A216" s="145" t="s">
        <v>638</v>
      </c>
      <c r="B216" s="56" t="s">
        <v>514</v>
      </c>
    </row>
    <row r="217" spans="1:2">
      <c r="A217" s="145" t="s">
        <v>639</v>
      </c>
      <c r="B217" s="56" t="s">
        <v>510</v>
      </c>
    </row>
    <row r="218" spans="1:2">
      <c r="A218" s="145" t="s">
        <v>640</v>
      </c>
      <c r="B218" s="56" t="s">
        <v>504</v>
      </c>
    </row>
    <row r="219" spans="1:2">
      <c r="A219" s="145" t="s">
        <v>641</v>
      </c>
      <c r="B219" s="56" t="s">
        <v>512</v>
      </c>
    </row>
    <row r="220" spans="1:2">
      <c r="A220" s="145" t="s">
        <v>642</v>
      </c>
      <c r="B220" s="56" t="s">
        <v>510</v>
      </c>
    </row>
    <row r="221" spans="1:2">
      <c r="A221" s="145" t="s">
        <v>643</v>
      </c>
      <c r="B221" s="56" t="s">
        <v>510</v>
      </c>
    </row>
    <row r="222" spans="1:2">
      <c r="A222" s="145" t="s">
        <v>644</v>
      </c>
      <c r="B222" s="56" t="s">
        <v>516</v>
      </c>
    </row>
    <row r="223" spans="1:2">
      <c r="A223" s="145" t="s">
        <v>645</v>
      </c>
      <c r="B223" s="56" t="s">
        <v>514</v>
      </c>
    </row>
    <row r="224" spans="1:2">
      <c r="A224" s="145" t="s">
        <v>646</v>
      </c>
      <c r="B224" s="56" t="s">
        <v>514</v>
      </c>
    </row>
    <row r="225" spans="1:2">
      <c r="A225" s="145" t="s">
        <v>647</v>
      </c>
      <c r="B225" s="56" t="s">
        <v>510</v>
      </c>
    </row>
    <row r="226" spans="1:2">
      <c r="A226" s="145" t="s">
        <v>648</v>
      </c>
      <c r="B226" s="56" t="s">
        <v>510</v>
      </c>
    </row>
    <row r="227" spans="1:2">
      <c r="A227" s="145" t="s">
        <v>649</v>
      </c>
      <c r="B227" s="56" t="s">
        <v>510</v>
      </c>
    </row>
    <row r="228" spans="1:2">
      <c r="A228" s="145" t="s">
        <v>650</v>
      </c>
      <c r="B228" s="56" t="s">
        <v>512</v>
      </c>
    </row>
    <row r="229" spans="1:2">
      <c r="A229" s="145" t="s">
        <v>651</v>
      </c>
      <c r="B229" s="56" t="s">
        <v>508</v>
      </c>
    </row>
    <row r="230" spans="1:2">
      <c r="A230" s="145" t="s">
        <v>652</v>
      </c>
      <c r="B230" s="56" t="s">
        <v>504</v>
      </c>
    </row>
    <row r="231" spans="1:2">
      <c r="A231" s="145" t="s">
        <v>653</v>
      </c>
      <c r="B231" s="56" t="s">
        <v>510</v>
      </c>
    </row>
    <row r="232" spans="1:2">
      <c r="A232" s="145" t="s">
        <v>654</v>
      </c>
      <c r="B232" s="56" t="s">
        <v>516</v>
      </c>
    </row>
    <row r="233" spans="1:2">
      <c r="A233" s="145" t="s">
        <v>655</v>
      </c>
      <c r="B233" s="56" t="s">
        <v>510</v>
      </c>
    </row>
    <row r="234" spans="1:2">
      <c r="A234" s="145" t="s">
        <v>656</v>
      </c>
      <c r="B234" s="56" t="s">
        <v>516</v>
      </c>
    </row>
    <row r="235" spans="1:2">
      <c r="A235" s="145" t="s">
        <v>657</v>
      </c>
      <c r="B235" s="56" t="s">
        <v>516</v>
      </c>
    </row>
    <row r="236" spans="1:2">
      <c r="A236" s="145" t="s">
        <v>658</v>
      </c>
      <c r="B236" s="56" t="s">
        <v>540</v>
      </c>
    </row>
    <row r="237" spans="1:2">
      <c r="A237" s="145" t="s">
        <v>962</v>
      </c>
      <c r="B237" s="56" t="s">
        <v>510</v>
      </c>
    </row>
    <row r="238" spans="1:2">
      <c r="A238" s="145" t="s">
        <v>659</v>
      </c>
      <c r="B238" s="56" t="s">
        <v>506</v>
      </c>
    </row>
    <row r="239" spans="1:2">
      <c r="A239" s="145" t="s">
        <v>660</v>
      </c>
      <c r="B239" s="56" t="s">
        <v>512</v>
      </c>
    </row>
    <row r="240" spans="1:2">
      <c r="A240" s="145" t="s">
        <v>661</v>
      </c>
      <c r="B240" s="56" t="s">
        <v>516</v>
      </c>
    </row>
    <row r="241" spans="1:2">
      <c r="A241" s="145" t="s">
        <v>662</v>
      </c>
      <c r="B241" s="56" t="s">
        <v>508</v>
      </c>
    </row>
    <row r="242" spans="1:2">
      <c r="A242" s="145" t="s">
        <v>963</v>
      </c>
      <c r="B242" s="56" t="s">
        <v>540</v>
      </c>
    </row>
    <row r="243" spans="1:2">
      <c r="A243" s="145" t="s">
        <v>964</v>
      </c>
      <c r="B243" s="56" t="s">
        <v>506</v>
      </c>
    </row>
    <row r="244" spans="1:2">
      <c r="A244" s="145" t="s">
        <v>965</v>
      </c>
      <c r="B244" s="56" t="s">
        <v>514</v>
      </c>
    </row>
    <row r="245" spans="1:2">
      <c r="A245" s="145" t="s">
        <v>663</v>
      </c>
      <c r="B245" s="56" t="s">
        <v>506</v>
      </c>
    </row>
    <row r="246" spans="1:2">
      <c r="A246" s="145" t="s">
        <v>664</v>
      </c>
      <c r="B246" s="56" t="s">
        <v>506</v>
      </c>
    </row>
    <row r="247" spans="1:2">
      <c r="A247" s="145" t="s">
        <v>665</v>
      </c>
      <c r="B247" s="56" t="s">
        <v>514</v>
      </c>
    </row>
    <row r="248" spans="1:2">
      <c r="A248" s="145" t="s">
        <v>966</v>
      </c>
      <c r="B248" s="56" t="s">
        <v>516</v>
      </c>
    </row>
    <row r="249" spans="1:2">
      <c r="A249" s="145" t="s">
        <v>666</v>
      </c>
      <c r="B249" s="56" t="s">
        <v>516</v>
      </c>
    </row>
    <row r="250" spans="1:2">
      <c r="A250" s="145" t="s">
        <v>667</v>
      </c>
      <c r="B250" s="56" t="s">
        <v>516</v>
      </c>
    </row>
    <row r="251" spans="1:2">
      <c r="A251" s="145" t="s">
        <v>668</v>
      </c>
      <c r="B251" s="56" t="s">
        <v>516</v>
      </c>
    </row>
    <row r="252" spans="1:2">
      <c r="A252" s="145" t="s">
        <v>967</v>
      </c>
      <c r="B252" s="56" t="s">
        <v>516</v>
      </c>
    </row>
    <row r="253" spans="1:2">
      <c r="A253" s="145" t="s">
        <v>669</v>
      </c>
      <c r="B253" s="56" t="s">
        <v>510</v>
      </c>
    </row>
    <row r="254" spans="1:2">
      <c r="A254" s="145" t="s">
        <v>968</v>
      </c>
      <c r="B254" s="56" t="s">
        <v>516</v>
      </c>
    </row>
    <row r="255" spans="1:2">
      <c r="A255" s="145" t="s">
        <v>670</v>
      </c>
      <c r="B255" s="56" t="s">
        <v>510</v>
      </c>
    </row>
    <row r="256" spans="1:2">
      <c r="A256" s="145" t="s">
        <v>671</v>
      </c>
      <c r="B256" s="56" t="s">
        <v>512</v>
      </c>
    </row>
    <row r="257" spans="1:2">
      <c r="A257" s="145" t="s">
        <v>672</v>
      </c>
      <c r="B257" s="56" t="s">
        <v>514</v>
      </c>
    </row>
    <row r="258" spans="1:2">
      <c r="A258" s="145" t="s">
        <v>673</v>
      </c>
      <c r="B258" s="56" t="s">
        <v>508</v>
      </c>
    </row>
    <row r="259" spans="1:2">
      <c r="A259" s="145" t="s">
        <v>674</v>
      </c>
      <c r="B259" s="56" t="s">
        <v>514</v>
      </c>
    </row>
    <row r="260" spans="1:2">
      <c r="A260" s="145" t="s">
        <v>675</v>
      </c>
      <c r="B260" s="56" t="s">
        <v>506</v>
      </c>
    </row>
    <row r="261" spans="1:2">
      <c r="A261" s="145" t="s">
        <v>676</v>
      </c>
      <c r="B261" s="56" t="s">
        <v>514</v>
      </c>
    </row>
    <row r="262" spans="1:2">
      <c r="A262" s="145" t="s">
        <v>677</v>
      </c>
      <c r="B262" s="56" t="s">
        <v>514</v>
      </c>
    </row>
    <row r="263" spans="1:2">
      <c r="A263" s="145" t="s">
        <v>678</v>
      </c>
      <c r="B263" s="56" t="s">
        <v>540</v>
      </c>
    </row>
    <row r="264" spans="1:2">
      <c r="A264" s="145" t="s">
        <v>969</v>
      </c>
      <c r="B264" s="56" t="s">
        <v>516</v>
      </c>
    </row>
    <row r="265" spans="1:2">
      <c r="A265" s="145" t="s">
        <v>679</v>
      </c>
      <c r="B265" s="56" t="s">
        <v>506</v>
      </c>
    </row>
    <row r="266" spans="1:2">
      <c r="A266" s="145" t="s">
        <v>680</v>
      </c>
      <c r="B266" s="56" t="s">
        <v>506</v>
      </c>
    </row>
    <row r="267" spans="1:2">
      <c r="A267" s="145" t="s">
        <v>681</v>
      </c>
      <c r="B267" s="56" t="s">
        <v>510</v>
      </c>
    </row>
    <row r="268" spans="1:2">
      <c r="A268" s="145" t="s">
        <v>682</v>
      </c>
      <c r="B268" s="56" t="s">
        <v>514</v>
      </c>
    </row>
    <row r="269" spans="1:2">
      <c r="A269" s="145" t="s">
        <v>683</v>
      </c>
      <c r="B269" s="56" t="s">
        <v>514</v>
      </c>
    </row>
    <row r="270" spans="1:2">
      <c r="A270" s="145" t="s">
        <v>970</v>
      </c>
      <c r="B270" s="56" t="s">
        <v>516</v>
      </c>
    </row>
    <row r="271" spans="1:2">
      <c r="A271" s="145" t="s">
        <v>684</v>
      </c>
      <c r="B271" s="56" t="s">
        <v>514</v>
      </c>
    </row>
    <row r="272" spans="1:2">
      <c r="A272" s="145" t="s">
        <v>685</v>
      </c>
      <c r="B272" s="56" t="s">
        <v>512</v>
      </c>
    </row>
    <row r="273" spans="1:2">
      <c r="A273" s="145" t="s">
        <v>686</v>
      </c>
      <c r="B273" s="56" t="s">
        <v>504</v>
      </c>
    </row>
    <row r="274" spans="1:2">
      <c r="A274" s="145" t="s">
        <v>971</v>
      </c>
      <c r="B274" s="56" t="s">
        <v>508</v>
      </c>
    </row>
    <row r="275" spans="1:2">
      <c r="A275" s="145" t="s">
        <v>687</v>
      </c>
      <c r="B275" s="56" t="s">
        <v>514</v>
      </c>
    </row>
    <row r="276" spans="1:2">
      <c r="A276" s="145" t="s">
        <v>688</v>
      </c>
      <c r="B276" s="56" t="s">
        <v>516</v>
      </c>
    </row>
    <row r="277" spans="1:2">
      <c r="A277" s="145" t="s">
        <v>972</v>
      </c>
      <c r="B277" s="56" t="s">
        <v>512</v>
      </c>
    </row>
    <row r="278" spans="1:2">
      <c r="A278" s="145" t="s">
        <v>689</v>
      </c>
      <c r="B278" s="56" t="s">
        <v>512</v>
      </c>
    </row>
    <row r="279" spans="1:2">
      <c r="A279" s="145" t="s">
        <v>690</v>
      </c>
      <c r="B279" s="56" t="s">
        <v>512</v>
      </c>
    </row>
    <row r="280" spans="1:2">
      <c r="A280" s="145" t="s">
        <v>974</v>
      </c>
      <c r="B280" s="56" t="s">
        <v>508</v>
      </c>
    </row>
    <row r="281" spans="1:2">
      <c r="A281" s="145" t="s">
        <v>691</v>
      </c>
      <c r="B281" s="56" t="s">
        <v>504</v>
      </c>
    </row>
    <row r="282" spans="1:2">
      <c r="A282" s="145" t="s">
        <v>692</v>
      </c>
      <c r="B282" s="56" t="s">
        <v>540</v>
      </c>
    </row>
    <row r="283" spans="1:2">
      <c r="A283" s="145" t="s">
        <v>975</v>
      </c>
      <c r="B283" s="56" t="s">
        <v>506</v>
      </c>
    </row>
    <row r="284" spans="1:2">
      <c r="A284" s="145" t="s">
        <v>693</v>
      </c>
      <c r="B284" s="56" t="s">
        <v>540</v>
      </c>
    </row>
    <row r="285" spans="1:2">
      <c r="A285" s="145" t="s">
        <v>694</v>
      </c>
      <c r="B285" s="56" t="s">
        <v>514</v>
      </c>
    </row>
    <row r="286" spans="1:2">
      <c r="A286" s="145" t="s">
        <v>695</v>
      </c>
      <c r="B286" s="56" t="s">
        <v>510</v>
      </c>
    </row>
    <row r="287" spans="1:2">
      <c r="A287" s="145" t="s">
        <v>696</v>
      </c>
      <c r="B287" s="56" t="s">
        <v>510</v>
      </c>
    </row>
    <row r="288" spans="1:2">
      <c r="A288" s="145" t="s">
        <v>697</v>
      </c>
      <c r="B288" s="56" t="s">
        <v>516</v>
      </c>
    </row>
    <row r="289" spans="1:2">
      <c r="A289" s="145" t="s">
        <v>698</v>
      </c>
      <c r="B289" s="56" t="s">
        <v>508</v>
      </c>
    </row>
    <row r="290" spans="1:2">
      <c r="A290" s="145" t="s">
        <v>981</v>
      </c>
      <c r="B290" s="56" t="s">
        <v>508</v>
      </c>
    </row>
    <row r="291" spans="1:2">
      <c r="A291" s="145" t="s">
        <v>699</v>
      </c>
      <c r="B291" s="56" t="s">
        <v>504</v>
      </c>
    </row>
    <row r="292" spans="1:2">
      <c r="A292" s="145" t="s">
        <v>700</v>
      </c>
      <c r="B292" s="56" t="s">
        <v>516</v>
      </c>
    </row>
    <row r="293" spans="1:2">
      <c r="A293" s="145" t="s">
        <v>701</v>
      </c>
      <c r="B293" s="56" t="s">
        <v>510</v>
      </c>
    </row>
    <row r="294" spans="1:2">
      <c r="A294" s="145" t="s">
        <v>702</v>
      </c>
      <c r="B294" s="56" t="s">
        <v>514</v>
      </c>
    </row>
    <row r="295" spans="1:2">
      <c r="A295" s="145" t="s">
        <v>703</v>
      </c>
      <c r="B295" s="56" t="s">
        <v>506</v>
      </c>
    </row>
    <row r="296" spans="1:2">
      <c r="A296" s="145" t="s">
        <v>704</v>
      </c>
      <c r="B296" s="56" t="s">
        <v>508</v>
      </c>
    </row>
    <row r="297" spans="1:2">
      <c r="A297" s="145" t="s">
        <v>976</v>
      </c>
      <c r="B297" s="56" t="s">
        <v>512</v>
      </c>
    </row>
    <row r="298" spans="1:2">
      <c r="A298" s="145" t="s">
        <v>977</v>
      </c>
      <c r="B298" s="56" t="s">
        <v>514</v>
      </c>
    </row>
    <row r="299" spans="1:2">
      <c r="A299" s="145" t="s">
        <v>978</v>
      </c>
      <c r="B299" s="56" t="s">
        <v>510</v>
      </c>
    </row>
    <row r="300" spans="1:2">
      <c r="A300" s="145" t="s">
        <v>705</v>
      </c>
      <c r="B300" s="56" t="s">
        <v>510</v>
      </c>
    </row>
    <row r="301" spans="1:2">
      <c r="A301" s="145" t="s">
        <v>979</v>
      </c>
      <c r="B301" s="56" t="s">
        <v>516</v>
      </c>
    </row>
    <row r="302" spans="1:2">
      <c r="A302" s="145" t="s">
        <v>706</v>
      </c>
      <c r="B302" s="56" t="s">
        <v>516</v>
      </c>
    </row>
    <row r="303" spans="1:2">
      <c r="A303" s="145" t="s">
        <v>707</v>
      </c>
      <c r="B303" s="56" t="s">
        <v>504</v>
      </c>
    </row>
    <row r="304" spans="1:2">
      <c r="A304" s="145" t="s">
        <v>708</v>
      </c>
      <c r="B304" s="56" t="s">
        <v>510</v>
      </c>
    </row>
    <row r="305" spans="1:2">
      <c r="A305" s="145" t="s">
        <v>980</v>
      </c>
      <c r="B305" s="56" t="s">
        <v>516</v>
      </c>
    </row>
    <row r="306" spans="1:2">
      <c r="A306" s="145" t="s">
        <v>709</v>
      </c>
      <c r="B306" s="56" t="s">
        <v>540</v>
      </c>
    </row>
    <row r="307" spans="1:2">
      <c r="A307" s="145" t="s">
        <v>710</v>
      </c>
      <c r="B307" s="56" t="s">
        <v>510</v>
      </c>
    </row>
    <row r="308" spans="1:2">
      <c r="A308" s="145" t="s">
        <v>711</v>
      </c>
      <c r="B308" s="56" t="s">
        <v>508</v>
      </c>
    </row>
    <row r="309" spans="1:2">
      <c r="A309" s="145" t="s">
        <v>712</v>
      </c>
      <c r="B309" s="56" t="s">
        <v>508</v>
      </c>
    </row>
    <row r="310" spans="1:2">
      <c r="A310" s="145" t="s">
        <v>713</v>
      </c>
      <c r="B310" s="56" t="s">
        <v>514</v>
      </c>
    </row>
    <row r="311" spans="1:2">
      <c r="A311" s="145" t="s">
        <v>714</v>
      </c>
      <c r="B311" s="56" t="s">
        <v>514</v>
      </c>
    </row>
  </sheetData>
  <sheetProtection insertColumns="0" insertRows="0" deleteColumns="0" deleteRows="0"/>
  <mergeCells count="16">
    <mergeCell ref="A1:Q1"/>
    <mergeCell ref="A2:Q2"/>
    <mergeCell ref="A3:Q3"/>
    <mergeCell ref="A5:Q5"/>
    <mergeCell ref="A6:Q6"/>
    <mergeCell ref="A4:Q4"/>
    <mergeCell ref="C9:E9"/>
    <mergeCell ref="G9:L9"/>
    <mergeCell ref="C8:E8"/>
    <mergeCell ref="G8:L8"/>
    <mergeCell ref="A11:X11"/>
    <mergeCell ref="A63:B63"/>
    <mergeCell ref="A16:O16"/>
    <mergeCell ref="A34:O34"/>
    <mergeCell ref="A54:I54"/>
    <mergeCell ref="A55:I5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15FE4-A27D-4CDD-AF32-EC8F84F4A6F4}">
  <sheetPr>
    <tabColor theme="5" tint="0.59999389629810485"/>
  </sheetPr>
  <dimension ref="A1:O14"/>
  <sheetViews>
    <sheetView zoomScale="90" zoomScaleNormal="90" workbookViewId="0">
      <selection activeCell="A12" sqref="A12:XFD12"/>
    </sheetView>
  </sheetViews>
  <sheetFormatPr defaultColWidth="8.6328125" defaultRowHeight="14.5"/>
  <cols>
    <col min="1" max="1" width="38.90625" customWidth="1"/>
    <col min="2" max="2" width="23.6328125" customWidth="1"/>
    <col min="3" max="3" width="15.90625" customWidth="1"/>
    <col min="4" max="4" width="18.453125" customWidth="1"/>
    <col min="5" max="5" width="22.453125" customWidth="1"/>
    <col min="6" max="6" width="12.453125" customWidth="1"/>
    <col min="7" max="7" width="18.54296875" customWidth="1"/>
    <col min="8" max="15" width="12.453125" customWidth="1"/>
  </cols>
  <sheetData>
    <row r="1" spans="1:15" ht="18.5">
      <c r="A1" s="387" t="s">
        <v>21116</v>
      </c>
      <c r="B1" s="387"/>
      <c r="C1" s="387"/>
      <c r="D1" s="387"/>
      <c r="E1" s="387"/>
      <c r="F1" s="387"/>
      <c r="G1" s="387"/>
      <c r="H1" s="387"/>
      <c r="I1" s="387"/>
      <c r="J1" s="387"/>
      <c r="K1" s="387"/>
      <c r="L1" s="387"/>
      <c r="M1" s="387"/>
      <c r="N1" s="387"/>
      <c r="O1" s="387"/>
    </row>
    <row r="2" spans="1:15" ht="30.75" customHeight="1">
      <c r="A2" s="403" t="s">
        <v>21419</v>
      </c>
      <c r="B2" s="403"/>
      <c r="C2" s="403"/>
      <c r="D2" s="403"/>
      <c r="E2" s="403"/>
      <c r="F2" s="403"/>
      <c r="G2" s="403"/>
      <c r="H2" s="403"/>
      <c r="I2" s="403"/>
      <c r="J2" s="403"/>
      <c r="K2" s="403"/>
      <c r="L2" s="403"/>
      <c r="M2" s="403"/>
      <c r="N2" s="403"/>
      <c r="O2" s="403"/>
    </row>
    <row r="3" spans="1:15" ht="33" customHeight="1">
      <c r="A3" s="403" t="s">
        <v>1017</v>
      </c>
      <c r="B3" s="403"/>
      <c r="C3" s="403"/>
      <c r="D3" s="403"/>
      <c r="E3" s="403"/>
      <c r="F3" s="403"/>
      <c r="G3" s="403"/>
      <c r="H3" s="403"/>
      <c r="I3" s="403"/>
      <c r="J3" s="403"/>
      <c r="K3" s="403"/>
      <c r="L3" s="403"/>
      <c r="M3" s="403"/>
      <c r="N3" s="403"/>
      <c r="O3" s="403"/>
    </row>
    <row r="4" spans="1:15" ht="30" customHeight="1">
      <c r="A4" s="386" t="s">
        <v>1016</v>
      </c>
      <c r="B4" s="386"/>
      <c r="C4" s="386"/>
      <c r="D4" s="386"/>
      <c r="E4" s="386"/>
      <c r="F4" s="386"/>
      <c r="G4" s="386"/>
      <c r="H4" s="386"/>
      <c r="I4" s="386"/>
      <c r="J4" s="386"/>
      <c r="K4" s="386"/>
      <c r="L4" s="386"/>
      <c r="M4" s="386"/>
      <c r="N4" s="386"/>
      <c r="O4" s="386"/>
    </row>
    <row r="5" spans="1:15" ht="14.4" customHeight="1">
      <c r="A5" s="5"/>
      <c r="B5" s="5"/>
      <c r="C5" s="5"/>
    </row>
    <row r="6" spans="1:15" ht="14.4" customHeight="1">
      <c r="A6" s="59" t="s">
        <v>439</v>
      </c>
      <c r="B6" s="71"/>
      <c r="C6" s="392" t="s">
        <v>440</v>
      </c>
      <c r="D6" s="392"/>
      <c r="E6" s="392"/>
      <c r="F6" s="116"/>
      <c r="G6" s="392" t="s">
        <v>21377</v>
      </c>
      <c r="H6" s="392"/>
      <c r="I6" s="392"/>
      <c r="J6" s="392"/>
      <c r="K6" s="392"/>
      <c r="L6" s="392"/>
      <c r="M6" s="61"/>
      <c r="N6" s="146"/>
      <c r="O6" s="147"/>
    </row>
    <row r="7" spans="1:15" ht="14.4" customHeight="1">
      <c r="A7" s="62"/>
      <c r="B7" s="63"/>
      <c r="C7" s="393" t="s">
        <v>443</v>
      </c>
      <c r="D7" s="393"/>
      <c r="E7" s="393"/>
      <c r="F7" s="157"/>
      <c r="G7" s="393"/>
      <c r="H7" s="393"/>
      <c r="I7" s="393"/>
      <c r="J7" s="393"/>
      <c r="K7" s="393"/>
      <c r="L7" s="393"/>
      <c r="M7" s="65"/>
      <c r="N7" s="148"/>
      <c r="O7" s="149"/>
    </row>
    <row r="8" spans="1:15">
      <c r="A8" s="45"/>
      <c r="B8" s="45"/>
      <c r="C8" s="45"/>
    </row>
    <row r="10" spans="1:15">
      <c r="A10" s="56"/>
      <c r="B10" s="159" t="s">
        <v>1014</v>
      </c>
      <c r="C10" s="160" t="s">
        <v>1013</v>
      </c>
      <c r="D10" s="161" t="s">
        <v>1015</v>
      </c>
    </row>
    <row r="11" spans="1:15">
      <c r="A11" s="56" t="s">
        <v>1010</v>
      </c>
      <c r="B11" s="131">
        <v>0.52</v>
      </c>
      <c r="C11" s="48"/>
      <c r="D11" s="73">
        <f>B11*C11</f>
        <v>0</v>
      </c>
    </row>
    <row r="12" spans="1:15">
      <c r="A12" s="56" t="s">
        <v>1011</v>
      </c>
      <c r="B12" s="131">
        <v>0.68</v>
      </c>
      <c r="C12" s="48"/>
      <c r="D12" s="73">
        <f>B12*C12</f>
        <v>0</v>
      </c>
    </row>
    <row r="13" spans="1:15">
      <c r="A13" s="56" t="s">
        <v>1012</v>
      </c>
      <c r="B13" s="131">
        <v>0.55000000000000004</v>
      </c>
      <c r="C13" s="48"/>
      <c r="D13" s="73">
        <f>B13*C13</f>
        <v>0</v>
      </c>
    </row>
    <row r="14" spans="1:15">
      <c r="A14" s="158" t="s">
        <v>1074</v>
      </c>
    </row>
  </sheetData>
  <sheetProtection insertColumns="0" insertRows="0" deleteColumns="0" deleteRows="0"/>
  <mergeCells count="8">
    <mergeCell ref="C7:E7"/>
    <mergeCell ref="G7:L7"/>
    <mergeCell ref="A1:O1"/>
    <mergeCell ref="A2:O2"/>
    <mergeCell ref="A3:O3"/>
    <mergeCell ref="A4:O4"/>
    <mergeCell ref="C6:E6"/>
    <mergeCell ref="G6:L6"/>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97558-6A43-4B2A-87B9-E7E1FBCC6DDC}">
  <sheetPr>
    <tabColor theme="5" tint="0.59999389629810485"/>
  </sheetPr>
  <dimension ref="A1:N54"/>
  <sheetViews>
    <sheetView zoomScale="90" zoomScaleNormal="90" workbookViewId="0">
      <selection activeCell="I28" sqref="I28"/>
    </sheetView>
  </sheetViews>
  <sheetFormatPr defaultColWidth="8.6328125" defaultRowHeight="14.5"/>
  <cols>
    <col min="1" max="1" width="17.54296875" customWidth="1"/>
    <col min="2" max="7" width="14.90625" customWidth="1"/>
    <col min="8" max="8" width="2.90625" customWidth="1"/>
    <col min="9" max="9" width="123.54296875" customWidth="1"/>
    <col min="10" max="10" width="2.90625" customWidth="1"/>
    <col min="11" max="13" width="17.54296875" customWidth="1"/>
    <col min="14" max="14" width="18.90625" customWidth="1"/>
    <col min="15" max="15" width="17.54296875" customWidth="1"/>
  </cols>
  <sheetData>
    <row r="1" spans="1:14" s="55" customFormat="1" ht="18.5">
      <c r="A1" s="387" t="s">
        <v>24</v>
      </c>
      <c r="B1" s="387"/>
      <c r="C1" s="387"/>
      <c r="D1" s="387"/>
      <c r="E1" s="387"/>
      <c r="F1" s="387"/>
      <c r="G1" s="387"/>
      <c r="H1" s="387"/>
      <c r="I1" s="387"/>
    </row>
    <row r="2" spans="1:14" ht="29.4" customHeight="1">
      <c r="A2" s="403" t="s">
        <v>21099</v>
      </c>
      <c r="B2" s="403"/>
      <c r="C2" s="403"/>
      <c r="D2" s="403"/>
      <c r="E2" s="403"/>
      <c r="F2" s="403"/>
      <c r="G2" s="403"/>
      <c r="H2" s="403"/>
      <c r="I2" s="403"/>
      <c r="K2" s="152"/>
    </row>
    <row r="3" spans="1:14">
      <c r="I3" s="4"/>
    </row>
    <row r="4" spans="1:14" ht="14.4" customHeight="1">
      <c r="A4" s="93" t="s">
        <v>439</v>
      </c>
      <c r="B4" s="94"/>
      <c r="C4" s="408" t="s">
        <v>443</v>
      </c>
      <c r="D4" s="408"/>
      <c r="E4" s="95"/>
      <c r="F4" s="96"/>
      <c r="G4" s="408" t="s">
        <v>736</v>
      </c>
      <c r="H4" s="409"/>
      <c r="I4" s="5"/>
      <c r="J4" s="5"/>
      <c r="K4" s="5"/>
      <c r="L4" s="5"/>
    </row>
    <row r="5" spans="1:14">
      <c r="I5" s="4"/>
    </row>
    <row r="6" spans="1:14">
      <c r="I6" s="4"/>
    </row>
    <row r="7" spans="1:14">
      <c r="A7" s="404" t="s">
        <v>737</v>
      </c>
      <c r="B7" s="404"/>
      <c r="C7" s="404"/>
      <c r="D7" s="404"/>
      <c r="E7" s="404"/>
      <c r="F7" s="404"/>
      <c r="G7" s="404"/>
      <c r="I7" s="87" t="s">
        <v>738</v>
      </c>
      <c r="K7" s="405" t="s">
        <v>991</v>
      </c>
      <c r="L7" s="405"/>
      <c r="M7" s="405"/>
      <c r="N7" s="405"/>
    </row>
    <row r="8" spans="1:14" ht="29.4" customHeight="1">
      <c r="A8" s="58" t="s">
        <v>739</v>
      </c>
      <c r="B8" s="58" t="s">
        <v>740</v>
      </c>
      <c r="C8" s="58" t="s">
        <v>21440</v>
      </c>
      <c r="D8" s="58" t="s">
        <v>741</v>
      </c>
      <c r="E8" s="58" t="s">
        <v>742</v>
      </c>
      <c r="F8" s="58" t="s">
        <v>771</v>
      </c>
      <c r="G8" s="58" t="s">
        <v>743</v>
      </c>
      <c r="I8" s="90" t="s">
        <v>739</v>
      </c>
      <c r="K8" s="97"/>
      <c r="L8" s="97"/>
      <c r="M8" s="97" t="s">
        <v>744</v>
      </c>
      <c r="N8" s="97" t="s">
        <v>745</v>
      </c>
    </row>
    <row r="9" spans="1:14" ht="58">
      <c r="A9" s="56" t="s">
        <v>746</v>
      </c>
      <c r="B9" s="56">
        <v>2015</v>
      </c>
      <c r="C9" s="84">
        <v>25000000</v>
      </c>
      <c r="D9" s="85" t="s">
        <v>21427</v>
      </c>
      <c r="E9" s="57" t="s">
        <v>21436</v>
      </c>
      <c r="F9" s="84">
        <v>580000</v>
      </c>
      <c r="G9" s="84">
        <v>62500000</v>
      </c>
      <c r="I9" s="91" t="s">
        <v>747</v>
      </c>
      <c r="K9" s="98"/>
      <c r="L9" s="98"/>
      <c r="M9" s="99" t="s">
        <v>748</v>
      </c>
      <c r="N9" s="99" t="s">
        <v>749</v>
      </c>
    </row>
    <row r="10" spans="1:14" ht="16.5">
      <c r="A10" s="56" t="s">
        <v>750</v>
      </c>
      <c r="B10" s="56">
        <v>2015</v>
      </c>
      <c r="C10" s="84">
        <v>10000000</v>
      </c>
      <c r="D10" s="85" t="s">
        <v>21427</v>
      </c>
      <c r="E10" s="57" t="s">
        <v>21436</v>
      </c>
      <c r="F10" s="84">
        <v>570000</v>
      </c>
      <c r="G10" s="84">
        <v>13000000</v>
      </c>
      <c r="I10" s="90" t="s">
        <v>740</v>
      </c>
      <c r="K10" s="100" t="s">
        <v>751</v>
      </c>
      <c r="L10" s="98" t="s">
        <v>752</v>
      </c>
      <c r="M10" s="98">
        <v>26.981999999999999</v>
      </c>
      <c r="N10" s="98">
        <v>15.999000000000001</v>
      </c>
    </row>
    <row r="11" spans="1:14">
      <c r="A11" s="56" t="s">
        <v>753</v>
      </c>
      <c r="B11" s="56">
        <v>2015</v>
      </c>
      <c r="C11" s="84">
        <v>7000000</v>
      </c>
      <c r="D11" s="85" t="s">
        <v>21427</v>
      </c>
      <c r="E11" s="57" t="s">
        <v>21436</v>
      </c>
      <c r="F11" s="84">
        <v>470000</v>
      </c>
      <c r="G11" s="84">
        <v>21000000</v>
      </c>
      <c r="I11" s="91" t="s">
        <v>754</v>
      </c>
      <c r="K11" s="98"/>
      <c r="L11" s="98" t="s">
        <v>755</v>
      </c>
      <c r="M11" s="98">
        <v>2</v>
      </c>
      <c r="N11" s="98">
        <v>3</v>
      </c>
    </row>
    <row r="12" spans="1:14">
      <c r="A12" s="56" t="s">
        <v>756</v>
      </c>
      <c r="B12" s="56">
        <v>2015</v>
      </c>
      <c r="C12" s="84">
        <v>18000000</v>
      </c>
      <c r="D12" s="85" t="s">
        <v>21428</v>
      </c>
      <c r="E12" s="57" t="s">
        <v>21437</v>
      </c>
      <c r="F12" s="84">
        <v>200000</v>
      </c>
      <c r="G12" s="84">
        <v>27000000</v>
      </c>
      <c r="I12" s="90" t="s">
        <v>21440</v>
      </c>
      <c r="K12" s="98"/>
      <c r="L12" s="98" t="s">
        <v>757</v>
      </c>
      <c r="M12" s="98">
        <f>M10*M11</f>
        <v>53.963999999999999</v>
      </c>
      <c r="N12" s="98">
        <f>N10*N11</f>
        <v>47.997</v>
      </c>
    </row>
    <row r="13" spans="1:14">
      <c r="A13" s="56" t="s">
        <v>758</v>
      </c>
      <c r="B13" s="56">
        <v>2015</v>
      </c>
      <c r="C13" s="84">
        <v>10000000</v>
      </c>
      <c r="D13" s="85" t="s">
        <v>21428</v>
      </c>
      <c r="E13" s="57" t="s">
        <v>21437</v>
      </c>
      <c r="F13" s="84">
        <v>170000</v>
      </c>
      <c r="G13" s="84">
        <v>21000000</v>
      </c>
      <c r="I13" s="91" t="s">
        <v>21065</v>
      </c>
      <c r="K13" s="98"/>
      <c r="L13" s="98" t="s">
        <v>759</v>
      </c>
      <c r="M13" s="101">
        <f>M12/(M12+N12)</f>
        <v>0.52926118810133282</v>
      </c>
      <c r="N13" s="102">
        <f>N12/(M12+N12)</f>
        <v>0.47073881189866712</v>
      </c>
    </row>
    <row r="14" spans="1:14">
      <c r="A14" s="56" t="s">
        <v>760</v>
      </c>
      <c r="B14" s="56">
        <v>2015</v>
      </c>
      <c r="C14" s="84">
        <v>25000000</v>
      </c>
      <c r="D14" s="85" t="s">
        <v>21429</v>
      </c>
      <c r="E14" s="57" t="s">
        <v>21439</v>
      </c>
      <c r="F14" s="84">
        <v>5000</v>
      </c>
      <c r="G14" s="84">
        <v>102499999.99999999</v>
      </c>
      <c r="I14" s="90" t="s">
        <v>741</v>
      </c>
      <c r="K14" s="103"/>
      <c r="L14" s="103"/>
      <c r="M14" s="104" t="s">
        <v>761</v>
      </c>
      <c r="N14" s="104" t="s">
        <v>749</v>
      </c>
    </row>
    <row r="15" spans="1:14" ht="30">
      <c r="A15" s="56" t="s">
        <v>760</v>
      </c>
      <c r="B15" s="56">
        <v>2015</v>
      </c>
      <c r="C15" s="84">
        <v>25000000</v>
      </c>
      <c r="D15" s="85" t="s">
        <v>21429</v>
      </c>
      <c r="E15" s="57" t="s">
        <v>21441</v>
      </c>
      <c r="F15" s="86">
        <v>0.9</v>
      </c>
      <c r="G15" s="84">
        <v>102499999.99999999</v>
      </c>
      <c r="I15" s="91" t="s">
        <v>21432</v>
      </c>
      <c r="K15" s="105" t="s">
        <v>762</v>
      </c>
      <c r="L15" s="103" t="s">
        <v>752</v>
      </c>
      <c r="M15" s="103">
        <v>51.996000000000002</v>
      </c>
      <c r="N15" s="103">
        <v>15.999000000000001</v>
      </c>
    </row>
    <row r="16" spans="1:14">
      <c r="A16" s="56" t="s">
        <v>760</v>
      </c>
      <c r="B16" s="56">
        <v>2015</v>
      </c>
      <c r="C16" s="84">
        <v>25000000</v>
      </c>
      <c r="D16" s="85" t="s">
        <v>21429</v>
      </c>
      <c r="E16" s="57" t="s">
        <v>21442</v>
      </c>
      <c r="F16" s="84">
        <v>5</v>
      </c>
      <c r="G16" s="84">
        <v>102499999.99999999</v>
      </c>
      <c r="I16" s="92" t="s">
        <v>742</v>
      </c>
      <c r="K16" s="103"/>
      <c r="L16" s="103" t="s">
        <v>755</v>
      </c>
      <c r="M16" s="103">
        <v>2</v>
      </c>
      <c r="N16" s="103">
        <v>3</v>
      </c>
    </row>
    <row r="17" spans="1:14" ht="29">
      <c r="A17" s="56" t="s">
        <v>760</v>
      </c>
      <c r="B17" s="56">
        <v>2015</v>
      </c>
      <c r="C17" s="84">
        <v>25000000</v>
      </c>
      <c r="D17" s="85" t="s">
        <v>21429</v>
      </c>
      <c r="E17" s="57" t="s">
        <v>21443</v>
      </c>
      <c r="F17" s="84">
        <v>105</v>
      </c>
      <c r="G17" s="84">
        <v>102499999.99999999</v>
      </c>
      <c r="I17" s="91" t="s">
        <v>21446</v>
      </c>
      <c r="K17" s="103"/>
      <c r="L17" s="103" t="s">
        <v>757</v>
      </c>
      <c r="M17" s="103">
        <f>M15*M16</f>
        <v>103.992</v>
      </c>
      <c r="N17" s="103">
        <f>N15*N16</f>
        <v>47.997</v>
      </c>
    </row>
    <row r="18" spans="1:14" ht="14.25" customHeight="1">
      <c r="A18" s="56" t="s">
        <v>763</v>
      </c>
      <c r="B18" s="56">
        <v>2015</v>
      </c>
      <c r="C18" s="84">
        <v>13000000</v>
      </c>
      <c r="D18" s="85" t="s">
        <v>21429</v>
      </c>
      <c r="E18" s="57" t="s">
        <v>21439</v>
      </c>
      <c r="F18" s="84">
        <v>12000</v>
      </c>
      <c r="G18" s="84">
        <v>78000000</v>
      </c>
      <c r="I18" s="90" t="s">
        <v>771</v>
      </c>
      <c r="K18" s="103"/>
      <c r="L18" s="103" t="s">
        <v>759</v>
      </c>
      <c r="M18" s="107">
        <f>M17/(M17+N17)</f>
        <v>0.68420740974675798</v>
      </c>
      <c r="N18" s="106">
        <f>N17/(M17+N17)</f>
        <v>0.31579259025324202</v>
      </c>
    </row>
    <row r="19" spans="1:14" ht="58">
      <c r="A19" s="56" t="s">
        <v>763</v>
      </c>
      <c r="B19" s="56">
        <v>2015</v>
      </c>
      <c r="C19" s="84">
        <v>13000000</v>
      </c>
      <c r="D19" s="85" t="s">
        <v>21429</v>
      </c>
      <c r="E19" s="57" t="s">
        <v>21443</v>
      </c>
      <c r="F19" s="84">
        <v>300</v>
      </c>
      <c r="G19" s="84">
        <v>78000000</v>
      </c>
      <c r="I19" s="91" t="s">
        <v>764</v>
      </c>
      <c r="K19" s="98"/>
      <c r="L19" s="98"/>
      <c r="M19" s="99" t="s">
        <v>765</v>
      </c>
      <c r="N19" s="99" t="s">
        <v>749</v>
      </c>
    </row>
    <row r="20" spans="1:14" ht="81.75" customHeight="1">
      <c r="A20" s="56" t="s">
        <v>766</v>
      </c>
      <c r="B20" s="56">
        <v>2015</v>
      </c>
      <c r="C20" s="84">
        <v>5000000</v>
      </c>
      <c r="D20" s="85" t="s">
        <v>21429</v>
      </c>
      <c r="E20" s="57" t="s">
        <v>21444</v>
      </c>
      <c r="F20" s="84">
        <v>50000</v>
      </c>
      <c r="G20" s="84">
        <v>17500000</v>
      </c>
      <c r="I20" s="91" t="s">
        <v>21063</v>
      </c>
      <c r="K20" s="100" t="s">
        <v>767</v>
      </c>
      <c r="L20" s="98" t="s">
        <v>752</v>
      </c>
      <c r="M20" s="98">
        <v>47.866999999999997</v>
      </c>
      <c r="N20" s="98">
        <v>15.999000000000001</v>
      </c>
    </row>
    <row r="21" spans="1:14" ht="45" customHeight="1">
      <c r="A21" s="56" t="s">
        <v>766</v>
      </c>
      <c r="B21" s="56">
        <v>2015</v>
      </c>
      <c r="C21" s="84">
        <v>5000000</v>
      </c>
      <c r="D21" s="85" t="s">
        <v>21429</v>
      </c>
      <c r="E21" s="57" t="s">
        <v>21445</v>
      </c>
      <c r="F21" s="84">
        <v>30000</v>
      </c>
      <c r="G21" s="84">
        <v>17500000</v>
      </c>
      <c r="I21" s="91" t="s">
        <v>922</v>
      </c>
      <c r="K21" s="98"/>
      <c r="L21" s="98" t="s">
        <v>755</v>
      </c>
      <c r="M21" s="98">
        <v>1</v>
      </c>
      <c r="N21" s="98">
        <v>2</v>
      </c>
    </row>
    <row r="22" spans="1:14">
      <c r="A22" s="56" t="s">
        <v>766</v>
      </c>
      <c r="B22" s="56">
        <v>2015</v>
      </c>
      <c r="C22" s="84">
        <v>5000000</v>
      </c>
      <c r="D22" s="85" t="s">
        <v>21429</v>
      </c>
      <c r="E22" s="57" t="s">
        <v>21442</v>
      </c>
      <c r="F22" s="84">
        <v>30</v>
      </c>
      <c r="G22" s="84">
        <v>17500000</v>
      </c>
      <c r="I22" s="90" t="s">
        <v>743</v>
      </c>
      <c r="K22" s="98"/>
      <c r="L22" s="98" t="s">
        <v>757</v>
      </c>
      <c r="M22" s="98">
        <f>M20*M21</f>
        <v>47.866999999999997</v>
      </c>
      <c r="N22" s="98">
        <f>N20*N21</f>
        <v>31.998000000000001</v>
      </c>
    </row>
    <row r="23" spans="1:14" ht="43.5">
      <c r="I23" s="91" t="s">
        <v>990</v>
      </c>
      <c r="K23" s="98"/>
      <c r="L23" s="98" t="s">
        <v>759</v>
      </c>
      <c r="M23" s="101">
        <f>M22/(M22+N22)</f>
        <v>0.59934890127089469</v>
      </c>
      <c r="N23" s="102">
        <f>N22/(M22+N22)</f>
        <v>0.40065109872910543</v>
      </c>
    </row>
    <row r="24" spans="1:14">
      <c r="K24" s="103"/>
      <c r="L24" s="103"/>
      <c r="M24" s="104" t="s">
        <v>768</v>
      </c>
      <c r="N24" s="104" t="s">
        <v>749</v>
      </c>
    </row>
    <row r="25" spans="1:14" ht="16.5">
      <c r="A25" s="406" t="s">
        <v>769</v>
      </c>
      <c r="B25" s="407"/>
      <c r="C25" s="407"/>
      <c r="D25" s="407"/>
      <c r="E25" s="407"/>
      <c r="F25" s="407"/>
      <c r="G25" s="407"/>
      <c r="I25" s="88"/>
      <c r="K25" s="105" t="s">
        <v>770</v>
      </c>
      <c r="L25" s="103" t="s">
        <v>752</v>
      </c>
      <c r="M25" s="103">
        <v>238.03</v>
      </c>
      <c r="N25" s="103">
        <v>15.999000000000001</v>
      </c>
    </row>
    <row r="26" spans="1:14" ht="29">
      <c r="A26" s="66" t="s">
        <v>739</v>
      </c>
      <c r="B26" s="66" t="s">
        <v>740</v>
      </c>
      <c r="C26" s="66" t="s">
        <v>21440</v>
      </c>
      <c r="D26" s="66" t="s">
        <v>741</v>
      </c>
      <c r="E26" s="66" t="s">
        <v>742</v>
      </c>
      <c r="F26" s="66" t="s">
        <v>771</v>
      </c>
      <c r="G26" s="66" t="s">
        <v>743</v>
      </c>
      <c r="K26" s="105"/>
      <c r="L26" s="103" t="s">
        <v>755</v>
      </c>
      <c r="M26" s="103">
        <v>3</v>
      </c>
      <c r="N26" s="103">
        <v>8</v>
      </c>
    </row>
    <row r="27" spans="1:14">
      <c r="A27" s="48"/>
      <c r="B27" s="48"/>
      <c r="C27" s="80"/>
      <c r="D27" s="81"/>
      <c r="E27" s="48"/>
      <c r="F27" s="80"/>
      <c r="G27" s="80"/>
      <c r="I27" s="89"/>
      <c r="K27" s="105"/>
      <c r="L27" s="103" t="s">
        <v>757</v>
      </c>
      <c r="M27" s="103">
        <f>M25*M26</f>
        <v>714.09</v>
      </c>
      <c r="N27" s="103">
        <f>N25*N26</f>
        <v>127.992</v>
      </c>
    </row>
    <row r="28" spans="1:14">
      <c r="A28" s="48"/>
      <c r="B28" s="48"/>
      <c r="C28" s="80"/>
      <c r="D28" s="81"/>
      <c r="E28" s="48"/>
      <c r="F28" s="80"/>
      <c r="G28" s="80"/>
      <c r="I28" s="4"/>
      <c r="K28" s="105"/>
      <c r="L28" s="103" t="s">
        <v>759</v>
      </c>
      <c r="M28" s="107">
        <f>M27/(M27+N27)</f>
        <v>0.84800530114644423</v>
      </c>
      <c r="N28" s="106">
        <f>N27/(M27+N27)</f>
        <v>0.15199469885355585</v>
      </c>
    </row>
    <row r="29" spans="1:14">
      <c r="A29" s="48"/>
      <c r="B29" s="48"/>
      <c r="C29" s="80"/>
      <c r="D29" s="81"/>
      <c r="E29" s="48"/>
      <c r="F29" s="80"/>
      <c r="G29" s="80"/>
      <c r="K29" s="98"/>
      <c r="L29" s="98"/>
      <c r="M29" s="99" t="s">
        <v>772</v>
      </c>
      <c r="N29" s="99" t="s">
        <v>773</v>
      </c>
    </row>
    <row r="30" spans="1:14" ht="16.5">
      <c r="A30" s="48"/>
      <c r="B30" s="48"/>
      <c r="C30" s="80"/>
      <c r="D30" s="81"/>
      <c r="E30" s="48"/>
      <c r="F30" s="80"/>
      <c r="G30" s="80"/>
      <c r="I30" s="89"/>
      <c r="K30" s="100" t="s">
        <v>774</v>
      </c>
      <c r="L30" s="98" t="s">
        <v>752</v>
      </c>
      <c r="M30" s="98">
        <v>1</v>
      </c>
      <c r="N30" s="98">
        <v>2</v>
      </c>
    </row>
    <row r="31" spans="1:14">
      <c r="A31" s="48"/>
      <c r="B31" s="48"/>
      <c r="C31" s="80"/>
      <c r="D31" s="81"/>
      <c r="E31" s="48"/>
      <c r="F31" s="80"/>
      <c r="G31" s="80"/>
      <c r="I31" s="4"/>
      <c r="K31" s="100"/>
      <c r="L31" s="98" t="s">
        <v>755</v>
      </c>
      <c r="M31" s="98">
        <v>2</v>
      </c>
      <c r="N31" s="98">
        <v>5</v>
      </c>
    </row>
    <row r="32" spans="1:14">
      <c r="A32" s="48"/>
      <c r="B32" s="48"/>
      <c r="C32" s="80"/>
      <c r="D32" s="81"/>
      <c r="E32" s="48"/>
      <c r="F32" s="80"/>
      <c r="G32" s="80"/>
      <c r="K32" s="100"/>
      <c r="L32" s="98" t="s">
        <v>757</v>
      </c>
      <c r="M32" s="98">
        <f>M30*M31</f>
        <v>2</v>
      </c>
      <c r="N32" s="98">
        <f>N30*N31</f>
        <v>10</v>
      </c>
    </row>
    <row r="33" spans="1:14">
      <c r="A33" s="48"/>
      <c r="B33" s="48"/>
      <c r="C33" s="80"/>
      <c r="D33" s="81"/>
      <c r="E33" s="48"/>
      <c r="F33" s="82"/>
      <c r="G33" s="80"/>
      <c r="I33" s="89"/>
      <c r="K33" s="100"/>
      <c r="L33" s="98" t="s">
        <v>759</v>
      </c>
      <c r="M33" s="101">
        <f>M32/(M32+N32)</f>
        <v>0.16666666666666666</v>
      </c>
      <c r="N33" s="102">
        <f>N32/(M32+N32)</f>
        <v>0.83333333333333337</v>
      </c>
    </row>
    <row r="34" spans="1:14">
      <c r="A34" s="48"/>
      <c r="B34" s="48"/>
      <c r="C34" s="80"/>
      <c r="D34" s="81"/>
      <c r="E34" s="48"/>
      <c r="F34" s="80"/>
      <c r="G34" s="80"/>
      <c r="I34" s="4"/>
    </row>
    <row r="35" spans="1:14">
      <c r="A35" s="48"/>
      <c r="B35" s="48"/>
      <c r="C35" s="80"/>
      <c r="D35" s="81"/>
      <c r="E35" s="48"/>
      <c r="F35" s="80"/>
      <c r="G35" s="80"/>
    </row>
    <row r="36" spans="1:14">
      <c r="A36" s="48"/>
      <c r="B36" s="48"/>
      <c r="C36" s="80"/>
      <c r="D36" s="81"/>
      <c r="E36" s="48"/>
      <c r="F36" s="80"/>
      <c r="G36" s="80"/>
      <c r="I36" s="89"/>
    </row>
    <row r="37" spans="1:14">
      <c r="A37" s="48"/>
      <c r="B37" s="48"/>
      <c r="C37" s="80"/>
      <c r="D37" s="81"/>
      <c r="E37" s="48"/>
      <c r="F37" s="80"/>
      <c r="G37" s="80"/>
      <c r="I37" s="4"/>
    </row>
    <row r="38" spans="1:14">
      <c r="A38" s="48"/>
      <c r="B38" s="48"/>
      <c r="C38" s="80"/>
      <c r="D38" s="81"/>
      <c r="E38" s="48"/>
      <c r="F38" s="80"/>
      <c r="G38" s="80"/>
    </row>
    <row r="39" spans="1:14">
      <c r="A39" s="48"/>
      <c r="B39" s="48"/>
      <c r="C39" s="80"/>
      <c r="D39" s="81"/>
      <c r="E39" s="48"/>
      <c r="F39" s="80"/>
      <c r="G39" s="80"/>
      <c r="I39" s="77"/>
    </row>
    <row r="40" spans="1:14">
      <c r="A40" s="48"/>
      <c r="B40" s="48"/>
      <c r="C40" s="80"/>
      <c r="D40" s="81"/>
      <c r="E40" s="48"/>
      <c r="F40" s="80"/>
      <c r="G40" s="80"/>
      <c r="I40" s="4"/>
    </row>
    <row r="42" spans="1:14">
      <c r="I42" s="89"/>
    </row>
    <row r="43" spans="1:14">
      <c r="I43" s="4"/>
    </row>
    <row r="45" spans="1:14">
      <c r="I45" s="89"/>
    </row>
    <row r="46" spans="1:14">
      <c r="I46" s="4"/>
    </row>
    <row r="48" spans="1:14">
      <c r="I48" s="89"/>
    </row>
    <row r="49" spans="9:9">
      <c r="I49" s="4"/>
    </row>
    <row r="52" spans="9:9">
      <c r="I52" s="77"/>
    </row>
    <row r="54" spans="9:9">
      <c r="I54" s="4"/>
    </row>
  </sheetData>
  <sheetProtection insertColumns="0" insertRows="0" deleteColumns="0" deleteRows="0"/>
  <mergeCells count="7">
    <mergeCell ref="A7:G7"/>
    <mergeCell ref="K7:N7"/>
    <mergeCell ref="A25:G25"/>
    <mergeCell ref="A1:I1"/>
    <mergeCell ref="A2:I2"/>
    <mergeCell ref="C4:D4"/>
    <mergeCell ref="G4:H4"/>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E783C-1CB0-43D5-AF14-03EA10F8B0CF}">
  <sheetPr>
    <tabColor theme="5" tint="0.59999389629810485"/>
  </sheetPr>
  <dimension ref="A1:O54"/>
  <sheetViews>
    <sheetView zoomScale="90" zoomScaleNormal="90" workbookViewId="0">
      <selection activeCell="C14" sqref="C14"/>
    </sheetView>
  </sheetViews>
  <sheetFormatPr defaultColWidth="8.6328125" defaultRowHeight="14.5"/>
  <cols>
    <col min="1" max="1" width="17.54296875" customWidth="1"/>
    <col min="2" max="8" width="14.90625" customWidth="1"/>
    <col min="9" max="9" width="2.90625" customWidth="1"/>
    <col min="10" max="10" width="123.54296875" customWidth="1"/>
    <col min="11" max="11" width="2.90625" customWidth="1"/>
    <col min="12" max="16" width="17.54296875" customWidth="1"/>
  </cols>
  <sheetData>
    <row r="1" spans="1:15" s="55" customFormat="1" ht="18.5">
      <c r="A1" s="387" t="s">
        <v>992</v>
      </c>
      <c r="B1" s="387"/>
      <c r="C1" s="387"/>
      <c r="D1" s="387"/>
      <c r="E1" s="387"/>
      <c r="F1" s="387"/>
      <c r="G1" s="387"/>
      <c r="H1" s="387"/>
      <c r="I1" s="387"/>
      <c r="J1" s="387"/>
    </row>
    <row r="2" spans="1:15" ht="29.4" customHeight="1">
      <c r="A2" s="403" t="s">
        <v>21100</v>
      </c>
      <c r="B2" s="403"/>
      <c r="C2" s="403"/>
      <c r="D2" s="403"/>
      <c r="E2" s="403"/>
      <c r="F2" s="403"/>
      <c r="G2" s="403"/>
      <c r="H2" s="403"/>
      <c r="I2" s="403"/>
      <c r="J2" s="403"/>
    </row>
    <row r="3" spans="1:15">
      <c r="J3" s="4"/>
    </row>
    <row r="4" spans="1:15" ht="14.4" customHeight="1">
      <c r="A4" s="93" t="s">
        <v>439</v>
      </c>
      <c r="B4" s="94"/>
      <c r="C4" s="408" t="s">
        <v>443</v>
      </c>
      <c r="D4" s="408"/>
      <c r="E4" s="95"/>
      <c r="F4" s="95"/>
      <c r="G4" s="96"/>
      <c r="H4" s="408" t="s">
        <v>736</v>
      </c>
      <c r="I4" s="409"/>
      <c r="J4" s="5"/>
      <c r="K4" s="5"/>
      <c r="L4" s="5"/>
      <c r="M4" s="5"/>
    </row>
    <row r="5" spans="1:15">
      <c r="J5" s="4"/>
    </row>
    <row r="6" spans="1:15">
      <c r="J6" s="4"/>
    </row>
    <row r="7" spans="1:15">
      <c r="A7" s="404" t="s">
        <v>993</v>
      </c>
      <c r="B7" s="404"/>
      <c r="C7" s="404"/>
      <c r="D7" s="404"/>
      <c r="E7" s="404"/>
      <c r="F7" s="404"/>
      <c r="G7" s="404"/>
      <c r="H7" s="404"/>
      <c r="J7" s="87" t="s">
        <v>995</v>
      </c>
      <c r="L7" s="405" t="s">
        <v>991</v>
      </c>
      <c r="M7" s="405"/>
      <c r="N7" s="405"/>
      <c r="O7" s="405"/>
    </row>
    <row r="8" spans="1:15" ht="29.4" customHeight="1">
      <c r="A8" s="58" t="s">
        <v>739</v>
      </c>
      <c r="B8" s="58" t="s">
        <v>740</v>
      </c>
      <c r="C8" s="58" t="s">
        <v>775</v>
      </c>
      <c r="D8" s="58" t="s">
        <v>741</v>
      </c>
      <c r="E8" s="58" t="s">
        <v>742</v>
      </c>
      <c r="F8" s="58" t="s">
        <v>776</v>
      </c>
      <c r="G8" s="58" t="s">
        <v>777</v>
      </c>
      <c r="H8" s="58" t="s">
        <v>778</v>
      </c>
      <c r="J8" s="90" t="s">
        <v>739</v>
      </c>
      <c r="L8" s="97"/>
      <c r="M8" s="97"/>
      <c r="N8" s="97" t="s">
        <v>744</v>
      </c>
      <c r="O8" s="97" t="s">
        <v>745</v>
      </c>
    </row>
    <row r="9" spans="1:15" ht="90" customHeight="1">
      <c r="A9" s="56" t="s">
        <v>746</v>
      </c>
      <c r="B9" s="56">
        <v>2015</v>
      </c>
      <c r="C9" s="84">
        <v>25000000</v>
      </c>
      <c r="D9" s="85" t="s">
        <v>21427</v>
      </c>
      <c r="E9" s="57" t="s">
        <v>21436</v>
      </c>
      <c r="F9" s="84">
        <v>580000</v>
      </c>
      <c r="G9" s="111">
        <v>1</v>
      </c>
      <c r="H9" s="83">
        <v>1</v>
      </c>
      <c r="J9" s="108" t="s">
        <v>21064</v>
      </c>
      <c r="L9" s="98"/>
      <c r="M9" s="98"/>
      <c r="N9" s="99" t="s">
        <v>748</v>
      </c>
      <c r="O9" s="99" t="s">
        <v>749</v>
      </c>
    </row>
    <row r="10" spans="1:15" ht="16.5">
      <c r="A10" s="56" t="s">
        <v>750</v>
      </c>
      <c r="B10" s="56">
        <v>2015</v>
      </c>
      <c r="C10" s="84">
        <v>10200000</v>
      </c>
      <c r="D10" s="85" t="s">
        <v>21427</v>
      </c>
      <c r="E10" s="57" t="s">
        <v>21436</v>
      </c>
      <c r="F10" s="84">
        <v>575000</v>
      </c>
      <c r="G10" s="111">
        <v>0.7</v>
      </c>
      <c r="H10" s="83">
        <v>1</v>
      </c>
      <c r="J10" s="90" t="s">
        <v>740</v>
      </c>
      <c r="L10" s="100" t="s">
        <v>751</v>
      </c>
      <c r="M10" s="98" t="s">
        <v>752</v>
      </c>
      <c r="N10" s="98">
        <v>26.981999999999999</v>
      </c>
      <c r="O10" s="98">
        <v>15.999000000000001</v>
      </c>
    </row>
    <row r="11" spans="1:15">
      <c r="A11" s="56" t="s">
        <v>756</v>
      </c>
      <c r="B11" s="56">
        <v>2015</v>
      </c>
      <c r="C11" s="84">
        <v>17800000</v>
      </c>
      <c r="D11" s="85" t="s">
        <v>21428</v>
      </c>
      <c r="E11" s="57" t="s">
        <v>21437</v>
      </c>
      <c r="F11" s="84">
        <v>200000</v>
      </c>
      <c r="G11" s="111">
        <v>1</v>
      </c>
      <c r="H11" s="83">
        <v>1</v>
      </c>
      <c r="J11" s="91" t="s">
        <v>754</v>
      </c>
      <c r="L11" s="98"/>
      <c r="M11" s="98" t="s">
        <v>755</v>
      </c>
      <c r="N11" s="98">
        <v>2</v>
      </c>
      <c r="O11" s="98">
        <v>3</v>
      </c>
    </row>
    <row r="12" spans="1:15">
      <c r="A12" s="56" t="s">
        <v>758</v>
      </c>
      <c r="B12" s="56">
        <v>2015</v>
      </c>
      <c r="C12" s="84">
        <v>10600000</v>
      </c>
      <c r="D12" s="85" t="s">
        <v>21428</v>
      </c>
      <c r="E12" s="57" t="s">
        <v>21437</v>
      </c>
      <c r="F12" s="84">
        <v>170000</v>
      </c>
      <c r="G12" s="111">
        <v>0.6</v>
      </c>
      <c r="H12" s="83">
        <v>1</v>
      </c>
      <c r="J12" s="90" t="s">
        <v>775</v>
      </c>
      <c r="L12" s="98"/>
      <c r="M12" s="98" t="s">
        <v>757</v>
      </c>
      <c r="N12" s="98">
        <f>N10*N11</f>
        <v>53.963999999999999</v>
      </c>
      <c r="O12" s="98">
        <f>O10*O11</f>
        <v>47.997</v>
      </c>
    </row>
    <row r="13" spans="1:15">
      <c r="A13" s="56" t="s">
        <v>760</v>
      </c>
      <c r="B13" s="56">
        <v>2015</v>
      </c>
      <c r="C13" s="84">
        <v>30000000</v>
      </c>
      <c r="D13" s="85" t="s">
        <v>21429</v>
      </c>
      <c r="E13" s="57" t="s">
        <v>21439</v>
      </c>
      <c r="F13" s="84">
        <v>5200</v>
      </c>
      <c r="G13" s="111">
        <v>0.75</v>
      </c>
      <c r="H13" s="83">
        <v>1</v>
      </c>
      <c r="J13" s="91" t="s">
        <v>21110</v>
      </c>
      <c r="L13" s="98"/>
      <c r="M13" s="98" t="s">
        <v>759</v>
      </c>
      <c r="N13" s="101">
        <f>N12/(N12+O12)</f>
        <v>0.52926118810133282</v>
      </c>
      <c r="O13" s="102">
        <f>O12/(N12+O12)</f>
        <v>0.47073881189866712</v>
      </c>
    </row>
    <row r="14" spans="1:15">
      <c r="A14" s="56" t="s">
        <v>760</v>
      </c>
      <c r="B14" s="56">
        <v>2015</v>
      </c>
      <c r="C14" s="84">
        <v>30000000</v>
      </c>
      <c r="D14" s="85" t="s">
        <v>21429</v>
      </c>
      <c r="E14" s="57" t="s">
        <v>21441</v>
      </c>
      <c r="F14" s="84">
        <v>1</v>
      </c>
      <c r="G14" s="111">
        <v>0.55000000000000004</v>
      </c>
      <c r="H14" s="83">
        <v>1</v>
      </c>
      <c r="J14" s="90" t="s">
        <v>741</v>
      </c>
      <c r="L14" s="103"/>
      <c r="M14" s="103"/>
      <c r="N14" s="104" t="s">
        <v>761</v>
      </c>
      <c r="O14" s="104" t="s">
        <v>749</v>
      </c>
    </row>
    <row r="15" spans="1:15" ht="30">
      <c r="A15" s="56" t="s">
        <v>760</v>
      </c>
      <c r="B15" s="56">
        <v>2015</v>
      </c>
      <c r="C15" s="84">
        <v>30000000</v>
      </c>
      <c r="D15" s="85" t="s">
        <v>21429</v>
      </c>
      <c r="E15" s="57" t="s">
        <v>21442</v>
      </c>
      <c r="F15" s="84">
        <v>4</v>
      </c>
      <c r="G15" s="111">
        <v>0.3</v>
      </c>
      <c r="H15" s="83">
        <v>1</v>
      </c>
      <c r="J15" s="91" t="s">
        <v>21432</v>
      </c>
      <c r="L15" s="105" t="s">
        <v>762</v>
      </c>
      <c r="M15" s="103" t="s">
        <v>752</v>
      </c>
      <c r="N15" s="103">
        <v>51.996000000000002</v>
      </c>
      <c r="O15" s="103">
        <v>15.999000000000001</v>
      </c>
    </row>
    <row r="16" spans="1:15">
      <c r="A16" s="56" t="s">
        <v>760</v>
      </c>
      <c r="B16" s="56">
        <v>2015</v>
      </c>
      <c r="C16" s="84">
        <v>30000000</v>
      </c>
      <c r="D16" s="85" t="s">
        <v>21429</v>
      </c>
      <c r="E16" s="57" t="s">
        <v>21443</v>
      </c>
      <c r="F16" s="84">
        <v>95</v>
      </c>
      <c r="G16" s="111">
        <v>0.5</v>
      </c>
      <c r="H16" s="83">
        <v>0</v>
      </c>
      <c r="J16" s="92" t="s">
        <v>742</v>
      </c>
      <c r="L16" s="103"/>
      <c r="M16" s="103" t="s">
        <v>755</v>
      </c>
      <c r="N16" s="103">
        <v>2</v>
      </c>
      <c r="O16" s="103">
        <v>3</v>
      </c>
    </row>
    <row r="17" spans="1:15" ht="29">
      <c r="A17" s="56" t="s">
        <v>763</v>
      </c>
      <c r="B17" s="56">
        <v>2015</v>
      </c>
      <c r="C17" s="84">
        <v>12500000</v>
      </c>
      <c r="D17" s="85" t="s">
        <v>21429</v>
      </c>
      <c r="E17" s="57" t="s">
        <v>21439</v>
      </c>
      <c r="F17" s="84">
        <v>12000</v>
      </c>
      <c r="G17" s="111">
        <v>0.6</v>
      </c>
      <c r="H17" s="83">
        <v>1</v>
      </c>
      <c r="J17" s="91" t="s">
        <v>21446</v>
      </c>
      <c r="L17" s="103"/>
      <c r="M17" s="103" t="s">
        <v>757</v>
      </c>
      <c r="N17" s="103">
        <f>N15*N16</f>
        <v>103.992</v>
      </c>
      <c r="O17" s="103">
        <f>O15*O16</f>
        <v>47.997</v>
      </c>
    </row>
    <row r="18" spans="1:15" ht="14.25" customHeight="1">
      <c r="A18" s="56" t="s">
        <v>763</v>
      </c>
      <c r="B18" s="56">
        <v>2015</v>
      </c>
      <c r="C18" s="84">
        <v>12500000</v>
      </c>
      <c r="D18" s="85" t="s">
        <v>21429</v>
      </c>
      <c r="E18" s="57" t="s">
        <v>21443</v>
      </c>
      <c r="F18" s="84">
        <v>300</v>
      </c>
      <c r="G18" s="111">
        <v>0.7</v>
      </c>
      <c r="H18" s="83">
        <v>1</v>
      </c>
      <c r="J18" s="90" t="s">
        <v>776</v>
      </c>
      <c r="L18" s="103"/>
      <c r="M18" s="103" t="s">
        <v>759</v>
      </c>
      <c r="N18" s="107">
        <f>N17/(N17+O17)</f>
        <v>0.68420740974675798</v>
      </c>
      <c r="O18" s="106">
        <f>O17/(N17+O17)</f>
        <v>0.31579259025324202</v>
      </c>
    </row>
    <row r="19" spans="1:15" ht="138" customHeight="1">
      <c r="A19" s="56" t="s">
        <v>779</v>
      </c>
      <c r="B19" s="56">
        <v>2015</v>
      </c>
      <c r="C19" s="84">
        <v>7500000</v>
      </c>
      <c r="D19" s="85" t="s">
        <v>21429</v>
      </c>
      <c r="E19" s="57" t="s">
        <v>21444</v>
      </c>
      <c r="F19" s="84">
        <v>64000</v>
      </c>
      <c r="G19" s="111">
        <v>0.85</v>
      </c>
      <c r="H19" s="83">
        <v>1</v>
      </c>
      <c r="J19" s="108" t="s">
        <v>21066</v>
      </c>
      <c r="L19" s="98"/>
      <c r="M19" s="98"/>
      <c r="N19" s="99" t="s">
        <v>765</v>
      </c>
      <c r="O19" s="99" t="s">
        <v>749</v>
      </c>
    </row>
    <row r="20" spans="1:15" ht="16.5">
      <c r="A20" s="56" t="s">
        <v>779</v>
      </c>
      <c r="B20" s="56">
        <v>2015</v>
      </c>
      <c r="C20" s="84">
        <v>7500000</v>
      </c>
      <c r="D20" s="85" t="s">
        <v>21429</v>
      </c>
      <c r="E20" s="57" t="s">
        <v>21445</v>
      </c>
      <c r="F20" s="84">
        <v>28000</v>
      </c>
      <c r="G20" s="111">
        <v>0.65</v>
      </c>
      <c r="H20" s="83">
        <v>1</v>
      </c>
      <c r="J20" s="92" t="s">
        <v>777</v>
      </c>
      <c r="L20" s="100" t="s">
        <v>767</v>
      </c>
      <c r="M20" s="98" t="s">
        <v>752</v>
      </c>
      <c r="N20" s="98">
        <v>47.866999999999997</v>
      </c>
      <c r="O20" s="98">
        <v>15.999000000000001</v>
      </c>
    </row>
    <row r="21" spans="1:15" ht="46.5" customHeight="1">
      <c r="A21" s="56" t="s">
        <v>779</v>
      </c>
      <c r="B21" s="56">
        <v>2015</v>
      </c>
      <c r="C21" s="84">
        <v>7500000</v>
      </c>
      <c r="D21" s="85" t="s">
        <v>21429</v>
      </c>
      <c r="E21" s="57" t="s">
        <v>21442</v>
      </c>
      <c r="F21" s="84">
        <v>38</v>
      </c>
      <c r="G21" s="111">
        <v>0.45</v>
      </c>
      <c r="H21" s="83">
        <v>0</v>
      </c>
      <c r="J21" s="108" t="s">
        <v>21067</v>
      </c>
      <c r="L21" s="98"/>
      <c r="M21" s="98" t="s">
        <v>755</v>
      </c>
      <c r="N21" s="98">
        <v>1</v>
      </c>
      <c r="O21" s="98">
        <v>2</v>
      </c>
    </row>
    <row r="22" spans="1:15">
      <c r="C22" s="109"/>
      <c r="D22" s="110"/>
      <c r="G22" s="109"/>
      <c r="H22" s="109"/>
      <c r="J22" s="90" t="s">
        <v>778</v>
      </c>
      <c r="L22" s="98"/>
      <c r="M22" s="98" t="s">
        <v>757</v>
      </c>
      <c r="N22" s="98">
        <f>N20*N21</f>
        <v>47.866999999999997</v>
      </c>
      <c r="O22" s="98">
        <f>O20*O21</f>
        <v>31.998000000000001</v>
      </c>
    </row>
    <row r="23" spans="1:15" ht="108.75" customHeight="1">
      <c r="J23" s="91" t="s">
        <v>21111</v>
      </c>
      <c r="L23" s="98"/>
      <c r="M23" s="98" t="s">
        <v>759</v>
      </c>
      <c r="N23" s="101">
        <f>N22/(N22+O22)</f>
        <v>0.59934890127089469</v>
      </c>
      <c r="O23" s="102">
        <f>O22/(N22+O22)</f>
        <v>0.40065109872910543</v>
      </c>
    </row>
    <row r="24" spans="1:15">
      <c r="L24" s="103"/>
      <c r="M24" s="103"/>
      <c r="N24" s="104" t="s">
        <v>768</v>
      </c>
      <c r="O24" s="104" t="s">
        <v>749</v>
      </c>
    </row>
    <row r="25" spans="1:15" ht="16.5">
      <c r="A25" s="406" t="s">
        <v>994</v>
      </c>
      <c r="B25" s="407"/>
      <c r="C25" s="407"/>
      <c r="D25" s="407"/>
      <c r="E25" s="407"/>
      <c r="F25" s="407"/>
      <c r="G25" s="407"/>
      <c r="H25" s="407"/>
      <c r="J25" s="88"/>
      <c r="L25" s="105" t="s">
        <v>770</v>
      </c>
      <c r="M25" s="103" t="s">
        <v>752</v>
      </c>
      <c r="N25" s="103">
        <v>238.03</v>
      </c>
      <c r="O25" s="103">
        <v>15.999000000000001</v>
      </c>
    </row>
    <row r="26" spans="1:15" ht="29">
      <c r="A26" s="66" t="s">
        <v>739</v>
      </c>
      <c r="B26" s="66" t="s">
        <v>740</v>
      </c>
      <c r="C26" s="66" t="s">
        <v>775</v>
      </c>
      <c r="D26" s="66" t="s">
        <v>741</v>
      </c>
      <c r="E26" s="66" t="s">
        <v>742</v>
      </c>
      <c r="F26" s="66" t="s">
        <v>776</v>
      </c>
      <c r="G26" s="66" t="s">
        <v>777</v>
      </c>
      <c r="H26" s="66" t="s">
        <v>778</v>
      </c>
      <c r="L26" s="105"/>
      <c r="M26" s="103" t="s">
        <v>755</v>
      </c>
      <c r="N26" s="103">
        <v>3</v>
      </c>
      <c r="O26" s="103">
        <v>8</v>
      </c>
    </row>
    <row r="27" spans="1:15">
      <c r="A27" s="48"/>
      <c r="B27" s="48"/>
      <c r="C27" s="80"/>
      <c r="D27" s="81"/>
      <c r="E27" s="48"/>
      <c r="F27" s="48"/>
      <c r="G27" s="80"/>
      <c r="H27" s="80"/>
      <c r="J27" s="89"/>
      <c r="L27" s="105"/>
      <c r="M27" s="103" t="s">
        <v>757</v>
      </c>
      <c r="N27" s="103">
        <f>N25*N26</f>
        <v>714.09</v>
      </c>
      <c r="O27" s="103">
        <f>O25*O26</f>
        <v>127.992</v>
      </c>
    </row>
    <row r="28" spans="1:15">
      <c r="A28" s="48"/>
      <c r="B28" s="48"/>
      <c r="C28" s="80"/>
      <c r="D28" s="81"/>
      <c r="E28" s="48"/>
      <c r="F28" s="48"/>
      <c r="G28" s="80"/>
      <c r="H28" s="80"/>
      <c r="J28" s="4"/>
      <c r="L28" s="105"/>
      <c r="M28" s="103" t="s">
        <v>759</v>
      </c>
      <c r="N28" s="107">
        <f>N27/(N27+O27)</f>
        <v>0.84800530114644423</v>
      </c>
      <c r="O28" s="106">
        <f>O27/(N27+O27)</f>
        <v>0.15199469885355585</v>
      </c>
    </row>
    <row r="29" spans="1:15">
      <c r="A29" s="48"/>
      <c r="B29" s="48"/>
      <c r="C29" s="80"/>
      <c r="D29" s="81"/>
      <c r="E29" s="48"/>
      <c r="F29" s="48"/>
      <c r="G29" s="80"/>
      <c r="H29" s="80"/>
      <c r="L29" s="98"/>
      <c r="M29" s="98"/>
      <c r="N29" s="99" t="s">
        <v>772</v>
      </c>
      <c r="O29" s="99" t="s">
        <v>773</v>
      </c>
    </row>
    <row r="30" spans="1:15" ht="16.5">
      <c r="A30" s="48"/>
      <c r="B30" s="48"/>
      <c r="C30" s="80"/>
      <c r="D30" s="81"/>
      <c r="E30" s="48"/>
      <c r="F30" s="48"/>
      <c r="G30" s="80"/>
      <c r="H30" s="80"/>
      <c r="J30" s="89"/>
      <c r="L30" s="100" t="s">
        <v>774</v>
      </c>
      <c r="M30" s="98" t="s">
        <v>752</v>
      </c>
      <c r="N30" s="98">
        <v>1</v>
      </c>
      <c r="O30" s="98">
        <v>2</v>
      </c>
    </row>
    <row r="31" spans="1:15">
      <c r="A31" s="48"/>
      <c r="B31" s="48"/>
      <c r="C31" s="80"/>
      <c r="D31" s="81"/>
      <c r="E31" s="48"/>
      <c r="F31" s="48"/>
      <c r="G31" s="80"/>
      <c r="H31" s="80"/>
      <c r="J31" s="4"/>
      <c r="L31" s="100"/>
      <c r="M31" s="98" t="s">
        <v>755</v>
      </c>
      <c r="N31" s="98">
        <v>2</v>
      </c>
      <c r="O31" s="98">
        <v>5</v>
      </c>
    </row>
    <row r="32" spans="1:15">
      <c r="A32" s="48"/>
      <c r="B32" s="48"/>
      <c r="C32" s="80"/>
      <c r="D32" s="81"/>
      <c r="E32" s="48"/>
      <c r="F32" s="48"/>
      <c r="G32" s="80"/>
      <c r="H32" s="80"/>
      <c r="L32" s="100"/>
      <c r="M32" s="98" t="s">
        <v>757</v>
      </c>
      <c r="N32" s="98">
        <f>N30*N31</f>
        <v>2</v>
      </c>
      <c r="O32" s="98">
        <f>O30*O31</f>
        <v>10</v>
      </c>
    </row>
    <row r="33" spans="1:15">
      <c r="A33" s="48"/>
      <c r="B33" s="48"/>
      <c r="C33" s="80"/>
      <c r="D33" s="81"/>
      <c r="E33" s="48"/>
      <c r="F33" s="48"/>
      <c r="G33" s="82"/>
      <c r="H33" s="80"/>
      <c r="J33" s="89"/>
      <c r="L33" s="100"/>
      <c r="M33" s="98" t="s">
        <v>759</v>
      </c>
      <c r="N33" s="101">
        <f>N32/(N32+O32)</f>
        <v>0.16666666666666666</v>
      </c>
      <c r="O33" s="102">
        <f>O32/(N32+O32)</f>
        <v>0.83333333333333337</v>
      </c>
    </row>
    <row r="34" spans="1:15">
      <c r="A34" s="48"/>
      <c r="B34" s="48"/>
      <c r="C34" s="80"/>
      <c r="D34" s="81"/>
      <c r="E34" s="48"/>
      <c r="F34" s="48"/>
      <c r="G34" s="80"/>
      <c r="H34" s="80"/>
      <c r="J34" s="4"/>
    </row>
    <row r="35" spans="1:15">
      <c r="A35" s="48"/>
      <c r="B35" s="48"/>
      <c r="C35" s="80"/>
      <c r="D35" s="81"/>
      <c r="E35" s="48"/>
      <c r="F35" s="48"/>
      <c r="G35" s="80"/>
      <c r="H35" s="80"/>
    </row>
    <row r="36" spans="1:15">
      <c r="A36" s="48"/>
      <c r="B36" s="48"/>
      <c r="C36" s="80"/>
      <c r="D36" s="81"/>
      <c r="E36" s="48"/>
      <c r="F36" s="48"/>
      <c r="G36" s="80"/>
      <c r="H36" s="80"/>
      <c r="J36" s="89"/>
    </row>
    <row r="37" spans="1:15">
      <c r="A37" s="48"/>
      <c r="B37" s="48"/>
      <c r="C37" s="80"/>
      <c r="D37" s="81"/>
      <c r="E37" s="48"/>
      <c r="F37" s="48"/>
      <c r="G37" s="80"/>
      <c r="H37" s="80"/>
      <c r="J37" s="4"/>
    </row>
    <row r="38" spans="1:15">
      <c r="A38" s="48"/>
      <c r="B38" s="48"/>
      <c r="C38" s="80"/>
      <c r="D38" s="81"/>
      <c r="E38" s="48"/>
      <c r="F38" s="48"/>
      <c r="G38" s="80"/>
      <c r="H38" s="80"/>
    </row>
    <row r="39" spans="1:15">
      <c r="A39" s="48"/>
      <c r="B39" s="48"/>
      <c r="C39" s="80"/>
      <c r="D39" s="81"/>
      <c r="E39" s="48"/>
      <c r="F39" s="48"/>
      <c r="G39" s="80"/>
      <c r="H39" s="80"/>
      <c r="J39" s="77"/>
    </row>
    <row r="40" spans="1:15">
      <c r="A40" s="48"/>
      <c r="B40" s="48"/>
      <c r="C40" s="80"/>
      <c r="D40" s="81"/>
      <c r="E40" s="48"/>
      <c r="F40" s="48"/>
      <c r="G40" s="80"/>
      <c r="H40" s="80"/>
      <c r="J40" s="4"/>
    </row>
    <row r="42" spans="1:15">
      <c r="J42" s="89"/>
    </row>
    <row r="43" spans="1:15">
      <c r="J43" s="4"/>
    </row>
    <row r="45" spans="1:15">
      <c r="J45" s="89"/>
    </row>
    <row r="46" spans="1:15">
      <c r="J46" s="4"/>
    </row>
    <row r="48" spans="1:15">
      <c r="J48" s="89"/>
    </row>
    <row r="49" spans="10:10">
      <c r="J49" s="4"/>
    </row>
    <row r="52" spans="10:10">
      <c r="J52" s="77"/>
    </row>
    <row r="54" spans="10:10">
      <c r="J54" s="4"/>
    </row>
  </sheetData>
  <sheetProtection insertColumns="0" insertRows="0" deleteColumns="0" deleteRows="0"/>
  <mergeCells count="7">
    <mergeCell ref="L7:O7"/>
    <mergeCell ref="A25:H25"/>
    <mergeCell ref="A7:H7"/>
    <mergeCell ref="A1:J1"/>
    <mergeCell ref="A2:J2"/>
    <mergeCell ref="C4:D4"/>
    <mergeCell ref="H4:I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3C25C-3E99-4593-82CB-57E5B5955F77}">
  <sheetPr>
    <tabColor theme="5" tint="0.59999389629810485"/>
  </sheetPr>
  <dimension ref="A1:K50"/>
  <sheetViews>
    <sheetView topLeftCell="A19" zoomScale="90" zoomScaleNormal="90" workbookViewId="0">
      <selection activeCell="C20" sqref="C20"/>
    </sheetView>
  </sheetViews>
  <sheetFormatPr defaultRowHeight="14.5"/>
  <cols>
    <col min="1" max="1" width="21.08984375" customWidth="1"/>
    <col min="2" max="2" width="12.36328125" customWidth="1"/>
    <col min="3" max="3" width="21.08984375" customWidth="1"/>
    <col min="4" max="4" width="14.54296875" customWidth="1"/>
    <col min="5" max="5" width="13.08984375" customWidth="1"/>
    <col min="6" max="7" width="21" customWidth="1"/>
    <col min="8" max="8" width="18.54296875" customWidth="1"/>
    <col min="9" max="9" width="17.08984375" customWidth="1"/>
    <col min="10" max="10" width="2.54296875" customWidth="1"/>
    <col min="11" max="11" width="65.453125" customWidth="1"/>
  </cols>
  <sheetData>
    <row r="1" spans="1:11" ht="18.5">
      <c r="A1" s="387" t="s">
        <v>1002</v>
      </c>
      <c r="B1" s="387"/>
      <c r="C1" s="387"/>
      <c r="D1" s="387"/>
      <c r="E1" s="387"/>
      <c r="F1" s="387"/>
      <c r="G1" s="387"/>
      <c r="H1" s="387"/>
      <c r="I1" s="387"/>
      <c r="J1" s="387"/>
      <c r="K1" s="387"/>
    </row>
    <row r="2" spans="1:11" ht="35.25" customHeight="1">
      <c r="A2" s="386" t="s">
        <v>21101</v>
      </c>
      <c r="B2" s="386"/>
      <c r="C2" s="386"/>
      <c r="D2" s="386"/>
      <c r="E2" s="386"/>
      <c r="F2" s="386"/>
      <c r="G2" s="386"/>
      <c r="H2" s="386"/>
      <c r="I2" s="386"/>
      <c r="J2" s="386"/>
      <c r="K2" s="386"/>
    </row>
    <row r="3" spans="1:11" ht="78.75" customHeight="1">
      <c r="A3" s="386" t="s">
        <v>21112</v>
      </c>
      <c r="B3" s="386"/>
      <c r="C3" s="386"/>
      <c r="D3" s="386"/>
      <c r="E3" s="386"/>
      <c r="F3" s="386"/>
      <c r="G3" s="386"/>
      <c r="H3" s="386"/>
      <c r="I3" s="386"/>
      <c r="J3" s="386"/>
      <c r="K3" s="386"/>
    </row>
    <row r="5" spans="1:11">
      <c r="A5" s="59" t="s">
        <v>439</v>
      </c>
      <c r="B5" s="114"/>
      <c r="C5" s="392" t="s">
        <v>443</v>
      </c>
      <c r="D5" s="392"/>
      <c r="E5" s="115"/>
      <c r="F5" s="116"/>
      <c r="G5" s="75" t="s">
        <v>736</v>
      </c>
      <c r="H5" s="45"/>
      <c r="I5" s="45"/>
    </row>
    <row r="6" spans="1:11">
      <c r="A6" s="117"/>
      <c r="B6" s="118"/>
      <c r="C6" s="393" t="s">
        <v>440</v>
      </c>
      <c r="D6" s="393"/>
      <c r="E6" s="393"/>
      <c r="F6" s="119"/>
      <c r="G6" s="76" t="s">
        <v>736</v>
      </c>
      <c r="H6" s="45"/>
    </row>
    <row r="9" spans="1:11">
      <c r="A9" s="382" t="s">
        <v>780</v>
      </c>
      <c r="B9" s="382"/>
      <c r="C9" s="382"/>
      <c r="D9" s="382"/>
      <c r="E9" s="382"/>
      <c r="F9" s="382"/>
      <c r="G9" s="382"/>
      <c r="H9" s="382"/>
      <c r="I9" s="382"/>
    </row>
    <row r="10" spans="1:11" ht="43.5">
      <c r="A10" s="66" t="s">
        <v>781</v>
      </c>
      <c r="B10" s="66" t="s">
        <v>740</v>
      </c>
      <c r="C10" s="120" t="s">
        <v>782</v>
      </c>
      <c r="D10" s="66" t="s">
        <v>741</v>
      </c>
      <c r="E10" s="66" t="s">
        <v>742</v>
      </c>
      <c r="F10" s="66" t="s">
        <v>1005</v>
      </c>
      <c r="G10" s="120" t="s">
        <v>1003</v>
      </c>
      <c r="H10" s="66" t="s">
        <v>783</v>
      </c>
      <c r="I10" s="66" t="s">
        <v>784</v>
      </c>
    </row>
    <row r="11" spans="1:11" ht="43.5">
      <c r="A11" s="48"/>
      <c r="B11" s="47"/>
      <c r="C11" s="121">
        <f>IF(ISERROR(F11*(1000000/H11)*(1/I11)),0,F11*(1000000/H11)*(1/I11))</f>
        <v>0</v>
      </c>
      <c r="D11" s="79"/>
      <c r="E11" s="47"/>
      <c r="F11" s="78">
        <v>0</v>
      </c>
      <c r="G11" s="155">
        <f>F11*1/I11</f>
        <v>0</v>
      </c>
      <c r="H11" s="78">
        <v>0</v>
      </c>
      <c r="I11" s="122">
        <v>1</v>
      </c>
      <c r="K11" s="123" t="s">
        <v>21068</v>
      </c>
    </row>
    <row r="12" spans="1:11">
      <c r="A12" s="48"/>
      <c r="B12" s="47"/>
      <c r="C12" s="121">
        <f>IF(ISERROR(F12*(1000000/H12)*(1/I12)),0,F12*(1000000/H12)*(1/I12))</f>
        <v>0</v>
      </c>
      <c r="D12" s="79"/>
      <c r="E12" s="47"/>
      <c r="F12" s="78">
        <v>0</v>
      </c>
      <c r="G12" s="155">
        <f>F12*1/I12</f>
        <v>0</v>
      </c>
      <c r="H12" s="78">
        <v>0</v>
      </c>
      <c r="I12" s="122">
        <v>1</v>
      </c>
    </row>
    <row r="13" spans="1:11" ht="156" customHeight="1">
      <c r="A13" s="48"/>
      <c r="B13" s="47"/>
      <c r="C13" s="121">
        <f>IF(ISERROR(F13*(1000000/H13)*(1/I13)),0,F13*(1000000/H13)*(1/I13))</f>
        <v>0</v>
      </c>
      <c r="D13" s="79"/>
      <c r="E13" s="47"/>
      <c r="F13" s="78">
        <v>0</v>
      </c>
      <c r="G13" s="155">
        <f>F13*1/I13</f>
        <v>0</v>
      </c>
      <c r="H13" s="78">
        <v>0</v>
      </c>
      <c r="I13" s="122">
        <v>1</v>
      </c>
      <c r="K13" s="123" t="s">
        <v>1006</v>
      </c>
    </row>
    <row r="14" spans="1:11">
      <c r="A14" s="48"/>
      <c r="B14" s="47"/>
      <c r="C14" s="121">
        <f>IF(ISERROR(F14*(1000000/H14)*(1/I14)),0,F14*(1000000/H14)*(1/I14))</f>
        <v>0</v>
      </c>
      <c r="D14" s="79"/>
      <c r="E14" s="47"/>
      <c r="F14" s="78">
        <v>0</v>
      </c>
      <c r="G14" s="155">
        <f>F14*1/I14</f>
        <v>0</v>
      </c>
      <c r="H14" s="78">
        <v>0</v>
      </c>
      <c r="I14" s="122">
        <v>1</v>
      </c>
    </row>
    <row r="15" spans="1:11">
      <c r="A15" s="48"/>
      <c r="B15" s="47"/>
      <c r="C15" s="121">
        <f>IF(ISERROR(F15*(1000000/H15)*(1/I15)),0,F15*(1000000/H15)*(1/I15))</f>
        <v>0</v>
      </c>
      <c r="D15" s="79"/>
      <c r="E15" s="47"/>
      <c r="F15" s="78">
        <v>0</v>
      </c>
      <c r="G15" s="155">
        <f>F15*1/I15</f>
        <v>0</v>
      </c>
      <c r="H15" s="78">
        <v>0</v>
      </c>
      <c r="I15" s="122">
        <v>1</v>
      </c>
    </row>
    <row r="18" spans="1:11">
      <c r="A18" s="410" t="s">
        <v>785</v>
      </c>
      <c r="B18" s="410"/>
      <c r="C18" s="410"/>
      <c r="D18" s="410"/>
      <c r="E18" s="410"/>
      <c r="F18" s="410"/>
      <c r="G18" s="410"/>
      <c r="H18" s="410"/>
      <c r="I18" s="410"/>
    </row>
    <row r="19" spans="1:11" ht="29.15" customHeight="1">
      <c r="A19" s="58" t="s">
        <v>781</v>
      </c>
      <c r="B19" s="58" t="s">
        <v>740</v>
      </c>
      <c r="C19" s="126" t="s">
        <v>782</v>
      </c>
      <c r="D19" s="58" t="s">
        <v>741</v>
      </c>
      <c r="E19" s="58" t="s">
        <v>742</v>
      </c>
      <c r="F19" s="58" t="s">
        <v>924</v>
      </c>
      <c r="G19" s="126" t="s">
        <v>1003</v>
      </c>
      <c r="H19" s="58" t="s">
        <v>783</v>
      </c>
      <c r="I19" s="58" t="s">
        <v>784</v>
      </c>
    </row>
    <row r="20" spans="1:11">
      <c r="A20" s="56" t="s">
        <v>786</v>
      </c>
      <c r="B20" s="57">
        <v>2015</v>
      </c>
      <c r="C20" s="352">
        <f>IF(ISERROR(F20*(1000000/H20)*(1/I20)),0,F20*(1000000/H20)*(1/I20))</f>
        <v>25000000</v>
      </c>
      <c r="D20" s="85" t="s">
        <v>21427</v>
      </c>
      <c r="E20" s="57" t="s">
        <v>21436</v>
      </c>
      <c r="F20" s="84">
        <v>14500000</v>
      </c>
      <c r="G20" s="352">
        <f>F20*1/I20</f>
        <v>14500000</v>
      </c>
      <c r="H20" s="84">
        <v>580000</v>
      </c>
      <c r="I20" s="124">
        <v>1</v>
      </c>
    </row>
    <row r="21" spans="1:11">
      <c r="A21" s="56" t="s">
        <v>787</v>
      </c>
      <c r="B21" s="57">
        <v>2015</v>
      </c>
      <c r="C21" s="352">
        <f t="shared" ref="C21:C31" si="0">IF(ISERROR(F21*(1000000/H21)*(1/I21)),0,F21*(1000000/H21)*(1/I21))</f>
        <v>7000000</v>
      </c>
      <c r="D21" s="85" t="s">
        <v>21429</v>
      </c>
      <c r="E21" s="57" t="s">
        <v>21439</v>
      </c>
      <c r="F21" s="84">
        <v>63000</v>
      </c>
      <c r="G21" s="352">
        <f t="shared" ref="G21:G31" si="1">F21*1/I21</f>
        <v>63000</v>
      </c>
      <c r="H21" s="84">
        <v>9000</v>
      </c>
      <c r="I21" s="124">
        <v>1</v>
      </c>
    </row>
    <row r="22" spans="1:11">
      <c r="A22" s="56" t="s">
        <v>788</v>
      </c>
      <c r="B22" s="57">
        <v>2015</v>
      </c>
      <c r="C22" s="352">
        <f t="shared" si="0"/>
        <v>8100000</v>
      </c>
      <c r="D22" s="85" t="s">
        <v>21429</v>
      </c>
      <c r="E22" s="57" t="s">
        <v>21441</v>
      </c>
      <c r="F22" s="84">
        <v>32.4</v>
      </c>
      <c r="G22" s="352">
        <f t="shared" si="1"/>
        <v>32.4</v>
      </c>
      <c r="H22" s="86">
        <v>4</v>
      </c>
      <c r="I22" s="124">
        <v>1</v>
      </c>
    </row>
    <row r="23" spans="1:11">
      <c r="A23" s="56" t="s">
        <v>789</v>
      </c>
      <c r="B23" s="57">
        <v>2015</v>
      </c>
      <c r="C23" s="352">
        <f t="shared" si="0"/>
        <v>10000000</v>
      </c>
      <c r="D23" s="85" t="s">
        <v>21429</v>
      </c>
      <c r="E23" s="57" t="s">
        <v>21447</v>
      </c>
      <c r="F23" s="84">
        <v>50000</v>
      </c>
      <c r="G23" s="352">
        <f t="shared" si="1"/>
        <v>50000</v>
      </c>
      <c r="H23" s="84">
        <v>5000</v>
      </c>
      <c r="I23" s="124">
        <v>1</v>
      </c>
    </row>
    <row r="24" spans="1:11">
      <c r="A24" s="56" t="s">
        <v>790</v>
      </c>
      <c r="B24" s="57">
        <v>2015</v>
      </c>
      <c r="C24" s="352">
        <f t="shared" si="0"/>
        <v>3611111.111111111</v>
      </c>
      <c r="D24" s="85" t="s">
        <v>21429</v>
      </c>
      <c r="E24" s="57" t="s">
        <v>21444</v>
      </c>
      <c r="F24" s="84">
        <v>325000</v>
      </c>
      <c r="G24" s="352">
        <f t="shared" si="1"/>
        <v>325000</v>
      </c>
      <c r="H24" s="84">
        <v>90000</v>
      </c>
      <c r="I24" s="124">
        <v>1</v>
      </c>
    </row>
    <row r="25" spans="1:11" ht="58">
      <c r="A25" s="56" t="s">
        <v>791</v>
      </c>
      <c r="B25" s="57">
        <v>2015</v>
      </c>
      <c r="C25" s="352">
        <f t="shared" si="0"/>
        <v>0</v>
      </c>
      <c r="D25" s="85" t="s">
        <v>21429</v>
      </c>
      <c r="E25" s="57" t="s">
        <v>21442</v>
      </c>
      <c r="F25" s="84">
        <v>3000</v>
      </c>
      <c r="G25" s="352">
        <f t="shared" si="1"/>
        <v>3000</v>
      </c>
      <c r="H25" s="86" t="s">
        <v>792</v>
      </c>
      <c r="I25" s="124">
        <v>1</v>
      </c>
      <c r="K25" s="125" t="s">
        <v>1004</v>
      </c>
    </row>
    <row r="26" spans="1:11">
      <c r="A26" s="56" t="s">
        <v>786</v>
      </c>
      <c r="B26" s="57">
        <v>2016</v>
      </c>
      <c r="C26" s="352">
        <f t="shared" si="0"/>
        <v>23636363.636363637</v>
      </c>
      <c r="D26" s="85" t="s">
        <v>21427</v>
      </c>
      <c r="E26" s="57" t="s">
        <v>21436</v>
      </c>
      <c r="F26" s="84">
        <v>13000000</v>
      </c>
      <c r="G26" s="352">
        <f t="shared" si="1"/>
        <v>13000000</v>
      </c>
      <c r="H26" s="84">
        <v>550000</v>
      </c>
      <c r="I26" s="124">
        <v>1</v>
      </c>
    </row>
    <row r="27" spans="1:11">
      <c r="A27" s="56" t="s">
        <v>787</v>
      </c>
      <c r="B27" s="57">
        <v>2016</v>
      </c>
      <c r="C27" s="352">
        <f t="shared" si="0"/>
        <v>5700000</v>
      </c>
      <c r="D27" s="85" t="s">
        <v>21429</v>
      </c>
      <c r="E27" s="57" t="s">
        <v>21439</v>
      </c>
      <c r="F27" s="84">
        <v>57000</v>
      </c>
      <c r="G27" s="352">
        <f t="shared" si="1"/>
        <v>57000</v>
      </c>
      <c r="H27" s="84">
        <v>10000</v>
      </c>
      <c r="I27" s="124">
        <v>1</v>
      </c>
    </row>
    <row r="28" spans="1:11" ht="58">
      <c r="A28" s="56" t="s">
        <v>788</v>
      </c>
      <c r="B28" s="57">
        <v>2016</v>
      </c>
      <c r="C28" s="352">
        <f t="shared" si="0"/>
        <v>0</v>
      </c>
      <c r="D28" s="85" t="s">
        <v>21429</v>
      </c>
      <c r="E28" s="57" t="s">
        <v>21441</v>
      </c>
      <c r="F28" s="84">
        <v>21</v>
      </c>
      <c r="G28" s="352">
        <f t="shared" si="1"/>
        <v>21</v>
      </c>
      <c r="H28" s="86" t="s">
        <v>792</v>
      </c>
      <c r="I28" s="124">
        <v>1</v>
      </c>
      <c r="K28" s="123" t="s">
        <v>793</v>
      </c>
    </row>
    <row r="29" spans="1:11">
      <c r="A29" s="56" t="s">
        <v>789</v>
      </c>
      <c r="B29" s="57">
        <v>2016</v>
      </c>
      <c r="C29" s="352">
        <f t="shared" si="0"/>
        <v>7272727.2727272725</v>
      </c>
      <c r="D29" s="85" t="s">
        <v>21429</v>
      </c>
      <c r="E29" s="57" t="s">
        <v>21447</v>
      </c>
      <c r="F29" s="84">
        <v>40000</v>
      </c>
      <c r="G29" s="352">
        <f t="shared" si="1"/>
        <v>40000</v>
      </c>
      <c r="H29" s="84">
        <v>5500</v>
      </c>
      <c r="I29" s="124">
        <v>1</v>
      </c>
    </row>
    <row r="30" spans="1:11">
      <c r="A30" s="56" t="s">
        <v>790</v>
      </c>
      <c r="B30" s="57">
        <v>2016</v>
      </c>
      <c r="C30" s="352">
        <f t="shared" si="0"/>
        <v>3529411.7647058824</v>
      </c>
      <c r="D30" s="85" t="s">
        <v>21429</v>
      </c>
      <c r="E30" s="57" t="s">
        <v>21444</v>
      </c>
      <c r="F30" s="84">
        <v>300000</v>
      </c>
      <c r="G30" s="352">
        <f t="shared" si="1"/>
        <v>300000</v>
      </c>
      <c r="H30" s="84">
        <v>85000</v>
      </c>
      <c r="I30" s="124">
        <v>1</v>
      </c>
    </row>
    <row r="31" spans="1:11">
      <c r="A31" s="56" t="s">
        <v>791</v>
      </c>
      <c r="B31" s="57">
        <v>2016</v>
      </c>
      <c r="C31" s="352">
        <f t="shared" si="0"/>
        <v>0</v>
      </c>
      <c r="D31" s="85" t="s">
        <v>21429</v>
      </c>
      <c r="E31" s="57" t="s">
        <v>21442</v>
      </c>
      <c r="F31" s="84">
        <v>2000</v>
      </c>
      <c r="G31" s="352">
        <f t="shared" si="1"/>
        <v>2000</v>
      </c>
      <c r="H31" s="86" t="s">
        <v>792</v>
      </c>
      <c r="I31" s="124">
        <v>1</v>
      </c>
    </row>
    <row r="34" spans="2:5">
      <c r="B34" s="112"/>
    </row>
    <row r="35" spans="2:5">
      <c r="B35" s="112"/>
    </row>
    <row r="36" spans="2:5">
      <c r="B36" s="112"/>
    </row>
    <row r="37" spans="2:5">
      <c r="B37" s="112"/>
    </row>
    <row r="38" spans="2:5">
      <c r="B38" s="112"/>
    </row>
    <row r="39" spans="2:5">
      <c r="B39" s="112"/>
    </row>
    <row r="40" spans="2:5">
      <c r="B40" s="113"/>
    </row>
    <row r="41" spans="2:5">
      <c r="B41" s="112"/>
    </row>
    <row r="42" spans="2:5">
      <c r="B42" s="112"/>
    </row>
    <row r="43" spans="2:5">
      <c r="B43" s="112"/>
    </row>
    <row r="44" spans="2:5">
      <c r="B44" s="112"/>
      <c r="D44" s="112"/>
      <c r="E44" s="112"/>
    </row>
    <row r="45" spans="2:5">
      <c r="B45" s="112"/>
      <c r="D45" s="112"/>
      <c r="E45" s="112"/>
    </row>
    <row r="46" spans="2:5">
      <c r="B46" s="112"/>
      <c r="D46" s="112"/>
      <c r="E46" s="112"/>
    </row>
    <row r="47" spans="2:5">
      <c r="B47" s="112"/>
      <c r="D47" s="112"/>
      <c r="E47" s="112"/>
    </row>
    <row r="48" spans="2:5">
      <c r="B48" s="112"/>
      <c r="D48" s="112"/>
      <c r="E48" s="112"/>
    </row>
    <row r="49" spans="4:5">
      <c r="D49" s="112"/>
      <c r="E49" s="112"/>
    </row>
    <row r="50" spans="4:5">
      <c r="D50" s="112"/>
      <c r="E50" s="112"/>
    </row>
  </sheetData>
  <sheetProtection insertColumns="0" insertRows="0" deleteColumns="0" deleteRows="0"/>
  <mergeCells count="7">
    <mergeCell ref="A18:I18"/>
    <mergeCell ref="A1:K1"/>
    <mergeCell ref="A2:K2"/>
    <mergeCell ref="C5:D5"/>
    <mergeCell ref="C6:E6"/>
    <mergeCell ref="A9:I9"/>
    <mergeCell ref="A3:K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43683-4414-4C0D-939B-46557ED24841}">
  <sheetPr>
    <tabColor theme="5" tint="0.59999389629810485"/>
  </sheetPr>
  <dimension ref="A1:O53"/>
  <sheetViews>
    <sheetView topLeftCell="A16" zoomScale="90" zoomScaleNormal="90" workbookViewId="0">
      <selection activeCell="B12" sqref="B12"/>
    </sheetView>
  </sheetViews>
  <sheetFormatPr defaultColWidth="8.6328125" defaultRowHeight="14.5"/>
  <cols>
    <col min="1" max="1" width="38.90625" customWidth="1"/>
    <col min="2" max="2" width="22.36328125" customWidth="1"/>
    <col min="3" max="3" width="20.90625" customWidth="1"/>
    <col min="4" max="4" width="21" customWidth="1"/>
    <col min="5" max="5" width="16" customWidth="1"/>
    <col min="6" max="6" width="14.54296875" customWidth="1"/>
    <col min="7" max="7" width="13.36328125" customWidth="1"/>
    <col min="8" max="15" width="12.453125" customWidth="1"/>
  </cols>
  <sheetData>
    <row r="1" spans="1:15" ht="18.5">
      <c r="A1" s="387" t="s">
        <v>1083</v>
      </c>
      <c r="B1" s="387"/>
      <c r="C1" s="387"/>
      <c r="D1" s="387"/>
      <c r="E1" s="387"/>
      <c r="F1" s="387"/>
      <c r="G1" s="387"/>
      <c r="H1" s="387"/>
      <c r="I1" s="387"/>
      <c r="J1" s="387"/>
      <c r="K1" s="387"/>
      <c r="L1" s="387"/>
      <c r="M1" s="387"/>
      <c r="N1" s="387"/>
      <c r="O1" s="387"/>
    </row>
    <row r="2" spans="1:15" ht="31.5" customHeight="1">
      <c r="A2" s="403" t="s">
        <v>21420</v>
      </c>
      <c r="B2" s="403"/>
      <c r="C2" s="403"/>
      <c r="D2" s="403"/>
      <c r="E2" s="403"/>
      <c r="F2" s="403"/>
      <c r="G2" s="403"/>
      <c r="H2" s="403"/>
      <c r="I2" s="403"/>
      <c r="J2" s="403"/>
      <c r="K2" s="403"/>
      <c r="L2" s="403"/>
      <c r="M2" s="403"/>
      <c r="N2" s="403"/>
      <c r="O2" s="403"/>
    </row>
    <row r="3" spans="1:15" ht="19.5" customHeight="1">
      <c r="A3" s="403" t="s">
        <v>21421</v>
      </c>
      <c r="B3" s="403"/>
      <c r="C3" s="403"/>
      <c r="D3" s="403"/>
      <c r="E3" s="403"/>
      <c r="F3" s="403"/>
      <c r="G3" s="403"/>
      <c r="H3" s="403"/>
      <c r="I3" s="403"/>
      <c r="J3" s="403"/>
      <c r="K3" s="403"/>
      <c r="L3" s="403"/>
      <c r="M3" s="403"/>
      <c r="N3" s="403"/>
      <c r="O3" s="403"/>
    </row>
    <row r="4" spans="1:15" ht="30" customHeight="1">
      <c r="A4" s="386" t="s">
        <v>1073</v>
      </c>
      <c r="B4" s="386"/>
      <c r="C4" s="386"/>
      <c r="D4" s="386"/>
      <c r="E4" s="386"/>
      <c r="F4" s="386"/>
      <c r="G4" s="386"/>
      <c r="H4" s="386"/>
      <c r="I4" s="386"/>
      <c r="J4" s="386"/>
      <c r="K4" s="386"/>
      <c r="L4" s="386"/>
      <c r="M4" s="386"/>
      <c r="N4" s="386"/>
      <c r="O4" s="386"/>
    </row>
    <row r="5" spans="1:15" ht="14.4" customHeight="1">
      <c r="A5" s="5"/>
      <c r="B5" s="5"/>
      <c r="C5" s="5"/>
    </row>
    <row r="6" spans="1:15" ht="14.4" customHeight="1">
      <c r="A6" s="59" t="s">
        <v>439</v>
      </c>
      <c r="B6" s="71"/>
      <c r="C6" s="392" t="s">
        <v>440</v>
      </c>
      <c r="D6" s="392"/>
      <c r="E6" s="392"/>
      <c r="F6" s="116"/>
      <c r="G6" s="392" t="s">
        <v>21377</v>
      </c>
      <c r="H6" s="392"/>
      <c r="I6" s="392"/>
      <c r="J6" s="392"/>
      <c r="K6" s="392"/>
      <c r="L6" s="392"/>
      <c r="M6" s="61"/>
      <c r="N6" s="146"/>
      <c r="O6" s="147"/>
    </row>
    <row r="7" spans="1:15" ht="14.4" customHeight="1">
      <c r="A7" s="62"/>
      <c r="B7" s="63"/>
      <c r="C7" s="393" t="s">
        <v>443</v>
      </c>
      <c r="D7" s="393"/>
      <c r="E7" s="393"/>
      <c r="F7" s="157"/>
      <c r="G7" s="393"/>
      <c r="H7" s="393"/>
      <c r="I7" s="393"/>
      <c r="J7" s="393"/>
      <c r="K7" s="393"/>
      <c r="L7" s="393"/>
      <c r="M7" s="65"/>
      <c r="N7" s="148"/>
      <c r="O7" s="149"/>
    </row>
    <row r="8" spans="1:15">
      <c r="A8" s="45"/>
      <c r="B8" s="45"/>
      <c r="C8" s="45"/>
    </row>
    <row r="10" spans="1:15">
      <c r="A10" s="56" t="s">
        <v>1028</v>
      </c>
      <c r="B10" s="159" t="s">
        <v>1070</v>
      </c>
      <c r="C10" s="160" t="s">
        <v>21399</v>
      </c>
      <c r="D10" s="161" t="s">
        <v>21386</v>
      </c>
    </row>
    <row r="11" spans="1:15">
      <c r="A11" s="164" t="s">
        <v>1036</v>
      </c>
      <c r="B11" s="131"/>
      <c r="C11" s="48"/>
      <c r="D11" s="74"/>
    </row>
    <row r="12" spans="1:15" ht="27.75" customHeight="1">
      <c r="A12" s="162" t="s">
        <v>1029</v>
      </c>
      <c r="B12" s="167">
        <v>2.5630000000000002</v>
      </c>
      <c r="C12" s="48"/>
      <c r="D12" s="73">
        <f>B12*C12</f>
        <v>0</v>
      </c>
    </row>
    <row r="13" spans="1:15" ht="28.5" customHeight="1">
      <c r="A13" s="162" t="s">
        <v>1030</v>
      </c>
      <c r="B13" s="167">
        <v>2.6909999999999998</v>
      </c>
      <c r="C13" s="48"/>
      <c r="D13" s="73">
        <f t="shared" ref="D13:D52" si="0">B13*C13</f>
        <v>0</v>
      </c>
    </row>
    <row r="14" spans="1:15">
      <c r="A14" s="162" t="s">
        <v>1031</v>
      </c>
      <c r="B14" s="167">
        <v>2.323</v>
      </c>
      <c r="C14" s="48"/>
      <c r="D14" s="73">
        <f t="shared" si="0"/>
        <v>0</v>
      </c>
    </row>
    <row r="15" spans="1:15">
      <c r="A15" s="162" t="s">
        <v>1032</v>
      </c>
      <c r="B15" s="167">
        <v>2.5470000000000002</v>
      </c>
      <c r="C15" s="48"/>
      <c r="D15" s="73">
        <f t="shared" si="0"/>
        <v>0</v>
      </c>
    </row>
    <row r="16" spans="1:15">
      <c r="A16" s="162" t="s">
        <v>1033</v>
      </c>
      <c r="B16" s="167">
        <v>3.0110000000000001</v>
      </c>
      <c r="C16" s="48"/>
      <c r="D16" s="73">
        <f t="shared" si="0"/>
        <v>0</v>
      </c>
    </row>
    <row r="17" spans="1:5" ht="29">
      <c r="A17" s="162" t="s">
        <v>1034</v>
      </c>
      <c r="B17" s="165">
        <v>2.5</v>
      </c>
      <c r="C17" s="48"/>
      <c r="D17" s="73">
        <f t="shared" si="0"/>
        <v>0</v>
      </c>
    </row>
    <row r="18" spans="1:5">
      <c r="A18" s="164" t="s">
        <v>1035</v>
      </c>
      <c r="B18" s="167"/>
      <c r="C18" s="48"/>
      <c r="D18" s="73"/>
    </row>
    <row r="19" spans="1:5">
      <c r="A19" s="162" t="s">
        <v>1037</v>
      </c>
      <c r="B19" s="167">
        <v>1.4419999999999999</v>
      </c>
      <c r="C19" s="48"/>
      <c r="D19" s="73">
        <f t="shared" si="0"/>
        <v>0</v>
      </c>
    </row>
    <row r="20" spans="1:5">
      <c r="A20" s="162" t="s">
        <v>1038</v>
      </c>
      <c r="B20" s="167">
        <v>1.522</v>
      </c>
      <c r="C20" s="48"/>
      <c r="D20" s="73">
        <f t="shared" si="0"/>
        <v>0</v>
      </c>
    </row>
    <row r="21" spans="1:5" ht="29">
      <c r="A21" s="162" t="s">
        <v>1039</v>
      </c>
      <c r="B21" s="165">
        <v>1.5</v>
      </c>
      <c r="C21" s="48"/>
      <c r="D21" s="73">
        <f t="shared" si="0"/>
        <v>0</v>
      </c>
    </row>
    <row r="22" spans="1:5">
      <c r="A22" s="164" t="s">
        <v>1040</v>
      </c>
      <c r="B22" s="168"/>
      <c r="C22" s="48"/>
      <c r="D22" s="73"/>
    </row>
    <row r="23" spans="1:5">
      <c r="A23" s="162" t="s">
        <v>1041</v>
      </c>
      <c r="B23" s="167">
        <v>2.6909999999999998</v>
      </c>
      <c r="C23" s="48"/>
      <c r="D23" s="73">
        <f t="shared" si="0"/>
        <v>0</v>
      </c>
    </row>
    <row r="24" spans="1:5">
      <c r="A24" s="162" t="s">
        <v>1072</v>
      </c>
      <c r="B24" s="170"/>
      <c r="C24" s="169"/>
      <c r="D24" s="73">
        <f t="shared" si="0"/>
        <v>0</v>
      </c>
      <c r="E24" t="s">
        <v>21582</v>
      </c>
    </row>
    <row r="25" spans="1:5">
      <c r="A25" s="162" t="s">
        <v>1042</v>
      </c>
      <c r="B25" s="167">
        <v>1.3620000000000001</v>
      </c>
      <c r="C25" s="48"/>
      <c r="D25" s="73">
        <f t="shared" si="0"/>
        <v>0</v>
      </c>
    </row>
    <row r="26" spans="1:5" ht="29">
      <c r="A26" s="162" t="s">
        <v>1043</v>
      </c>
      <c r="B26" s="165">
        <v>1.4</v>
      </c>
      <c r="C26" s="48"/>
      <c r="D26" s="73">
        <f t="shared" si="0"/>
        <v>0</v>
      </c>
    </row>
    <row r="27" spans="1:5">
      <c r="A27" s="164" t="s">
        <v>1044</v>
      </c>
      <c r="B27" s="168"/>
      <c r="C27" s="48"/>
      <c r="D27" s="73"/>
    </row>
    <row r="28" spans="1:5">
      <c r="A28" s="162" t="s">
        <v>1045</v>
      </c>
      <c r="B28" s="167">
        <v>1.6020000000000001</v>
      </c>
      <c r="C28" s="48"/>
      <c r="D28" s="73">
        <f t="shared" si="0"/>
        <v>0</v>
      </c>
    </row>
    <row r="29" spans="1:5">
      <c r="A29" s="162" t="s">
        <v>1046</v>
      </c>
      <c r="B29" s="167">
        <v>1.554</v>
      </c>
      <c r="C29" s="48"/>
      <c r="D29" s="73">
        <f t="shared" si="0"/>
        <v>0</v>
      </c>
    </row>
    <row r="30" spans="1:5" ht="32.25" customHeight="1">
      <c r="A30" s="162" t="s">
        <v>1047</v>
      </c>
      <c r="B30" s="165">
        <v>1.5</v>
      </c>
      <c r="C30" s="48"/>
      <c r="D30" s="73">
        <f t="shared" si="0"/>
        <v>0</v>
      </c>
    </row>
    <row r="31" spans="1:5">
      <c r="A31" s="164" t="s">
        <v>1048</v>
      </c>
      <c r="B31" s="168"/>
      <c r="C31" s="48"/>
      <c r="D31" s="73"/>
    </row>
    <row r="32" spans="1:5">
      <c r="A32" s="162" t="s">
        <v>1049</v>
      </c>
      <c r="B32" s="167">
        <v>1.089</v>
      </c>
      <c r="C32" s="48"/>
      <c r="D32" s="73">
        <f t="shared" si="0"/>
        <v>0</v>
      </c>
    </row>
    <row r="33" spans="1:4">
      <c r="A33" s="162" t="s">
        <v>1050</v>
      </c>
      <c r="B33" s="167">
        <v>1.8260000000000001</v>
      </c>
      <c r="C33" s="48"/>
      <c r="D33" s="73">
        <f t="shared" si="0"/>
        <v>0</v>
      </c>
    </row>
    <row r="34" spans="1:4">
      <c r="A34" s="162" t="s">
        <v>1051</v>
      </c>
      <c r="B34" s="167">
        <v>1.073</v>
      </c>
      <c r="C34" s="48"/>
      <c r="D34" s="73">
        <f t="shared" si="0"/>
        <v>0</v>
      </c>
    </row>
    <row r="35" spans="1:4">
      <c r="A35" s="162" t="s">
        <v>1052</v>
      </c>
      <c r="B35" s="167">
        <v>1.3620000000000001</v>
      </c>
      <c r="C35" s="48"/>
      <c r="D35" s="73">
        <f t="shared" si="0"/>
        <v>0</v>
      </c>
    </row>
    <row r="36" spans="1:4">
      <c r="A36" s="162" t="s">
        <v>1053</v>
      </c>
      <c r="B36" s="167">
        <v>1.6020000000000001</v>
      </c>
      <c r="C36" s="48"/>
      <c r="D36" s="73">
        <f t="shared" si="0"/>
        <v>0</v>
      </c>
    </row>
    <row r="37" spans="1:4">
      <c r="A37" s="162" t="s">
        <v>1054</v>
      </c>
      <c r="B37" s="167">
        <v>1.746</v>
      </c>
      <c r="C37" s="48"/>
      <c r="D37" s="73">
        <f t="shared" si="0"/>
        <v>0</v>
      </c>
    </row>
    <row r="38" spans="1:4" ht="29">
      <c r="A38" s="162" t="s">
        <v>1055</v>
      </c>
      <c r="B38" s="165">
        <v>1.5</v>
      </c>
      <c r="C38" s="48"/>
      <c r="D38" s="73">
        <f t="shared" si="0"/>
        <v>0</v>
      </c>
    </row>
    <row r="39" spans="1:4">
      <c r="A39" s="164" t="s">
        <v>1056</v>
      </c>
      <c r="B39" s="168"/>
      <c r="C39" s="48"/>
      <c r="D39" s="73"/>
    </row>
    <row r="40" spans="1:4">
      <c r="A40" s="162" t="s">
        <v>1057</v>
      </c>
      <c r="B40" s="167">
        <v>1.522</v>
      </c>
      <c r="C40" s="48"/>
      <c r="D40" s="73">
        <f t="shared" si="0"/>
        <v>0</v>
      </c>
    </row>
    <row r="41" spans="1:4">
      <c r="A41" s="162" t="s">
        <v>1058</v>
      </c>
      <c r="B41" s="167">
        <v>1.9219999999999999</v>
      </c>
      <c r="C41" s="48"/>
      <c r="D41" s="73">
        <f t="shared" si="0"/>
        <v>0</v>
      </c>
    </row>
    <row r="42" spans="1:4">
      <c r="A42" s="162" t="s">
        <v>1059</v>
      </c>
      <c r="B42" s="167">
        <v>1.6819999999999999</v>
      </c>
      <c r="C42" s="48"/>
      <c r="D42" s="73">
        <f t="shared" si="0"/>
        <v>0</v>
      </c>
    </row>
    <row r="43" spans="1:4">
      <c r="A43" s="162" t="s">
        <v>1060</v>
      </c>
      <c r="B43" s="167">
        <v>2.0019999999999998</v>
      </c>
      <c r="C43" s="48"/>
      <c r="D43" s="73">
        <f t="shared" si="0"/>
        <v>0</v>
      </c>
    </row>
    <row r="44" spans="1:4">
      <c r="A44" s="162" t="s">
        <v>1061</v>
      </c>
      <c r="B44" s="167">
        <v>1.9219999999999999</v>
      </c>
      <c r="C44" s="48"/>
      <c r="D44" s="73">
        <f t="shared" si="0"/>
        <v>0</v>
      </c>
    </row>
    <row r="45" spans="1:4">
      <c r="A45" s="162" t="s">
        <v>1062</v>
      </c>
      <c r="B45" s="167">
        <v>2.0819999999999999</v>
      </c>
      <c r="C45" s="48"/>
      <c r="D45" s="73">
        <f t="shared" si="0"/>
        <v>0</v>
      </c>
    </row>
    <row r="46" spans="1:4">
      <c r="A46" s="162" t="s">
        <v>1063</v>
      </c>
      <c r="B46" s="167">
        <v>1.6020000000000001</v>
      </c>
      <c r="C46" s="48"/>
      <c r="D46" s="73">
        <f t="shared" si="0"/>
        <v>0</v>
      </c>
    </row>
    <row r="47" spans="1:4">
      <c r="A47" s="162" t="s">
        <v>1064</v>
      </c>
      <c r="B47" s="167">
        <v>1.4419999999999999</v>
      </c>
      <c r="C47" s="48"/>
      <c r="D47" s="73">
        <f t="shared" si="0"/>
        <v>0</v>
      </c>
    </row>
    <row r="48" spans="1:4">
      <c r="A48" s="162" t="s">
        <v>1065</v>
      </c>
      <c r="B48" s="167">
        <v>1.6819999999999999</v>
      </c>
      <c r="C48" s="48"/>
      <c r="D48" s="73">
        <f t="shared" si="0"/>
        <v>0</v>
      </c>
    </row>
    <row r="49" spans="1:4">
      <c r="A49" s="162" t="s">
        <v>1066</v>
      </c>
      <c r="B49" s="167">
        <v>1.9219999999999999</v>
      </c>
      <c r="C49" s="48"/>
      <c r="D49" s="73">
        <f t="shared" si="0"/>
        <v>0</v>
      </c>
    </row>
    <row r="50" spans="1:4">
      <c r="A50" s="162" t="s">
        <v>1067</v>
      </c>
      <c r="B50" s="166">
        <v>1.65</v>
      </c>
      <c r="C50" s="48"/>
      <c r="D50" s="73">
        <f t="shared" si="0"/>
        <v>0</v>
      </c>
    </row>
    <row r="51" spans="1:4">
      <c r="A51" s="162" t="s">
        <v>1068</v>
      </c>
      <c r="B51" s="166">
        <v>2.02</v>
      </c>
      <c r="C51" s="48"/>
      <c r="D51" s="73">
        <f t="shared" si="0"/>
        <v>0</v>
      </c>
    </row>
    <row r="52" spans="1:4" ht="27.75" customHeight="1">
      <c r="A52" s="162" t="s">
        <v>1069</v>
      </c>
      <c r="B52" s="165">
        <v>1.9</v>
      </c>
      <c r="C52" s="48"/>
      <c r="D52" s="73">
        <f t="shared" si="0"/>
        <v>0</v>
      </c>
    </row>
    <row r="53" spans="1:4">
      <c r="A53" s="158" t="s">
        <v>1075</v>
      </c>
    </row>
  </sheetData>
  <sheetProtection insertColumns="0" insertRows="0" deleteColumns="0" deleteRows="0"/>
  <mergeCells count="8">
    <mergeCell ref="C6:E6"/>
    <mergeCell ref="G6:L6"/>
    <mergeCell ref="C7:E7"/>
    <mergeCell ref="G7:L7"/>
    <mergeCell ref="A1:O1"/>
    <mergeCell ref="A2:O2"/>
    <mergeCell ref="A3:O3"/>
    <mergeCell ref="A4:O4"/>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E3896-3477-4A9A-8CDF-A32F3A8B6E69}">
  <sheetPr>
    <tabColor theme="5" tint="0.59999389629810485"/>
  </sheetPr>
  <dimension ref="A1:AB47"/>
  <sheetViews>
    <sheetView topLeftCell="A31" zoomScale="90" zoomScaleNormal="90" workbookViewId="0">
      <selection activeCell="H43" sqref="H43"/>
    </sheetView>
  </sheetViews>
  <sheetFormatPr defaultColWidth="8.6328125" defaultRowHeight="14.5"/>
  <cols>
    <col min="1" max="1" width="46" customWidth="1"/>
    <col min="2" max="2" width="15.54296875" customWidth="1"/>
    <col min="3" max="3" width="16.90625" customWidth="1"/>
    <col min="4" max="17" width="11.90625" customWidth="1"/>
  </cols>
  <sheetData>
    <row r="1" spans="1:24" ht="18.5">
      <c r="A1" s="387" t="s">
        <v>21360</v>
      </c>
      <c r="B1" s="387"/>
      <c r="C1" s="387"/>
      <c r="D1" s="387"/>
      <c r="E1" s="387"/>
      <c r="F1" s="387"/>
      <c r="G1" s="387"/>
      <c r="H1" s="387"/>
      <c r="I1" s="387"/>
      <c r="J1" s="387"/>
      <c r="K1" s="387"/>
      <c r="L1" s="387"/>
      <c r="M1" s="387"/>
      <c r="N1" s="387"/>
      <c r="O1" s="387"/>
      <c r="P1" s="387"/>
      <c r="Q1" s="387"/>
    </row>
    <row r="2" spans="1:24">
      <c r="A2" s="416" t="s">
        <v>21456</v>
      </c>
      <c r="B2" s="416"/>
      <c r="C2" s="416"/>
      <c r="D2" s="416"/>
      <c r="E2" s="416"/>
      <c r="F2" s="416"/>
      <c r="G2" s="416"/>
      <c r="H2" s="416"/>
      <c r="I2" s="416"/>
      <c r="J2" s="416"/>
      <c r="K2" s="416"/>
      <c r="L2" s="416"/>
      <c r="M2" s="416"/>
      <c r="N2" s="416"/>
      <c r="O2" s="416"/>
      <c r="P2" s="416"/>
      <c r="Q2" s="416"/>
      <c r="R2" s="5"/>
    </row>
    <row r="3" spans="1:24" ht="33" customHeight="1">
      <c r="A3" s="386" t="s">
        <v>21368</v>
      </c>
      <c r="B3" s="386"/>
      <c r="C3" s="386"/>
      <c r="D3" s="386"/>
      <c r="E3" s="386"/>
      <c r="F3" s="386"/>
      <c r="G3" s="386"/>
      <c r="H3" s="386"/>
      <c r="I3" s="386"/>
      <c r="J3" s="386"/>
      <c r="K3" s="386"/>
      <c r="L3" s="386"/>
      <c r="M3" s="386"/>
      <c r="N3" s="386"/>
      <c r="O3" s="386"/>
      <c r="P3" s="386"/>
      <c r="Q3" s="386"/>
      <c r="R3" s="5"/>
    </row>
    <row r="4" spans="1:24" ht="18.75" customHeight="1">
      <c r="A4" s="386" t="s">
        <v>21331</v>
      </c>
      <c r="B4" s="386"/>
      <c r="C4" s="386"/>
      <c r="D4" s="386"/>
      <c r="E4" s="386"/>
      <c r="F4" s="386"/>
      <c r="G4" s="386"/>
      <c r="H4" s="386"/>
      <c r="I4" s="386"/>
      <c r="J4" s="386"/>
      <c r="K4" s="386"/>
      <c r="L4" s="386"/>
      <c r="M4" s="386"/>
      <c r="N4" s="386"/>
      <c r="O4" s="386"/>
      <c r="P4" s="386"/>
      <c r="Q4" s="386"/>
      <c r="R4" s="5"/>
    </row>
    <row r="5" spans="1:24" ht="14.4" customHeight="1">
      <c r="A5" s="45"/>
      <c r="B5" s="45"/>
      <c r="C5" s="45"/>
      <c r="D5" s="45"/>
      <c r="E5" s="45"/>
      <c r="F5" s="45"/>
      <c r="G5" s="45"/>
      <c r="H5" s="45"/>
      <c r="I5" s="45"/>
      <c r="J5" s="45"/>
      <c r="K5" s="45"/>
      <c r="L5" s="45"/>
      <c r="M5" s="45"/>
      <c r="N5" s="45"/>
      <c r="O5" s="45"/>
    </row>
    <row r="6" spans="1:24" ht="14.15" customHeight="1">
      <c r="A6" s="59" t="s">
        <v>439</v>
      </c>
      <c r="B6" s="71"/>
      <c r="C6" s="392" t="s">
        <v>440</v>
      </c>
      <c r="D6" s="392"/>
      <c r="E6" s="392"/>
      <c r="F6" s="60"/>
      <c r="G6" s="392" t="s">
        <v>441</v>
      </c>
      <c r="H6" s="392"/>
      <c r="I6" s="392"/>
      <c r="J6" s="392"/>
      <c r="K6" s="392"/>
      <c r="L6" s="392"/>
      <c r="M6" s="61"/>
      <c r="N6" s="115"/>
      <c r="O6" s="115"/>
      <c r="P6" s="115"/>
      <c r="Q6" s="220"/>
    </row>
    <row r="7" spans="1:24" ht="14.4" customHeight="1">
      <c r="A7" s="62"/>
      <c r="B7" s="63"/>
      <c r="C7" s="393" t="s">
        <v>443</v>
      </c>
      <c r="D7" s="393"/>
      <c r="E7" s="393"/>
      <c r="F7" s="64"/>
      <c r="G7" s="393" t="s">
        <v>21369</v>
      </c>
      <c r="H7" s="393"/>
      <c r="I7" s="393"/>
      <c r="J7" s="393"/>
      <c r="K7" s="393"/>
      <c r="L7" s="393"/>
      <c r="M7" s="65"/>
      <c r="N7" s="127"/>
      <c r="O7" s="127"/>
      <c r="P7" s="127"/>
      <c r="Q7" s="221"/>
    </row>
    <row r="9" spans="1:24">
      <c r="A9" s="394" t="s">
        <v>445</v>
      </c>
      <c r="B9" s="395"/>
      <c r="C9" s="395"/>
      <c r="D9" s="395"/>
      <c r="E9" s="395"/>
      <c r="F9" s="395"/>
      <c r="G9" s="395"/>
      <c r="H9" s="395"/>
      <c r="I9" s="395"/>
      <c r="J9" s="395"/>
      <c r="K9" s="395"/>
      <c r="L9" s="395"/>
      <c r="M9" s="395"/>
      <c r="N9" s="395"/>
      <c r="O9" s="395"/>
      <c r="P9" s="395"/>
      <c r="Q9" s="395"/>
      <c r="R9" s="395"/>
      <c r="S9" s="395"/>
      <c r="T9" s="395"/>
      <c r="U9" s="395"/>
      <c r="V9" s="395"/>
      <c r="W9" s="395"/>
      <c r="X9" s="395"/>
    </row>
    <row r="10" spans="1:24">
      <c r="A10" s="72" t="s">
        <v>53</v>
      </c>
      <c r="B10" s="72" t="s">
        <v>446</v>
      </c>
      <c r="C10" s="72" t="s">
        <v>52</v>
      </c>
      <c r="D10" s="72">
        <v>2010</v>
      </c>
      <c r="E10" s="72">
        <v>2011</v>
      </c>
      <c r="F10" s="72">
        <v>2012</v>
      </c>
      <c r="G10" s="72">
        <v>2013</v>
      </c>
      <c r="H10" s="72">
        <v>2014</v>
      </c>
      <c r="I10" s="72">
        <v>2015</v>
      </c>
      <c r="J10" s="72">
        <v>2016</v>
      </c>
      <c r="K10" s="72">
        <v>2017</v>
      </c>
      <c r="L10" s="72">
        <v>2018</v>
      </c>
      <c r="M10" s="72">
        <v>2019</v>
      </c>
      <c r="N10" s="72">
        <v>2020</v>
      </c>
      <c r="O10" s="72">
        <v>2021</v>
      </c>
      <c r="P10" s="72">
        <v>2022</v>
      </c>
      <c r="Q10" s="72">
        <v>2023</v>
      </c>
      <c r="R10" s="72">
        <v>2024</v>
      </c>
      <c r="S10" s="72">
        <v>2025</v>
      </c>
      <c r="T10" s="72">
        <v>2026</v>
      </c>
      <c r="U10" s="72">
        <v>2027</v>
      </c>
      <c r="V10" s="72">
        <v>2028</v>
      </c>
      <c r="W10" s="72">
        <v>2029</v>
      </c>
      <c r="X10" s="72">
        <v>2030</v>
      </c>
    </row>
    <row r="11" spans="1:24">
      <c r="A11" s="73" t="s">
        <v>237</v>
      </c>
      <c r="B11" s="74" t="s">
        <v>447</v>
      </c>
      <c r="C11" s="73" t="s">
        <v>126</v>
      </c>
      <c r="D11" s="351">
        <f>D45</f>
        <v>0</v>
      </c>
      <c r="E11" s="351">
        <f t="shared" ref="E11:O11" si="0">E45</f>
        <v>0</v>
      </c>
      <c r="F11" s="351">
        <f t="shared" si="0"/>
        <v>0</v>
      </c>
      <c r="G11" s="351">
        <f t="shared" si="0"/>
        <v>0</v>
      </c>
      <c r="H11" s="351">
        <f t="shared" si="0"/>
        <v>0</v>
      </c>
      <c r="I11" s="351">
        <f t="shared" si="0"/>
        <v>0</v>
      </c>
      <c r="J11" s="351">
        <f t="shared" si="0"/>
        <v>0</v>
      </c>
      <c r="K11" s="351">
        <f t="shared" si="0"/>
        <v>0</v>
      </c>
      <c r="L11" s="351">
        <f t="shared" si="0"/>
        <v>0</v>
      </c>
      <c r="M11" s="351">
        <f t="shared" si="0"/>
        <v>0</v>
      </c>
      <c r="N11" s="351">
        <f t="shared" si="0"/>
        <v>0</v>
      </c>
      <c r="O11" s="351">
        <f t="shared" si="0"/>
        <v>0</v>
      </c>
      <c r="P11" s="351">
        <f>P45</f>
        <v>0</v>
      </c>
      <c r="Q11" s="351">
        <f>Q45</f>
        <v>0</v>
      </c>
      <c r="R11" s="351">
        <f t="shared" ref="R11:X11" si="1">R45</f>
        <v>0</v>
      </c>
      <c r="S11" s="351">
        <f t="shared" si="1"/>
        <v>0</v>
      </c>
      <c r="T11" s="351">
        <f t="shared" si="1"/>
        <v>0</v>
      </c>
      <c r="U11" s="351">
        <f t="shared" si="1"/>
        <v>0</v>
      </c>
      <c r="V11" s="351">
        <f t="shared" si="1"/>
        <v>0</v>
      </c>
      <c r="W11" s="351">
        <f t="shared" si="1"/>
        <v>0</v>
      </c>
      <c r="X11" s="351">
        <f t="shared" si="1"/>
        <v>0</v>
      </c>
    </row>
    <row r="12" spans="1:24" ht="13.5" customHeight="1"/>
    <row r="13" spans="1:24" ht="50.25" customHeight="1">
      <c r="A13" s="386" t="s">
        <v>21347</v>
      </c>
      <c r="B13" s="386"/>
      <c r="C13" s="386"/>
      <c r="D13" s="386"/>
      <c r="E13" s="386"/>
      <c r="F13" s="386"/>
      <c r="G13" s="386"/>
      <c r="H13" s="386"/>
      <c r="I13" s="386"/>
      <c r="J13" s="386"/>
      <c r="K13" s="386"/>
      <c r="L13" s="386"/>
      <c r="M13" s="386"/>
      <c r="N13" s="386"/>
      <c r="O13" s="386"/>
      <c r="P13" s="386"/>
      <c r="Q13" s="386"/>
    </row>
    <row r="14" spans="1:24" ht="47.25" customHeight="1">
      <c r="A14" s="386" t="s">
        <v>21348</v>
      </c>
      <c r="B14" s="386"/>
      <c r="C14" s="386"/>
      <c r="D14" s="386"/>
      <c r="E14" s="386"/>
      <c r="F14" s="386"/>
      <c r="G14" s="386"/>
      <c r="H14" s="386"/>
      <c r="I14" s="386"/>
      <c r="J14" s="386"/>
      <c r="K14" s="386"/>
      <c r="L14" s="386"/>
      <c r="M14" s="386"/>
      <c r="N14" s="386"/>
      <c r="O14" s="386"/>
      <c r="P14" s="386"/>
      <c r="Q14" s="386"/>
    </row>
    <row r="15" spans="1:24" ht="16.5" customHeight="1">
      <c r="A15" s="386" t="s">
        <v>21370</v>
      </c>
      <c r="B15" s="386"/>
      <c r="C15" s="386"/>
      <c r="D15" s="386"/>
      <c r="E15" s="386"/>
      <c r="F15" s="386"/>
      <c r="G15" s="386"/>
      <c r="H15" s="386"/>
      <c r="I15" s="386"/>
      <c r="J15" s="386"/>
      <c r="K15" s="386"/>
      <c r="L15" s="386"/>
      <c r="M15" s="386"/>
      <c r="N15" s="386"/>
      <c r="O15" s="386"/>
      <c r="P15" s="386"/>
      <c r="Q15" s="386"/>
    </row>
    <row r="16" spans="1:24" ht="12" customHeight="1">
      <c r="A16" s="247"/>
      <c r="B16" s="247"/>
      <c r="C16" s="247"/>
      <c r="D16" s="247"/>
      <c r="E16" s="247"/>
      <c r="F16" s="247"/>
      <c r="G16" s="247"/>
      <c r="H16" s="247"/>
      <c r="I16" s="247"/>
      <c r="J16" s="247"/>
      <c r="K16" s="247"/>
      <c r="L16" s="247"/>
      <c r="M16" s="247"/>
      <c r="N16" s="247"/>
      <c r="O16" s="247"/>
    </row>
    <row r="17" spans="1:28">
      <c r="A17" s="411" t="s">
        <v>21371</v>
      </c>
      <c r="B17" s="412"/>
      <c r="C17" s="412"/>
      <c r="D17" s="412"/>
      <c r="E17" s="412"/>
      <c r="F17" s="412"/>
      <c r="G17" s="412"/>
      <c r="H17" s="412"/>
      <c r="I17" s="412"/>
      <c r="J17" s="412"/>
      <c r="K17" s="412"/>
      <c r="L17" s="412"/>
      <c r="M17" s="412"/>
      <c r="N17" s="412"/>
      <c r="O17" s="412"/>
      <c r="P17" s="412"/>
      <c r="Q17" s="412"/>
      <c r="R17" s="412"/>
      <c r="S17" s="412"/>
      <c r="T17" s="412"/>
      <c r="U17" s="412"/>
      <c r="V17" s="412"/>
      <c r="W17" s="412"/>
      <c r="X17" s="412"/>
    </row>
    <row r="18" spans="1:28">
      <c r="A18" s="294"/>
      <c r="B18" s="224"/>
      <c r="C18" s="295" t="s">
        <v>21297</v>
      </c>
      <c r="D18" s="296">
        <v>2010</v>
      </c>
      <c r="E18" s="296">
        <v>2011</v>
      </c>
      <c r="F18" s="296">
        <v>2012</v>
      </c>
      <c r="G18" s="296">
        <v>2013</v>
      </c>
      <c r="H18" s="296">
        <v>2014</v>
      </c>
      <c r="I18" s="296">
        <v>2015</v>
      </c>
      <c r="J18" s="296">
        <v>2016</v>
      </c>
      <c r="K18" s="296">
        <v>2017</v>
      </c>
      <c r="L18" s="296">
        <v>2018</v>
      </c>
      <c r="M18" s="296">
        <v>2019</v>
      </c>
      <c r="N18" s="296">
        <v>2020</v>
      </c>
      <c r="O18" s="296">
        <v>2021</v>
      </c>
      <c r="P18" s="296">
        <v>2022</v>
      </c>
      <c r="Q18" s="296">
        <v>2023</v>
      </c>
      <c r="R18" s="47">
        <v>2024</v>
      </c>
      <c r="S18" s="47">
        <v>2025</v>
      </c>
      <c r="T18" s="47">
        <v>2026</v>
      </c>
      <c r="U18" s="47">
        <v>2027</v>
      </c>
      <c r="V18" s="47">
        <v>2028</v>
      </c>
      <c r="W18" s="47">
        <v>2029</v>
      </c>
      <c r="X18" s="47">
        <v>2030</v>
      </c>
    </row>
    <row r="19" spans="1:28">
      <c r="A19" s="217" t="s">
        <v>21349</v>
      </c>
      <c r="B19" s="219"/>
      <c r="C19" s="228">
        <v>1000000</v>
      </c>
      <c r="D19" s="48"/>
      <c r="E19" s="48"/>
      <c r="F19" s="48"/>
      <c r="G19" s="48"/>
      <c r="H19" s="48"/>
      <c r="I19" s="48"/>
      <c r="J19" s="48"/>
      <c r="K19" s="48"/>
      <c r="L19" s="48"/>
      <c r="M19" s="48"/>
      <c r="N19" s="48"/>
      <c r="O19" s="48"/>
      <c r="P19" s="48"/>
      <c r="Q19" s="48"/>
      <c r="R19" s="48"/>
      <c r="S19" s="48"/>
      <c r="T19" s="48"/>
      <c r="U19" s="48"/>
      <c r="V19" s="48"/>
      <c r="W19" s="48"/>
      <c r="X19" s="48"/>
    </row>
    <row r="20" spans="1:28">
      <c r="A20" s="251" t="s">
        <v>21350</v>
      </c>
      <c r="B20" s="219"/>
      <c r="C20" s="252">
        <v>1.2</v>
      </c>
      <c r="D20" s="252">
        <v>1.2</v>
      </c>
      <c r="E20" s="252">
        <v>1.2</v>
      </c>
      <c r="F20" s="56">
        <v>1.2</v>
      </c>
      <c r="G20" s="252">
        <v>1.2</v>
      </c>
      <c r="H20" s="252">
        <v>1.2</v>
      </c>
      <c r="I20" s="252">
        <v>1.2</v>
      </c>
      <c r="J20" s="252">
        <v>1.2</v>
      </c>
      <c r="K20" s="252">
        <v>1.2</v>
      </c>
      <c r="L20" s="252">
        <v>1.2</v>
      </c>
      <c r="M20" s="252">
        <v>1.2</v>
      </c>
      <c r="N20" s="252">
        <v>1.2</v>
      </c>
      <c r="O20" s="252">
        <v>1.2</v>
      </c>
      <c r="P20" s="252">
        <v>1.2</v>
      </c>
      <c r="Q20" s="252">
        <v>1.2</v>
      </c>
      <c r="R20" s="252">
        <v>1.2</v>
      </c>
      <c r="S20" s="252">
        <v>1.2</v>
      </c>
      <c r="T20" s="252">
        <v>1.2</v>
      </c>
      <c r="U20" s="252">
        <v>1.2</v>
      </c>
      <c r="V20" s="252">
        <v>1.2</v>
      </c>
      <c r="W20" s="252">
        <v>1.2</v>
      </c>
      <c r="X20" s="252">
        <v>1.2</v>
      </c>
    </row>
    <row r="21" spans="1:28">
      <c r="A21" s="264" t="s">
        <v>21351</v>
      </c>
      <c r="B21" s="219"/>
      <c r="C21" s="254"/>
      <c r="D21" s="254"/>
      <c r="E21" s="254"/>
      <c r="F21" s="254"/>
      <c r="G21" s="254"/>
      <c r="H21" s="254"/>
      <c r="I21" s="254"/>
      <c r="J21" s="254"/>
      <c r="K21" s="254"/>
      <c r="L21" s="254"/>
      <c r="M21" s="254"/>
      <c r="N21" s="254"/>
      <c r="O21" s="254"/>
      <c r="P21" s="254"/>
      <c r="Q21" s="254"/>
      <c r="R21" s="254"/>
      <c r="S21" s="254"/>
      <c r="T21" s="254"/>
      <c r="U21" s="254"/>
      <c r="V21" s="254"/>
      <c r="W21" s="254"/>
      <c r="X21" s="254"/>
    </row>
    <row r="22" spans="1:28">
      <c r="A22" s="219"/>
      <c r="B22" s="219"/>
      <c r="C22" s="258"/>
      <c r="D22" s="219"/>
      <c r="E22" s="219"/>
      <c r="F22" s="219"/>
      <c r="G22" s="219"/>
      <c r="H22" s="219"/>
      <c r="I22" s="219"/>
      <c r="J22" s="219"/>
      <c r="K22" s="219"/>
      <c r="L22" s="219"/>
      <c r="M22" s="219"/>
      <c r="N22" s="219"/>
      <c r="O22" s="219"/>
      <c r="P22" s="219"/>
      <c r="Q22" s="219"/>
      <c r="R22" s="219"/>
      <c r="S22" s="219"/>
      <c r="T22" s="219"/>
      <c r="U22" s="219"/>
      <c r="V22" s="219"/>
      <c r="W22" s="219"/>
      <c r="X22" s="219"/>
    </row>
    <row r="23" spans="1:28">
      <c r="A23" s="255" t="s">
        <v>21352</v>
      </c>
      <c r="B23" s="219"/>
      <c r="C23" s="256">
        <v>500000</v>
      </c>
      <c r="D23" s="257"/>
      <c r="E23" s="257"/>
      <c r="F23" s="257"/>
      <c r="G23" s="257"/>
      <c r="H23" s="257"/>
      <c r="I23" s="257"/>
      <c r="J23" s="257"/>
      <c r="K23" s="257"/>
      <c r="L23" s="257"/>
      <c r="M23" s="257"/>
      <c r="N23" s="257"/>
      <c r="O23" s="257"/>
      <c r="P23" s="257"/>
      <c r="Q23" s="257"/>
      <c r="R23" s="257"/>
      <c r="S23" s="257"/>
      <c r="T23" s="257"/>
      <c r="U23" s="257"/>
      <c r="V23" s="257"/>
      <c r="W23" s="257"/>
      <c r="X23" s="257"/>
    </row>
    <row r="24" spans="1:28">
      <c r="A24" s="251" t="s">
        <v>21353</v>
      </c>
      <c r="B24" s="219"/>
      <c r="C24" s="252">
        <v>1.8</v>
      </c>
      <c r="D24" s="252">
        <v>1.8</v>
      </c>
      <c r="E24" s="252">
        <v>1.8</v>
      </c>
      <c r="F24" s="252">
        <v>1.8</v>
      </c>
      <c r="G24" s="252">
        <v>1.8</v>
      </c>
      <c r="H24" s="252">
        <v>1.8</v>
      </c>
      <c r="I24" s="252">
        <v>1.8</v>
      </c>
      <c r="J24" s="252">
        <v>1.8</v>
      </c>
      <c r="K24" s="252">
        <v>1.8</v>
      </c>
      <c r="L24" s="252">
        <v>1.8</v>
      </c>
      <c r="M24" s="252">
        <v>1.8</v>
      </c>
      <c r="N24" s="252">
        <v>1.8</v>
      </c>
      <c r="O24" s="252">
        <v>1.8</v>
      </c>
      <c r="P24" s="252">
        <v>1.8</v>
      </c>
      <c r="Q24" s="252">
        <v>1.8</v>
      </c>
      <c r="R24" s="252">
        <v>1.8</v>
      </c>
      <c r="S24" s="252">
        <v>1.8</v>
      </c>
      <c r="T24" s="252">
        <v>1.8</v>
      </c>
      <c r="U24" s="252">
        <v>1.8</v>
      </c>
      <c r="V24" s="252">
        <v>1.8</v>
      </c>
      <c r="W24" s="252">
        <v>1.8</v>
      </c>
      <c r="X24" s="252">
        <v>1.8</v>
      </c>
    </row>
    <row r="25" spans="1:28">
      <c r="A25" s="264" t="s">
        <v>21354</v>
      </c>
      <c r="B25" s="219"/>
      <c r="C25" s="254"/>
      <c r="D25" s="248"/>
      <c r="E25" s="248"/>
      <c r="F25" s="248"/>
      <c r="G25" s="248"/>
      <c r="H25" s="248"/>
      <c r="I25" s="248"/>
      <c r="J25" s="248"/>
      <c r="K25" s="248"/>
      <c r="L25" s="248"/>
      <c r="M25" s="248"/>
      <c r="N25" s="248"/>
      <c r="O25" s="248"/>
      <c r="P25" s="248"/>
      <c r="Q25" s="248"/>
      <c r="R25" s="248"/>
      <c r="S25" s="248"/>
      <c r="T25" s="248"/>
      <c r="U25" s="248"/>
      <c r="V25" s="248"/>
      <c r="W25" s="248"/>
      <c r="X25" s="248"/>
    </row>
    <row r="26" spans="1:28">
      <c r="A26" s="219"/>
      <c r="B26" s="219"/>
      <c r="C26" s="219"/>
      <c r="D26" s="219"/>
      <c r="E26" s="219"/>
      <c r="F26" s="219"/>
      <c r="G26" s="219"/>
      <c r="H26" s="219"/>
      <c r="I26" s="219"/>
      <c r="J26" s="219"/>
      <c r="K26" s="219"/>
      <c r="L26" s="219"/>
      <c r="M26" s="219"/>
      <c r="N26" s="219"/>
      <c r="O26" s="219"/>
      <c r="P26" s="219"/>
      <c r="Q26" s="219"/>
      <c r="R26" s="219"/>
      <c r="S26" s="219"/>
      <c r="T26" s="219"/>
      <c r="U26" s="219"/>
      <c r="V26" s="219"/>
      <c r="W26" s="219"/>
      <c r="X26" s="219"/>
    </row>
    <row r="27" spans="1:28">
      <c r="A27" s="260" t="s">
        <v>21355</v>
      </c>
      <c r="B27" s="219"/>
      <c r="C27" s="261">
        <v>200000</v>
      </c>
      <c r="D27" s="257"/>
      <c r="E27" s="257"/>
      <c r="F27" s="257"/>
      <c r="G27" s="257"/>
      <c r="H27" s="257"/>
      <c r="I27" s="257"/>
      <c r="J27" s="257"/>
      <c r="K27" s="257"/>
      <c r="L27" s="257"/>
      <c r="M27" s="257"/>
      <c r="N27" s="257"/>
      <c r="O27" s="257"/>
      <c r="P27" s="257"/>
      <c r="Q27" s="257"/>
      <c r="R27" s="257"/>
      <c r="S27" s="257"/>
      <c r="T27" s="257"/>
      <c r="U27" s="257"/>
      <c r="V27" s="257"/>
      <c r="W27" s="257"/>
      <c r="X27" s="257"/>
    </row>
    <row r="28" spans="1:28">
      <c r="A28" s="262" t="s">
        <v>21359</v>
      </c>
      <c r="B28" s="219"/>
      <c r="C28" s="349">
        <f>IF(C25="",1.35,C25/C24*1.35)</f>
        <v>1.35</v>
      </c>
      <c r="D28" s="349">
        <f t="shared" ref="D28:O28" si="2">IF(D25="",1.35,D25/D24*1.35)</f>
        <v>1.35</v>
      </c>
      <c r="E28" s="349">
        <f t="shared" si="2"/>
        <v>1.35</v>
      </c>
      <c r="F28" s="349">
        <f t="shared" si="2"/>
        <v>1.35</v>
      </c>
      <c r="G28" s="349">
        <f t="shared" si="2"/>
        <v>1.35</v>
      </c>
      <c r="H28" s="349">
        <f t="shared" si="2"/>
        <v>1.35</v>
      </c>
      <c r="I28" s="349">
        <f t="shared" si="2"/>
        <v>1.35</v>
      </c>
      <c r="J28" s="349">
        <f t="shared" si="2"/>
        <v>1.35</v>
      </c>
      <c r="K28" s="349">
        <f t="shared" si="2"/>
        <v>1.35</v>
      </c>
      <c r="L28" s="349">
        <f t="shared" si="2"/>
        <v>1.35</v>
      </c>
      <c r="M28" s="349">
        <f t="shared" si="2"/>
        <v>1.35</v>
      </c>
      <c r="N28" s="349">
        <f t="shared" si="2"/>
        <v>1.35</v>
      </c>
      <c r="O28" s="349">
        <f t="shared" si="2"/>
        <v>1.35</v>
      </c>
      <c r="P28" s="349">
        <f>IF(P25="",1.35,P25/P24*1.35)</f>
        <v>1.35</v>
      </c>
      <c r="Q28" s="349">
        <f>IF(Q25="",1.35,Q25/Q24*1.35)</f>
        <v>1.35</v>
      </c>
      <c r="R28" s="349">
        <f>IF(R25="",1.35,R25/R24*1.35)</f>
        <v>1.35</v>
      </c>
      <c r="S28" s="349">
        <f t="shared" ref="S28:X28" si="3">IF(S25="",1.35,S25/S24*1.35)</f>
        <v>1.35</v>
      </c>
      <c r="T28" s="349">
        <f t="shared" si="3"/>
        <v>1.35</v>
      </c>
      <c r="U28" s="349">
        <f t="shared" si="3"/>
        <v>1.35</v>
      </c>
      <c r="V28" s="349">
        <f t="shared" si="3"/>
        <v>1.35</v>
      </c>
      <c r="W28" s="349">
        <f t="shared" si="3"/>
        <v>1.35</v>
      </c>
      <c r="X28" s="349">
        <f t="shared" si="3"/>
        <v>1.35</v>
      </c>
    </row>
    <row r="29" spans="1:28">
      <c r="A29" s="219"/>
      <c r="B29" s="219"/>
      <c r="C29" s="258"/>
      <c r="D29" s="219"/>
      <c r="E29" s="219"/>
      <c r="F29" s="219"/>
      <c r="G29" s="219"/>
      <c r="H29" s="219"/>
      <c r="I29" s="219"/>
      <c r="J29" s="219"/>
      <c r="K29" s="219"/>
      <c r="L29" s="219"/>
      <c r="M29" s="219"/>
      <c r="N29" s="219"/>
      <c r="O29" s="219"/>
      <c r="P29" s="219"/>
      <c r="Q29" s="219"/>
      <c r="R29" s="219"/>
      <c r="S29" s="219"/>
      <c r="T29" s="219"/>
      <c r="U29" s="219"/>
      <c r="V29" s="219"/>
      <c r="W29" s="219"/>
      <c r="X29" s="219"/>
    </row>
    <row r="30" spans="1:28">
      <c r="A30" s="263" t="s">
        <v>21358</v>
      </c>
      <c r="B30" s="219"/>
      <c r="C30" s="348">
        <f>IF(C21="",C19*C20,C19*C21)</f>
        <v>1200000</v>
      </c>
      <c r="D30" s="348">
        <f t="shared" ref="D30:O30" si="4">IF(D21="",D19*D20,D19*D21)</f>
        <v>0</v>
      </c>
      <c r="E30" s="348">
        <f t="shared" si="4"/>
        <v>0</v>
      </c>
      <c r="F30" s="348">
        <f t="shared" si="4"/>
        <v>0</v>
      </c>
      <c r="G30" s="348">
        <f t="shared" si="4"/>
        <v>0</v>
      </c>
      <c r="H30" s="348">
        <f t="shared" si="4"/>
        <v>0</v>
      </c>
      <c r="I30" s="348">
        <f t="shared" si="4"/>
        <v>0</v>
      </c>
      <c r="J30" s="348">
        <f t="shared" si="4"/>
        <v>0</v>
      </c>
      <c r="K30" s="348">
        <f t="shared" si="4"/>
        <v>0</v>
      </c>
      <c r="L30" s="348">
        <f t="shared" si="4"/>
        <v>0</v>
      </c>
      <c r="M30" s="348">
        <f t="shared" si="4"/>
        <v>0</v>
      </c>
      <c r="N30" s="348">
        <f t="shared" si="4"/>
        <v>0</v>
      </c>
      <c r="O30" s="348">
        <f t="shared" si="4"/>
        <v>0</v>
      </c>
      <c r="P30" s="348">
        <f>IF(P21="",P19*P20,P19*P21)</f>
        <v>0</v>
      </c>
      <c r="Q30" s="348">
        <f>IF(Q21="",Q19*Q20,Q19*Q21)</f>
        <v>0</v>
      </c>
      <c r="R30" s="348">
        <f>IF(R21="",R19*R20,R19*R21)</f>
        <v>0</v>
      </c>
      <c r="S30" s="348">
        <f t="shared" ref="S30:X30" si="5">IF(S21="",S19*S20,S19*S21)</f>
        <v>0</v>
      </c>
      <c r="T30" s="348">
        <f t="shared" si="5"/>
        <v>0</v>
      </c>
      <c r="U30" s="348">
        <f t="shared" si="5"/>
        <v>0</v>
      </c>
      <c r="V30" s="348">
        <f t="shared" si="5"/>
        <v>0</v>
      </c>
      <c r="W30" s="348">
        <f t="shared" si="5"/>
        <v>0</v>
      </c>
      <c r="X30" s="348">
        <f t="shared" si="5"/>
        <v>0</v>
      </c>
    </row>
    <row r="31" spans="1:28">
      <c r="A31" s="50" t="s">
        <v>21356</v>
      </c>
      <c r="B31" s="219"/>
      <c r="C31" s="350">
        <f>IF(C25="",C23*C24,C23*C25)</f>
        <v>900000</v>
      </c>
      <c r="D31" s="350">
        <f t="shared" ref="D31:O31" si="6">IF(D25="",D23*D24,D23*D25)</f>
        <v>0</v>
      </c>
      <c r="E31" s="350">
        <f t="shared" si="6"/>
        <v>0</v>
      </c>
      <c r="F31" s="350">
        <f t="shared" si="6"/>
        <v>0</v>
      </c>
      <c r="G31" s="350">
        <f t="shared" si="6"/>
        <v>0</v>
      </c>
      <c r="H31" s="350">
        <f t="shared" si="6"/>
        <v>0</v>
      </c>
      <c r="I31" s="350">
        <f t="shared" si="6"/>
        <v>0</v>
      </c>
      <c r="J31" s="350">
        <f t="shared" si="6"/>
        <v>0</v>
      </c>
      <c r="K31" s="350">
        <f t="shared" si="6"/>
        <v>0</v>
      </c>
      <c r="L31" s="350">
        <f t="shared" si="6"/>
        <v>0</v>
      </c>
      <c r="M31" s="350">
        <f t="shared" si="6"/>
        <v>0</v>
      </c>
      <c r="N31" s="350">
        <f t="shared" si="6"/>
        <v>0</v>
      </c>
      <c r="O31" s="350">
        <f t="shared" si="6"/>
        <v>0</v>
      </c>
      <c r="P31" s="350">
        <f>IF(P25="",P23*P24,P23*P25)</f>
        <v>0</v>
      </c>
      <c r="Q31" s="350">
        <f>IF(Q25="",Q23*Q24,Q23*Q25)</f>
        <v>0</v>
      </c>
      <c r="R31" s="350">
        <f>IF(R25="",R23*R24,R23*R25)</f>
        <v>0</v>
      </c>
      <c r="S31" s="350">
        <f t="shared" ref="S31:X31" si="7">IF(S25="",S23*S24,S23*S25)</f>
        <v>0</v>
      </c>
      <c r="T31" s="350">
        <f t="shared" si="7"/>
        <v>0</v>
      </c>
      <c r="U31" s="350">
        <f t="shared" si="7"/>
        <v>0</v>
      </c>
      <c r="V31" s="350">
        <f t="shared" si="7"/>
        <v>0</v>
      </c>
      <c r="W31" s="350">
        <f t="shared" si="7"/>
        <v>0</v>
      </c>
      <c r="X31" s="350">
        <f t="shared" si="7"/>
        <v>0</v>
      </c>
    </row>
    <row r="32" spans="1:28">
      <c r="A32" s="50" t="s">
        <v>21357</v>
      </c>
      <c r="B32" s="219"/>
      <c r="C32" s="350">
        <f>C27*C28</f>
        <v>270000</v>
      </c>
      <c r="D32" s="350">
        <f t="shared" ref="D32:O32" si="8">D27*D28</f>
        <v>0</v>
      </c>
      <c r="E32" s="350">
        <f t="shared" si="8"/>
        <v>0</v>
      </c>
      <c r="F32" s="350">
        <f t="shared" si="8"/>
        <v>0</v>
      </c>
      <c r="G32" s="350">
        <f t="shared" si="8"/>
        <v>0</v>
      </c>
      <c r="H32" s="350">
        <f t="shared" si="8"/>
        <v>0</v>
      </c>
      <c r="I32" s="350">
        <f t="shared" si="8"/>
        <v>0</v>
      </c>
      <c r="J32" s="350">
        <f t="shared" si="8"/>
        <v>0</v>
      </c>
      <c r="K32" s="350">
        <f t="shared" si="8"/>
        <v>0</v>
      </c>
      <c r="L32" s="350">
        <f t="shared" si="8"/>
        <v>0</v>
      </c>
      <c r="M32" s="350">
        <f t="shared" si="8"/>
        <v>0</v>
      </c>
      <c r="N32" s="350">
        <f t="shared" si="8"/>
        <v>0</v>
      </c>
      <c r="O32" s="350">
        <f t="shared" si="8"/>
        <v>0</v>
      </c>
      <c r="P32" s="350">
        <f>P27*P28</f>
        <v>0</v>
      </c>
      <c r="Q32" s="350">
        <f>Q27*Q28</f>
        <v>0</v>
      </c>
      <c r="R32" s="350">
        <f>R27*R28</f>
        <v>0</v>
      </c>
      <c r="S32" s="350">
        <f t="shared" ref="S32:X32" si="9">S27*S28</f>
        <v>0</v>
      </c>
      <c r="T32" s="350">
        <f t="shared" si="9"/>
        <v>0</v>
      </c>
      <c r="U32" s="350">
        <f t="shared" si="9"/>
        <v>0</v>
      </c>
      <c r="V32" s="350">
        <f t="shared" si="9"/>
        <v>0</v>
      </c>
      <c r="W32" s="350">
        <f t="shared" si="9"/>
        <v>0</v>
      </c>
      <c r="X32" s="350">
        <f t="shared" si="9"/>
        <v>0</v>
      </c>
      <c r="Y32" s="249"/>
      <c r="Z32" s="249"/>
      <c r="AA32" s="249"/>
      <c r="AB32" s="249"/>
    </row>
    <row r="33" spans="1:28" ht="13.5" customHeight="1">
      <c r="A33" s="150"/>
      <c r="C33" s="268"/>
      <c r="D33" s="268"/>
      <c r="E33" s="268"/>
      <c r="F33" s="268"/>
      <c r="G33" s="268"/>
      <c r="H33" s="268"/>
      <c r="I33" s="268"/>
      <c r="J33" s="268"/>
      <c r="K33" s="268"/>
      <c r="L33" s="268"/>
      <c r="M33" s="268"/>
      <c r="N33" s="268"/>
      <c r="O33" s="268"/>
      <c r="Q33" s="250"/>
      <c r="R33" s="250"/>
      <c r="S33" s="250"/>
      <c r="T33" s="250"/>
      <c r="U33" s="250"/>
      <c r="V33" s="250"/>
      <c r="W33" s="250"/>
      <c r="X33" s="250"/>
      <c r="Y33" s="250"/>
      <c r="Z33" s="250"/>
      <c r="AA33" s="250"/>
      <c r="AB33" s="250"/>
    </row>
    <row r="34" spans="1:28" ht="34.5" customHeight="1">
      <c r="A34" s="386" t="s">
        <v>21372</v>
      </c>
      <c r="B34" s="386"/>
      <c r="C34" s="386"/>
      <c r="D34" s="386"/>
      <c r="E34" s="386"/>
      <c r="F34" s="386"/>
      <c r="G34" s="386"/>
      <c r="H34" s="386"/>
      <c r="I34" s="386"/>
      <c r="J34" s="386"/>
      <c r="K34" s="386"/>
      <c r="L34" s="386"/>
      <c r="M34" s="386"/>
      <c r="N34" s="386"/>
      <c r="O34" s="386"/>
      <c r="P34" s="386"/>
      <c r="Q34" s="386"/>
      <c r="R34" s="250"/>
      <c r="S34" s="250"/>
      <c r="T34" s="250"/>
      <c r="U34" s="250"/>
      <c r="V34" s="250"/>
      <c r="W34" s="250"/>
      <c r="X34" s="250"/>
      <c r="Y34" s="250"/>
      <c r="Z34" s="250"/>
      <c r="AA34" s="250"/>
      <c r="AB34" s="250"/>
    </row>
    <row r="35" spans="1:28" ht="13.5" customHeight="1">
      <c r="A35" s="293"/>
      <c r="B35" s="45"/>
      <c r="C35" s="45"/>
      <c r="D35" s="45"/>
      <c r="E35" s="45"/>
      <c r="F35" s="45"/>
      <c r="G35" s="45"/>
      <c r="H35" s="45"/>
      <c r="I35" s="45"/>
      <c r="J35" s="45"/>
      <c r="K35" s="45"/>
      <c r="L35" s="45"/>
      <c r="M35" s="45"/>
      <c r="N35" s="45"/>
      <c r="O35" s="45"/>
      <c r="Q35" s="250"/>
      <c r="R35" s="250"/>
      <c r="S35" s="250"/>
      <c r="T35" s="250"/>
      <c r="U35" s="250"/>
      <c r="V35" s="250"/>
      <c r="W35" s="250"/>
      <c r="X35" s="250"/>
      <c r="Y35" s="250"/>
      <c r="Z35" s="250"/>
      <c r="AA35" s="250"/>
      <c r="AB35" s="250"/>
    </row>
    <row r="36" spans="1:28">
      <c r="A36" s="413" t="s">
        <v>21361</v>
      </c>
      <c r="B36" s="414"/>
      <c r="C36" s="414"/>
      <c r="D36" s="414"/>
      <c r="E36" s="414"/>
      <c r="F36" s="414"/>
      <c r="G36" s="414"/>
      <c r="H36" s="414"/>
      <c r="I36" s="414"/>
      <c r="J36" s="414"/>
      <c r="K36" s="414"/>
      <c r="L36" s="414"/>
      <c r="M36" s="414"/>
      <c r="N36" s="414"/>
      <c r="O36" s="414"/>
      <c r="P36" s="414"/>
      <c r="Q36" s="414"/>
      <c r="R36" s="414"/>
      <c r="S36" s="414"/>
      <c r="T36" s="414"/>
      <c r="U36" s="414"/>
      <c r="V36" s="414"/>
      <c r="W36" s="414"/>
      <c r="X36" s="415"/>
    </row>
    <row r="37" spans="1:28">
      <c r="A37" s="294"/>
      <c r="B37" s="224"/>
      <c r="C37" s="295" t="s">
        <v>21297</v>
      </c>
      <c r="D37" s="296">
        <v>2010</v>
      </c>
      <c r="E37" s="296">
        <v>2011</v>
      </c>
      <c r="F37" s="296">
        <v>2012</v>
      </c>
      <c r="G37" s="296">
        <v>2013</v>
      </c>
      <c r="H37" s="296">
        <v>2014</v>
      </c>
      <c r="I37" s="296">
        <v>2015</v>
      </c>
      <c r="J37" s="296">
        <v>2016</v>
      </c>
      <c r="K37" s="296">
        <v>2017</v>
      </c>
      <c r="L37" s="296">
        <v>2018</v>
      </c>
      <c r="M37" s="296">
        <v>2019</v>
      </c>
      <c r="N37" s="296">
        <v>2020</v>
      </c>
      <c r="O37" s="296">
        <v>2021</v>
      </c>
      <c r="P37" s="296">
        <v>2022</v>
      </c>
      <c r="Q37" s="296">
        <v>2023</v>
      </c>
      <c r="R37" s="345">
        <v>2024</v>
      </c>
      <c r="S37" s="345">
        <v>2025</v>
      </c>
      <c r="T37" s="345">
        <v>2026</v>
      </c>
      <c r="U37" s="345">
        <v>2027</v>
      </c>
      <c r="V37" s="345">
        <v>2028</v>
      </c>
      <c r="W37" s="345">
        <v>2029</v>
      </c>
      <c r="X37" s="345">
        <v>2030</v>
      </c>
    </row>
    <row r="38" spans="1:28">
      <c r="A38" s="217" t="s">
        <v>21362</v>
      </c>
      <c r="B38" s="219"/>
      <c r="C38" s="228">
        <v>50000</v>
      </c>
      <c r="D38" s="229"/>
      <c r="E38" s="229"/>
      <c r="F38" s="229"/>
      <c r="G38" s="229"/>
      <c r="H38" s="229"/>
      <c r="I38" s="229"/>
      <c r="J38" s="229"/>
      <c r="K38" s="229"/>
      <c r="L38" s="229"/>
      <c r="M38" s="229"/>
      <c r="N38" s="229"/>
      <c r="O38" s="229"/>
      <c r="P38" s="229"/>
      <c r="Q38" s="229"/>
      <c r="R38" s="229"/>
      <c r="S38" s="229"/>
      <c r="T38" s="229"/>
      <c r="U38" s="229"/>
      <c r="V38" s="229"/>
      <c r="W38" s="229"/>
      <c r="X38" s="229"/>
    </row>
    <row r="39" spans="1:28">
      <c r="A39" s="217" t="s">
        <v>21363</v>
      </c>
      <c r="B39" s="219"/>
      <c r="C39" s="228">
        <v>150000</v>
      </c>
      <c r="D39" s="229"/>
      <c r="E39" s="229"/>
      <c r="F39" s="229"/>
      <c r="G39" s="229"/>
      <c r="H39" s="229"/>
      <c r="I39" s="229"/>
      <c r="J39" s="229"/>
      <c r="K39" s="229"/>
      <c r="L39" s="229"/>
      <c r="M39" s="229"/>
      <c r="N39" s="229"/>
      <c r="O39" s="229"/>
      <c r="P39" s="229"/>
      <c r="Q39" s="229"/>
      <c r="R39" s="229"/>
      <c r="S39" s="229"/>
      <c r="T39" s="229"/>
      <c r="U39" s="229"/>
      <c r="V39" s="229"/>
      <c r="W39" s="229"/>
      <c r="X39" s="229"/>
    </row>
    <row r="40" spans="1:28">
      <c r="A40" s="253" t="s">
        <v>21364</v>
      </c>
      <c r="B40" s="219"/>
      <c r="C40" s="259">
        <v>500000</v>
      </c>
      <c r="D40" s="265"/>
      <c r="E40" s="265"/>
      <c r="F40" s="265"/>
      <c r="G40" s="265"/>
      <c r="H40" s="265"/>
      <c r="I40" s="265"/>
      <c r="J40" s="265"/>
      <c r="K40" s="265"/>
      <c r="L40" s="265"/>
      <c r="M40" s="265"/>
      <c r="N40" s="265"/>
      <c r="O40" s="265"/>
      <c r="P40" s="265"/>
      <c r="Q40" s="265"/>
      <c r="R40" s="265"/>
      <c r="S40" s="265"/>
      <c r="T40" s="265"/>
      <c r="U40" s="265"/>
      <c r="V40" s="265"/>
      <c r="W40" s="265"/>
      <c r="X40" s="265"/>
    </row>
    <row r="41" spans="1:28">
      <c r="A41" s="219"/>
      <c r="B41" s="219"/>
      <c r="C41" s="258"/>
      <c r="D41" s="258"/>
      <c r="E41" s="258"/>
      <c r="F41" s="258"/>
      <c r="G41" s="258"/>
      <c r="H41" s="258"/>
      <c r="I41" s="258"/>
      <c r="J41" s="258"/>
      <c r="K41" s="258"/>
      <c r="L41" s="258"/>
      <c r="M41" s="258"/>
      <c r="N41" s="258"/>
      <c r="O41" s="258"/>
      <c r="P41" s="258"/>
      <c r="Q41" s="258"/>
      <c r="R41" s="258"/>
      <c r="S41" s="258"/>
      <c r="T41" s="258"/>
      <c r="U41" s="258"/>
      <c r="V41" s="258"/>
      <c r="W41" s="258"/>
      <c r="X41" s="258"/>
    </row>
    <row r="42" spans="1:28">
      <c r="A42" s="263" t="s">
        <v>21365</v>
      </c>
      <c r="B42" s="219"/>
      <c r="C42" s="348">
        <f>SUM(C30:C32)</f>
        <v>2370000</v>
      </c>
      <c r="D42" s="348">
        <f t="shared" ref="D42:O42" si="10">SUM(D30:D32)</f>
        <v>0</v>
      </c>
      <c r="E42" s="348">
        <f t="shared" si="10"/>
        <v>0</v>
      </c>
      <c r="F42" s="348">
        <f t="shared" si="10"/>
        <v>0</v>
      </c>
      <c r="G42" s="348">
        <f t="shared" si="10"/>
        <v>0</v>
      </c>
      <c r="H42" s="348">
        <f t="shared" si="10"/>
        <v>0</v>
      </c>
      <c r="I42" s="348">
        <f t="shared" si="10"/>
        <v>0</v>
      </c>
      <c r="J42" s="348">
        <f t="shared" si="10"/>
        <v>0</v>
      </c>
      <c r="K42" s="348">
        <f t="shared" si="10"/>
        <v>0</v>
      </c>
      <c r="L42" s="348">
        <f t="shared" si="10"/>
        <v>0</v>
      </c>
      <c r="M42" s="348">
        <f t="shared" si="10"/>
        <v>0</v>
      </c>
      <c r="N42" s="348">
        <f t="shared" si="10"/>
        <v>0</v>
      </c>
      <c r="O42" s="348">
        <f t="shared" si="10"/>
        <v>0</v>
      </c>
      <c r="P42" s="348">
        <f>SUM(P30:P32)</f>
        <v>0</v>
      </c>
      <c r="Q42" s="348">
        <f>SUM(Q30:Q32)</f>
        <v>0</v>
      </c>
      <c r="R42" s="348">
        <f t="shared" ref="R42:X42" si="11">SUM(R30:R32)</f>
        <v>0</v>
      </c>
      <c r="S42" s="348">
        <f t="shared" si="11"/>
        <v>0</v>
      </c>
      <c r="T42" s="348">
        <f t="shared" si="11"/>
        <v>0</v>
      </c>
      <c r="U42" s="348">
        <f t="shared" si="11"/>
        <v>0</v>
      </c>
      <c r="V42" s="348">
        <f t="shared" si="11"/>
        <v>0</v>
      </c>
      <c r="W42" s="348">
        <f t="shared" si="11"/>
        <v>0</v>
      </c>
      <c r="X42" s="348">
        <f t="shared" si="11"/>
        <v>0</v>
      </c>
    </row>
    <row r="43" spans="1:28" ht="29">
      <c r="A43" s="269" t="s">
        <v>21366</v>
      </c>
      <c r="B43" s="219"/>
      <c r="C43" s="259"/>
      <c r="D43" s="265"/>
      <c r="E43" s="265"/>
      <c r="F43" s="265"/>
      <c r="G43" s="265"/>
      <c r="H43" s="265"/>
      <c r="I43" s="265"/>
      <c r="J43" s="265"/>
      <c r="K43" s="265"/>
      <c r="L43" s="265"/>
      <c r="M43" s="265"/>
      <c r="N43" s="265"/>
      <c r="O43" s="265"/>
      <c r="P43" s="265"/>
      <c r="Q43" s="265"/>
      <c r="R43" s="265"/>
      <c r="S43" s="265"/>
      <c r="T43" s="265"/>
      <c r="U43" s="265"/>
      <c r="V43" s="265"/>
      <c r="W43" s="265"/>
      <c r="X43" s="265"/>
    </row>
    <row r="44" spans="1:28">
      <c r="A44" s="49"/>
      <c r="B44" s="49"/>
      <c r="C44" s="242"/>
      <c r="D44" s="242"/>
      <c r="E44" s="242"/>
      <c r="F44" s="242"/>
      <c r="G44" s="242"/>
      <c r="H44" s="242"/>
      <c r="I44" s="242"/>
      <c r="J44" s="242"/>
      <c r="K44" s="242"/>
      <c r="L44" s="242"/>
      <c r="M44" s="242"/>
      <c r="N44" s="242"/>
      <c r="O44" s="242"/>
      <c r="P44" s="242"/>
      <c r="Q44" s="242"/>
      <c r="R44" s="242"/>
      <c r="S44" s="242"/>
      <c r="T44" s="242"/>
      <c r="U44" s="242"/>
      <c r="V44" s="242"/>
      <c r="W44" s="242"/>
      <c r="X44" s="242"/>
    </row>
    <row r="45" spans="1:28">
      <c r="A45" s="266" t="s">
        <v>21367</v>
      </c>
      <c r="B45" s="219"/>
      <c r="C45" s="347">
        <f>C42+C38+C39+C40-IF(C43&lt;=C42,C43,C42)</f>
        <v>3070000</v>
      </c>
      <c r="D45" s="347">
        <f t="shared" ref="D45:O45" si="12">D42+D38+D39+D40-IF(D43&lt;=D42,D43,D42)</f>
        <v>0</v>
      </c>
      <c r="E45" s="347">
        <f t="shared" si="12"/>
        <v>0</v>
      </c>
      <c r="F45" s="347">
        <f t="shared" si="12"/>
        <v>0</v>
      </c>
      <c r="G45" s="347">
        <f t="shared" si="12"/>
        <v>0</v>
      </c>
      <c r="H45" s="347">
        <f t="shared" si="12"/>
        <v>0</v>
      </c>
      <c r="I45" s="347">
        <f t="shared" si="12"/>
        <v>0</v>
      </c>
      <c r="J45" s="347">
        <f t="shared" si="12"/>
        <v>0</v>
      </c>
      <c r="K45" s="347">
        <f t="shared" si="12"/>
        <v>0</v>
      </c>
      <c r="L45" s="347">
        <f t="shared" si="12"/>
        <v>0</v>
      </c>
      <c r="M45" s="347">
        <f t="shared" si="12"/>
        <v>0</v>
      </c>
      <c r="N45" s="347">
        <f t="shared" si="12"/>
        <v>0</v>
      </c>
      <c r="O45" s="347">
        <f t="shared" si="12"/>
        <v>0</v>
      </c>
      <c r="P45" s="347">
        <f>P42+P38+P39+P40-IF(P43&lt;=P42,P43,P42)</f>
        <v>0</v>
      </c>
      <c r="Q45" s="347">
        <f>Q42+Q38+Q39+Q40-IF(Q43&lt;=Q42,Q43,Q42)</f>
        <v>0</v>
      </c>
      <c r="R45" s="347">
        <f t="shared" ref="R45:X45" si="13">R42+R38+R39+R40-IF(R43&lt;=R42,R43,R42)</f>
        <v>0</v>
      </c>
      <c r="S45" s="347">
        <f t="shared" si="13"/>
        <v>0</v>
      </c>
      <c r="T45" s="347">
        <f t="shared" si="13"/>
        <v>0</v>
      </c>
      <c r="U45" s="347">
        <f t="shared" si="13"/>
        <v>0</v>
      </c>
      <c r="V45" s="347">
        <f t="shared" si="13"/>
        <v>0</v>
      </c>
      <c r="W45" s="347">
        <f t="shared" si="13"/>
        <v>0</v>
      </c>
      <c r="X45" s="347">
        <f t="shared" si="13"/>
        <v>0</v>
      </c>
    </row>
    <row r="47" spans="1:28">
      <c r="D47" s="267"/>
    </row>
  </sheetData>
  <sheetProtection insertColumns="0" insertRows="0" deleteColumns="0" deleteRows="0"/>
  <mergeCells count="15">
    <mergeCell ref="C6:E6"/>
    <mergeCell ref="G6:L6"/>
    <mergeCell ref="A1:Q1"/>
    <mergeCell ref="A2:Q2"/>
    <mergeCell ref="A3:Q3"/>
    <mergeCell ref="A4:Q4"/>
    <mergeCell ref="A34:Q34"/>
    <mergeCell ref="A9:X9"/>
    <mergeCell ref="A17:X17"/>
    <mergeCell ref="A36:X36"/>
    <mergeCell ref="C7:E7"/>
    <mergeCell ref="G7:L7"/>
    <mergeCell ref="A13:Q13"/>
    <mergeCell ref="A14:Q14"/>
    <mergeCell ref="A15:Q1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7B9EA-D55E-4BD8-9AAC-B39E12CDD6D4}">
  <sheetPr>
    <tabColor theme="5" tint="0.59999389629810485"/>
  </sheetPr>
  <dimension ref="A1:O18"/>
  <sheetViews>
    <sheetView topLeftCell="A10" zoomScale="90" zoomScaleNormal="90" workbookViewId="0">
      <selection activeCell="D13" sqref="D13:D17"/>
    </sheetView>
  </sheetViews>
  <sheetFormatPr defaultColWidth="8.6328125" defaultRowHeight="14.5"/>
  <cols>
    <col min="1" max="1" width="38.90625" customWidth="1"/>
    <col min="2" max="2" width="22.36328125" customWidth="1"/>
    <col min="3" max="3" width="18.08984375" customWidth="1"/>
    <col min="4" max="4" width="18.453125" customWidth="1"/>
    <col min="5" max="5" width="22.453125" customWidth="1"/>
    <col min="6" max="6" width="12.36328125" customWidth="1"/>
    <col min="7" max="7" width="11.6328125" customWidth="1"/>
    <col min="8" max="15" width="12.453125" customWidth="1"/>
  </cols>
  <sheetData>
    <row r="1" spans="1:15" ht="18.5">
      <c r="A1" s="387" t="s">
        <v>21117</v>
      </c>
      <c r="B1" s="387"/>
      <c r="C1" s="387"/>
      <c r="D1" s="387"/>
      <c r="E1" s="387"/>
      <c r="F1" s="387"/>
      <c r="G1" s="387"/>
      <c r="H1" s="387"/>
      <c r="I1" s="387"/>
      <c r="J1" s="387"/>
      <c r="K1" s="387"/>
      <c r="L1" s="387"/>
      <c r="M1" s="387"/>
      <c r="N1" s="387"/>
      <c r="O1" s="387"/>
    </row>
    <row r="2" spans="1:15" ht="31.5" customHeight="1">
      <c r="A2" s="403" t="s">
        <v>21422</v>
      </c>
      <c r="B2" s="403"/>
      <c r="C2" s="403"/>
      <c r="D2" s="403"/>
      <c r="E2" s="403"/>
      <c r="F2" s="403"/>
      <c r="G2" s="403"/>
      <c r="H2" s="403"/>
      <c r="I2" s="403"/>
      <c r="J2" s="403"/>
      <c r="K2" s="403"/>
      <c r="L2" s="403"/>
      <c r="M2" s="403"/>
      <c r="N2" s="403"/>
      <c r="O2" s="403"/>
    </row>
    <row r="3" spans="1:15" ht="36" customHeight="1">
      <c r="A3" s="403" t="s">
        <v>21423</v>
      </c>
      <c r="B3" s="403"/>
      <c r="C3" s="403"/>
      <c r="D3" s="403"/>
      <c r="E3" s="403"/>
      <c r="F3" s="403"/>
      <c r="G3" s="403"/>
      <c r="H3" s="403"/>
      <c r="I3" s="403"/>
      <c r="J3" s="403"/>
      <c r="K3" s="403"/>
      <c r="L3" s="403"/>
      <c r="M3" s="403"/>
      <c r="N3" s="403"/>
      <c r="O3" s="403"/>
    </row>
    <row r="4" spans="1:15" ht="30" customHeight="1">
      <c r="A4" s="403" t="s">
        <v>1084</v>
      </c>
      <c r="B4" s="403"/>
      <c r="C4" s="403"/>
      <c r="D4" s="403"/>
      <c r="E4" s="403"/>
      <c r="F4" s="403"/>
      <c r="G4" s="403"/>
      <c r="H4" s="403"/>
      <c r="I4" s="403"/>
      <c r="J4" s="403"/>
      <c r="K4" s="403"/>
      <c r="L4" s="403"/>
      <c r="M4" s="403"/>
      <c r="N4" s="403"/>
      <c r="O4" s="403"/>
    </row>
    <row r="5" spans="1:15" ht="30" customHeight="1">
      <c r="A5" s="403" t="s">
        <v>21130</v>
      </c>
      <c r="B5" s="403"/>
      <c r="C5" s="403"/>
      <c r="D5" s="403"/>
      <c r="E5" s="403"/>
      <c r="F5" s="403"/>
      <c r="G5" s="403"/>
      <c r="H5" s="403"/>
      <c r="I5" s="403"/>
      <c r="J5" s="403"/>
      <c r="K5" s="403"/>
      <c r="L5" s="403"/>
      <c r="M5" s="403"/>
      <c r="N5" s="403"/>
      <c r="O5" s="403"/>
    </row>
    <row r="6" spans="1:15" ht="30" customHeight="1">
      <c r="A6" s="386" t="s">
        <v>1027</v>
      </c>
      <c r="B6" s="386"/>
      <c r="C6" s="386"/>
      <c r="D6" s="386"/>
      <c r="E6" s="386"/>
      <c r="F6" s="386"/>
      <c r="G6" s="386"/>
      <c r="H6" s="386"/>
      <c r="I6" s="386"/>
      <c r="J6" s="386"/>
      <c r="K6" s="386"/>
      <c r="L6" s="386"/>
      <c r="M6" s="386"/>
      <c r="N6" s="386"/>
      <c r="O6" s="386"/>
    </row>
    <row r="7" spans="1:15" ht="14.4" customHeight="1">
      <c r="A7" s="5"/>
      <c r="B7" s="5"/>
      <c r="C7" s="5"/>
    </row>
    <row r="8" spans="1:15" ht="14.4" customHeight="1">
      <c r="A8" s="59" t="s">
        <v>439</v>
      </c>
      <c r="B8" s="71"/>
      <c r="C8" s="392" t="s">
        <v>440</v>
      </c>
      <c r="D8" s="392"/>
      <c r="E8" s="392"/>
      <c r="F8" s="116"/>
      <c r="G8" s="392" t="s">
        <v>21377</v>
      </c>
      <c r="H8" s="392"/>
      <c r="I8" s="392"/>
      <c r="J8" s="392"/>
      <c r="K8" s="392"/>
      <c r="L8" s="392"/>
      <c r="M8" s="61"/>
      <c r="N8" s="146"/>
      <c r="O8" s="147"/>
    </row>
    <row r="9" spans="1:15" ht="14.4" customHeight="1">
      <c r="A9" s="62"/>
      <c r="B9" s="63"/>
      <c r="C9" s="393" t="s">
        <v>443</v>
      </c>
      <c r="D9" s="393"/>
      <c r="E9" s="393"/>
      <c r="F9" s="157"/>
      <c r="G9" s="393"/>
      <c r="H9" s="393"/>
      <c r="I9" s="393"/>
      <c r="J9" s="393"/>
      <c r="K9" s="393"/>
      <c r="L9" s="393"/>
      <c r="M9" s="65"/>
      <c r="N9" s="148"/>
      <c r="O9" s="149"/>
    </row>
    <row r="10" spans="1:15">
      <c r="A10" s="45"/>
      <c r="B10" s="45"/>
      <c r="C10" s="45"/>
    </row>
    <row r="12" spans="1:15" ht="43.5">
      <c r="A12" s="56" t="s">
        <v>1018</v>
      </c>
      <c r="B12" s="57" t="s">
        <v>21578</v>
      </c>
      <c r="C12" s="159" t="s">
        <v>800</v>
      </c>
      <c r="D12" s="342" t="s">
        <v>21577</v>
      </c>
      <c r="E12" s="161" t="s">
        <v>1023</v>
      </c>
    </row>
    <row r="13" spans="1:15" ht="29">
      <c r="A13" s="162" t="s">
        <v>1019</v>
      </c>
      <c r="B13" s="163" t="s">
        <v>1024</v>
      </c>
      <c r="C13" s="211">
        <v>1.8229729729729729</v>
      </c>
      <c r="D13" s="373"/>
      <c r="E13" s="73">
        <f>C13*D13</f>
        <v>0</v>
      </c>
    </row>
    <row r="14" spans="1:15" ht="43.5">
      <c r="A14" s="162" t="s">
        <v>1020</v>
      </c>
      <c r="B14" s="163" t="s">
        <v>1025</v>
      </c>
      <c r="C14" s="210">
        <v>1.3489999999999999E-3</v>
      </c>
      <c r="D14" s="373"/>
      <c r="E14" s="73">
        <f>C14*D14</f>
        <v>0</v>
      </c>
    </row>
    <row r="15" spans="1:15">
      <c r="A15" s="162" t="s">
        <v>1021</v>
      </c>
      <c r="B15" s="163" t="s">
        <v>1026</v>
      </c>
      <c r="C15" s="211">
        <v>3.1974401516947143E-3</v>
      </c>
      <c r="D15" s="373"/>
      <c r="E15" s="73">
        <f>C15*D15</f>
        <v>0</v>
      </c>
    </row>
    <row r="16" spans="1:15" ht="72.5">
      <c r="A16" s="162" t="s">
        <v>1071</v>
      </c>
      <c r="B16" s="163" t="s">
        <v>1025</v>
      </c>
      <c r="C16" s="210">
        <v>1.3489999999999999E-3</v>
      </c>
      <c r="D16" s="373"/>
      <c r="E16" s="73">
        <f>C16*D16</f>
        <v>0</v>
      </c>
    </row>
    <row r="17" spans="1:5" ht="43.5">
      <c r="A17" s="162" t="s">
        <v>1022</v>
      </c>
      <c r="B17" s="163" t="s">
        <v>1025</v>
      </c>
      <c r="C17" s="210">
        <v>1.3489999999999999E-3</v>
      </c>
      <c r="D17" s="373"/>
      <c r="E17" s="73">
        <f>C17*D17</f>
        <v>0</v>
      </c>
    </row>
    <row r="18" spans="1:5">
      <c r="A18" s="158" t="s">
        <v>1075</v>
      </c>
    </row>
  </sheetData>
  <sheetProtection algorithmName="SHA-512" hashValue="Vs7p1SsSZeglfrfMPcORf6T6W2ox8Uf4QeLnrW4I3QxPNmfjV85BtzxXVl4DjIC+JgPCpD4m2REmJYi18KdTIQ==" saltValue="ZiRYgnDWSZYmzPjTlc6dqQ==" spinCount="100000" sheet="1" insertColumns="0" insertRows="0" deleteColumns="0" deleteRows="0"/>
  <mergeCells count="10">
    <mergeCell ref="C9:E9"/>
    <mergeCell ref="G9:L9"/>
    <mergeCell ref="A1:O1"/>
    <mergeCell ref="A2:O2"/>
    <mergeCell ref="A3:O3"/>
    <mergeCell ref="A6:O6"/>
    <mergeCell ref="C8:E8"/>
    <mergeCell ref="G8:L8"/>
    <mergeCell ref="A4:O4"/>
    <mergeCell ref="A5:O5"/>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EBB9E-D95A-4F07-82A3-D827A9727BA0}">
  <sheetPr>
    <tabColor theme="5" tint="0.59999389629810485"/>
  </sheetPr>
  <dimension ref="A1:AL103"/>
  <sheetViews>
    <sheetView topLeftCell="A91" zoomScale="98" zoomScaleNormal="98" workbookViewId="0">
      <selection activeCell="B110" sqref="B110"/>
    </sheetView>
  </sheetViews>
  <sheetFormatPr defaultColWidth="8.6328125" defaultRowHeight="14.5"/>
  <cols>
    <col min="1" max="1" width="46" customWidth="1"/>
    <col min="2" max="2" width="15.54296875" customWidth="1"/>
    <col min="3" max="3" width="16.90625" customWidth="1"/>
    <col min="4" max="17" width="11.90625" customWidth="1"/>
  </cols>
  <sheetData>
    <row r="1" spans="1:24" ht="18.5">
      <c r="A1" s="387" t="s">
        <v>21576</v>
      </c>
      <c r="B1" s="387"/>
      <c r="C1" s="387"/>
      <c r="D1" s="387"/>
      <c r="E1" s="387"/>
      <c r="F1" s="387"/>
      <c r="G1" s="387"/>
      <c r="H1" s="387"/>
      <c r="I1" s="387"/>
      <c r="J1" s="387"/>
      <c r="K1" s="387"/>
      <c r="L1" s="387"/>
      <c r="M1" s="387"/>
      <c r="N1" s="387"/>
      <c r="O1" s="387"/>
      <c r="P1" s="387"/>
      <c r="Q1" s="387"/>
    </row>
    <row r="2" spans="1:24">
      <c r="A2" s="416" t="s">
        <v>21583</v>
      </c>
      <c r="B2" s="416"/>
      <c r="C2" s="416"/>
      <c r="D2" s="416"/>
      <c r="E2" s="416"/>
      <c r="F2" s="416"/>
      <c r="G2" s="416"/>
      <c r="H2" s="416"/>
      <c r="I2" s="416"/>
      <c r="J2" s="416"/>
      <c r="K2" s="416"/>
      <c r="L2" s="416"/>
      <c r="M2" s="416"/>
      <c r="N2" s="416"/>
      <c r="O2" s="416"/>
      <c r="P2" s="416"/>
      <c r="Q2" s="416"/>
      <c r="R2" s="5"/>
    </row>
    <row r="3" spans="1:24" ht="33" customHeight="1">
      <c r="A3" s="386" t="s">
        <v>21333</v>
      </c>
      <c r="B3" s="386"/>
      <c r="C3" s="386"/>
      <c r="D3" s="386"/>
      <c r="E3" s="386"/>
      <c r="F3" s="386"/>
      <c r="G3" s="386"/>
      <c r="H3" s="386"/>
      <c r="I3" s="386"/>
      <c r="J3" s="386"/>
      <c r="K3" s="386"/>
      <c r="L3" s="386"/>
      <c r="M3" s="386"/>
      <c r="N3" s="386"/>
      <c r="O3" s="386"/>
      <c r="P3" s="386"/>
      <c r="Q3" s="386"/>
      <c r="R3" s="5"/>
    </row>
    <row r="4" spans="1:24" ht="18.75" customHeight="1">
      <c r="A4" s="386" t="s">
        <v>21331</v>
      </c>
      <c r="B4" s="386"/>
      <c r="C4" s="386"/>
      <c r="D4" s="386"/>
      <c r="E4" s="386"/>
      <c r="F4" s="386"/>
      <c r="G4" s="386"/>
      <c r="H4" s="386"/>
      <c r="I4" s="386"/>
      <c r="J4" s="386"/>
      <c r="K4" s="386"/>
      <c r="L4" s="386"/>
      <c r="M4" s="386"/>
      <c r="N4" s="386"/>
      <c r="O4" s="386"/>
      <c r="P4" s="386"/>
      <c r="Q4" s="386"/>
      <c r="R4" s="5"/>
    </row>
    <row r="5" spans="1:24" ht="14.4" customHeight="1">
      <c r="A5" s="45"/>
      <c r="B5" s="45"/>
      <c r="C5" s="45"/>
      <c r="D5" s="45"/>
      <c r="E5" s="45"/>
      <c r="F5" s="45"/>
      <c r="G5" s="45"/>
      <c r="H5" s="45"/>
      <c r="I5" s="45"/>
      <c r="J5" s="45"/>
      <c r="K5" s="45"/>
      <c r="L5" s="45"/>
      <c r="M5" s="45"/>
      <c r="N5" s="45"/>
      <c r="O5" s="45"/>
    </row>
    <row r="6" spans="1:24" ht="14.15" customHeight="1">
      <c r="A6" s="59" t="s">
        <v>439</v>
      </c>
      <c r="B6" s="71"/>
      <c r="C6" s="392" t="s">
        <v>440</v>
      </c>
      <c r="D6" s="392"/>
      <c r="E6" s="392"/>
      <c r="F6" s="60"/>
      <c r="G6" s="392" t="s">
        <v>441</v>
      </c>
      <c r="H6" s="392"/>
      <c r="I6" s="392"/>
      <c r="J6" s="392"/>
      <c r="K6" s="392"/>
      <c r="L6" s="392"/>
      <c r="M6" s="61"/>
      <c r="N6" s="115"/>
      <c r="O6" s="115"/>
      <c r="P6" s="115"/>
      <c r="Q6" s="220"/>
    </row>
    <row r="7" spans="1:24" ht="14.4" customHeight="1">
      <c r="A7" s="62"/>
      <c r="B7" s="63"/>
      <c r="C7" s="393" t="s">
        <v>443</v>
      </c>
      <c r="D7" s="393"/>
      <c r="E7" s="393"/>
      <c r="F7" s="64"/>
      <c r="G7" s="393" t="s">
        <v>21332</v>
      </c>
      <c r="H7" s="393"/>
      <c r="I7" s="393"/>
      <c r="J7" s="393"/>
      <c r="K7" s="393"/>
      <c r="L7" s="393"/>
      <c r="M7" s="65"/>
      <c r="N7" s="127"/>
      <c r="O7" s="127"/>
      <c r="P7" s="127"/>
      <c r="Q7" s="221"/>
    </row>
    <row r="9" spans="1:24">
      <c r="A9" s="394" t="s">
        <v>445</v>
      </c>
      <c r="B9" s="395"/>
      <c r="C9" s="395"/>
      <c r="D9" s="395"/>
      <c r="E9" s="395"/>
      <c r="F9" s="395"/>
      <c r="G9" s="395"/>
      <c r="H9" s="395"/>
      <c r="I9" s="395"/>
      <c r="J9" s="395"/>
      <c r="K9" s="395"/>
      <c r="L9" s="395"/>
      <c r="M9" s="395"/>
      <c r="N9" s="395"/>
      <c r="O9" s="395"/>
      <c r="P9" s="395"/>
      <c r="Q9" s="395"/>
      <c r="R9" s="395"/>
      <c r="S9" s="395"/>
      <c r="T9" s="395"/>
      <c r="U9" s="395"/>
      <c r="V9" s="395"/>
      <c r="W9" s="395"/>
      <c r="X9" s="395"/>
    </row>
    <row r="10" spans="1:24">
      <c r="A10" s="72" t="s">
        <v>53</v>
      </c>
      <c r="B10" s="72" t="s">
        <v>446</v>
      </c>
      <c r="C10" s="72" t="s">
        <v>52</v>
      </c>
      <c r="D10" s="72">
        <v>2010</v>
      </c>
      <c r="E10" s="72">
        <v>2011</v>
      </c>
      <c r="F10" s="72">
        <v>2012</v>
      </c>
      <c r="G10" s="72">
        <v>2013</v>
      </c>
      <c r="H10" s="72">
        <v>2014</v>
      </c>
      <c r="I10" s="72">
        <v>2015</v>
      </c>
      <c r="J10" s="72">
        <v>2016</v>
      </c>
      <c r="K10" s="72">
        <v>2017</v>
      </c>
      <c r="L10" s="72">
        <v>2018</v>
      </c>
      <c r="M10" s="72">
        <v>2019</v>
      </c>
      <c r="N10" s="72">
        <v>2020</v>
      </c>
      <c r="O10" s="72">
        <v>2021</v>
      </c>
      <c r="P10" s="72">
        <v>2022</v>
      </c>
      <c r="Q10" s="72">
        <v>2023</v>
      </c>
      <c r="R10" s="72">
        <v>2024</v>
      </c>
      <c r="S10" s="72">
        <v>2025</v>
      </c>
      <c r="T10" s="72">
        <v>2026</v>
      </c>
      <c r="U10" s="72">
        <v>2027</v>
      </c>
      <c r="V10" s="72">
        <v>2028</v>
      </c>
      <c r="W10" s="72">
        <v>2029</v>
      </c>
      <c r="X10" s="72">
        <v>2030</v>
      </c>
    </row>
    <row r="11" spans="1:24">
      <c r="A11" s="73" t="s">
        <v>21575</v>
      </c>
      <c r="B11" s="74" t="s">
        <v>447</v>
      </c>
      <c r="C11" s="73" t="s">
        <v>147</v>
      </c>
      <c r="D11" s="246">
        <f>D24+D67+D93+D103</f>
        <v>0</v>
      </c>
      <c r="E11" s="246">
        <f t="shared" ref="E11:O11" si="0">E24+E67+E93+E103</f>
        <v>0</v>
      </c>
      <c r="F11" s="246">
        <f t="shared" si="0"/>
        <v>0</v>
      </c>
      <c r="G11" s="246">
        <f t="shared" si="0"/>
        <v>0</v>
      </c>
      <c r="H11" s="246">
        <f t="shared" si="0"/>
        <v>0</v>
      </c>
      <c r="I11" s="246">
        <f t="shared" si="0"/>
        <v>0</v>
      </c>
      <c r="J11" s="246">
        <f t="shared" si="0"/>
        <v>0</v>
      </c>
      <c r="K11" s="246">
        <f t="shared" si="0"/>
        <v>0</v>
      </c>
      <c r="L11" s="246">
        <f t="shared" si="0"/>
        <v>0</v>
      </c>
      <c r="M11" s="246">
        <f t="shared" si="0"/>
        <v>0</v>
      </c>
      <c r="N11" s="246">
        <f t="shared" si="0"/>
        <v>0</v>
      </c>
      <c r="O11" s="246">
        <f t="shared" si="0"/>
        <v>0</v>
      </c>
      <c r="P11" s="246">
        <f>P24+P67+P93+P103</f>
        <v>0</v>
      </c>
      <c r="Q11" s="246">
        <f>Q24+Q67+Q93+Q103</f>
        <v>0</v>
      </c>
      <c r="R11" s="246">
        <f t="shared" ref="R11:X11" si="1">R24+R67+R93+R103</f>
        <v>0</v>
      </c>
      <c r="S11" s="246">
        <f t="shared" si="1"/>
        <v>0</v>
      </c>
      <c r="T11" s="246">
        <f t="shared" si="1"/>
        <v>0</v>
      </c>
      <c r="U11" s="246">
        <f t="shared" si="1"/>
        <v>0</v>
      </c>
      <c r="V11" s="246">
        <f t="shared" si="1"/>
        <v>0</v>
      </c>
      <c r="W11" s="246">
        <f t="shared" si="1"/>
        <v>0</v>
      </c>
      <c r="X11" s="246">
        <f t="shared" si="1"/>
        <v>0</v>
      </c>
    </row>
    <row r="14" spans="1:24" ht="15.5">
      <c r="A14" s="417" t="s">
        <v>21288</v>
      </c>
      <c r="B14" s="418"/>
      <c r="C14" s="418"/>
      <c r="D14" s="418"/>
      <c r="E14" s="418"/>
      <c r="F14" s="418"/>
      <c r="G14" s="418"/>
      <c r="H14" s="418"/>
      <c r="I14" s="418"/>
      <c r="J14" s="418"/>
      <c r="K14" s="418"/>
      <c r="L14" s="418"/>
      <c r="M14" s="418"/>
      <c r="N14" s="418"/>
      <c r="O14" s="418"/>
      <c r="P14" s="418"/>
      <c r="Q14" s="418"/>
      <c r="R14" s="418"/>
      <c r="S14" s="418"/>
      <c r="T14" s="418"/>
      <c r="U14" s="418"/>
      <c r="V14" s="418"/>
      <c r="W14" s="418"/>
      <c r="X14" s="418"/>
    </row>
    <row r="15" spans="1:24">
      <c r="A15" s="222"/>
      <c r="B15" s="224"/>
      <c r="C15" s="223" t="s">
        <v>21297</v>
      </c>
      <c r="D15" s="223">
        <v>2010</v>
      </c>
      <c r="E15" s="47">
        <v>2011</v>
      </c>
      <c r="F15" s="47">
        <v>2012</v>
      </c>
      <c r="G15" s="47">
        <v>2013</v>
      </c>
      <c r="H15" s="47">
        <v>2014</v>
      </c>
      <c r="I15" s="47">
        <v>2015</v>
      </c>
      <c r="J15" s="47">
        <v>2016</v>
      </c>
      <c r="K15" s="47">
        <v>2017</v>
      </c>
      <c r="L15" s="47">
        <v>2018</v>
      </c>
      <c r="M15" s="47">
        <v>2019</v>
      </c>
      <c r="N15" s="47">
        <v>2020</v>
      </c>
      <c r="O15" s="47">
        <v>2021</v>
      </c>
      <c r="P15" s="47">
        <v>2022</v>
      </c>
      <c r="Q15" s="47">
        <v>2023</v>
      </c>
      <c r="R15" s="47">
        <v>2024</v>
      </c>
      <c r="S15" s="47">
        <v>2025</v>
      </c>
      <c r="T15" s="47">
        <v>2026</v>
      </c>
      <c r="U15" s="47">
        <v>2027</v>
      </c>
      <c r="V15" s="47">
        <v>2028</v>
      </c>
      <c r="W15" s="47">
        <v>2029</v>
      </c>
      <c r="X15" s="47">
        <v>2030</v>
      </c>
    </row>
    <row r="16" spans="1:24">
      <c r="A16" s="217" t="s">
        <v>21289</v>
      </c>
      <c r="B16" s="219"/>
      <c r="C16" s="227">
        <v>1000000</v>
      </c>
      <c r="D16" s="374"/>
      <c r="E16" s="375"/>
      <c r="F16" s="375"/>
      <c r="G16" s="375"/>
      <c r="H16" s="375"/>
      <c r="I16" s="375"/>
      <c r="J16" s="375"/>
      <c r="K16" s="375"/>
      <c r="L16" s="375"/>
      <c r="M16" s="375"/>
      <c r="N16" s="375"/>
      <c r="O16" s="375"/>
      <c r="P16" s="375"/>
      <c r="Q16" s="375"/>
      <c r="R16" s="375"/>
      <c r="S16" s="375"/>
      <c r="T16" s="375"/>
      <c r="U16" s="375"/>
      <c r="V16" s="375"/>
      <c r="W16" s="375"/>
      <c r="X16" s="375"/>
    </row>
    <row r="17" spans="1:24">
      <c r="A17" s="217" t="s">
        <v>21290</v>
      </c>
      <c r="B17" s="219"/>
      <c r="C17" s="227">
        <v>250000</v>
      </c>
      <c r="D17" s="374"/>
      <c r="E17" s="375"/>
      <c r="F17" s="375"/>
      <c r="G17" s="375"/>
      <c r="H17" s="375"/>
      <c r="I17" s="375"/>
      <c r="J17" s="375"/>
      <c r="K17" s="375"/>
      <c r="L17" s="375"/>
      <c r="M17" s="375"/>
      <c r="N17" s="375"/>
      <c r="O17" s="375"/>
      <c r="P17" s="375"/>
      <c r="Q17" s="375"/>
      <c r="R17" s="375"/>
      <c r="S17" s="375"/>
      <c r="T17" s="375"/>
      <c r="U17" s="375"/>
      <c r="V17" s="375"/>
      <c r="W17" s="375"/>
      <c r="X17" s="375"/>
    </row>
    <row r="18" spans="1:24">
      <c r="A18" s="217" t="s">
        <v>21291</v>
      </c>
      <c r="B18" s="219"/>
      <c r="C18" s="227">
        <v>350000</v>
      </c>
      <c r="D18" s="374"/>
      <c r="E18" s="375"/>
      <c r="F18" s="375"/>
      <c r="G18" s="375"/>
      <c r="H18" s="375"/>
      <c r="I18" s="375"/>
      <c r="J18" s="375"/>
      <c r="K18" s="375"/>
      <c r="L18" s="375"/>
      <c r="M18" s="375"/>
      <c r="N18" s="375"/>
      <c r="O18" s="375"/>
      <c r="P18" s="375"/>
      <c r="Q18" s="375"/>
      <c r="R18" s="375"/>
      <c r="S18" s="375"/>
      <c r="T18" s="375"/>
      <c r="U18" s="375"/>
      <c r="V18" s="375"/>
      <c r="W18" s="375"/>
      <c r="X18" s="375"/>
    </row>
    <row r="19" spans="1:24">
      <c r="A19" s="226" t="s">
        <v>21292</v>
      </c>
      <c r="B19" s="219"/>
      <c r="C19" s="227">
        <v>-50000</v>
      </c>
      <c r="D19" s="374"/>
      <c r="E19" s="375"/>
      <c r="F19" s="375"/>
      <c r="G19" s="375"/>
      <c r="H19" s="375"/>
      <c r="I19" s="375"/>
      <c r="J19" s="375"/>
      <c r="K19" s="375"/>
      <c r="L19" s="375"/>
      <c r="M19" s="375"/>
      <c r="N19" s="375"/>
      <c r="O19" s="375"/>
      <c r="P19" s="375"/>
      <c r="Q19" s="375"/>
      <c r="R19" s="375"/>
      <c r="S19" s="375"/>
      <c r="T19" s="375"/>
      <c r="U19" s="375"/>
      <c r="V19" s="375"/>
      <c r="W19" s="375"/>
      <c r="X19" s="375"/>
    </row>
    <row r="20" spans="1:24">
      <c r="A20" s="51" t="s">
        <v>21293</v>
      </c>
      <c r="B20" s="219"/>
      <c r="C20" s="354">
        <f>C16+C17-C18-C19</f>
        <v>950000</v>
      </c>
      <c r="D20" s="355">
        <f t="shared" ref="D20:O20" si="2">D16+D17-D18-D19</f>
        <v>0</v>
      </c>
      <c r="E20" s="355">
        <f t="shared" si="2"/>
        <v>0</v>
      </c>
      <c r="F20" s="355">
        <f t="shared" si="2"/>
        <v>0</v>
      </c>
      <c r="G20" s="355">
        <f t="shared" si="2"/>
        <v>0</v>
      </c>
      <c r="H20" s="355">
        <f t="shared" si="2"/>
        <v>0</v>
      </c>
      <c r="I20" s="355">
        <f t="shared" si="2"/>
        <v>0</v>
      </c>
      <c r="J20" s="355">
        <f t="shared" si="2"/>
        <v>0</v>
      </c>
      <c r="K20" s="355">
        <f t="shared" si="2"/>
        <v>0</v>
      </c>
      <c r="L20" s="355">
        <f t="shared" si="2"/>
        <v>0</v>
      </c>
      <c r="M20" s="355">
        <f t="shared" si="2"/>
        <v>0</v>
      </c>
      <c r="N20" s="355">
        <f t="shared" si="2"/>
        <v>0</v>
      </c>
      <c r="O20" s="355">
        <f t="shared" si="2"/>
        <v>0</v>
      </c>
      <c r="P20" s="355">
        <f>P16+P17-P18-P19</f>
        <v>0</v>
      </c>
      <c r="Q20" s="355">
        <f>Q16+Q17-Q18-Q19</f>
        <v>0</v>
      </c>
      <c r="R20" s="355">
        <f t="shared" ref="R20:X20" si="3">R16+R17-R18-R19</f>
        <v>0</v>
      </c>
      <c r="S20" s="355">
        <f t="shared" si="3"/>
        <v>0</v>
      </c>
      <c r="T20" s="355">
        <f t="shared" si="3"/>
        <v>0</v>
      </c>
      <c r="U20" s="355">
        <f t="shared" si="3"/>
        <v>0</v>
      </c>
      <c r="V20" s="355">
        <f t="shared" si="3"/>
        <v>0</v>
      </c>
      <c r="W20" s="355">
        <f t="shared" si="3"/>
        <v>0</v>
      </c>
      <c r="X20" s="355">
        <f t="shared" si="3"/>
        <v>0</v>
      </c>
    </row>
    <row r="21" spans="1:24">
      <c r="A21" s="56" t="s">
        <v>21294</v>
      </c>
      <c r="B21" s="230">
        <v>5.26</v>
      </c>
      <c r="C21" s="219"/>
      <c r="D21" s="219"/>
      <c r="E21" s="219"/>
      <c r="F21" s="219"/>
      <c r="G21" s="219"/>
      <c r="H21" s="219"/>
      <c r="I21" s="219"/>
      <c r="J21" s="219"/>
      <c r="K21" s="219"/>
      <c r="L21" s="219"/>
      <c r="M21" s="219"/>
      <c r="N21" s="219"/>
      <c r="O21" s="219"/>
      <c r="P21" s="219"/>
      <c r="Q21" s="219"/>
      <c r="R21" s="219"/>
      <c r="S21" s="219"/>
      <c r="T21" s="219"/>
      <c r="U21" s="219"/>
      <c r="V21" s="219"/>
      <c r="W21" s="219"/>
      <c r="X21" s="219"/>
    </row>
    <row r="22" spans="1:24">
      <c r="A22" s="225" t="s">
        <v>21295</v>
      </c>
      <c r="B22" s="376"/>
      <c r="C22" s="219"/>
      <c r="D22" s="219"/>
      <c r="E22" s="219"/>
      <c r="F22" s="219"/>
      <c r="G22" s="219"/>
      <c r="H22" s="219"/>
      <c r="I22" s="219"/>
      <c r="J22" s="219"/>
      <c r="K22" s="219"/>
      <c r="L22" s="219"/>
      <c r="M22" s="219"/>
      <c r="N22" s="219"/>
      <c r="O22" s="219"/>
      <c r="P22" s="219"/>
      <c r="Q22" s="219"/>
      <c r="R22" s="219"/>
      <c r="S22" s="219"/>
      <c r="T22" s="219"/>
      <c r="U22" s="219"/>
      <c r="V22" s="219"/>
      <c r="W22" s="219"/>
      <c r="X22" s="219"/>
    </row>
    <row r="23" spans="1:24">
      <c r="A23" s="44" t="s">
        <v>21296</v>
      </c>
      <c r="B23" s="231">
        <f>IF(ISBLANK(B22),B21,B22)</f>
        <v>5.26</v>
      </c>
      <c r="C23" s="219"/>
      <c r="D23" s="219"/>
      <c r="E23" s="219"/>
      <c r="F23" s="219"/>
      <c r="G23" s="219"/>
      <c r="H23" s="219"/>
      <c r="I23" s="219"/>
      <c r="J23" s="219"/>
      <c r="K23" s="219"/>
      <c r="L23" s="219"/>
      <c r="M23" s="219"/>
      <c r="N23" s="219"/>
      <c r="O23" s="219"/>
      <c r="P23" s="219"/>
      <c r="Q23" s="219"/>
      <c r="R23" s="219"/>
      <c r="S23" s="219"/>
      <c r="T23" s="219"/>
      <c r="U23" s="219"/>
      <c r="V23" s="219"/>
      <c r="W23" s="219"/>
      <c r="X23" s="219"/>
    </row>
    <row r="24" spans="1:24" ht="29">
      <c r="A24" s="236" t="s">
        <v>21313</v>
      </c>
      <c r="B24" s="219"/>
      <c r="C24" s="348">
        <f>$B$23*C20</f>
        <v>4997000</v>
      </c>
      <c r="D24" s="356">
        <f t="shared" ref="D24:O24" si="4">$B$23*D20</f>
        <v>0</v>
      </c>
      <c r="E24" s="356">
        <f t="shared" si="4"/>
        <v>0</v>
      </c>
      <c r="F24" s="356">
        <f t="shared" si="4"/>
        <v>0</v>
      </c>
      <c r="G24" s="356">
        <f t="shared" si="4"/>
        <v>0</v>
      </c>
      <c r="H24" s="356">
        <f t="shared" si="4"/>
        <v>0</v>
      </c>
      <c r="I24" s="356">
        <f t="shared" si="4"/>
        <v>0</v>
      </c>
      <c r="J24" s="356">
        <f t="shared" si="4"/>
        <v>0</v>
      </c>
      <c r="K24" s="356">
        <f t="shared" si="4"/>
        <v>0</v>
      </c>
      <c r="L24" s="356">
        <f t="shared" si="4"/>
        <v>0</v>
      </c>
      <c r="M24" s="356">
        <f t="shared" si="4"/>
        <v>0</v>
      </c>
      <c r="N24" s="356">
        <f t="shared" si="4"/>
        <v>0</v>
      </c>
      <c r="O24" s="356">
        <f t="shared" si="4"/>
        <v>0</v>
      </c>
      <c r="P24" s="356">
        <f>$B$23*P20</f>
        <v>0</v>
      </c>
      <c r="Q24" s="356">
        <f>$B$23*Q20</f>
        <v>0</v>
      </c>
      <c r="R24" s="356">
        <f t="shared" ref="R24:X24" si="5">$B$23*R20</f>
        <v>0</v>
      </c>
      <c r="S24" s="356">
        <f t="shared" si="5"/>
        <v>0</v>
      </c>
      <c r="T24" s="356">
        <f t="shared" si="5"/>
        <v>0</v>
      </c>
      <c r="U24" s="356">
        <f t="shared" si="5"/>
        <v>0</v>
      </c>
      <c r="V24" s="356">
        <f t="shared" si="5"/>
        <v>0</v>
      </c>
      <c r="W24" s="356">
        <f t="shared" si="5"/>
        <v>0</v>
      </c>
      <c r="X24" s="356">
        <f t="shared" si="5"/>
        <v>0</v>
      </c>
    </row>
    <row r="27" spans="1:24" ht="15.5">
      <c r="A27" s="417" t="s">
        <v>21298</v>
      </c>
      <c r="B27" s="418"/>
      <c r="C27" s="418"/>
      <c r="D27" s="418"/>
      <c r="E27" s="418"/>
      <c r="F27" s="418"/>
      <c r="G27" s="418"/>
      <c r="H27" s="418"/>
      <c r="I27" s="418"/>
      <c r="J27" s="418"/>
      <c r="K27" s="418"/>
      <c r="L27" s="418"/>
      <c r="M27" s="418"/>
      <c r="N27" s="418"/>
      <c r="O27" s="418"/>
      <c r="P27" s="418"/>
      <c r="Q27" s="418"/>
    </row>
    <row r="28" spans="1:24" ht="33" customHeight="1">
      <c r="A28" s="386" t="s">
        <v>21340</v>
      </c>
      <c r="B28" s="386"/>
      <c r="C28" s="386"/>
      <c r="D28" s="386"/>
      <c r="E28" s="386"/>
      <c r="F28" s="386"/>
      <c r="G28" s="386"/>
      <c r="H28" s="386"/>
      <c r="I28" s="386"/>
      <c r="J28" s="386"/>
      <c r="K28" s="386"/>
      <c r="L28" s="386"/>
      <c r="M28" s="386"/>
      <c r="N28" s="386"/>
      <c r="O28" s="386"/>
      <c r="P28" s="386"/>
      <c r="Q28" s="386"/>
    </row>
    <row r="29" spans="1:24" ht="18" customHeight="1">
      <c r="A29" s="386" t="s">
        <v>21334</v>
      </c>
      <c r="B29" s="386"/>
      <c r="C29" s="386"/>
      <c r="D29" s="386"/>
      <c r="E29" s="386"/>
      <c r="F29" s="386"/>
      <c r="G29" s="386"/>
      <c r="H29" s="386"/>
      <c r="I29" s="386"/>
      <c r="J29" s="386"/>
      <c r="K29" s="386"/>
      <c r="L29" s="386"/>
      <c r="M29" s="386"/>
      <c r="N29" s="386"/>
      <c r="O29" s="386"/>
      <c r="P29" s="386"/>
      <c r="Q29" s="386"/>
    </row>
    <row r="30" spans="1:24" ht="33" customHeight="1">
      <c r="A30" s="386" t="s">
        <v>21335</v>
      </c>
      <c r="B30" s="386"/>
      <c r="C30" s="386"/>
      <c r="D30" s="386"/>
      <c r="E30" s="386"/>
      <c r="F30" s="386"/>
      <c r="G30" s="386"/>
      <c r="H30" s="386"/>
      <c r="I30" s="386"/>
      <c r="J30" s="386"/>
      <c r="K30" s="386"/>
      <c r="L30" s="386"/>
      <c r="M30" s="386"/>
      <c r="N30" s="386"/>
      <c r="O30" s="386"/>
      <c r="P30" s="386"/>
      <c r="Q30" s="386"/>
    </row>
    <row r="31" spans="1:24">
      <c r="A31" s="411" t="s">
        <v>21306</v>
      </c>
      <c r="B31" s="412"/>
      <c r="C31" s="412"/>
      <c r="D31" s="412"/>
      <c r="E31" s="412"/>
      <c r="F31" s="412"/>
      <c r="G31" s="412"/>
      <c r="H31" s="412"/>
      <c r="I31" s="412"/>
      <c r="J31" s="412"/>
      <c r="K31" s="412"/>
      <c r="L31" s="412"/>
      <c r="M31" s="412"/>
      <c r="N31" s="412"/>
      <c r="O31" s="412"/>
      <c r="P31" s="412"/>
      <c r="Q31" s="412"/>
      <c r="R31" s="412"/>
      <c r="S31" s="412"/>
      <c r="T31" s="412"/>
      <c r="U31" s="412"/>
      <c r="V31" s="412"/>
      <c r="W31" s="412"/>
      <c r="X31" s="412"/>
    </row>
    <row r="32" spans="1:24">
      <c r="A32" s="294" t="s">
        <v>21299</v>
      </c>
      <c r="B32" s="224"/>
      <c r="C32" s="295" t="s">
        <v>21297</v>
      </c>
      <c r="D32" s="296">
        <v>2010</v>
      </c>
      <c r="E32" s="296">
        <v>2011</v>
      </c>
      <c r="F32" s="296">
        <v>2012</v>
      </c>
      <c r="G32" s="296">
        <v>2013</v>
      </c>
      <c r="H32" s="296">
        <v>2014</v>
      </c>
      <c r="I32" s="296">
        <v>2015</v>
      </c>
      <c r="J32" s="296">
        <v>2016</v>
      </c>
      <c r="K32" s="296">
        <v>2017</v>
      </c>
      <c r="L32" s="296">
        <v>2018</v>
      </c>
      <c r="M32" s="296">
        <v>2019</v>
      </c>
      <c r="N32" s="296">
        <v>2020</v>
      </c>
      <c r="O32" s="296">
        <v>2021</v>
      </c>
      <c r="P32" s="296">
        <v>2022</v>
      </c>
      <c r="Q32" s="296">
        <v>2023</v>
      </c>
      <c r="R32" s="47">
        <v>2024</v>
      </c>
      <c r="S32" s="47">
        <v>2025</v>
      </c>
      <c r="T32" s="47">
        <v>2026</v>
      </c>
      <c r="U32" s="47">
        <v>2027</v>
      </c>
      <c r="V32" s="47">
        <v>2028</v>
      </c>
      <c r="W32" s="47">
        <v>2029</v>
      </c>
      <c r="X32" s="47">
        <v>2030</v>
      </c>
    </row>
    <row r="33" spans="1:38">
      <c r="A33" s="217" t="s">
        <v>21338</v>
      </c>
      <c r="B33" s="219"/>
      <c r="C33" s="228">
        <v>1000</v>
      </c>
      <c r="D33" s="373"/>
      <c r="E33" s="373"/>
      <c r="F33" s="373"/>
      <c r="G33" s="373"/>
      <c r="H33" s="373"/>
      <c r="I33" s="373"/>
      <c r="J33" s="373"/>
      <c r="K33" s="373"/>
      <c r="L33" s="373"/>
      <c r="M33" s="373"/>
      <c r="N33" s="373"/>
      <c r="O33" s="373"/>
      <c r="P33" s="373"/>
      <c r="Q33" s="373"/>
      <c r="R33" s="373"/>
      <c r="S33" s="373"/>
      <c r="T33" s="373"/>
      <c r="U33" s="373"/>
      <c r="V33" s="373"/>
      <c r="W33" s="373"/>
      <c r="X33" s="373"/>
    </row>
    <row r="34" spans="1:38">
      <c r="A34" s="217" t="s">
        <v>21339</v>
      </c>
      <c r="B34" s="219"/>
      <c r="C34" s="228"/>
      <c r="D34" s="373"/>
      <c r="E34" s="373"/>
      <c r="F34" s="373"/>
      <c r="G34" s="373"/>
      <c r="H34" s="373"/>
      <c r="I34" s="373"/>
      <c r="J34" s="373"/>
      <c r="K34" s="373"/>
      <c r="L34" s="373"/>
      <c r="M34" s="373"/>
      <c r="N34" s="373"/>
      <c r="O34" s="373"/>
      <c r="P34" s="373"/>
      <c r="Q34" s="373"/>
      <c r="R34" s="373"/>
      <c r="S34" s="373"/>
      <c r="T34" s="373"/>
      <c r="U34" s="373"/>
      <c r="V34" s="373"/>
      <c r="W34" s="373"/>
      <c r="X34" s="373"/>
    </row>
    <row r="35" spans="1:38">
      <c r="A35" s="217" t="s">
        <v>21307</v>
      </c>
      <c r="B35" s="219"/>
      <c r="C35" s="228">
        <v>1000</v>
      </c>
      <c r="D35" s="373"/>
      <c r="E35" s="373"/>
      <c r="F35" s="373"/>
      <c r="G35" s="373"/>
      <c r="H35" s="373"/>
      <c r="I35" s="373"/>
      <c r="J35" s="373"/>
      <c r="K35" s="373"/>
      <c r="L35" s="373"/>
      <c r="M35" s="373"/>
      <c r="N35" s="373"/>
      <c r="O35" s="373"/>
      <c r="P35" s="373"/>
      <c r="Q35" s="373"/>
      <c r="R35" s="373"/>
      <c r="S35" s="373"/>
      <c r="T35" s="373"/>
      <c r="U35" s="373"/>
      <c r="V35" s="373"/>
      <c r="W35" s="373"/>
      <c r="X35" s="373"/>
    </row>
    <row r="36" spans="1:38">
      <c r="A36" s="217" t="s">
        <v>21308</v>
      </c>
      <c r="B36" s="219"/>
      <c r="C36" s="228">
        <v>1400</v>
      </c>
      <c r="D36" s="373"/>
      <c r="E36" s="373"/>
      <c r="F36" s="373"/>
      <c r="G36" s="373"/>
      <c r="H36" s="373"/>
      <c r="I36" s="373"/>
      <c r="J36" s="373"/>
      <c r="K36" s="373"/>
      <c r="L36" s="373"/>
      <c r="M36" s="373"/>
      <c r="N36" s="373"/>
      <c r="O36" s="373"/>
      <c r="P36" s="373"/>
      <c r="Q36" s="373"/>
      <c r="R36" s="373"/>
      <c r="S36" s="373"/>
      <c r="T36" s="373"/>
      <c r="U36" s="373"/>
      <c r="V36" s="373"/>
      <c r="W36" s="373"/>
      <c r="X36" s="373"/>
    </row>
    <row r="37" spans="1:38">
      <c r="A37" s="217" t="s">
        <v>21309</v>
      </c>
      <c r="B37" s="219"/>
      <c r="C37" s="228"/>
      <c r="D37" s="373"/>
      <c r="E37" s="373"/>
      <c r="F37" s="373"/>
      <c r="G37" s="373"/>
      <c r="H37" s="373"/>
      <c r="I37" s="373"/>
      <c r="J37" s="373"/>
      <c r="K37" s="373"/>
      <c r="L37" s="373"/>
      <c r="M37" s="373"/>
      <c r="N37" s="373"/>
      <c r="O37" s="373"/>
      <c r="P37" s="373"/>
      <c r="Q37" s="373"/>
      <c r="R37" s="373"/>
      <c r="S37" s="373"/>
      <c r="T37" s="373"/>
      <c r="U37" s="373"/>
      <c r="V37" s="373"/>
      <c r="W37" s="373"/>
      <c r="X37" s="373"/>
    </row>
    <row r="38" spans="1:38">
      <c r="A38" s="217" t="s">
        <v>21336</v>
      </c>
      <c r="B38" s="219"/>
      <c r="C38" s="228"/>
      <c r="D38" s="373"/>
      <c r="E38" s="373"/>
      <c r="F38" s="373"/>
      <c r="G38" s="373"/>
      <c r="H38" s="373"/>
      <c r="I38" s="373"/>
      <c r="J38" s="373"/>
      <c r="K38" s="373"/>
      <c r="L38" s="373"/>
      <c r="M38" s="373"/>
      <c r="N38" s="373"/>
      <c r="O38" s="373"/>
      <c r="P38" s="373"/>
      <c r="Q38" s="373"/>
      <c r="R38" s="373"/>
      <c r="S38" s="373"/>
      <c r="T38" s="373"/>
      <c r="U38" s="373"/>
      <c r="V38" s="373"/>
      <c r="W38" s="373"/>
      <c r="X38" s="373"/>
    </row>
    <row r="39" spans="1:38">
      <c r="A39" s="217" t="s">
        <v>21305</v>
      </c>
      <c r="B39" s="219"/>
      <c r="C39" s="228">
        <v>1000</v>
      </c>
      <c r="D39" s="373"/>
      <c r="E39" s="373"/>
      <c r="F39" s="373"/>
      <c r="G39" s="373"/>
      <c r="H39" s="373"/>
      <c r="I39" s="373"/>
      <c r="J39" s="373"/>
      <c r="K39" s="373"/>
      <c r="L39" s="373"/>
      <c r="M39" s="373"/>
      <c r="N39" s="373"/>
      <c r="O39" s="373"/>
      <c r="P39" s="373"/>
      <c r="Q39" s="373"/>
      <c r="R39" s="373"/>
      <c r="S39" s="373"/>
      <c r="T39" s="373"/>
      <c r="U39" s="373"/>
      <c r="V39" s="373"/>
      <c r="W39" s="373"/>
      <c r="X39" s="373"/>
    </row>
    <row r="40" spans="1:38">
      <c r="A40" s="217"/>
      <c r="B40" s="219"/>
      <c r="C40" s="218"/>
      <c r="D40" s="373"/>
      <c r="E40" s="373"/>
      <c r="F40" s="373"/>
      <c r="G40" s="373"/>
      <c r="H40" s="373"/>
      <c r="I40" s="373"/>
      <c r="J40" s="373"/>
      <c r="K40" s="373"/>
      <c r="L40" s="373"/>
      <c r="M40" s="373"/>
      <c r="N40" s="373"/>
      <c r="O40" s="373"/>
      <c r="P40" s="373"/>
      <c r="Q40" s="373"/>
      <c r="R40" s="373"/>
      <c r="S40" s="373"/>
      <c r="T40" s="373"/>
      <c r="U40" s="373"/>
      <c r="V40" s="373"/>
      <c r="W40" s="373"/>
      <c r="X40" s="373"/>
    </row>
    <row r="41" spans="1:38">
      <c r="A41" s="232" t="s">
        <v>21585</v>
      </c>
      <c r="B41" s="219"/>
      <c r="C41" s="218"/>
      <c r="D41" s="373"/>
      <c r="E41" s="373"/>
      <c r="F41" s="373"/>
      <c r="G41" s="373"/>
      <c r="H41" s="373"/>
      <c r="I41" s="373"/>
      <c r="J41" s="373"/>
      <c r="K41" s="373"/>
      <c r="L41" s="373"/>
      <c r="M41" s="373"/>
      <c r="N41" s="373"/>
      <c r="O41" s="373"/>
      <c r="P41" s="373"/>
      <c r="Q41" s="373"/>
      <c r="R41" s="373"/>
      <c r="S41" s="373"/>
      <c r="T41" s="373"/>
      <c r="U41" s="373"/>
      <c r="V41" s="373"/>
      <c r="W41" s="373"/>
      <c r="X41" s="373"/>
    </row>
    <row r="42" spans="1:38">
      <c r="A42" s="217" t="s">
        <v>21338</v>
      </c>
      <c r="B42" s="219"/>
      <c r="C42" s="228">
        <v>10000</v>
      </c>
      <c r="D42" s="373"/>
      <c r="E42" s="373"/>
      <c r="F42" s="373"/>
      <c r="G42" s="373"/>
      <c r="H42" s="373"/>
      <c r="I42" s="373"/>
      <c r="J42" s="373"/>
      <c r="K42" s="373"/>
      <c r="L42" s="373"/>
      <c r="M42" s="373"/>
      <c r="N42" s="373"/>
      <c r="O42" s="373"/>
      <c r="P42" s="373"/>
      <c r="Q42" s="373"/>
      <c r="R42" s="373"/>
      <c r="S42" s="373"/>
      <c r="T42" s="373"/>
      <c r="U42" s="373"/>
      <c r="V42" s="373"/>
      <c r="W42" s="373"/>
      <c r="X42" s="373"/>
    </row>
    <row r="43" spans="1:38">
      <c r="A43" s="217" t="s">
        <v>21339</v>
      </c>
      <c r="B43" s="219"/>
      <c r="C43" s="228">
        <v>10000</v>
      </c>
      <c r="D43" s="373"/>
      <c r="E43" s="373"/>
      <c r="F43" s="373"/>
      <c r="G43" s="373"/>
      <c r="H43" s="373"/>
      <c r="I43" s="373"/>
      <c r="J43" s="373"/>
      <c r="K43" s="373"/>
      <c r="L43" s="373"/>
      <c r="M43" s="373"/>
      <c r="N43" s="373"/>
      <c r="O43" s="373"/>
      <c r="P43" s="373"/>
      <c r="Q43" s="373"/>
      <c r="R43" s="373"/>
      <c r="S43" s="373"/>
      <c r="T43" s="373"/>
      <c r="U43" s="373"/>
      <c r="V43" s="373"/>
      <c r="W43" s="373"/>
      <c r="X43" s="373"/>
    </row>
    <row r="44" spans="1:38">
      <c r="A44" s="217" t="s">
        <v>21307</v>
      </c>
      <c r="B44" s="219"/>
      <c r="C44" s="228">
        <v>48000</v>
      </c>
      <c r="D44" s="373"/>
      <c r="E44" s="373"/>
      <c r="F44" s="373"/>
      <c r="G44" s="373"/>
      <c r="H44" s="373"/>
      <c r="I44" s="373"/>
      <c r="J44" s="373"/>
      <c r="K44" s="373"/>
      <c r="L44" s="373"/>
      <c r="M44" s="373"/>
      <c r="N44" s="373"/>
      <c r="O44" s="373"/>
      <c r="P44" s="373"/>
      <c r="Q44" s="373"/>
      <c r="R44" s="373"/>
      <c r="S44" s="373"/>
      <c r="T44" s="373"/>
      <c r="U44" s="373"/>
      <c r="V44" s="373"/>
      <c r="W44" s="373"/>
      <c r="X44" s="373"/>
    </row>
    <row r="45" spans="1:38">
      <c r="A45" s="217" t="s">
        <v>21308</v>
      </c>
      <c r="B45" s="219"/>
      <c r="C45" s="228">
        <v>10000</v>
      </c>
      <c r="D45" s="373"/>
      <c r="E45" s="373"/>
      <c r="F45" s="373"/>
      <c r="G45" s="373"/>
      <c r="H45" s="373"/>
      <c r="I45" s="373"/>
      <c r="J45" s="373"/>
      <c r="K45" s="373"/>
      <c r="L45" s="373"/>
      <c r="M45" s="373"/>
      <c r="N45" s="373"/>
      <c r="O45" s="373"/>
      <c r="P45" s="373"/>
      <c r="Q45" s="373"/>
      <c r="R45" s="373"/>
      <c r="S45" s="373"/>
      <c r="T45" s="373"/>
      <c r="U45" s="373"/>
      <c r="V45" s="373"/>
      <c r="W45" s="373"/>
      <c r="X45" s="373"/>
    </row>
    <row r="46" spans="1:38" ht="15" customHeight="1">
      <c r="A46" s="217" t="s">
        <v>21309</v>
      </c>
      <c r="B46" s="219"/>
      <c r="C46" s="228">
        <v>10000</v>
      </c>
      <c r="D46" s="373"/>
      <c r="E46" s="373"/>
      <c r="F46" s="373"/>
      <c r="G46" s="373"/>
      <c r="H46" s="373"/>
      <c r="I46" s="373"/>
      <c r="J46" s="373"/>
      <c r="K46" s="373"/>
      <c r="L46" s="373"/>
      <c r="M46" s="373"/>
      <c r="N46" s="373"/>
      <c r="O46" s="373"/>
      <c r="P46" s="373"/>
      <c r="Q46" s="373"/>
      <c r="R46" s="373"/>
      <c r="S46" s="373"/>
      <c r="T46" s="373"/>
      <c r="U46" s="373"/>
      <c r="V46" s="373"/>
      <c r="W46" s="373"/>
      <c r="X46" s="373"/>
      <c r="Y46" s="249"/>
      <c r="Z46" s="420" t="s">
        <v>21341</v>
      </c>
      <c r="AA46" s="420"/>
      <c r="AB46" s="420"/>
      <c r="AC46" s="420"/>
      <c r="AD46" s="420"/>
      <c r="AE46" s="420"/>
      <c r="AF46" s="420"/>
      <c r="AG46" s="420"/>
      <c r="AH46" s="420"/>
      <c r="AI46" s="420"/>
      <c r="AJ46" s="420"/>
      <c r="AK46" s="420"/>
      <c r="AL46" s="420"/>
    </row>
    <row r="47" spans="1:38" ht="31.5" customHeight="1">
      <c r="A47" s="217" t="s">
        <v>21337</v>
      </c>
      <c r="B47" s="219"/>
      <c r="C47" s="228">
        <v>10000</v>
      </c>
      <c r="D47" s="373"/>
      <c r="E47" s="373"/>
      <c r="F47" s="373"/>
      <c r="G47" s="373"/>
      <c r="H47" s="373"/>
      <c r="I47" s="373"/>
      <c r="J47" s="373"/>
      <c r="K47" s="373"/>
      <c r="L47" s="373"/>
      <c r="M47" s="373"/>
      <c r="N47" s="373"/>
      <c r="O47" s="373"/>
      <c r="P47" s="373"/>
      <c r="Q47" s="373"/>
      <c r="R47" s="373"/>
      <c r="S47" s="373"/>
      <c r="T47" s="373"/>
      <c r="U47" s="373"/>
      <c r="V47" s="373"/>
      <c r="W47" s="373"/>
      <c r="X47" s="373"/>
      <c r="Y47" s="249"/>
      <c r="Z47" s="249"/>
      <c r="AA47" s="249"/>
      <c r="AB47" s="249"/>
    </row>
    <row r="48" spans="1:38">
      <c r="A48" s="253" t="s">
        <v>21305</v>
      </c>
      <c r="B48" s="219"/>
      <c r="C48" s="259">
        <v>10000</v>
      </c>
      <c r="D48" s="377"/>
      <c r="E48" s="377"/>
      <c r="F48" s="377"/>
      <c r="G48" s="377"/>
      <c r="H48" s="377"/>
      <c r="I48" s="377"/>
      <c r="J48" s="377"/>
      <c r="K48" s="377"/>
      <c r="L48" s="377"/>
      <c r="M48" s="377"/>
      <c r="N48" s="377"/>
      <c r="O48" s="377"/>
      <c r="P48" s="377"/>
      <c r="Q48" s="377"/>
      <c r="R48" s="373"/>
      <c r="S48" s="373"/>
      <c r="T48" s="373"/>
      <c r="U48" s="373"/>
      <c r="V48" s="373"/>
      <c r="W48" s="373"/>
      <c r="X48" s="373"/>
    </row>
    <row r="49" spans="1:24">
      <c r="A49" s="421" t="s">
        <v>21300</v>
      </c>
      <c r="B49" s="422"/>
      <c r="C49" s="422"/>
      <c r="D49" s="422"/>
      <c r="E49" s="422"/>
      <c r="F49" s="422"/>
      <c r="G49" s="422"/>
      <c r="H49" s="422"/>
      <c r="I49" s="422"/>
      <c r="J49" s="422"/>
      <c r="K49" s="422"/>
      <c r="L49" s="422"/>
      <c r="M49" s="422"/>
      <c r="N49" s="422"/>
      <c r="O49" s="422"/>
      <c r="P49" s="422"/>
      <c r="Q49" s="422"/>
      <c r="R49" s="422"/>
      <c r="S49" s="422"/>
      <c r="T49" s="422"/>
      <c r="U49" s="422"/>
      <c r="V49" s="422"/>
      <c r="W49" s="422"/>
      <c r="X49" s="422"/>
    </row>
    <row r="50" spans="1:24">
      <c r="A50" s="234" t="s">
        <v>21301</v>
      </c>
      <c r="B50" s="57" t="s">
        <v>21310</v>
      </c>
      <c r="C50" s="52" t="s">
        <v>21311</v>
      </c>
      <c r="D50" s="46">
        <v>2010</v>
      </c>
      <c r="E50" s="46">
        <v>2011</v>
      </c>
      <c r="F50" s="46">
        <v>2012</v>
      </c>
      <c r="G50" s="46">
        <v>2013</v>
      </c>
      <c r="H50" s="46">
        <v>2014</v>
      </c>
      <c r="I50" s="46">
        <v>2015</v>
      </c>
      <c r="J50" s="46">
        <v>2016</v>
      </c>
      <c r="K50" s="46">
        <v>2017</v>
      </c>
      <c r="L50" s="46">
        <v>2018</v>
      </c>
      <c r="M50" s="46">
        <v>2019</v>
      </c>
      <c r="N50" s="46">
        <v>2020</v>
      </c>
      <c r="O50" s="46">
        <v>2021</v>
      </c>
      <c r="P50" s="46">
        <v>2022</v>
      </c>
      <c r="Q50" s="46">
        <v>2023</v>
      </c>
      <c r="R50" s="46">
        <v>2024</v>
      </c>
      <c r="S50" s="46">
        <v>2025</v>
      </c>
      <c r="T50" s="46">
        <v>2026</v>
      </c>
      <c r="U50" s="46">
        <v>2027</v>
      </c>
      <c r="V50" s="46">
        <v>2028</v>
      </c>
      <c r="W50" s="46">
        <v>2029</v>
      </c>
      <c r="X50" s="46">
        <v>2030</v>
      </c>
    </row>
    <row r="51" spans="1:24">
      <c r="A51" s="44" t="s">
        <v>21338</v>
      </c>
      <c r="B51" s="56">
        <v>0</v>
      </c>
      <c r="C51" s="353">
        <f>C33*$B51</f>
        <v>0</v>
      </c>
      <c r="D51" s="353">
        <f t="shared" ref="D51:O51" si="6">D33*$B51</f>
        <v>0</v>
      </c>
      <c r="E51" s="353">
        <f t="shared" si="6"/>
        <v>0</v>
      </c>
      <c r="F51" s="353">
        <f t="shared" si="6"/>
        <v>0</v>
      </c>
      <c r="G51" s="353">
        <f t="shared" si="6"/>
        <v>0</v>
      </c>
      <c r="H51" s="353">
        <f t="shared" si="6"/>
        <v>0</v>
      </c>
      <c r="I51" s="353">
        <f t="shared" si="6"/>
        <v>0</v>
      </c>
      <c r="J51" s="353">
        <f t="shared" si="6"/>
        <v>0</v>
      </c>
      <c r="K51" s="353">
        <f t="shared" si="6"/>
        <v>0</v>
      </c>
      <c r="L51" s="353">
        <f t="shared" si="6"/>
        <v>0</v>
      </c>
      <c r="M51" s="353">
        <f t="shared" si="6"/>
        <v>0</v>
      </c>
      <c r="N51" s="353">
        <f t="shared" si="6"/>
        <v>0</v>
      </c>
      <c r="O51" s="353">
        <f t="shared" si="6"/>
        <v>0</v>
      </c>
      <c r="P51" s="353">
        <f t="shared" ref="P51:Q57" si="7">P33*$B51</f>
        <v>0</v>
      </c>
      <c r="Q51" s="353">
        <f t="shared" si="7"/>
        <v>0</v>
      </c>
      <c r="R51" s="353">
        <f t="shared" ref="R51:X51" si="8">R33*$B51</f>
        <v>0</v>
      </c>
      <c r="S51" s="353">
        <f t="shared" si="8"/>
        <v>0</v>
      </c>
      <c r="T51" s="353">
        <f t="shared" si="8"/>
        <v>0</v>
      </c>
      <c r="U51" s="353">
        <f t="shared" si="8"/>
        <v>0</v>
      </c>
      <c r="V51" s="353">
        <f t="shared" si="8"/>
        <v>0</v>
      </c>
      <c r="W51" s="353">
        <f t="shared" si="8"/>
        <v>0</v>
      </c>
      <c r="X51" s="353">
        <f t="shared" si="8"/>
        <v>0</v>
      </c>
    </row>
    <row r="52" spans="1:24">
      <c r="A52" s="44" t="s">
        <v>21339</v>
      </c>
      <c r="B52" s="56">
        <v>84</v>
      </c>
      <c r="C52" s="353">
        <f t="shared" ref="C52:O56" si="9">C34*$B52</f>
        <v>0</v>
      </c>
      <c r="D52" s="353">
        <f t="shared" si="9"/>
        <v>0</v>
      </c>
      <c r="E52" s="353">
        <f t="shared" si="9"/>
        <v>0</v>
      </c>
      <c r="F52" s="353">
        <f t="shared" si="9"/>
        <v>0</v>
      </c>
      <c r="G52" s="353">
        <f t="shared" si="9"/>
        <v>0</v>
      </c>
      <c r="H52" s="353">
        <f t="shared" si="9"/>
        <v>0</v>
      </c>
      <c r="I52" s="353">
        <f t="shared" si="9"/>
        <v>0</v>
      </c>
      <c r="J52" s="353">
        <f t="shared" si="9"/>
        <v>0</v>
      </c>
      <c r="K52" s="353">
        <f t="shared" si="9"/>
        <v>0</v>
      </c>
      <c r="L52" s="353">
        <f t="shared" si="9"/>
        <v>0</v>
      </c>
      <c r="M52" s="353">
        <f t="shared" si="9"/>
        <v>0</v>
      </c>
      <c r="N52" s="353">
        <f t="shared" si="9"/>
        <v>0</v>
      </c>
      <c r="O52" s="353">
        <f t="shared" si="9"/>
        <v>0</v>
      </c>
      <c r="P52" s="353">
        <f t="shared" si="7"/>
        <v>0</v>
      </c>
      <c r="Q52" s="353">
        <f t="shared" si="7"/>
        <v>0</v>
      </c>
      <c r="R52" s="353">
        <f t="shared" ref="R52:X52" si="10">R34*$B52</f>
        <v>0</v>
      </c>
      <c r="S52" s="353">
        <f t="shared" si="10"/>
        <v>0</v>
      </c>
      <c r="T52" s="353">
        <f t="shared" si="10"/>
        <v>0</v>
      </c>
      <c r="U52" s="353">
        <f t="shared" si="10"/>
        <v>0</v>
      </c>
      <c r="V52" s="353">
        <f t="shared" si="10"/>
        <v>0</v>
      </c>
      <c r="W52" s="353">
        <f t="shared" si="10"/>
        <v>0</v>
      </c>
      <c r="X52" s="353">
        <f t="shared" si="10"/>
        <v>0</v>
      </c>
    </row>
    <row r="53" spans="1:24">
      <c r="A53" s="44" t="s">
        <v>21302</v>
      </c>
      <c r="B53" s="56">
        <v>118</v>
      </c>
      <c r="C53" s="353">
        <f t="shared" si="9"/>
        <v>118000</v>
      </c>
      <c r="D53" s="353">
        <f t="shared" si="9"/>
        <v>0</v>
      </c>
      <c r="E53" s="353">
        <f t="shared" si="9"/>
        <v>0</v>
      </c>
      <c r="F53" s="353">
        <f t="shared" si="9"/>
        <v>0</v>
      </c>
      <c r="G53" s="353">
        <f t="shared" si="9"/>
        <v>0</v>
      </c>
      <c r="H53" s="353">
        <f t="shared" si="9"/>
        <v>0</v>
      </c>
      <c r="I53" s="353">
        <f t="shared" si="9"/>
        <v>0</v>
      </c>
      <c r="J53" s="353">
        <f t="shared" si="9"/>
        <v>0</v>
      </c>
      <c r="K53" s="353">
        <f t="shared" si="9"/>
        <v>0</v>
      </c>
      <c r="L53" s="353">
        <f t="shared" si="9"/>
        <v>0</v>
      </c>
      <c r="M53" s="353">
        <f t="shared" si="9"/>
        <v>0</v>
      </c>
      <c r="N53" s="353">
        <f t="shared" si="9"/>
        <v>0</v>
      </c>
      <c r="O53" s="353">
        <f t="shared" si="9"/>
        <v>0</v>
      </c>
      <c r="P53" s="353">
        <f t="shared" si="7"/>
        <v>0</v>
      </c>
      <c r="Q53" s="353">
        <f t="shared" si="7"/>
        <v>0</v>
      </c>
      <c r="R53" s="353">
        <f t="shared" ref="R53:X53" si="11">R35*$B53</f>
        <v>0</v>
      </c>
      <c r="S53" s="353">
        <f t="shared" si="11"/>
        <v>0</v>
      </c>
      <c r="T53" s="353">
        <f t="shared" si="11"/>
        <v>0</v>
      </c>
      <c r="U53" s="353">
        <f t="shared" si="11"/>
        <v>0</v>
      </c>
      <c r="V53" s="353">
        <f t="shared" si="11"/>
        <v>0</v>
      </c>
      <c r="W53" s="353">
        <f t="shared" si="11"/>
        <v>0</v>
      </c>
      <c r="X53" s="353">
        <f t="shared" si="11"/>
        <v>0</v>
      </c>
    </row>
    <row r="54" spans="1:24">
      <c r="A54" s="44" t="s">
        <v>21303</v>
      </c>
      <c r="B54" s="56">
        <v>287</v>
      </c>
      <c r="C54" s="353">
        <f t="shared" si="9"/>
        <v>401800</v>
      </c>
      <c r="D54" s="353">
        <f t="shared" si="9"/>
        <v>0</v>
      </c>
      <c r="E54" s="353">
        <f t="shared" si="9"/>
        <v>0</v>
      </c>
      <c r="F54" s="353">
        <f t="shared" si="9"/>
        <v>0</v>
      </c>
      <c r="G54" s="353">
        <f t="shared" si="9"/>
        <v>0</v>
      </c>
      <c r="H54" s="353">
        <f t="shared" si="9"/>
        <v>0</v>
      </c>
      <c r="I54" s="353">
        <f t="shared" si="9"/>
        <v>0</v>
      </c>
      <c r="J54" s="353">
        <f t="shared" si="9"/>
        <v>0</v>
      </c>
      <c r="K54" s="353">
        <f t="shared" si="9"/>
        <v>0</v>
      </c>
      <c r="L54" s="353">
        <f t="shared" si="9"/>
        <v>0</v>
      </c>
      <c r="M54" s="353">
        <f t="shared" si="9"/>
        <v>0</v>
      </c>
      <c r="N54" s="353">
        <f t="shared" si="9"/>
        <v>0</v>
      </c>
      <c r="O54" s="353">
        <f t="shared" si="9"/>
        <v>0</v>
      </c>
      <c r="P54" s="353">
        <f t="shared" si="7"/>
        <v>0</v>
      </c>
      <c r="Q54" s="353">
        <f t="shared" si="7"/>
        <v>0</v>
      </c>
      <c r="R54" s="353">
        <f t="shared" ref="R54:X54" si="12">R36*$B54</f>
        <v>0</v>
      </c>
      <c r="S54" s="353">
        <f t="shared" si="12"/>
        <v>0</v>
      </c>
      <c r="T54" s="353">
        <f t="shared" si="12"/>
        <v>0</v>
      </c>
      <c r="U54" s="353">
        <f t="shared" si="12"/>
        <v>0</v>
      </c>
      <c r="V54" s="353">
        <f t="shared" si="12"/>
        <v>0</v>
      </c>
      <c r="W54" s="353">
        <f t="shared" si="12"/>
        <v>0</v>
      </c>
      <c r="X54" s="353">
        <f t="shared" si="12"/>
        <v>0</v>
      </c>
    </row>
    <row r="55" spans="1:24">
      <c r="A55" s="44" t="s">
        <v>21304</v>
      </c>
      <c r="B55" s="56">
        <v>439</v>
      </c>
      <c r="C55" s="353">
        <f t="shared" si="9"/>
        <v>0</v>
      </c>
      <c r="D55" s="353">
        <f t="shared" si="9"/>
        <v>0</v>
      </c>
      <c r="E55" s="353">
        <f t="shared" si="9"/>
        <v>0</v>
      </c>
      <c r="F55" s="353">
        <f t="shared" si="9"/>
        <v>0</v>
      </c>
      <c r="G55" s="353">
        <f t="shared" si="9"/>
        <v>0</v>
      </c>
      <c r="H55" s="353">
        <f t="shared" si="9"/>
        <v>0</v>
      </c>
      <c r="I55" s="353">
        <f t="shared" si="9"/>
        <v>0</v>
      </c>
      <c r="J55" s="353">
        <f t="shared" si="9"/>
        <v>0</v>
      </c>
      <c r="K55" s="353">
        <f t="shared" si="9"/>
        <v>0</v>
      </c>
      <c r="L55" s="353">
        <f t="shared" si="9"/>
        <v>0</v>
      </c>
      <c r="M55" s="353">
        <f t="shared" si="9"/>
        <v>0</v>
      </c>
      <c r="N55" s="353">
        <f t="shared" si="9"/>
        <v>0</v>
      </c>
      <c r="O55" s="353">
        <f t="shared" si="9"/>
        <v>0</v>
      </c>
      <c r="P55" s="353">
        <f t="shared" si="7"/>
        <v>0</v>
      </c>
      <c r="Q55" s="353">
        <f t="shared" si="7"/>
        <v>0</v>
      </c>
      <c r="R55" s="353">
        <f t="shared" ref="R55:X55" si="13">R37*$B55</f>
        <v>0</v>
      </c>
      <c r="S55" s="353">
        <f t="shared" si="13"/>
        <v>0</v>
      </c>
      <c r="T55" s="353">
        <f t="shared" si="13"/>
        <v>0</v>
      </c>
      <c r="U55" s="353">
        <f t="shared" si="13"/>
        <v>0</v>
      </c>
      <c r="V55" s="353">
        <f t="shared" si="13"/>
        <v>0</v>
      </c>
      <c r="W55" s="353">
        <f t="shared" si="13"/>
        <v>0</v>
      </c>
      <c r="X55" s="353">
        <f t="shared" si="13"/>
        <v>0</v>
      </c>
    </row>
    <row r="56" spans="1:24">
      <c r="A56" s="44" t="s">
        <v>21336</v>
      </c>
      <c r="B56" s="56">
        <v>416</v>
      </c>
      <c r="C56" s="353">
        <f t="shared" si="9"/>
        <v>0</v>
      </c>
      <c r="D56" s="353">
        <f t="shared" si="9"/>
        <v>0</v>
      </c>
      <c r="E56" s="353">
        <f t="shared" si="9"/>
        <v>0</v>
      </c>
      <c r="F56" s="353">
        <f t="shared" si="9"/>
        <v>0</v>
      </c>
      <c r="G56" s="353">
        <f t="shared" si="9"/>
        <v>0</v>
      </c>
      <c r="H56" s="353">
        <f t="shared" si="9"/>
        <v>0</v>
      </c>
      <c r="I56" s="353">
        <f t="shared" si="9"/>
        <v>0</v>
      </c>
      <c r="J56" s="353">
        <f t="shared" si="9"/>
        <v>0</v>
      </c>
      <c r="K56" s="353">
        <f t="shared" si="9"/>
        <v>0</v>
      </c>
      <c r="L56" s="353">
        <f t="shared" si="9"/>
        <v>0</v>
      </c>
      <c r="M56" s="353">
        <f t="shared" si="9"/>
        <v>0</v>
      </c>
      <c r="N56" s="353">
        <f t="shared" si="9"/>
        <v>0</v>
      </c>
      <c r="O56" s="353">
        <f t="shared" si="9"/>
        <v>0</v>
      </c>
      <c r="P56" s="353">
        <f t="shared" si="7"/>
        <v>0</v>
      </c>
      <c r="Q56" s="353">
        <f t="shared" si="7"/>
        <v>0</v>
      </c>
      <c r="R56" s="353">
        <f t="shared" ref="R56:X56" si="14">R38*$B56</f>
        <v>0</v>
      </c>
      <c r="S56" s="353">
        <f t="shared" si="14"/>
        <v>0</v>
      </c>
      <c r="T56" s="353">
        <f t="shared" si="14"/>
        <v>0</v>
      </c>
      <c r="U56" s="353">
        <f t="shared" si="14"/>
        <v>0</v>
      </c>
      <c r="V56" s="353">
        <f t="shared" si="14"/>
        <v>0</v>
      </c>
      <c r="W56" s="353">
        <f t="shared" si="14"/>
        <v>0</v>
      </c>
      <c r="X56" s="353">
        <f t="shared" si="14"/>
        <v>0</v>
      </c>
    </row>
    <row r="57" spans="1:24">
      <c r="A57" s="44" t="s">
        <v>21305</v>
      </c>
      <c r="B57" s="56">
        <v>402</v>
      </c>
      <c r="C57" s="353">
        <f>C39*$B57</f>
        <v>402000</v>
      </c>
      <c r="D57" s="353">
        <f t="shared" ref="D57:O57" si="15">D39*$B57</f>
        <v>0</v>
      </c>
      <c r="E57" s="353">
        <f t="shared" si="15"/>
        <v>0</v>
      </c>
      <c r="F57" s="353">
        <f t="shared" si="15"/>
        <v>0</v>
      </c>
      <c r="G57" s="353">
        <f t="shared" si="15"/>
        <v>0</v>
      </c>
      <c r="H57" s="353">
        <f t="shared" si="15"/>
        <v>0</v>
      </c>
      <c r="I57" s="353">
        <f t="shared" si="15"/>
        <v>0</v>
      </c>
      <c r="J57" s="353">
        <f t="shared" si="15"/>
        <v>0</v>
      </c>
      <c r="K57" s="353">
        <f t="shared" si="15"/>
        <v>0</v>
      </c>
      <c r="L57" s="353">
        <f t="shared" si="15"/>
        <v>0</v>
      </c>
      <c r="M57" s="353">
        <f t="shared" si="15"/>
        <v>0</v>
      </c>
      <c r="N57" s="353">
        <f t="shared" si="15"/>
        <v>0</v>
      </c>
      <c r="O57" s="353">
        <f t="shared" si="15"/>
        <v>0</v>
      </c>
      <c r="P57" s="353">
        <f t="shared" si="7"/>
        <v>0</v>
      </c>
      <c r="Q57" s="353">
        <f t="shared" si="7"/>
        <v>0</v>
      </c>
      <c r="R57" s="353">
        <f t="shared" ref="R57:X57" si="16">R39*$B57</f>
        <v>0</v>
      </c>
      <c r="S57" s="353">
        <f t="shared" si="16"/>
        <v>0</v>
      </c>
      <c r="T57" s="353">
        <f t="shared" si="16"/>
        <v>0</v>
      </c>
      <c r="U57" s="353">
        <f t="shared" si="16"/>
        <v>0</v>
      </c>
      <c r="V57" s="353">
        <f t="shared" si="16"/>
        <v>0</v>
      </c>
      <c r="W57" s="353">
        <f t="shared" si="16"/>
        <v>0</v>
      </c>
      <c r="X57" s="353">
        <f t="shared" si="16"/>
        <v>0</v>
      </c>
    </row>
    <row r="58" spans="1:24">
      <c r="A58" s="44"/>
      <c r="B58" s="56"/>
      <c r="C58" s="44"/>
      <c r="D58" s="44"/>
      <c r="E58" s="44"/>
      <c r="F58" s="44"/>
      <c r="G58" s="44"/>
      <c r="H58" s="44"/>
      <c r="I58" s="44"/>
      <c r="J58" s="44"/>
      <c r="K58" s="44"/>
      <c r="L58" s="44"/>
      <c r="M58" s="44"/>
      <c r="N58" s="44"/>
      <c r="O58" s="44"/>
      <c r="P58" s="44"/>
      <c r="Q58" s="44"/>
      <c r="R58" s="44"/>
      <c r="S58" s="44"/>
      <c r="T58" s="44"/>
      <c r="U58" s="44"/>
      <c r="V58" s="44"/>
      <c r="W58" s="44"/>
      <c r="X58" s="44"/>
    </row>
    <row r="59" spans="1:24">
      <c r="A59" s="234" t="s">
        <v>21584</v>
      </c>
      <c r="B59" s="56"/>
      <c r="C59" s="44"/>
      <c r="D59" s="44"/>
      <c r="E59" s="44"/>
      <c r="F59" s="44"/>
      <c r="G59" s="44"/>
      <c r="H59" s="44"/>
      <c r="I59" s="44"/>
      <c r="J59" s="44"/>
      <c r="K59" s="44"/>
      <c r="L59" s="44"/>
      <c r="M59" s="44"/>
      <c r="N59" s="44"/>
      <c r="O59" s="44"/>
      <c r="P59" s="44"/>
      <c r="Q59" s="44"/>
      <c r="R59" s="44"/>
      <c r="S59" s="44"/>
      <c r="T59" s="44"/>
      <c r="U59" s="44"/>
      <c r="V59" s="44"/>
      <c r="W59" s="44"/>
      <c r="X59" s="44"/>
    </row>
    <row r="60" spans="1:24">
      <c r="A60" s="44" t="s">
        <v>21338</v>
      </c>
      <c r="B60" s="56">
        <v>0</v>
      </c>
      <c r="C60" s="353">
        <f>C42*$B60</f>
        <v>0</v>
      </c>
      <c r="D60" s="353">
        <f t="shared" ref="D60:O60" si="17">D42*$B60</f>
        <v>0</v>
      </c>
      <c r="E60" s="353">
        <f t="shared" si="17"/>
        <v>0</v>
      </c>
      <c r="F60" s="353">
        <f t="shared" si="17"/>
        <v>0</v>
      </c>
      <c r="G60" s="353">
        <f t="shared" si="17"/>
        <v>0</v>
      </c>
      <c r="H60" s="353">
        <f t="shared" si="17"/>
        <v>0</v>
      </c>
      <c r="I60" s="353">
        <f t="shared" si="17"/>
        <v>0</v>
      </c>
      <c r="J60" s="353">
        <f t="shared" si="17"/>
        <v>0</v>
      </c>
      <c r="K60" s="353">
        <f t="shared" si="17"/>
        <v>0</v>
      </c>
      <c r="L60" s="353">
        <f t="shared" si="17"/>
        <v>0</v>
      </c>
      <c r="M60" s="353">
        <f t="shared" si="17"/>
        <v>0</v>
      </c>
      <c r="N60" s="353">
        <f t="shared" si="17"/>
        <v>0</v>
      </c>
      <c r="O60" s="353">
        <f t="shared" si="17"/>
        <v>0</v>
      </c>
      <c r="P60" s="353">
        <f t="shared" ref="P60:Q66" si="18">P42*$B60</f>
        <v>0</v>
      </c>
      <c r="Q60" s="353">
        <f t="shared" si="18"/>
        <v>0</v>
      </c>
      <c r="R60" s="353">
        <f t="shared" ref="R60:X60" si="19">R42*$B60</f>
        <v>0</v>
      </c>
      <c r="S60" s="353">
        <f t="shared" si="19"/>
        <v>0</v>
      </c>
      <c r="T60" s="353">
        <f t="shared" si="19"/>
        <v>0</v>
      </c>
      <c r="U60" s="353">
        <f t="shared" si="19"/>
        <v>0</v>
      </c>
      <c r="V60" s="353">
        <f t="shared" si="19"/>
        <v>0</v>
      </c>
      <c r="W60" s="353">
        <f t="shared" si="19"/>
        <v>0</v>
      </c>
      <c r="X60" s="353">
        <f t="shared" si="19"/>
        <v>0</v>
      </c>
    </row>
    <row r="61" spans="1:24">
      <c r="A61" s="44" t="s">
        <v>21339</v>
      </c>
      <c r="B61" s="56">
        <v>34</v>
      </c>
      <c r="C61" s="353">
        <f t="shared" ref="C61:O66" si="20">C43*$B61</f>
        <v>340000</v>
      </c>
      <c r="D61" s="353">
        <f t="shared" si="20"/>
        <v>0</v>
      </c>
      <c r="E61" s="353">
        <f t="shared" si="20"/>
        <v>0</v>
      </c>
      <c r="F61" s="353">
        <f t="shared" si="20"/>
        <v>0</v>
      </c>
      <c r="G61" s="353">
        <f t="shared" si="20"/>
        <v>0</v>
      </c>
      <c r="H61" s="353">
        <f t="shared" si="20"/>
        <v>0</v>
      </c>
      <c r="I61" s="353">
        <f t="shared" si="20"/>
        <v>0</v>
      </c>
      <c r="J61" s="353">
        <f t="shared" si="20"/>
        <v>0</v>
      </c>
      <c r="K61" s="353">
        <f t="shared" si="20"/>
        <v>0</v>
      </c>
      <c r="L61" s="353">
        <f t="shared" si="20"/>
        <v>0</v>
      </c>
      <c r="M61" s="353">
        <f t="shared" si="20"/>
        <v>0</v>
      </c>
      <c r="N61" s="353">
        <f t="shared" si="20"/>
        <v>0</v>
      </c>
      <c r="O61" s="353">
        <f t="shared" si="20"/>
        <v>0</v>
      </c>
      <c r="P61" s="353">
        <f t="shared" si="18"/>
        <v>0</v>
      </c>
      <c r="Q61" s="353">
        <f t="shared" si="18"/>
        <v>0</v>
      </c>
      <c r="R61" s="353">
        <f t="shared" ref="R61:X61" si="21">R43*$B61</f>
        <v>0</v>
      </c>
      <c r="S61" s="353">
        <f t="shared" si="21"/>
        <v>0</v>
      </c>
      <c r="T61" s="353">
        <f t="shared" si="21"/>
        <v>0</v>
      </c>
      <c r="U61" s="353">
        <f t="shared" si="21"/>
        <v>0</v>
      </c>
      <c r="V61" s="353">
        <f t="shared" si="21"/>
        <v>0</v>
      </c>
      <c r="W61" s="353">
        <f t="shared" si="21"/>
        <v>0</v>
      </c>
      <c r="X61" s="353">
        <f t="shared" si="21"/>
        <v>0</v>
      </c>
    </row>
    <row r="62" spans="1:24">
      <c r="A62" s="44" t="s">
        <v>21307</v>
      </c>
      <c r="B62" s="56">
        <v>34</v>
      </c>
      <c r="C62" s="353">
        <f t="shared" si="20"/>
        <v>1632000</v>
      </c>
      <c r="D62" s="353">
        <f t="shared" si="20"/>
        <v>0</v>
      </c>
      <c r="E62" s="353">
        <f t="shared" si="20"/>
        <v>0</v>
      </c>
      <c r="F62" s="353">
        <f t="shared" si="20"/>
        <v>0</v>
      </c>
      <c r="G62" s="353">
        <f t="shared" si="20"/>
        <v>0</v>
      </c>
      <c r="H62" s="353">
        <f t="shared" si="20"/>
        <v>0</v>
      </c>
      <c r="I62" s="353">
        <f t="shared" si="20"/>
        <v>0</v>
      </c>
      <c r="J62" s="353">
        <f t="shared" si="20"/>
        <v>0</v>
      </c>
      <c r="K62" s="353">
        <f t="shared" si="20"/>
        <v>0</v>
      </c>
      <c r="L62" s="353">
        <f t="shared" si="20"/>
        <v>0</v>
      </c>
      <c r="M62" s="353">
        <f t="shared" si="20"/>
        <v>0</v>
      </c>
      <c r="N62" s="353">
        <f t="shared" si="20"/>
        <v>0</v>
      </c>
      <c r="O62" s="353">
        <f t="shared" si="20"/>
        <v>0</v>
      </c>
      <c r="P62" s="353">
        <f t="shared" si="18"/>
        <v>0</v>
      </c>
      <c r="Q62" s="353">
        <f t="shared" si="18"/>
        <v>0</v>
      </c>
      <c r="R62" s="353">
        <f t="shared" ref="R62:X62" si="22">R44*$B62</f>
        <v>0</v>
      </c>
      <c r="S62" s="353">
        <f t="shared" si="22"/>
        <v>0</v>
      </c>
      <c r="T62" s="353">
        <f t="shared" si="22"/>
        <v>0</v>
      </c>
      <c r="U62" s="353">
        <f t="shared" si="22"/>
        <v>0</v>
      </c>
      <c r="V62" s="353">
        <f t="shared" si="22"/>
        <v>0</v>
      </c>
      <c r="W62" s="353">
        <f t="shared" si="22"/>
        <v>0</v>
      </c>
      <c r="X62" s="353">
        <f t="shared" si="22"/>
        <v>0</v>
      </c>
    </row>
    <row r="63" spans="1:24">
      <c r="A63" s="44" t="s">
        <v>21308</v>
      </c>
      <c r="B63" s="56">
        <v>60</v>
      </c>
      <c r="C63" s="353">
        <f t="shared" si="20"/>
        <v>600000</v>
      </c>
      <c r="D63" s="353">
        <f t="shared" si="20"/>
        <v>0</v>
      </c>
      <c r="E63" s="353">
        <f t="shared" si="20"/>
        <v>0</v>
      </c>
      <c r="F63" s="353">
        <f t="shared" si="20"/>
        <v>0</v>
      </c>
      <c r="G63" s="353">
        <f t="shared" si="20"/>
        <v>0</v>
      </c>
      <c r="H63" s="353">
        <f t="shared" si="20"/>
        <v>0</v>
      </c>
      <c r="I63" s="353">
        <f t="shared" si="20"/>
        <v>0</v>
      </c>
      <c r="J63" s="353">
        <f t="shared" si="20"/>
        <v>0</v>
      </c>
      <c r="K63" s="353">
        <f t="shared" si="20"/>
        <v>0</v>
      </c>
      <c r="L63" s="353">
        <f t="shared" si="20"/>
        <v>0</v>
      </c>
      <c r="M63" s="353">
        <f t="shared" si="20"/>
        <v>0</v>
      </c>
      <c r="N63" s="353">
        <f t="shared" si="20"/>
        <v>0</v>
      </c>
      <c r="O63" s="353">
        <f t="shared" si="20"/>
        <v>0</v>
      </c>
      <c r="P63" s="353">
        <f t="shared" si="18"/>
        <v>0</v>
      </c>
      <c r="Q63" s="353">
        <f t="shared" si="18"/>
        <v>0</v>
      </c>
      <c r="R63" s="353">
        <f t="shared" ref="R63:X63" si="23">R45*$B63</f>
        <v>0</v>
      </c>
      <c r="S63" s="353">
        <f t="shared" si="23"/>
        <v>0</v>
      </c>
      <c r="T63" s="353">
        <f t="shared" si="23"/>
        <v>0</v>
      </c>
      <c r="U63" s="353">
        <f t="shared" si="23"/>
        <v>0</v>
      </c>
      <c r="V63" s="353">
        <f t="shared" si="23"/>
        <v>0</v>
      </c>
      <c r="W63" s="353">
        <f t="shared" si="23"/>
        <v>0</v>
      </c>
      <c r="X63" s="353">
        <f t="shared" si="23"/>
        <v>0</v>
      </c>
    </row>
    <row r="64" spans="1:24">
      <c r="A64" s="44" t="s">
        <v>21309</v>
      </c>
      <c r="B64" s="56">
        <v>86</v>
      </c>
      <c r="C64" s="353">
        <f t="shared" si="20"/>
        <v>860000</v>
      </c>
      <c r="D64" s="353">
        <f t="shared" si="20"/>
        <v>0</v>
      </c>
      <c r="E64" s="353">
        <f t="shared" si="20"/>
        <v>0</v>
      </c>
      <c r="F64" s="353">
        <f t="shared" si="20"/>
        <v>0</v>
      </c>
      <c r="G64" s="353">
        <f t="shared" si="20"/>
        <v>0</v>
      </c>
      <c r="H64" s="353">
        <f t="shared" si="20"/>
        <v>0</v>
      </c>
      <c r="I64" s="353">
        <f t="shared" si="20"/>
        <v>0</v>
      </c>
      <c r="J64" s="353">
        <f t="shared" si="20"/>
        <v>0</v>
      </c>
      <c r="K64" s="353">
        <f t="shared" si="20"/>
        <v>0</v>
      </c>
      <c r="L64" s="353">
        <f t="shared" si="20"/>
        <v>0</v>
      </c>
      <c r="M64" s="353">
        <f t="shared" si="20"/>
        <v>0</v>
      </c>
      <c r="N64" s="353">
        <f t="shared" si="20"/>
        <v>0</v>
      </c>
      <c r="O64" s="353">
        <f t="shared" si="20"/>
        <v>0</v>
      </c>
      <c r="P64" s="353">
        <f t="shared" si="18"/>
        <v>0</v>
      </c>
      <c r="Q64" s="353">
        <f t="shared" si="18"/>
        <v>0</v>
      </c>
      <c r="R64" s="353">
        <f t="shared" ref="R64:X64" si="24">R46*$B64</f>
        <v>0</v>
      </c>
      <c r="S64" s="353">
        <f t="shared" si="24"/>
        <v>0</v>
      </c>
      <c r="T64" s="353">
        <f t="shared" si="24"/>
        <v>0</v>
      </c>
      <c r="U64" s="353">
        <f t="shared" si="24"/>
        <v>0</v>
      </c>
      <c r="V64" s="353">
        <f t="shared" si="24"/>
        <v>0</v>
      </c>
      <c r="W64" s="353">
        <f t="shared" si="24"/>
        <v>0</v>
      </c>
      <c r="X64" s="353">
        <f t="shared" si="24"/>
        <v>0</v>
      </c>
    </row>
    <row r="65" spans="1:24">
      <c r="A65" s="44" t="s">
        <v>21337</v>
      </c>
      <c r="B65" s="56">
        <v>51</v>
      </c>
      <c r="C65" s="353">
        <f t="shared" si="20"/>
        <v>510000</v>
      </c>
      <c r="D65" s="353">
        <f t="shared" si="20"/>
        <v>0</v>
      </c>
      <c r="E65" s="353">
        <f t="shared" si="20"/>
        <v>0</v>
      </c>
      <c r="F65" s="353">
        <f t="shared" si="20"/>
        <v>0</v>
      </c>
      <c r="G65" s="353">
        <f t="shared" si="20"/>
        <v>0</v>
      </c>
      <c r="H65" s="353">
        <f t="shared" si="20"/>
        <v>0</v>
      </c>
      <c r="I65" s="353">
        <f t="shared" si="20"/>
        <v>0</v>
      </c>
      <c r="J65" s="353">
        <f t="shared" si="20"/>
        <v>0</v>
      </c>
      <c r="K65" s="353">
        <f t="shared" si="20"/>
        <v>0</v>
      </c>
      <c r="L65" s="353">
        <f t="shared" si="20"/>
        <v>0</v>
      </c>
      <c r="M65" s="353">
        <f t="shared" si="20"/>
        <v>0</v>
      </c>
      <c r="N65" s="353">
        <f t="shared" si="20"/>
        <v>0</v>
      </c>
      <c r="O65" s="353">
        <f t="shared" si="20"/>
        <v>0</v>
      </c>
      <c r="P65" s="353">
        <f t="shared" si="18"/>
        <v>0</v>
      </c>
      <c r="Q65" s="353">
        <f t="shared" si="18"/>
        <v>0</v>
      </c>
      <c r="R65" s="353">
        <f t="shared" ref="R65:X65" si="25">R47*$B65</f>
        <v>0</v>
      </c>
      <c r="S65" s="353">
        <f t="shared" si="25"/>
        <v>0</v>
      </c>
      <c r="T65" s="353">
        <f t="shared" si="25"/>
        <v>0</v>
      </c>
      <c r="U65" s="353">
        <f t="shared" si="25"/>
        <v>0</v>
      </c>
      <c r="V65" s="353">
        <f t="shared" si="25"/>
        <v>0</v>
      </c>
      <c r="W65" s="353">
        <f t="shared" si="25"/>
        <v>0</v>
      </c>
      <c r="X65" s="353">
        <f t="shared" si="25"/>
        <v>0</v>
      </c>
    </row>
    <row r="66" spans="1:24">
      <c r="A66" s="44" t="s">
        <v>21305</v>
      </c>
      <c r="B66" s="237">
        <v>318</v>
      </c>
      <c r="C66" s="353">
        <f>C48*$B66</f>
        <v>3180000</v>
      </c>
      <c r="D66" s="353">
        <f t="shared" si="20"/>
        <v>0</v>
      </c>
      <c r="E66" s="353">
        <f t="shared" si="20"/>
        <v>0</v>
      </c>
      <c r="F66" s="353">
        <f t="shared" si="20"/>
        <v>0</v>
      </c>
      <c r="G66" s="353">
        <f t="shared" si="20"/>
        <v>0</v>
      </c>
      <c r="H66" s="353">
        <f t="shared" si="20"/>
        <v>0</v>
      </c>
      <c r="I66" s="353">
        <f t="shared" si="20"/>
        <v>0</v>
      </c>
      <c r="J66" s="353">
        <f t="shared" si="20"/>
        <v>0</v>
      </c>
      <c r="K66" s="353">
        <f t="shared" si="20"/>
        <v>0</v>
      </c>
      <c r="L66" s="353">
        <f t="shared" si="20"/>
        <v>0</v>
      </c>
      <c r="M66" s="353">
        <f t="shared" si="20"/>
        <v>0</v>
      </c>
      <c r="N66" s="353">
        <f t="shared" si="20"/>
        <v>0</v>
      </c>
      <c r="O66" s="353">
        <f t="shared" si="20"/>
        <v>0</v>
      </c>
      <c r="P66" s="353">
        <f t="shared" si="18"/>
        <v>0</v>
      </c>
      <c r="Q66" s="353">
        <f t="shared" si="18"/>
        <v>0</v>
      </c>
      <c r="R66" s="353">
        <f t="shared" ref="R66:X66" si="26">R48*$B66</f>
        <v>0</v>
      </c>
      <c r="S66" s="353">
        <f t="shared" si="26"/>
        <v>0</v>
      </c>
      <c r="T66" s="353">
        <f t="shared" si="26"/>
        <v>0</v>
      </c>
      <c r="U66" s="353">
        <f t="shared" si="26"/>
        <v>0</v>
      </c>
      <c r="V66" s="353">
        <f t="shared" si="26"/>
        <v>0</v>
      </c>
      <c r="W66" s="353">
        <f t="shared" si="26"/>
        <v>0</v>
      </c>
      <c r="X66" s="353">
        <f t="shared" si="26"/>
        <v>0</v>
      </c>
    </row>
    <row r="67" spans="1:24" ht="29">
      <c r="A67" s="236" t="s">
        <v>21312</v>
      </c>
      <c r="B67" s="219"/>
      <c r="C67" s="350">
        <f>SUM(C51:C57,C60:C66)</f>
        <v>8043800</v>
      </c>
      <c r="D67" s="350">
        <f t="shared" ref="D67:O67" si="27">SUM(D51:D57,D60:D66)</f>
        <v>0</v>
      </c>
      <c r="E67" s="350">
        <f t="shared" si="27"/>
        <v>0</v>
      </c>
      <c r="F67" s="350">
        <f t="shared" si="27"/>
        <v>0</v>
      </c>
      <c r="G67" s="350">
        <f t="shared" si="27"/>
        <v>0</v>
      </c>
      <c r="H67" s="350">
        <f t="shared" si="27"/>
        <v>0</v>
      </c>
      <c r="I67" s="350">
        <f t="shared" si="27"/>
        <v>0</v>
      </c>
      <c r="J67" s="350">
        <f t="shared" si="27"/>
        <v>0</v>
      </c>
      <c r="K67" s="350">
        <f t="shared" si="27"/>
        <v>0</v>
      </c>
      <c r="L67" s="350">
        <f t="shared" si="27"/>
        <v>0</v>
      </c>
      <c r="M67" s="350">
        <f t="shared" si="27"/>
        <v>0</v>
      </c>
      <c r="N67" s="350">
        <f t="shared" si="27"/>
        <v>0</v>
      </c>
      <c r="O67" s="350">
        <f t="shared" si="27"/>
        <v>0</v>
      </c>
      <c r="P67" s="350">
        <f>SUM(P51:P57,P60:P66)</f>
        <v>0</v>
      </c>
      <c r="Q67" s="350">
        <f>SUM(Q51:Q57,Q60:Q66)</f>
        <v>0</v>
      </c>
      <c r="R67" s="350">
        <f t="shared" ref="R67:X67" si="28">SUM(R51:R57,R60:R66)</f>
        <v>0</v>
      </c>
      <c r="S67" s="350">
        <f t="shared" si="28"/>
        <v>0</v>
      </c>
      <c r="T67" s="350">
        <f t="shared" si="28"/>
        <v>0</v>
      </c>
      <c r="U67" s="350">
        <f t="shared" si="28"/>
        <v>0</v>
      </c>
      <c r="V67" s="350">
        <f t="shared" si="28"/>
        <v>0</v>
      </c>
      <c r="W67" s="350">
        <f t="shared" si="28"/>
        <v>0</v>
      </c>
      <c r="X67" s="350">
        <f t="shared" si="28"/>
        <v>0</v>
      </c>
    </row>
    <row r="70" spans="1:24" ht="15.5">
      <c r="A70" s="417" t="s">
        <v>21325</v>
      </c>
      <c r="B70" s="418"/>
      <c r="C70" s="418"/>
      <c r="D70" s="418"/>
      <c r="E70" s="418"/>
      <c r="F70" s="418"/>
      <c r="G70" s="418"/>
      <c r="H70" s="418"/>
      <c r="I70" s="418"/>
      <c r="J70" s="418"/>
      <c r="K70" s="418"/>
      <c r="L70" s="418"/>
      <c r="M70" s="418"/>
      <c r="N70" s="418"/>
      <c r="O70" s="418"/>
      <c r="P70" s="418"/>
      <c r="Q70" s="418"/>
    </row>
    <row r="71" spans="1:24" ht="18" customHeight="1">
      <c r="A71" s="386" t="s">
        <v>21342</v>
      </c>
      <c r="B71" s="386"/>
      <c r="C71" s="386"/>
      <c r="D71" s="386"/>
      <c r="E71" s="386"/>
      <c r="F71" s="386"/>
      <c r="G71" s="386"/>
      <c r="H71" s="386"/>
      <c r="I71" s="386"/>
      <c r="J71" s="386"/>
      <c r="K71" s="386"/>
      <c r="L71" s="386"/>
      <c r="M71" s="386"/>
      <c r="N71" s="386"/>
      <c r="O71" s="386"/>
      <c r="P71" s="386"/>
      <c r="Q71" s="386"/>
    </row>
    <row r="72" spans="1:24">
      <c r="A72" s="423" t="s">
        <v>21314</v>
      </c>
      <c r="B72" s="424"/>
      <c r="C72" s="424"/>
      <c r="D72" s="424"/>
      <c r="E72" s="424"/>
      <c r="F72" s="424"/>
      <c r="G72" s="424"/>
      <c r="H72" s="424"/>
      <c r="I72" s="424"/>
      <c r="J72" s="424"/>
      <c r="K72" s="424"/>
      <c r="L72" s="424"/>
      <c r="M72" s="424"/>
      <c r="N72" s="424"/>
      <c r="O72" s="424"/>
      <c r="P72" s="424"/>
      <c r="Q72" s="424"/>
      <c r="R72" s="424"/>
      <c r="S72" s="424"/>
      <c r="T72" s="424"/>
      <c r="U72" s="424"/>
      <c r="V72" s="424"/>
      <c r="W72" s="424"/>
      <c r="X72" s="424"/>
    </row>
    <row r="73" spans="1:24" ht="58">
      <c r="A73" s="294"/>
      <c r="B73" s="297" t="s">
        <v>21343</v>
      </c>
      <c r="C73" s="298" t="s">
        <v>21320</v>
      </c>
      <c r="D73" s="299" t="s">
        <v>21321</v>
      </c>
      <c r="E73" s="239"/>
      <c r="F73" s="239"/>
      <c r="G73" s="239"/>
      <c r="H73" s="239"/>
      <c r="I73" s="239"/>
      <c r="J73" s="239"/>
      <c r="K73" s="239"/>
      <c r="L73" s="239"/>
      <c r="M73" s="239"/>
      <c r="N73" s="239"/>
      <c r="O73" s="239"/>
      <c r="P73" s="239"/>
      <c r="Q73" s="239"/>
      <c r="R73" s="239"/>
      <c r="S73" s="239"/>
      <c r="T73" s="239"/>
      <c r="U73" s="239"/>
      <c r="V73" s="239"/>
      <c r="W73" s="239"/>
      <c r="X73" s="239"/>
    </row>
    <row r="74" spans="1:24">
      <c r="A74" s="217" t="s">
        <v>21315</v>
      </c>
      <c r="B74" s="373">
        <v>0.66</v>
      </c>
      <c r="C74" s="350">
        <f>IF(2119.3*1*B74-581.2&gt;0,2119.3*1*B74-581.2,0)</f>
        <v>817.53800000000024</v>
      </c>
      <c r="D74" s="376"/>
      <c r="E74" s="49"/>
      <c r="F74" s="49"/>
      <c r="G74" s="49"/>
      <c r="H74" s="49"/>
      <c r="I74" s="49"/>
      <c r="J74" s="49"/>
      <c r="K74" s="49"/>
      <c r="L74" s="49"/>
      <c r="M74" s="49"/>
      <c r="N74" s="49"/>
      <c r="O74" s="49"/>
      <c r="P74" s="49"/>
      <c r="Q74" s="49"/>
      <c r="R74" s="49"/>
      <c r="S74" s="49"/>
      <c r="T74" s="49"/>
      <c r="U74" s="49"/>
      <c r="V74" s="49"/>
      <c r="W74" s="49"/>
      <c r="X74" s="49"/>
    </row>
    <row r="75" spans="1:24">
      <c r="A75" s="217" t="s">
        <v>21316</v>
      </c>
      <c r="B75" s="373">
        <v>1.4350000000000001</v>
      </c>
      <c r="C75" s="350">
        <f>IF(2119.3*1*B75-581.2&gt;0,2119.3*1*B75-581.2,0)</f>
        <v>2459.9955</v>
      </c>
      <c r="D75" s="376"/>
      <c r="E75" s="49"/>
      <c r="F75" s="49"/>
      <c r="G75" s="49"/>
      <c r="H75" s="49"/>
      <c r="I75" s="49"/>
      <c r="J75" s="49"/>
      <c r="K75" s="49"/>
      <c r="L75" s="49"/>
      <c r="M75" s="49"/>
      <c r="N75" s="49"/>
      <c r="O75" s="49"/>
      <c r="P75" s="49"/>
      <c r="Q75" s="49"/>
      <c r="R75" s="49"/>
      <c r="S75" s="49"/>
      <c r="T75" s="49"/>
      <c r="U75" s="49"/>
      <c r="V75" s="49"/>
      <c r="W75" s="49"/>
      <c r="X75" s="49"/>
    </row>
    <row r="76" spans="1:24">
      <c r="A76" s="217" t="s">
        <v>21317</v>
      </c>
      <c r="B76" s="373">
        <v>1.88</v>
      </c>
      <c r="C76" s="350">
        <f>IF(2119.3*1*B76-581.2&gt;0,2119.3*1*B76-581.2,0)</f>
        <v>3403.0839999999998</v>
      </c>
      <c r="D76" s="378">
        <v>4000</v>
      </c>
      <c r="E76" s="49"/>
      <c r="F76" s="49"/>
      <c r="G76" s="49"/>
      <c r="H76" s="49"/>
      <c r="I76" s="49"/>
      <c r="J76" s="49"/>
      <c r="K76" s="49"/>
      <c r="L76" s="49"/>
      <c r="M76" s="49"/>
      <c r="N76" s="49"/>
      <c r="O76" s="49"/>
      <c r="P76" s="49"/>
      <c r="Q76" s="49"/>
      <c r="R76" s="49"/>
      <c r="S76" s="49"/>
      <c r="T76" s="49"/>
      <c r="U76" s="49"/>
      <c r="V76" s="49"/>
      <c r="W76" s="49"/>
      <c r="X76" s="49"/>
    </row>
    <row r="77" spans="1:24">
      <c r="A77" s="217" t="s">
        <v>21318</v>
      </c>
      <c r="B77" s="373"/>
      <c r="C77" s="380">
        <f>IF(2119.3*1*B77-581.2&gt;0,2119.3*1*B77-581.2,0)</f>
        <v>0</v>
      </c>
      <c r="D77" s="376"/>
      <c r="E77" s="49"/>
      <c r="F77" s="49"/>
      <c r="G77" s="49"/>
      <c r="H77" s="49"/>
      <c r="I77" s="49"/>
      <c r="J77" s="49"/>
      <c r="K77" s="49"/>
      <c r="L77" s="49"/>
      <c r="M77" s="49"/>
      <c r="N77" s="49"/>
      <c r="O77" s="49"/>
      <c r="P77" s="49"/>
      <c r="Q77" s="49"/>
      <c r="R77" s="49"/>
      <c r="S77" s="49"/>
      <c r="T77" s="49"/>
      <c r="U77" s="49"/>
      <c r="V77" s="49"/>
      <c r="W77" s="49"/>
      <c r="X77" s="49"/>
    </row>
    <row r="78" spans="1:24">
      <c r="A78" s="253" t="s">
        <v>21319</v>
      </c>
      <c r="B78" s="377"/>
      <c r="C78" s="381">
        <f>IF(2119.3*1*B78-581.2&gt;0,2119.3*1*B78-581.2,0)</f>
        <v>0</v>
      </c>
      <c r="D78" s="379"/>
      <c r="E78" s="49"/>
      <c r="F78" s="49"/>
      <c r="G78" s="49"/>
      <c r="H78" s="49"/>
      <c r="I78" s="49"/>
      <c r="J78" s="49"/>
      <c r="K78" s="49"/>
      <c r="L78" s="49"/>
      <c r="M78" s="49"/>
      <c r="N78" s="49"/>
      <c r="O78" s="49"/>
      <c r="P78" s="49"/>
      <c r="Q78" s="49"/>
      <c r="R78" s="49"/>
      <c r="S78" s="49"/>
      <c r="T78" s="49"/>
      <c r="U78" s="49"/>
      <c r="V78" s="49"/>
      <c r="W78" s="49"/>
      <c r="X78" s="49"/>
    </row>
    <row r="79" spans="1:24">
      <c r="A79" s="411" t="s">
        <v>21322</v>
      </c>
      <c r="B79" s="412"/>
      <c r="C79" s="412"/>
      <c r="D79" s="412"/>
      <c r="E79" s="412"/>
      <c r="F79" s="412"/>
      <c r="G79" s="412"/>
      <c r="H79" s="412"/>
      <c r="I79" s="412"/>
      <c r="J79" s="412"/>
      <c r="K79" s="412"/>
      <c r="L79" s="412"/>
      <c r="M79" s="412"/>
      <c r="N79" s="412"/>
      <c r="O79" s="412"/>
      <c r="P79" s="412"/>
      <c r="Q79" s="412"/>
      <c r="R79" s="412"/>
      <c r="S79" s="412"/>
      <c r="T79" s="412"/>
      <c r="U79" s="412"/>
      <c r="V79" s="412"/>
      <c r="W79" s="412"/>
      <c r="X79" s="412"/>
    </row>
    <row r="80" spans="1:24" ht="58">
      <c r="A80" s="232"/>
      <c r="B80" s="243" t="s">
        <v>21320</v>
      </c>
      <c r="C80" s="238" t="s">
        <v>21323</v>
      </c>
      <c r="D80" s="47">
        <v>2010</v>
      </c>
      <c r="E80" s="47">
        <v>2011</v>
      </c>
      <c r="F80" s="47">
        <v>2012</v>
      </c>
      <c r="G80" s="47">
        <v>2013</v>
      </c>
      <c r="H80" s="47">
        <v>2014</v>
      </c>
      <c r="I80" s="47">
        <v>2015</v>
      </c>
      <c r="J80" s="47">
        <v>2016</v>
      </c>
      <c r="K80" s="47">
        <v>2017</v>
      </c>
      <c r="L80" s="47">
        <v>2018</v>
      </c>
      <c r="M80" s="47">
        <v>2019</v>
      </c>
      <c r="N80" s="47">
        <v>2020</v>
      </c>
      <c r="O80" s="47">
        <v>2021</v>
      </c>
      <c r="P80" s="47">
        <v>2022</v>
      </c>
      <c r="Q80" s="47">
        <v>2023</v>
      </c>
      <c r="R80" s="47">
        <v>2024</v>
      </c>
      <c r="S80" s="47">
        <v>2025</v>
      </c>
      <c r="T80" s="47">
        <v>2026</v>
      </c>
      <c r="U80" s="47">
        <v>2027</v>
      </c>
      <c r="V80" s="47">
        <v>2028</v>
      </c>
      <c r="W80" s="47">
        <v>2029</v>
      </c>
      <c r="X80" s="47">
        <v>2030</v>
      </c>
    </row>
    <row r="81" spans="1:24">
      <c r="A81" s="217" t="s">
        <v>21315</v>
      </c>
      <c r="B81" s="233">
        <f>IF(D74&gt;0,D74,C74)</f>
        <v>817.53800000000024</v>
      </c>
      <c r="C81" s="228">
        <v>30</v>
      </c>
      <c r="D81" s="375"/>
      <c r="E81" s="375"/>
      <c r="F81" s="375"/>
      <c r="G81" s="375"/>
      <c r="H81" s="375"/>
      <c r="I81" s="375"/>
      <c r="J81" s="375"/>
      <c r="K81" s="375"/>
      <c r="L81" s="375"/>
      <c r="M81" s="375"/>
      <c r="N81" s="375"/>
      <c r="O81" s="375"/>
      <c r="P81" s="375"/>
      <c r="Q81" s="375"/>
      <c r="R81" s="375"/>
      <c r="S81" s="375"/>
      <c r="T81" s="375"/>
      <c r="U81" s="375"/>
      <c r="V81" s="375"/>
      <c r="W81" s="375"/>
      <c r="X81" s="375"/>
    </row>
    <row r="82" spans="1:24">
      <c r="A82" s="217" t="s">
        <v>21316</v>
      </c>
      <c r="B82" s="233">
        <f>IF(D75&gt;0,D75,C75)</f>
        <v>2459.9955</v>
      </c>
      <c r="C82" s="228">
        <v>20</v>
      </c>
      <c r="D82" s="375"/>
      <c r="E82" s="375"/>
      <c r="F82" s="375"/>
      <c r="G82" s="375"/>
      <c r="H82" s="375"/>
      <c r="I82" s="375"/>
      <c r="J82" s="375"/>
      <c r="K82" s="375"/>
      <c r="L82" s="375"/>
      <c r="M82" s="375"/>
      <c r="N82" s="375"/>
      <c r="O82" s="375"/>
      <c r="P82" s="375"/>
      <c r="Q82" s="375"/>
      <c r="R82" s="375"/>
      <c r="S82" s="375"/>
      <c r="T82" s="375"/>
      <c r="U82" s="375"/>
      <c r="V82" s="375"/>
      <c r="W82" s="375"/>
      <c r="X82" s="375"/>
    </row>
    <row r="83" spans="1:24">
      <c r="A83" s="217" t="s">
        <v>21317</v>
      </c>
      <c r="B83" s="233">
        <f>IF(D76&gt;0,D76,C76)</f>
        <v>4000</v>
      </c>
      <c r="C83" s="228">
        <v>10</v>
      </c>
      <c r="D83" s="375"/>
      <c r="E83" s="375"/>
      <c r="F83" s="375"/>
      <c r="G83" s="375"/>
      <c r="H83" s="375"/>
      <c r="I83" s="375"/>
      <c r="J83" s="375"/>
      <c r="K83" s="375"/>
      <c r="L83" s="375"/>
      <c r="M83" s="375"/>
      <c r="N83" s="375"/>
      <c r="O83" s="375"/>
      <c r="P83" s="375"/>
      <c r="Q83" s="375"/>
      <c r="R83" s="375"/>
      <c r="S83" s="375"/>
      <c r="T83" s="375"/>
      <c r="U83" s="375"/>
      <c r="V83" s="375"/>
      <c r="W83" s="375"/>
      <c r="X83" s="375"/>
    </row>
    <row r="84" spans="1:24">
      <c r="A84" s="217" t="s">
        <v>21318</v>
      </c>
      <c r="B84" s="233">
        <f>IF(D77&gt;0,D77,C77)</f>
        <v>0</v>
      </c>
      <c r="C84" s="228"/>
      <c r="D84" s="375"/>
      <c r="E84" s="375"/>
      <c r="F84" s="375"/>
      <c r="G84" s="375"/>
      <c r="H84" s="375"/>
      <c r="I84" s="375"/>
      <c r="J84" s="375"/>
      <c r="K84" s="375"/>
      <c r="L84" s="375"/>
      <c r="M84" s="375"/>
      <c r="N84" s="375"/>
      <c r="O84" s="375"/>
      <c r="P84" s="375"/>
      <c r="Q84" s="375"/>
      <c r="R84" s="375"/>
      <c r="S84" s="375"/>
      <c r="T84" s="375"/>
      <c r="U84" s="375"/>
      <c r="V84" s="375"/>
      <c r="W84" s="375"/>
      <c r="X84" s="375"/>
    </row>
    <row r="85" spans="1:24">
      <c r="A85" s="217" t="s">
        <v>21319</v>
      </c>
      <c r="B85" s="233">
        <f>IF(D78&gt;0,D78,C78)</f>
        <v>0</v>
      </c>
      <c r="C85" s="228"/>
      <c r="D85" s="375"/>
      <c r="E85" s="375"/>
      <c r="F85" s="375"/>
      <c r="G85" s="375"/>
      <c r="H85" s="375"/>
      <c r="I85" s="375"/>
      <c r="J85" s="375"/>
      <c r="K85" s="375"/>
      <c r="L85" s="375"/>
      <c r="M85" s="375"/>
      <c r="N85" s="375"/>
      <c r="O85" s="375"/>
      <c r="P85" s="375"/>
      <c r="Q85" s="375"/>
      <c r="R85" s="375"/>
      <c r="S85" s="375"/>
      <c r="T85" s="375"/>
      <c r="U85" s="375"/>
      <c r="V85" s="375"/>
      <c r="W85" s="375"/>
      <c r="X85" s="375"/>
    </row>
    <row r="86" spans="1:24">
      <c r="A86" s="425" t="s">
        <v>21327</v>
      </c>
      <c r="B86" s="426"/>
      <c r="C86" s="426"/>
      <c r="D86" s="426"/>
      <c r="E86" s="426"/>
      <c r="F86" s="426"/>
      <c r="G86" s="426"/>
      <c r="H86" s="426"/>
      <c r="I86" s="426"/>
      <c r="J86" s="426"/>
      <c r="K86" s="426"/>
      <c r="L86" s="426"/>
      <c r="M86" s="426"/>
      <c r="N86" s="426"/>
      <c r="O86" s="426"/>
      <c r="P86" s="426"/>
      <c r="Q86" s="426"/>
      <c r="R86" s="426"/>
      <c r="S86" s="426"/>
      <c r="T86" s="426"/>
      <c r="U86" s="426"/>
      <c r="V86" s="426"/>
      <c r="W86" s="426"/>
      <c r="X86" s="426"/>
    </row>
    <row r="87" spans="1:24">
      <c r="A87" s="300"/>
      <c r="B87" s="241"/>
      <c r="C87" s="298" t="s">
        <v>21311</v>
      </c>
      <c r="D87" s="301">
        <v>2010</v>
      </c>
      <c r="E87" s="301">
        <v>2011</v>
      </c>
      <c r="F87" s="301">
        <v>2012</v>
      </c>
      <c r="G87" s="301">
        <v>2013</v>
      </c>
      <c r="H87" s="301">
        <v>2014</v>
      </c>
      <c r="I87" s="301">
        <v>2015</v>
      </c>
      <c r="J87" s="301">
        <v>2016</v>
      </c>
      <c r="K87" s="301">
        <v>2017</v>
      </c>
      <c r="L87" s="301">
        <v>2018</v>
      </c>
      <c r="M87" s="301">
        <v>2019</v>
      </c>
      <c r="N87" s="301">
        <v>2020</v>
      </c>
      <c r="O87" s="301">
        <v>2021</v>
      </c>
      <c r="P87" s="301">
        <v>2022</v>
      </c>
      <c r="Q87" s="301">
        <v>2023</v>
      </c>
      <c r="R87" s="46">
        <v>2024</v>
      </c>
      <c r="S87" s="46">
        <v>2025</v>
      </c>
      <c r="T87" s="46">
        <v>2026</v>
      </c>
      <c r="U87" s="46">
        <v>2027</v>
      </c>
      <c r="V87" s="46">
        <v>2028</v>
      </c>
      <c r="W87" s="46">
        <v>2029</v>
      </c>
      <c r="X87" s="46">
        <v>2030</v>
      </c>
    </row>
    <row r="88" spans="1:24">
      <c r="A88" s="50" t="s">
        <v>21315</v>
      </c>
      <c r="B88" s="242"/>
      <c r="C88" s="350">
        <f>C81*$B81</f>
        <v>24526.140000000007</v>
      </c>
      <c r="D88" s="350">
        <f t="shared" ref="D88:O88" si="29">D81*$B81</f>
        <v>0</v>
      </c>
      <c r="E88" s="350">
        <f t="shared" si="29"/>
        <v>0</v>
      </c>
      <c r="F88" s="350">
        <f t="shared" si="29"/>
        <v>0</v>
      </c>
      <c r="G88" s="350">
        <f t="shared" si="29"/>
        <v>0</v>
      </c>
      <c r="H88" s="350">
        <f t="shared" si="29"/>
        <v>0</v>
      </c>
      <c r="I88" s="350">
        <f t="shared" si="29"/>
        <v>0</v>
      </c>
      <c r="J88" s="350">
        <f t="shared" si="29"/>
        <v>0</v>
      </c>
      <c r="K88" s="350">
        <f t="shared" si="29"/>
        <v>0</v>
      </c>
      <c r="L88" s="350">
        <f t="shared" si="29"/>
        <v>0</v>
      </c>
      <c r="M88" s="350">
        <f t="shared" si="29"/>
        <v>0</v>
      </c>
      <c r="N88" s="350">
        <f t="shared" si="29"/>
        <v>0</v>
      </c>
      <c r="O88" s="350">
        <f t="shared" si="29"/>
        <v>0</v>
      </c>
      <c r="P88" s="350">
        <f t="shared" ref="P88:Q92" si="30">P81*$B81</f>
        <v>0</v>
      </c>
      <c r="Q88" s="350">
        <f t="shared" si="30"/>
        <v>0</v>
      </c>
      <c r="R88" s="350">
        <f t="shared" ref="R88:X88" si="31">R81*$B81</f>
        <v>0</v>
      </c>
      <c r="S88" s="350">
        <f t="shared" si="31"/>
        <v>0</v>
      </c>
      <c r="T88" s="350">
        <f t="shared" si="31"/>
        <v>0</v>
      </c>
      <c r="U88" s="350">
        <f t="shared" si="31"/>
        <v>0</v>
      </c>
      <c r="V88" s="350">
        <f t="shared" si="31"/>
        <v>0</v>
      </c>
      <c r="W88" s="350">
        <f t="shared" si="31"/>
        <v>0</v>
      </c>
      <c r="X88" s="350">
        <f t="shared" si="31"/>
        <v>0</v>
      </c>
    </row>
    <row r="89" spans="1:24">
      <c r="A89" s="50" t="s">
        <v>21316</v>
      </c>
      <c r="B89" s="242"/>
      <c r="C89" s="350">
        <f t="shared" ref="C89:O92" si="32">C82*$B82</f>
        <v>49199.91</v>
      </c>
      <c r="D89" s="350">
        <f t="shared" si="32"/>
        <v>0</v>
      </c>
      <c r="E89" s="350">
        <f t="shared" si="32"/>
        <v>0</v>
      </c>
      <c r="F89" s="350">
        <f t="shared" si="32"/>
        <v>0</v>
      </c>
      <c r="G89" s="350">
        <f t="shared" si="32"/>
        <v>0</v>
      </c>
      <c r="H89" s="350">
        <f t="shared" si="32"/>
        <v>0</v>
      </c>
      <c r="I89" s="350">
        <f t="shared" si="32"/>
        <v>0</v>
      </c>
      <c r="J89" s="350">
        <f t="shared" si="32"/>
        <v>0</v>
      </c>
      <c r="K89" s="350">
        <f t="shared" si="32"/>
        <v>0</v>
      </c>
      <c r="L89" s="350">
        <f t="shared" si="32"/>
        <v>0</v>
      </c>
      <c r="M89" s="350">
        <f t="shared" si="32"/>
        <v>0</v>
      </c>
      <c r="N89" s="350">
        <f t="shared" si="32"/>
        <v>0</v>
      </c>
      <c r="O89" s="350">
        <f t="shared" si="32"/>
        <v>0</v>
      </c>
      <c r="P89" s="350">
        <f t="shared" si="30"/>
        <v>0</v>
      </c>
      <c r="Q89" s="350">
        <f t="shared" si="30"/>
        <v>0</v>
      </c>
      <c r="R89" s="350">
        <f t="shared" ref="R89:X89" si="33">R82*$B82</f>
        <v>0</v>
      </c>
      <c r="S89" s="350">
        <f t="shared" si="33"/>
        <v>0</v>
      </c>
      <c r="T89" s="350">
        <f t="shared" si="33"/>
        <v>0</v>
      </c>
      <c r="U89" s="350">
        <f t="shared" si="33"/>
        <v>0</v>
      </c>
      <c r="V89" s="350">
        <f t="shared" si="33"/>
        <v>0</v>
      </c>
      <c r="W89" s="350">
        <f t="shared" si="33"/>
        <v>0</v>
      </c>
      <c r="X89" s="350">
        <f t="shared" si="33"/>
        <v>0</v>
      </c>
    </row>
    <row r="90" spans="1:24">
      <c r="A90" s="50" t="s">
        <v>21317</v>
      </c>
      <c r="B90" s="242"/>
      <c r="C90" s="350">
        <f>C83*$B83</f>
        <v>40000</v>
      </c>
      <c r="D90" s="350">
        <f t="shared" ref="D90:O90" si="34">D83*$B83</f>
        <v>0</v>
      </c>
      <c r="E90" s="350">
        <f t="shared" si="34"/>
        <v>0</v>
      </c>
      <c r="F90" s="350">
        <f t="shared" si="34"/>
        <v>0</v>
      </c>
      <c r="G90" s="350">
        <f t="shared" si="34"/>
        <v>0</v>
      </c>
      <c r="H90" s="350">
        <f t="shared" si="34"/>
        <v>0</v>
      </c>
      <c r="I90" s="350">
        <f t="shared" si="34"/>
        <v>0</v>
      </c>
      <c r="J90" s="350">
        <f t="shared" si="34"/>
        <v>0</v>
      </c>
      <c r="K90" s="350">
        <f t="shared" si="34"/>
        <v>0</v>
      </c>
      <c r="L90" s="350">
        <f t="shared" si="34"/>
        <v>0</v>
      </c>
      <c r="M90" s="350">
        <f t="shared" si="34"/>
        <v>0</v>
      </c>
      <c r="N90" s="350">
        <f t="shared" si="34"/>
        <v>0</v>
      </c>
      <c r="O90" s="350">
        <f t="shared" si="34"/>
        <v>0</v>
      </c>
      <c r="P90" s="350">
        <f t="shared" si="30"/>
        <v>0</v>
      </c>
      <c r="Q90" s="350">
        <f t="shared" si="30"/>
        <v>0</v>
      </c>
      <c r="R90" s="350">
        <f t="shared" ref="R90:X90" si="35">R83*$B83</f>
        <v>0</v>
      </c>
      <c r="S90" s="350">
        <f t="shared" si="35"/>
        <v>0</v>
      </c>
      <c r="T90" s="350">
        <f t="shared" si="35"/>
        <v>0</v>
      </c>
      <c r="U90" s="350">
        <f t="shared" si="35"/>
        <v>0</v>
      </c>
      <c r="V90" s="350">
        <f t="shared" si="35"/>
        <v>0</v>
      </c>
      <c r="W90" s="350">
        <f t="shared" si="35"/>
        <v>0</v>
      </c>
      <c r="X90" s="350">
        <f t="shared" si="35"/>
        <v>0</v>
      </c>
    </row>
    <row r="91" spans="1:24">
      <c r="A91" s="50" t="s">
        <v>21318</v>
      </c>
      <c r="B91" s="242"/>
      <c r="C91" s="350">
        <f t="shared" si="32"/>
        <v>0</v>
      </c>
      <c r="D91" s="350">
        <f t="shared" si="32"/>
        <v>0</v>
      </c>
      <c r="E91" s="350">
        <f t="shared" si="32"/>
        <v>0</v>
      </c>
      <c r="F91" s="350">
        <f t="shared" si="32"/>
        <v>0</v>
      </c>
      <c r="G91" s="350">
        <f t="shared" si="32"/>
        <v>0</v>
      </c>
      <c r="H91" s="350">
        <f t="shared" si="32"/>
        <v>0</v>
      </c>
      <c r="I91" s="350">
        <f t="shared" si="32"/>
        <v>0</v>
      </c>
      <c r="J91" s="350">
        <f t="shared" si="32"/>
        <v>0</v>
      </c>
      <c r="K91" s="350">
        <f t="shared" si="32"/>
        <v>0</v>
      </c>
      <c r="L91" s="350">
        <f t="shared" si="32"/>
        <v>0</v>
      </c>
      <c r="M91" s="350">
        <f t="shared" si="32"/>
        <v>0</v>
      </c>
      <c r="N91" s="350">
        <f t="shared" si="32"/>
        <v>0</v>
      </c>
      <c r="O91" s="350">
        <f t="shared" si="32"/>
        <v>0</v>
      </c>
      <c r="P91" s="350">
        <f t="shared" si="30"/>
        <v>0</v>
      </c>
      <c r="Q91" s="350">
        <f t="shared" si="30"/>
        <v>0</v>
      </c>
      <c r="R91" s="350">
        <f t="shared" ref="R91:X91" si="36">R84*$B84</f>
        <v>0</v>
      </c>
      <c r="S91" s="350">
        <f t="shared" si="36"/>
        <v>0</v>
      </c>
      <c r="T91" s="350">
        <f t="shared" si="36"/>
        <v>0</v>
      </c>
      <c r="U91" s="350">
        <f t="shared" si="36"/>
        <v>0</v>
      </c>
      <c r="V91" s="350">
        <f t="shared" si="36"/>
        <v>0</v>
      </c>
      <c r="W91" s="350">
        <f t="shared" si="36"/>
        <v>0</v>
      </c>
      <c r="X91" s="350">
        <f t="shared" si="36"/>
        <v>0</v>
      </c>
    </row>
    <row r="92" spans="1:24">
      <c r="A92" s="50" t="s">
        <v>21319</v>
      </c>
      <c r="B92" s="242"/>
      <c r="C92" s="350">
        <f t="shared" si="32"/>
        <v>0</v>
      </c>
      <c r="D92" s="350">
        <f t="shared" si="32"/>
        <v>0</v>
      </c>
      <c r="E92" s="350">
        <f t="shared" si="32"/>
        <v>0</v>
      </c>
      <c r="F92" s="350">
        <f t="shared" si="32"/>
        <v>0</v>
      </c>
      <c r="G92" s="350">
        <f t="shared" si="32"/>
        <v>0</v>
      </c>
      <c r="H92" s="350">
        <f t="shared" si="32"/>
        <v>0</v>
      </c>
      <c r="I92" s="350">
        <f t="shared" si="32"/>
        <v>0</v>
      </c>
      <c r="J92" s="350">
        <f t="shared" si="32"/>
        <v>0</v>
      </c>
      <c r="K92" s="350">
        <f t="shared" si="32"/>
        <v>0</v>
      </c>
      <c r="L92" s="350">
        <f t="shared" si="32"/>
        <v>0</v>
      </c>
      <c r="M92" s="350">
        <f t="shared" si="32"/>
        <v>0</v>
      </c>
      <c r="N92" s="350">
        <f t="shared" si="32"/>
        <v>0</v>
      </c>
      <c r="O92" s="350">
        <f t="shared" si="32"/>
        <v>0</v>
      </c>
      <c r="P92" s="350">
        <f t="shared" si="30"/>
        <v>0</v>
      </c>
      <c r="Q92" s="350">
        <f t="shared" si="30"/>
        <v>0</v>
      </c>
      <c r="R92" s="350">
        <f t="shared" ref="R92:X92" si="37">R85*$B85</f>
        <v>0</v>
      </c>
      <c r="S92" s="350">
        <f t="shared" si="37"/>
        <v>0</v>
      </c>
      <c r="T92" s="350">
        <f t="shared" si="37"/>
        <v>0</v>
      </c>
      <c r="U92" s="350">
        <f t="shared" si="37"/>
        <v>0</v>
      </c>
      <c r="V92" s="350">
        <f t="shared" si="37"/>
        <v>0</v>
      </c>
      <c r="W92" s="350">
        <f t="shared" si="37"/>
        <v>0</v>
      </c>
      <c r="X92" s="350">
        <f t="shared" si="37"/>
        <v>0</v>
      </c>
    </row>
    <row r="93" spans="1:24" ht="29">
      <c r="A93" s="236" t="s">
        <v>21324</v>
      </c>
      <c r="B93" s="219"/>
      <c r="C93" s="350">
        <f>SUM(C88:C92)</f>
        <v>113726.05000000002</v>
      </c>
      <c r="D93" s="350">
        <f t="shared" ref="D93:O93" si="38">SUM(D88:D92)</f>
        <v>0</v>
      </c>
      <c r="E93" s="350">
        <f t="shared" si="38"/>
        <v>0</v>
      </c>
      <c r="F93" s="350">
        <f t="shared" si="38"/>
        <v>0</v>
      </c>
      <c r="G93" s="350">
        <f t="shared" si="38"/>
        <v>0</v>
      </c>
      <c r="H93" s="350">
        <f t="shared" si="38"/>
        <v>0</v>
      </c>
      <c r="I93" s="350">
        <f t="shared" si="38"/>
        <v>0</v>
      </c>
      <c r="J93" s="350">
        <f t="shared" si="38"/>
        <v>0</v>
      </c>
      <c r="K93" s="350">
        <f t="shared" si="38"/>
        <v>0</v>
      </c>
      <c r="L93" s="350">
        <f t="shared" si="38"/>
        <v>0</v>
      </c>
      <c r="M93" s="350">
        <f t="shared" si="38"/>
        <v>0</v>
      </c>
      <c r="N93" s="350">
        <f t="shared" si="38"/>
        <v>0</v>
      </c>
      <c r="O93" s="350">
        <f t="shared" si="38"/>
        <v>0</v>
      </c>
      <c r="P93" s="350">
        <f>SUM(P88:P92)</f>
        <v>0</v>
      </c>
      <c r="Q93" s="350">
        <f>SUM(Q88:Q92)</f>
        <v>0</v>
      </c>
      <c r="R93" s="350">
        <f t="shared" ref="R93:X93" si="39">SUM(R88:R92)</f>
        <v>0</v>
      </c>
      <c r="S93" s="350">
        <f t="shared" si="39"/>
        <v>0</v>
      </c>
      <c r="T93" s="350">
        <f t="shared" si="39"/>
        <v>0</v>
      </c>
      <c r="U93" s="350">
        <f t="shared" si="39"/>
        <v>0</v>
      </c>
      <c r="V93" s="350">
        <f t="shared" si="39"/>
        <v>0</v>
      </c>
      <c r="W93" s="350">
        <f t="shared" si="39"/>
        <v>0</v>
      </c>
      <c r="X93" s="350">
        <f t="shared" si="39"/>
        <v>0</v>
      </c>
    </row>
    <row r="96" spans="1:24" ht="15.5">
      <c r="A96" s="417" t="s">
        <v>21326</v>
      </c>
      <c r="B96" s="418"/>
      <c r="C96" s="418"/>
      <c r="D96" s="418"/>
      <c r="E96" s="418"/>
      <c r="F96" s="418"/>
      <c r="G96" s="418"/>
      <c r="H96" s="418"/>
      <c r="I96" s="418"/>
      <c r="J96" s="418"/>
      <c r="K96" s="418"/>
      <c r="L96" s="418"/>
      <c r="M96" s="418"/>
      <c r="N96" s="418"/>
      <c r="O96" s="418"/>
      <c r="P96" s="418"/>
      <c r="Q96" s="418"/>
      <c r="R96" s="418"/>
      <c r="S96" s="418"/>
      <c r="T96" s="418"/>
      <c r="U96" s="418"/>
      <c r="V96" s="418"/>
      <c r="W96" s="418"/>
      <c r="X96" s="418"/>
    </row>
    <row r="97" spans="1:24" ht="33" customHeight="1">
      <c r="A97" s="419" t="s">
        <v>21344</v>
      </c>
      <c r="B97" s="419"/>
      <c r="C97" s="419"/>
      <c r="D97" s="419"/>
      <c r="E97" s="419"/>
      <c r="F97" s="419"/>
      <c r="G97" s="419"/>
      <c r="H97" s="419"/>
      <c r="I97" s="419"/>
      <c r="J97" s="419"/>
      <c r="K97" s="419"/>
      <c r="L97" s="419"/>
      <c r="M97" s="419"/>
      <c r="N97" s="419"/>
      <c r="O97" s="419"/>
      <c r="P97" s="419"/>
      <c r="Q97" s="419"/>
      <c r="R97" s="419"/>
      <c r="S97" s="419"/>
      <c r="T97" s="419"/>
      <c r="U97" s="419"/>
      <c r="V97" s="419"/>
      <c r="W97" s="419"/>
      <c r="X97" s="419"/>
    </row>
    <row r="98" spans="1:24" ht="33" customHeight="1">
      <c r="A98" s="419" t="s">
        <v>21345</v>
      </c>
      <c r="B98" s="419"/>
      <c r="C98" s="419"/>
      <c r="D98" s="419"/>
      <c r="E98" s="419"/>
      <c r="F98" s="419"/>
      <c r="G98" s="419"/>
      <c r="H98" s="419"/>
      <c r="I98" s="419"/>
      <c r="J98" s="419"/>
      <c r="K98" s="419"/>
      <c r="L98" s="419"/>
      <c r="M98" s="419"/>
      <c r="N98" s="419"/>
      <c r="O98" s="419"/>
      <c r="P98" s="419"/>
      <c r="Q98" s="419"/>
      <c r="R98" s="419"/>
      <c r="S98" s="419"/>
      <c r="T98" s="419"/>
      <c r="U98" s="419"/>
      <c r="V98" s="419"/>
      <c r="W98" s="419"/>
      <c r="X98" s="419"/>
    </row>
    <row r="99" spans="1:24">
      <c r="A99" s="235"/>
      <c r="B99" s="241"/>
      <c r="C99" s="240" t="s">
        <v>21297</v>
      </c>
      <c r="D99" s="46">
        <v>2010</v>
      </c>
      <c r="E99" s="46">
        <v>2011</v>
      </c>
      <c r="F99" s="46">
        <v>2012</v>
      </c>
      <c r="G99" s="46">
        <v>2013</v>
      </c>
      <c r="H99" s="46">
        <v>2014</v>
      </c>
      <c r="I99" s="46">
        <v>2015</v>
      </c>
      <c r="J99" s="46">
        <v>2016</v>
      </c>
      <c r="K99" s="46">
        <v>2017</v>
      </c>
      <c r="L99" s="46">
        <v>2018</v>
      </c>
      <c r="M99" s="46">
        <v>2019</v>
      </c>
      <c r="N99" s="46">
        <v>2020</v>
      </c>
      <c r="O99" s="46">
        <v>2021</v>
      </c>
      <c r="P99" s="46">
        <v>2022</v>
      </c>
      <c r="Q99" s="46">
        <v>2023</v>
      </c>
      <c r="R99" s="46">
        <v>2024</v>
      </c>
      <c r="S99" s="46">
        <v>2025</v>
      </c>
      <c r="T99" s="46">
        <v>2026</v>
      </c>
      <c r="U99" s="46">
        <v>2027</v>
      </c>
      <c r="V99" s="46">
        <v>2028</v>
      </c>
      <c r="W99" s="46">
        <v>2029</v>
      </c>
      <c r="X99" s="46">
        <v>2030</v>
      </c>
    </row>
    <row r="100" spans="1:24" ht="29">
      <c r="A100" s="244" t="s">
        <v>21328</v>
      </c>
      <c r="B100" s="242"/>
      <c r="C100" s="350">
        <f>C24</f>
        <v>4997000</v>
      </c>
      <c r="D100" s="350">
        <f t="shared" ref="D100:O100" si="40">D24</f>
        <v>0</v>
      </c>
      <c r="E100" s="350">
        <f t="shared" si="40"/>
        <v>0</v>
      </c>
      <c r="F100" s="350">
        <f t="shared" si="40"/>
        <v>0</v>
      </c>
      <c r="G100" s="350">
        <f t="shared" si="40"/>
        <v>0</v>
      </c>
      <c r="H100" s="350">
        <f t="shared" si="40"/>
        <v>0</v>
      </c>
      <c r="I100" s="350">
        <f t="shared" si="40"/>
        <v>0</v>
      </c>
      <c r="J100" s="350">
        <f t="shared" si="40"/>
        <v>0</v>
      </c>
      <c r="K100" s="350">
        <f t="shared" si="40"/>
        <v>0</v>
      </c>
      <c r="L100" s="350">
        <f t="shared" si="40"/>
        <v>0</v>
      </c>
      <c r="M100" s="350">
        <f t="shared" si="40"/>
        <v>0</v>
      </c>
      <c r="N100" s="350">
        <f t="shared" si="40"/>
        <v>0</v>
      </c>
      <c r="O100" s="350">
        <f t="shared" si="40"/>
        <v>0</v>
      </c>
      <c r="P100" s="350">
        <f>P24</f>
        <v>0</v>
      </c>
      <c r="Q100" s="350">
        <f>Q24</f>
        <v>0</v>
      </c>
      <c r="R100" s="350">
        <f t="shared" ref="R100:X100" si="41">R24</f>
        <v>0</v>
      </c>
      <c r="S100" s="350">
        <f t="shared" si="41"/>
        <v>0</v>
      </c>
      <c r="T100" s="350">
        <f t="shared" si="41"/>
        <v>0</v>
      </c>
      <c r="U100" s="350">
        <f t="shared" si="41"/>
        <v>0</v>
      </c>
      <c r="V100" s="350">
        <f t="shared" si="41"/>
        <v>0</v>
      </c>
      <c r="W100" s="350">
        <f t="shared" si="41"/>
        <v>0</v>
      </c>
      <c r="X100" s="350">
        <f t="shared" si="41"/>
        <v>0</v>
      </c>
    </row>
    <row r="101" spans="1:24" ht="29">
      <c r="A101" s="244" t="s">
        <v>21346</v>
      </c>
      <c r="B101" s="242"/>
      <c r="C101" s="350">
        <f>C100*0.08</f>
        <v>399760</v>
      </c>
      <c r="D101" s="350">
        <f t="shared" ref="D101:X101" si="42">D100*0.08</f>
        <v>0</v>
      </c>
      <c r="E101" s="350">
        <f t="shared" si="42"/>
        <v>0</v>
      </c>
      <c r="F101" s="350">
        <f t="shared" si="42"/>
        <v>0</v>
      </c>
      <c r="G101" s="350">
        <f t="shared" si="42"/>
        <v>0</v>
      </c>
      <c r="H101" s="350">
        <f t="shared" si="42"/>
        <v>0</v>
      </c>
      <c r="I101" s="350">
        <f t="shared" si="42"/>
        <v>0</v>
      </c>
      <c r="J101" s="350">
        <f t="shared" si="42"/>
        <v>0</v>
      </c>
      <c r="K101" s="350">
        <f t="shared" si="42"/>
        <v>0</v>
      </c>
      <c r="L101" s="350">
        <f t="shared" si="42"/>
        <v>0</v>
      </c>
      <c r="M101" s="350">
        <f t="shared" si="42"/>
        <v>0</v>
      </c>
      <c r="N101" s="350">
        <f t="shared" si="42"/>
        <v>0</v>
      </c>
      <c r="O101" s="350">
        <f t="shared" si="42"/>
        <v>0</v>
      </c>
      <c r="P101" s="350">
        <f t="shared" si="42"/>
        <v>0</v>
      </c>
      <c r="Q101" s="350">
        <f t="shared" si="42"/>
        <v>0</v>
      </c>
      <c r="R101" s="350">
        <f t="shared" si="42"/>
        <v>0</v>
      </c>
      <c r="S101" s="350">
        <f t="shared" si="42"/>
        <v>0</v>
      </c>
      <c r="T101" s="350">
        <f t="shared" si="42"/>
        <v>0</v>
      </c>
      <c r="U101" s="350">
        <f t="shared" si="42"/>
        <v>0</v>
      </c>
      <c r="V101" s="350">
        <f t="shared" si="42"/>
        <v>0</v>
      </c>
      <c r="W101" s="350">
        <f t="shared" si="42"/>
        <v>0</v>
      </c>
      <c r="X101" s="350">
        <f t="shared" si="42"/>
        <v>0</v>
      </c>
    </row>
    <row r="102" spans="1:24" ht="29">
      <c r="A102" s="245" t="s">
        <v>21329</v>
      </c>
      <c r="B102" s="242"/>
      <c r="C102" s="374"/>
      <c r="D102" s="374"/>
      <c r="E102" s="374"/>
      <c r="F102" s="374"/>
      <c r="G102" s="374"/>
      <c r="H102" s="374"/>
      <c r="I102" s="374"/>
      <c r="J102" s="374"/>
      <c r="K102" s="374"/>
      <c r="L102" s="374"/>
      <c r="M102" s="374"/>
      <c r="N102" s="374"/>
      <c r="O102" s="374"/>
      <c r="P102" s="374"/>
      <c r="Q102" s="374"/>
      <c r="R102" s="374"/>
      <c r="S102" s="374"/>
      <c r="T102" s="374"/>
      <c r="U102" s="374"/>
      <c r="V102" s="374"/>
      <c r="W102" s="374"/>
      <c r="X102" s="374"/>
    </row>
    <row r="103" spans="1:24">
      <c r="A103" s="236" t="s">
        <v>21330</v>
      </c>
      <c r="B103" s="219"/>
      <c r="C103" s="350">
        <f>IF(C102&gt;0,C102,C101)</f>
        <v>399760</v>
      </c>
      <c r="D103" s="350">
        <f t="shared" ref="D103:O103" si="43">IF(D102&gt;0,D102,D101)</f>
        <v>0</v>
      </c>
      <c r="E103" s="350">
        <f t="shared" si="43"/>
        <v>0</v>
      </c>
      <c r="F103" s="350">
        <f t="shared" si="43"/>
        <v>0</v>
      </c>
      <c r="G103" s="350">
        <f t="shared" si="43"/>
        <v>0</v>
      </c>
      <c r="H103" s="350">
        <f t="shared" si="43"/>
        <v>0</v>
      </c>
      <c r="I103" s="350">
        <f t="shared" si="43"/>
        <v>0</v>
      </c>
      <c r="J103" s="350">
        <f t="shared" si="43"/>
        <v>0</v>
      </c>
      <c r="K103" s="350">
        <f t="shared" si="43"/>
        <v>0</v>
      </c>
      <c r="L103" s="350">
        <f t="shared" si="43"/>
        <v>0</v>
      </c>
      <c r="M103" s="350">
        <f t="shared" si="43"/>
        <v>0</v>
      </c>
      <c r="N103" s="350">
        <f t="shared" si="43"/>
        <v>0</v>
      </c>
      <c r="O103" s="350">
        <f t="shared" si="43"/>
        <v>0</v>
      </c>
      <c r="P103" s="350">
        <f>IF(P102&gt;0,P102,P101)</f>
        <v>0</v>
      </c>
      <c r="Q103" s="350">
        <f>IF(Q102&gt;0,Q102,Q101)</f>
        <v>0</v>
      </c>
      <c r="R103" s="350">
        <f t="shared" ref="R103:X103" si="44">IF(R102&gt;0,R102,R101)</f>
        <v>0</v>
      </c>
      <c r="S103" s="350">
        <f t="shared" si="44"/>
        <v>0</v>
      </c>
      <c r="T103" s="350">
        <f t="shared" si="44"/>
        <v>0</v>
      </c>
      <c r="U103" s="350">
        <f t="shared" si="44"/>
        <v>0</v>
      </c>
      <c r="V103" s="350">
        <f t="shared" si="44"/>
        <v>0</v>
      </c>
      <c r="W103" s="350">
        <f t="shared" si="44"/>
        <v>0</v>
      </c>
      <c r="X103" s="350">
        <f t="shared" si="44"/>
        <v>0</v>
      </c>
    </row>
  </sheetData>
  <sheetProtection insertColumns="0" insertRows="0" deleteColumns="0" deleteRows="0"/>
  <mergeCells count="25">
    <mergeCell ref="A98:X98"/>
    <mergeCell ref="A9:X9"/>
    <mergeCell ref="A14:X14"/>
    <mergeCell ref="Z46:AL46"/>
    <mergeCell ref="A31:X31"/>
    <mergeCell ref="A49:X49"/>
    <mergeCell ref="A30:Q30"/>
    <mergeCell ref="A70:Q70"/>
    <mergeCell ref="A71:Q71"/>
    <mergeCell ref="A79:X79"/>
    <mergeCell ref="A72:X72"/>
    <mergeCell ref="A86:X86"/>
    <mergeCell ref="A96:X96"/>
    <mergeCell ref="A97:X97"/>
    <mergeCell ref="A1:Q1"/>
    <mergeCell ref="A2:Q2"/>
    <mergeCell ref="A3:Q3"/>
    <mergeCell ref="A4:Q4"/>
    <mergeCell ref="C6:E6"/>
    <mergeCell ref="G6:L6"/>
    <mergeCell ref="C7:E7"/>
    <mergeCell ref="G7:L7"/>
    <mergeCell ref="A27:Q27"/>
    <mergeCell ref="A28:Q28"/>
    <mergeCell ref="A29:Q29"/>
  </mergeCell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95D2-02A4-4393-8FDA-5E0B3415F989}">
  <sheetPr>
    <tabColor theme="5" tint="0.59999389629810485"/>
  </sheetPr>
  <dimension ref="A1:G40"/>
  <sheetViews>
    <sheetView zoomScale="90" zoomScaleNormal="90" workbookViewId="0">
      <selection activeCell="F12" sqref="F12:F23"/>
    </sheetView>
  </sheetViews>
  <sheetFormatPr defaultColWidth="8.6328125" defaultRowHeight="14.5"/>
  <cols>
    <col min="1" max="1" width="54.453125" customWidth="1"/>
    <col min="2" max="2" width="11.90625" customWidth="1"/>
    <col min="3" max="3" width="41" customWidth="1"/>
    <col min="4" max="4" width="12.453125" customWidth="1"/>
    <col min="5" max="5" width="11.08984375" customWidth="1"/>
    <col min="6" max="6" width="19.90625" customWidth="1"/>
    <col min="7" max="7" width="19.54296875" customWidth="1"/>
  </cols>
  <sheetData>
    <row r="1" spans="1:7" ht="18.5">
      <c r="A1" s="387" t="s">
        <v>21118</v>
      </c>
      <c r="B1" s="387"/>
      <c r="C1" s="387"/>
      <c r="D1" s="387"/>
      <c r="E1" s="387"/>
      <c r="F1" s="387"/>
      <c r="G1" s="387"/>
    </row>
    <row r="2" spans="1:7">
      <c r="A2" s="386" t="s">
        <v>794</v>
      </c>
      <c r="B2" s="386"/>
      <c r="C2" s="386"/>
      <c r="D2" s="386"/>
      <c r="E2" s="386"/>
      <c r="F2" s="386"/>
      <c r="G2" s="386"/>
    </row>
    <row r="3" spans="1:7" ht="32.4" customHeight="1">
      <c r="A3" s="386" t="s">
        <v>795</v>
      </c>
      <c r="B3" s="386"/>
      <c r="C3" s="386"/>
      <c r="D3" s="386"/>
      <c r="E3" s="386"/>
      <c r="F3" s="386"/>
      <c r="G3" s="386"/>
    </row>
    <row r="4" spans="1:7" ht="34.5" customHeight="1">
      <c r="A4" s="386" t="s">
        <v>21435</v>
      </c>
      <c r="B4" s="386"/>
      <c r="C4" s="386"/>
      <c r="D4" s="386"/>
      <c r="E4" s="386"/>
      <c r="F4" s="386"/>
      <c r="G4" s="386"/>
    </row>
    <row r="5" spans="1:7" ht="36.75" customHeight="1">
      <c r="A5" s="386" t="s">
        <v>1007</v>
      </c>
      <c r="B5" s="386"/>
      <c r="C5" s="386"/>
      <c r="D5" s="386"/>
      <c r="E5" s="386"/>
      <c r="F5" s="386"/>
      <c r="G5" s="386"/>
    </row>
    <row r="6" spans="1:7" ht="31.5" customHeight="1">
      <c r="A6" s="388" t="s">
        <v>21131</v>
      </c>
      <c r="B6" s="388"/>
      <c r="C6" s="388"/>
      <c r="D6" s="388"/>
      <c r="E6" s="388"/>
      <c r="F6" s="388"/>
      <c r="G6" s="388"/>
    </row>
    <row r="8" spans="1:7">
      <c r="A8" s="59" t="s">
        <v>439</v>
      </c>
      <c r="B8" s="114"/>
      <c r="C8" s="115" t="s">
        <v>443</v>
      </c>
      <c r="D8" s="115"/>
      <c r="E8" s="116"/>
      <c r="F8" s="75" t="s">
        <v>736</v>
      </c>
    </row>
    <row r="9" spans="1:7" ht="18" customHeight="1">
      <c r="A9" s="117"/>
      <c r="B9" s="118"/>
      <c r="C9" s="127" t="s">
        <v>440</v>
      </c>
      <c r="D9" s="127"/>
      <c r="E9" s="128"/>
      <c r="F9" s="76"/>
    </row>
    <row r="11" spans="1:7">
      <c r="A11" s="159" t="s">
        <v>796</v>
      </c>
      <c r="B11" s="159" t="s">
        <v>797</v>
      </c>
      <c r="C11" s="159" t="s">
        <v>903</v>
      </c>
      <c r="D11" s="159" t="s">
        <v>799</v>
      </c>
      <c r="E11" s="159" t="s">
        <v>800</v>
      </c>
      <c r="F11" s="160" t="s">
        <v>801</v>
      </c>
      <c r="G11" s="161" t="s">
        <v>21401</v>
      </c>
    </row>
    <row r="12" spans="1:7">
      <c r="A12" s="131" t="s">
        <v>802</v>
      </c>
      <c r="B12" s="131" t="s">
        <v>803</v>
      </c>
      <c r="C12" s="131" t="s">
        <v>157</v>
      </c>
      <c r="D12" s="131" t="s">
        <v>156</v>
      </c>
      <c r="E12" s="131">
        <v>1000</v>
      </c>
      <c r="F12" s="373"/>
      <c r="G12" s="73">
        <f t="shared" ref="G12:G23" si="0">E12*F12</f>
        <v>0</v>
      </c>
    </row>
    <row r="13" spans="1:7">
      <c r="A13" s="131" t="s">
        <v>804</v>
      </c>
      <c r="B13" s="131" t="s">
        <v>805</v>
      </c>
      <c r="C13" s="131" t="s">
        <v>157</v>
      </c>
      <c r="D13" s="131" t="s">
        <v>156</v>
      </c>
      <c r="E13" s="131">
        <v>1000</v>
      </c>
      <c r="F13" s="373"/>
      <c r="G13" s="73">
        <f t="shared" si="0"/>
        <v>0</v>
      </c>
    </row>
    <row r="14" spans="1:7">
      <c r="A14" s="131" t="s">
        <v>806</v>
      </c>
      <c r="B14" s="131" t="s">
        <v>807</v>
      </c>
      <c r="C14" s="131" t="s">
        <v>808</v>
      </c>
      <c r="D14" s="131" t="s">
        <v>158</v>
      </c>
      <c r="E14" s="131">
        <v>1000</v>
      </c>
      <c r="F14" s="373"/>
      <c r="G14" s="73">
        <f t="shared" si="0"/>
        <v>0</v>
      </c>
    </row>
    <row r="15" spans="1:7">
      <c r="A15" s="131" t="s">
        <v>809</v>
      </c>
      <c r="B15" s="131" t="s">
        <v>810</v>
      </c>
      <c r="C15" s="131" t="s">
        <v>163</v>
      </c>
      <c r="D15" s="131" t="s">
        <v>162</v>
      </c>
      <c r="E15" s="131">
        <v>1000</v>
      </c>
      <c r="F15" s="373"/>
      <c r="G15" s="73">
        <f t="shared" si="0"/>
        <v>0</v>
      </c>
    </row>
    <row r="16" spans="1:7">
      <c r="A16" s="131" t="s">
        <v>811</v>
      </c>
      <c r="B16" s="131" t="s">
        <v>812</v>
      </c>
      <c r="C16" s="131" t="s">
        <v>813</v>
      </c>
      <c r="D16" s="131" t="s">
        <v>164</v>
      </c>
      <c r="E16" s="131">
        <v>1000</v>
      </c>
      <c r="F16" s="373"/>
      <c r="G16" s="73">
        <f t="shared" si="0"/>
        <v>0</v>
      </c>
    </row>
    <row r="17" spans="1:7">
      <c r="A17" s="131" t="s">
        <v>814</v>
      </c>
      <c r="B17" s="131" t="s">
        <v>815</v>
      </c>
      <c r="C17" s="131" t="s">
        <v>816</v>
      </c>
      <c r="D17" s="131" t="s">
        <v>166</v>
      </c>
      <c r="E17" s="131">
        <v>1000</v>
      </c>
      <c r="F17" s="373"/>
      <c r="G17" s="73">
        <f t="shared" si="0"/>
        <v>0</v>
      </c>
    </row>
    <row r="18" spans="1:7">
      <c r="A18" s="131" t="s">
        <v>817</v>
      </c>
      <c r="B18" s="131" t="s">
        <v>818</v>
      </c>
      <c r="C18" s="131" t="s">
        <v>816</v>
      </c>
      <c r="D18" s="131" t="s">
        <v>166</v>
      </c>
      <c r="E18" s="131">
        <v>1000</v>
      </c>
      <c r="F18" s="373"/>
      <c r="G18" s="73">
        <f t="shared" si="0"/>
        <v>0</v>
      </c>
    </row>
    <row r="19" spans="1:7">
      <c r="A19" s="131" t="s">
        <v>819</v>
      </c>
      <c r="B19" s="131" t="s">
        <v>820</v>
      </c>
      <c r="C19" s="131" t="s">
        <v>169</v>
      </c>
      <c r="D19" s="131" t="s">
        <v>168</v>
      </c>
      <c r="E19" s="131">
        <v>1000</v>
      </c>
      <c r="F19" s="373"/>
      <c r="G19" s="73">
        <f t="shared" si="0"/>
        <v>0</v>
      </c>
    </row>
    <row r="20" spans="1:7">
      <c r="A20" s="131" t="s">
        <v>821</v>
      </c>
      <c r="B20" s="131" t="s">
        <v>822</v>
      </c>
      <c r="C20" s="131" t="s">
        <v>176</v>
      </c>
      <c r="D20" s="131" t="s">
        <v>175</v>
      </c>
      <c r="E20" s="131">
        <v>1000</v>
      </c>
      <c r="F20" s="373"/>
      <c r="G20" s="73">
        <f t="shared" si="0"/>
        <v>0</v>
      </c>
    </row>
    <row r="21" spans="1:7">
      <c r="A21" s="131" t="s">
        <v>823</v>
      </c>
      <c r="B21" s="131" t="s">
        <v>824</v>
      </c>
      <c r="C21" s="131" t="s">
        <v>172</v>
      </c>
      <c r="D21" s="131" t="s">
        <v>171</v>
      </c>
      <c r="E21" s="131">
        <v>1000</v>
      </c>
      <c r="F21" s="373"/>
      <c r="G21" s="73">
        <f t="shared" si="0"/>
        <v>0</v>
      </c>
    </row>
    <row r="22" spans="1:7">
      <c r="A22" s="131" t="s">
        <v>825</v>
      </c>
      <c r="B22" s="131" t="s">
        <v>826</v>
      </c>
      <c r="C22" s="131" t="s">
        <v>174</v>
      </c>
      <c r="D22" s="131" t="s">
        <v>173</v>
      </c>
      <c r="E22" s="131">
        <v>20</v>
      </c>
      <c r="F22" s="373"/>
      <c r="G22" s="73">
        <f t="shared" si="0"/>
        <v>0</v>
      </c>
    </row>
    <row r="23" spans="1:7">
      <c r="A23" s="131" t="s">
        <v>827</v>
      </c>
      <c r="B23" s="131" t="s">
        <v>828</v>
      </c>
      <c r="C23" s="131" t="s">
        <v>178</v>
      </c>
      <c r="D23" s="131" t="s">
        <v>177</v>
      </c>
      <c r="E23" s="131">
        <v>1000</v>
      </c>
      <c r="F23" s="373"/>
      <c r="G23" s="73">
        <f t="shared" si="0"/>
        <v>0</v>
      </c>
    </row>
    <row r="24" spans="1:7">
      <c r="A24" s="130"/>
      <c r="B24" s="130"/>
      <c r="C24" s="130"/>
      <c r="D24" s="130"/>
      <c r="E24" s="130"/>
    </row>
    <row r="25" spans="1:7">
      <c r="A25" s="130"/>
      <c r="B25" s="130"/>
      <c r="C25" s="130"/>
      <c r="D25" s="130"/>
      <c r="E25" s="130"/>
    </row>
    <row r="40" spans="7:7">
      <c r="G40" s="130" t="s">
        <v>829</v>
      </c>
    </row>
  </sheetData>
  <sheetProtection algorithmName="SHA-512" hashValue="AnTJIq2zhwUwGWPoNtHTSA5Hs1zx2r6HENvx9ztErdpTGkNaCunxTPT5/++45HKpqqiuxB8zE1F8SX4FH1rUTA==" saltValue="ZYnDp87p6BAnHeaogbeo6Q==" spinCount="100000" sheet="1" insertColumns="0" insertRows="0" deleteColumns="0" deleteRows="0"/>
  <mergeCells count="6">
    <mergeCell ref="A6:G6"/>
    <mergeCell ref="A1:G1"/>
    <mergeCell ref="A2:G2"/>
    <mergeCell ref="A3:G3"/>
    <mergeCell ref="A4:G4"/>
    <mergeCell ref="A5:G5"/>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9EF59-6FD3-45FA-B330-42E38238A52F}">
  <sheetPr>
    <tabColor theme="5" tint="0.59999389629810485"/>
  </sheetPr>
  <dimension ref="A1:I67"/>
  <sheetViews>
    <sheetView topLeftCell="A28" zoomScale="90" zoomScaleNormal="90" workbookViewId="0">
      <selection activeCell="F20" sqref="F20"/>
    </sheetView>
  </sheetViews>
  <sheetFormatPr defaultColWidth="8.6328125" defaultRowHeight="14.5"/>
  <cols>
    <col min="1" max="1" width="71.54296875" customWidth="1"/>
    <col min="2" max="2" width="11.453125" customWidth="1"/>
    <col min="3" max="3" width="47.08984375" customWidth="1"/>
    <col min="4" max="4" width="10.90625" customWidth="1"/>
    <col min="5" max="5" width="11.54296875" customWidth="1"/>
    <col min="6" max="6" width="16.453125" customWidth="1"/>
    <col min="7" max="7" width="20.453125" customWidth="1"/>
  </cols>
  <sheetData>
    <row r="1" spans="1:7" ht="18.5">
      <c r="A1" s="387" t="s">
        <v>27</v>
      </c>
      <c r="B1" s="387"/>
      <c r="C1" s="387"/>
      <c r="D1" s="387"/>
      <c r="E1" s="387"/>
      <c r="F1" s="387"/>
      <c r="G1" s="387"/>
    </row>
    <row r="2" spans="1:7" ht="14.4" customHeight="1">
      <c r="A2" s="416" t="s">
        <v>830</v>
      </c>
      <c r="B2" s="416"/>
      <c r="C2" s="416"/>
      <c r="D2" s="416"/>
      <c r="E2" s="416"/>
      <c r="F2" s="416"/>
      <c r="G2" s="416"/>
    </row>
    <row r="3" spans="1:7" ht="33.75" customHeight="1">
      <c r="A3" s="386" t="s">
        <v>795</v>
      </c>
      <c r="B3" s="386"/>
      <c r="C3" s="386"/>
      <c r="D3" s="386"/>
      <c r="E3" s="386"/>
      <c r="F3" s="386"/>
      <c r="G3" s="386"/>
    </row>
    <row r="4" spans="1:7" ht="44.4" customHeight="1">
      <c r="A4" s="386" t="s">
        <v>21579</v>
      </c>
      <c r="B4" s="386"/>
      <c r="C4" s="386"/>
      <c r="D4" s="386"/>
      <c r="E4" s="386"/>
      <c r="F4" s="386"/>
      <c r="G4" s="386"/>
    </row>
    <row r="5" spans="1:7" ht="43.5" customHeight="1">
      <c r="A5" s="386" t="s">
        <v>1009</v>
      </c>
      <c r="B5" s="386"/>
      <c r="C5" s="386"/>
      <c r="D5" s="386"/>
      <c r="E5" s="386"/>
      <c r="F5" s="386"/>
      <c r="G5" s="386"/>
    </row>
    <row r="6" spans="1:7" ht="36.75" customHeight="1">
      <c r="A6" s="386" t="s">
        <v>1007</v>
      </c>
      <c r="B6" s="386"/>
      <c r="C6" s="386"/>
      <c r="D6" s="386"/>
      <c r="E6" s="386"/>
      <c r="F6" s="386"/>
      <c r="G6" s="386"/>
    </row>
    <row r="7" spans="1:7" ht="44.15" customHeight="1">
      <c r="A7" s="388" t="s">
        <v>831</v>
      </c>
      <c r="B7" s="388"/>
      <c r="C7" s="388"/>
      <c r="D7" s="388"/>
      <c r="E7" s="388"/>
      <c r="F7" s="388"/>
      <c r="G7" s="388"/>
    </row>
    <row r="9" spans="1:7" ht="14.4" customHeight="1">
      <c r="A9" s="59" t="s">
        <v>439</v>
      </c>
      <c r="B9" s="114"/>
      <c r="C9" s="115" t="s">
        <v>443</v>
      </c>
      <c r="D9" s="115"/>
      <c r="E9" s="116"/>
      <c r="F9" s="392" t="s">
        <v>736</v>
      </c>
      <c r="G9" s="398"/>
    </row>
    <row r="10" spans="1:7">
      <c r="A10" s="117"/>
      <c r="B10" s="118"/>
      <c r="C10" s="127" t="s">
        <v>440</v>
      </c>
      <c r="D10" s="127"/>
      <c r="E10" s="128"/>
      <c r="F10" s="128"/>
      <c r="G10" s="129"/>
    </row>
    <row r="12" spans="1:7">
      <c r="A12" s="159" t="s">
        <v>796</v>
      </c>
      <c r="B12" s="159" t="s">
        <v>797</v>
      </c>
      <c r="C12" s="159" t="s">
        <v>798</v>
      </c>
      <c r="D12" s="159" t="s">
        <v>799</v>
      </c>
      <c r="E12" s="159" t="s">
        <v>800</v>
      </c>
      <c r="F12" s="160" t="s">
        <v>801</v>
      </c>
      <c r="G12" s="161" t="s">
        <v>21401</v>
      </c>
    </row>
    <row r="13" spans="1:7">
      <c r="A13" s="56" t="s">
        <v>832</v>
      </c>
      <c r="B13" s="56" t="s">
        <v>833</v>
      </c>
      <c r="C13" s="56" t="s">
        <v>157</v>
      </c>
      <c r="D13" s="56" t="s">
        <v>259</v>
      </c>
      <c r="E13" s="56">
        <v>1000</v>
      </c>
      <c r="F13" s="373"/>
      <c r="G13" s="73">
        <f t="shared" ref="G13:G56" si="0">IF(D13="NA","NA",IF(ISERROR(E13*F13),"NA",(E13*F13)))</f>
        <v>0</v>
      </c>
    </row>
    <row r="14" spans="1:7">
      <c r="A14" s="56" t="s">
        <v>804</v>
      </c>
      <c r="B14" s="56" t="s">
        <v>805</v>
      </c>
      <c r="C14" s="56" t="s">
        <v>157</v>
      </c>
      <c r="D14" s="56" t="s">
        <v>259</v>
      </c>
      <c r="E14" s="56">
        <v>1000</v>
      </c>
      <c r="F14" s="373"/>
      <c r="G14" s="73">
        <f t="shared" si="0"/>
        <v>0</v>
      </c>
    </row>
    <row r="15" spans="1:7">
      <c r="A15" s="56" t="s">
        <v>802</v>
      </c>
      <c r="B15" s="56" t="s">
        <v>803</v>
      </c>
      <c r="C15" s="56" t="s">
        <v>157</v>
      </c>
      <c r="D15" s="56" t="s">
        <v>259</v>
      </c>
      <c r="E15" s="56">
        <v>1000</v>
      </c>
      <c r="F15" s="373"/>
      <c r="G15" s="73">
        <f t="shared" si="0"/>
        <v>0</v>
      </c>
    </row>
    <row r="16" spans="1:7">
      <c r="A16" s="56" t="s">
        <v>806</v>
      </c>
      <c r="B16" s="56" t="s">
        <v>807</v>
      </c>
      <c r="C16" s="56" t="s">
        <v>808</v>
      </c>
      <c r="D16" s="56" t="s">
        <v>260</v>
      </c>
      <c r="E16" s="56">
        <v>1000</v>
      </c>
      <c r="F16" s="373"/>
      <c r="G16" s="73">
        <f t="shared" si="0"/>
        <v>0</v>
      </c>
    </row>
    <row r="17" spans="1:7">
      <c r="A17" s="56" t="s">
        <v>809</v>
      </c>
      <c r="B17" s="56" t="s">
        <v>810</v>
      </c>
      <c r="C17" s="56" t="s">
        <v>163</v>
      </c>
      <c r="D17" s="56" t="s">
        <v>262</v>
      </c>
      <c r="E17" s="56">
        <v>1000</v>
      </c>
      <c r="F17" s="373"/>
      <c r="G17" s="73">
        <f t="shared" si="0"/>
        <v>0</v>
      </c>
    </row>
    <row r="18" spans="1:7">
      <c r="A18" s="56" t="s">
        <v>811</v>
      </c>
      <c r="B18" s="56" t="s">
        <v>812</v>
      </c>
      <c r="C18" s="56" t="s">
        <v>813</v>
      </c>
      <c r="D18" s="56" t="s">
        <v>263</v>
      </c>
      <c r="E18" s="56">
        <v>1000</v>
      </c>
      <c r="F18" s="373"/>
      <c r="G18" s="73">
        <f t="shared" si="0"/>
        <v>0</v>
      </c>
    </row>
    <row r="19" spans="1:7">
      <c r="A19" s="56" t="s">
        <v>814</v>
      </c>
      <c r="B19" s="56" t="s">
        <v>815</v>
      </c>
      <c r="C19" s="56" t="s">
        <v>816</v>
      </c>
      <c r="D19" s="56" t="s">
        <v>264</v>
      </c>
      <c r="E19" s="56">
        <v>1000</v>
      </c>
      <c r="F19" s="373"/>
      <c r="G19" s="73">
        <f t="shared" si="0"/>
        <v>0</v>
      </c>
    </row>
    <row r="20" spans="1:7">
      <c r="A20" s="56" t="s">
        <v>817</v>
      </c>
      <c r="B20" s="56" t="s">
        <v>818</v>
      </c>
      <c r="C20" s="56" t="s">
        <v>816</v>
      </c>
      <c r="D20" s="56" t="s">
        <v>264</v>
      </c>
      <c r="E20" s="56">
        <v>1000</v>
      </c>
      <c r="F20" s="373"/>
      <c r="G20" s="73">
        <f t="shared" si="0"/>
        <v>0</v>
      </c>
    </row>
    <row r="21" spans="1:7">
      <c r="A21" s="56" t="s">
        <v>834</v>
      </c>
      <c r="B21" s="56" t="s">
        <v>835</v>
      </c>
      <c r="C21" s="56" t="s">
        <v>169</v>
      </c>
      <c r="D21" s="56" t="s">
        <v>265</v>
      </c>
      <c r="E21" s="56">
        <v>1000</v>
      </c>
      <c r="F21" s="373"/>
      <c r="G21" s="73">
        <f t="shared" si="0"/>
        <v>0</v>
      </c>
    </row>
    <row r="22" spans="1:7">
      <c r="A22" s="56" t="s">
        <v>819</v>
      </c>
      <c r="B22" s="56" t="s">
        <v>820</v>
      </c>
      <c r="C22" s="56" t="s">
        <v>169</v>
      </c>
      <c r="D22" s="56" t="s">
        <v>265</v>
      </c>
      <c r="E22" s="56">
        <v>1000</v>
      </c>
      <c r="F22" s="373"/>
      <c r="G22" s="73">
        <f t="shared" si="0"/>
        <v>0</v>
      </c>
    </row>
    <row r="23" spans="1:7">
      <c r="A23" s="56" t="s">
        <v>836</v>
      </c>
      <c r="B23" s="56" t="s">
        <v>837</v>
      </c>
      <c r="C23" s="56" t="s">
        <v>923</v>
      </c>
      <c r="D23" s="56" t="s">
        <v>266</v>
      </c>
      <c r="E23" s="56">
        <v>1000</v>
      </c>
      <c r="F23" s="373"/>
      <c r="G23" s="73">
        <f t="shared" si="0"/>
        <v>0</v>
      </c>
    </row>
    <row r="24" spans="1:7">
      <c r="A24" s="56" t="s">
        <v>838</v>
      </c>
      <c r="B24" s="56" t="s">
        <v>839</v>
      </c>
      <c r="C24" s="56" t="s">
        <v>923</v>
      </c>
      <c r="D24" s="56" t="s">
        <v>266</v>
      </c>
      <c r="E24" s="56">
        <v>1000</v>
      </c>
      <c r="F24" s="373"/>
      <c r="G24" s="73">
        <f t="shared" si="0"/>
        <v>0</v>
      </c>
    </row>
    <row r="25" spans="1:7">
      <c r="A25" s="56" t="s">
        <v>840</v>
      </c>
      <c r="B25" s="56" t="s">
        <v>841</v>
      </c>
      <c r="C25" s="56" t="s">
        <v>923</v>
      </c>
      <c r="D25" s="56" t="s">
        <v>266</v>
      </c>
      <c r="E25" s="56">
        <v>1000</v>
      </c>
      <c r="F25" s="373"/>
      <c r="G25" s="73">
        <f t="shared" si="0"/>
        <v>0</v>
      </c>
    </row>
    <row r="26" spans="1:7">
      <c r="A26" s="56" t="s">
        <v>842</v>
      </c>
      <c r="B26" s="56" t="s">
        <v>843</v>
      </c>
      <c r="C26" s="56" t="s">
        <v>923</v>
      </c>
      <c r="D26" s="56" t="s">
        <v>266</v>
      </c>
      <c r="E26" s="56">
        <v>27</v>
      </c>
      <c r="F26" s="373"/>
      <c r="G26" s="73">
        <f t="shared" si="0"/>
        <v>0</v>
      </c>
    </row>
    <row r="27" spans="1:7">
      <c r="A27" s="56" t="s">
        <v>844</v>
      </c>
      <c r="B27" s="56" t="s">
        <v>845</v>
      </c>
      <c r="C27" s="56" t="s">
        <v>923</v>
      </c>
      <c r="D27" s="56" t="s">
        <v>266</v>
      </c>
      <c r="E27" s="56">
        <v>1000</v>
      </c>
      <c r="F27" s="373"/>
      <c r="G27" s="73">
        <f t="shared" si="0"/>
        <v>0</v>
      </c>
    </row>
    <row r="28" spans="1:7">
      <c r="A28" s="56" t="s">
        <v>846</v>
      </c>
      <c r="B28" s="56" t="s">
        <v>847</v>
      </c>
      <c r="C28" s="56" t="s">
        <v>923</v>
      </c>
      <c r="D28" s="56" t="s">
        <v>266</v>
      </c>
      <c r="E28" s="56">
        <v>27</v>
      </c>
      <c r="F28" s="373"/>
      <c r="G28" s="73">
        <f t="shared" si="0"/>
        <v>0</v>
      </c>
    </row>
    <row r="29" spans="1:7">
      <c r="A29" s="56" t="s">
        <v>848</v>
      </c>
      <c r="B29" s="56" t="s">
        <v>849</v>
      </c>
      <c r="C29" s="56" t="s">
        <v>270</v>
      </c>
      <c r="D29" s="56" t="s">
        <v>269</v>
      </c>
      <c r="E29" s="56">
        <v>1000</v>
      </c>
      <c r="F29" s="373"/>
      <c r="G29" s="73">
        <f t="shared" si="0"/>
        <v>0</v>
      </c>
    </row>
    <row r="30" spans="1:7">
      <c r="A30" s="56" t="s">
        <v>850</v>
      </c>
      <c r="B30" s="56" t="s">
        <v>851</v>
      </c>
      <c r="C30" s="56" t="s">
        <v>270</v>
      </c>
      <c r="D30" s="56" t="s">
        <v>269</v>
      </c>
      <c r="E30" s="56">
        <v>1000</v>
      </c>
      <c r="F30" s="373"/>
      <c r="G30" s="73">
        <f t="shared" si="0"/>
        <v>0</v>
      </c>
    </row>
    <row r="31" spans="1:7">
      <c r="A31" s="56" t="s">
        <v>852</v>
      </c>
      <c r="B31" s="56" t="s">
        <v>853</v>
      </c>
      <c r="C31" s="56" t="s">
        <v>270</v>
      </c>
      <c r="D31" s="56" t="s">
        <v>269</v>
      </c>
      <c r="E31" s="56">
        <v>1000</v>
      </c>
      <c r="F31" s="373"/>
      <c r="G31" s="73">
        <f t="shared" si="0"/>
        <v>0</v>
      </c>
    </row>
    <row r="32" spans="1:7">
      <c r="A32" s="56" t="s">
        <v>823</v>
      </c>
      <c r="B32" s="56" t="s">
        <v>824</v>
      </c>
      <c r="C32" s="56" t="s">
        <v>270</v>
      </c>
      <c r="D32" s="56" t="s">
        <v>269</v>
      </c>
      <c r="E32" s="56">
        <v>1000</v>
      </c>
      <c r="F32" s="373"/>
      <c r="G32" s="73">
        <f t="shared" si="0"/>
        <v>0</v>
      </c>
    </row>
    <row r="33" spans="1:7">
      <c r="A33" s="56" t="s">
        <v>854</v>
      </c>
      <c r="B33" s="56" t="s">
        <v>855</v>
      </c>
      <c r="C33" s="56" t="s">
        <v>270</v>
      </c>
      <c r="D33" s="56" t="s">
        <v>269</v>
      </c>
      <c r="E33" s="56">
        <v>1000</v>
      </c>
      <c r="F33" s="373"/>
      <c r="G33" s="73">
        <f t="shared" si="0"/>
        <v>0</v>
      </c>
    </row>
    <row r="34" spans="1:7">
      <c r="A34" s="56" t="s">
        <v>856</v>
      </c>
      <c r="B34" s="56" t="s">
        <v>857</v>
      </c>
      <c r="C34" s="56" t="s">
        <v>270</v>
      </c>
      <c r="D34" s="56" t="s">
        <v>269</v>
      </c>
      <c r="E34" s="56">
        <v>1000</v>
      </c>
      <c r="F34" s="373"/>
      <c r="G34" s="73">
        <f t="shared" si="0"/>
        <v>0</v>
      </c>
    </row>
    <row r="35" spans="1:7">
      <c r="A35" s="56" t="s">
        <v>858</v>
      </c>
      <c r="B35" s="56" t="s">
        <v>859</v>
      </c>
      <c r="C35" s="56" t="s">
        <v>270</v>
      </c>
      <c r="D35" s="56" t="s">
        <v>269</v>
      </c>
      <c r="E35" s="56">
        <v>1000</v>
      </c>
      <c r="F35" s="373"/>
      <c r="G35" s="73">
        <f t="shared" si="0"/>
        <v>0</v>
      </c>
    </row>
    <row r="36" spans="1:7">
      <c r="A36" s="56" t="s">
        <v>821</v>
      </c>
      <c r="B36" s="56" t="s">
        <v>822</v>
      </c>
      <c r="C36" s="56" t="s">
        <v>270</v>
      </c>
      <c r="D36" s="56" t="s">
        <v>269</v>
      </c>
      <c r="E36" s="56">
        <v>1000</v>
      </c>
      <c r="F36" s="373"/>
      <c r="G36" s="73">
        <f t="shared" si="0"/>
        <v>0</v>
      </c>
    </row>
    <row r="37" spans="1:7">
      <c r="A37" s="56" t="s">
        <v>860</v>
      </c>
      <c r="B37" s="56" t="s">
        <v>861</v>
      </c>
      <c r="C37" s="56" t="s">
        <v>270</v>
      </c>
      <c r="D37" s="56" t="s">
        <v>269</v>
      </c>
      <c r="E37" s="56">
        <v>1000</v>
      </c>
      <c r="F37" s="373"/>
      <c r="G37" s="73">
        <f t="shared" si="0"/>
        <v>0</v>
      </c>
    </row>
    <row r="38" spans="1:7">
      <c r="A38" s="56" t="s">
        <v>862</v>
      </c>
      <c r="B38" s="56" t="s">
        <v>863</v>
      </c>
      <c r="C38" s="56" t="s">
        <v>270</v>
      </c>
      <c r="D38" s="56" t="s">
        <v>269</v>
      </c>
      <c r="E38" s="56">
        <v>1000</v>
      </c>
      <c r="F38" s="373"/>
      <c r="G38" s="73">
        <f t="shared" si="0"/>
        <v>0</v>
      </c>
    </row>
    <row r="39" spans="1:7">
      <c r="A39" s="56" t="s">
        <v>864</v>
      </c>
      <c r="B39" s="56" t="s">
        <v>865</v>
      </c>
      <c r="C39" s="56" t="s">
        <v>270</v>
      </c>
      <c r="D39" s="56" t="s">
        <v>269</v>
      </c>
      <c r="E39" s="56">
        <v>1000</v>
      </c>
      <c r="F39" s="373"/>
      <c r="G39" s="73">
        <f t="shared" si="0"/>
        <v>0</v>
      </c>
    </row>
    <row r="40" spans="1:7">
      <c r="A40" s="56" t="s">
        <v>866</v>
      </c>
      <c r="B40" s="56" t="s">
        <v>867</v>
      </c>
      <c r="C40" s="56" t="s">
        <v>270</v>
      </c>
      <c r="D40" s="56" t="s">
        <v>269</v>
      </c>
      <c r="E40" s="56">
        <v>1000</v>
      </c>
      <c r="F40" s="373"/>
      <c r="G40" s="73">
        <f t="shared" si="0"/>
        <v>0</v>
      </c>
    </row>
    <row r="41" spans="1:7">
      <c r="A41" s="56" t="s">
        <v>868</v>
      </c>
      <c r="B41" s="56" t="s">
        <v>869</v>
      </c>
      <c r="C41" s="56" t="s">
        <v>270</v>
      </c>
      <c r="D41" s="56" t="s">
        <v>269</v>
      </c>
      <c r="E41" s="56">
        <v>1000</v>
      </c>
      <c r="F41" s="373"/>
      <c r="G41" s="73">
        <f t="shared" si="0"/>
        <v>0</v>
      </c>
    </row>
    <row r="42" spans="1:7">
      <c r="A42" s="56" t="s">
        <v>870</v>
      </c>
      <c r="B42" s="56" t="s">
        <v>871</v>
      </c>
      <c r="C42" s="56" t="s">
        <v>270</v>
      </c>
      <c r="D42" s="56" t="s">
        <v>269</v>
      </c>
      <c r="E42" s="56">
        <v>1000</v>
      </c>
      <c r="F42" s="373"/>
      <c r="G42" s="73">
        <f t="shared" si="0"/>
        <v>0</v>
      </c>
    </row>
    <row r="43" spans="1:7">
      <c r="A43" s="56" t="s">
        <v>872</v>
      </c>
      <c r="B43" s="56" t="s">
        <v>873</v>
      </c>
      <c r="C43" s="56" t="s">
        <v>270</v>
      </c>
      <c r="D43" s="56" t="s">
        <v>269</v>
      </c>
      <c r="E43" s="56">
        <v>1000</v>
      </c>
      <c r="F43" s="373"/>
      <c r="G43" s="73">
        <f t="shared" si="0"/>
        <v>0</v>
      </c>
    </row>
    <row r="44" spans="1:7">
      <c r="A44" s="56" t="s">
        <v>874</v>
      </c>
      <c r="B44" s="56" t="s">
        <v>875</v>
      </c>
      <c r="C44" s="56" t="s">
        <v>270</v>
      </c>
      <c r="D44" s="56" t="s">
        <v>269</v>
      </c>
      <c r="E44" s="56">
        <v>1000</v>
      </c>
      <c r="F44" s="373"/>
      <c r="G44" s="73">
        <f t="shared" si="0"/>
        <v>0</v>
      </c>
    </row>
    <row r="45" spans="1:7">
      <c r="A45" s="56" t="s">
        <v>876</v>
      </c>
      <c r="B45" s="56" t="s">
        <v>877</v>
      </c>
      <c r="C45" s="56" t="s">
        <v>270</v>
      </c>
      <c r="D45" s="56" t="s">
        <v>269</v>
      </c>
      <c r="E45" s="56">
        <v>1000</v>
      </c>
      <c r="F45" s="373"/>
      <c r="G45" s="73">
        <f t="shared" si="0"/>
        <v>0</v>
      </c>
    </row>
    <row r="46" spans="1:7">
      <c r="A46" s="56" t="s">
        <v>878</v>
      </c>
      <c r="B46" s="56" t="s">
        <v>879</v>
      </c>
      <c r="C46" s="56" t="s">
        <v>270</v>
      </c>
      <c r="D46" s="56" t="s">
        <v>269</v>
      </c>
      <c r="E46" s="56">
        <v>1000</v>
      </c>
      <c r="F46" s="373"/>
      <c r="G46" s="73">
        <f t="shared" si="0"/>
        <v>0</v>
      </c>
    </row>
    <row r="47" spans="1:7">
      <c r="A47" s="56" t="s">
        <v>880</v>
      </c>
      <c r="B47" s="56" t="s">
        <v>881</v>
      </c>
      <c r="C47" s="56" t="s">
        <v>270</v>
      </c>
      <c r="D47" s="56" t="s">
        <v>269</v>
      </c>
      <c r="E47" s="56">
        <v>1000</v>
      </c>
      <c r="F47" s="373"/>
      <c r="G47" s="73">
        <f t="shared" si="0"/>
        <v>0</v>
      </c>
    </row>
    <row r="48" spans="1:7">
      <c r="A48" s="56" t="s">
        <v>882</v>
      </c>
      <c r="B48" s="56" t="s">
        <v>883</v>
      </c>
      <c r="C48" s="56" t="s">
        <v>270</v>
      </c>
      <c r="D48" s="56" t="s">
        <v>269</v>
      </c>
      <c r="E48" s="56">
        <v>1000</v>
      </c>
      <c r="F48" s="373"/>
      <c r="G48" s="73">
        <f t="shared" si="0"/>
        <v>0</v>
      </c>
    </row>
    <row r="49" spans="1:7">
      <c r="A49" s="56" t="s">
        <v>884</v>
      </c>
      <c r="B49" s="56" t="s">
        <v>885</v>
      </c>
      <c r="C49" s="56" t="s">
        <v>270</v>
      </c>
      <c r="D49" s="56" t="s">
        <v>269</v>
      </c>
      <c r="E49" s="56">
        <v>1000</v>
      </c>
      <c r="F49" s="373"/>
      <c r="G49" s="73">
        <f t="shared" si="0"/>
        <v>0</v>
      </c>
    </row>
    <row r="50" spans="1:7">
      <c r="A50" s="56" t="s">
        <v>886</v>
      </c>
      <c r="B50" s="56" t="s">
        <v>887</v>
      </c>
      <c r="C50" s="56" t="s">
        <v>270</v>
      </c>
      <c r="D50" s="56" t="s">
        <v>269</v>
      </c>
      <c r="E50" s="56">
        <v>-1000</v>
      </c>
      <c r="F50" s="373"/>
      <c r="G50" s="73">
        <f t="shared" si="0"/>
        <v>0</v>
      </c>
    </row>
    <row r="51" spans="1:7">
      <c r="A51" s="56" t="s">
        <v>888</v>
      </c>
      <c r="B51" s="56" t="s">
        <v>889</v>
      </c>
      <c r="C51" s="56" t="s">
        <v>270</v>
      </c>
      <c r="D51" s="56" t="s">
        <v>269</v>
      </c>
      <c r="E51" s="56">
        <v>-1000</v>
      </c>
      <c r="F51" s="373"/>
      <c r="G51" s="73">
        <f t="shared" si="0"/>
        <v>0</v>
      </c>
    </row>
    <row r="52" spans="1:7">
      <c r="A52" s="56" t="s">
        <v>890</v>
      </c>
      <c r="B52" s="56" t="s">
        <v>891</v>
      </c>
      <c r="C52" s="56" t="s">
        <v>270</v>
      </c>
      <c r="D52" s="56" t="s">
        <v>269</v>
      </c>
      <c r="E52" s="56">
        <v>-1000</v>
      </c>
      <c r="F52" s="373"/>
      <c r="G52" s="73">
        <f t="shared" si="0"/>
        <v>0</v>
      </c>
    </row>
    <row r="53" spans="1:7">
      <c r="A53" s="56" t="s">
        <v>892</v>
      </c>
      <c r="B53" s="56" t="s">
        <v>893</v>
      </c>
      <c r="C53" s="56" t="s">
        <v>272</v>
      </c>
      <c r="D53" s="56" t="s">
        <v>271</v>
      </c>
      <c r="E53" s="56">
        <v>1000</v>
      </c>
      <c r="F53" s="373"/>
      <c r="G53" s="73">
        <f t="shared" si="0"/>
        <v>0</v>
      </c>
    </row>
    <row r="54" spans="1:7">
      <c r="A54" s="56" t="s">
        <v>825</v>
      </c>
      <c r="B54" s="56" t="s">
        <v>826</v>
      </c>
      <c r="C54" s="56" t="s">
        <v>272</v>
      </c>
      <c r="D54" s="56" t="s">
        <v>271</v>
      </c>
      <c r="E54" s="56">
        <v>20</v>
      </c>
      <c r="F54" s="373"/>
      <c r="G54" s="73">
        <f t="shared" si="0"/>
        <v>0</v>
      </c>
    </row>
    <row r="55" spans="1:7">
      <c r="A55" s="56" t="s">
        <v>894</v>
      </c>
      <c r="B55" s="56" t="s">
        <v>895</v>
      </c>
      <c r="C55" s="56" t="s">
        <v>272</v>
      </c>
      <c r="D55" s="56" t="s">
        <v>271</v>
      </c>
      <c r="E55" s="56">
        <v>1000</v>
      </c>
      <c r="F55" s="373"/>
      <c r="G55" s="73">
        <f t="shared" si="0"/>
        <v>0</v>
      </c>
    </row>
    <row r="56" spans="1:7">
      <c r="A56" s="56" t="s">
        <v>827</v>
      </c>
      <c r="B56" s="56" t="s">
        <v>828</v>
      </c>
      <c r="C56" s="56" t="s">
        <v>178</v>
      </c>
      <c r="D56" s="56" t="s">
        <v>273</v>
      </c>
      <c r="E56" s="56">
        <v>1000</v>
      </c>
      <c r="F56" s="373"/>
      <c r="G56" s="73">
        <f t="shared" si="0"/>
        <v>0</v>
      </c>
    </row>
    <row r="57" spans="1:7">
      <c r="A57" s="56" t="s">
        <v>896</v>
      </c>
      <c r="B57" s="56" t="s">
        <v>897</v>
      </c>
      <c r="C57" s="56" t="s">
        <v>898</v>
      </c>
      <c r="D57" s="131" t="s">
        <v>898</v>
      </c>
      <c r="E57" s="131" t="s">
        <v>898</v>
      </c>
      <c r="F57" s="373"/>
      <c r="G57" s="73" t="s">
        <v>898</v>
      </c>
    </row>
    <row r="58" spans="1:7">
      <c r="A58" s="56" t="s">
        <v>899</v>
      </c>
      <c r="B58" s="56" t="s">
        <v>900</v>
      </c>
      <c r="C58" s="56" t="s">
        <v>898</v>
      </c>
      <c r="D58" s="131" t="s">
        <v>898</v>
      </c>
      <c r="E58" s="131" t="s">
        <v>898</v>
      </c>
      <c r="F58" s="373"/>
      <c r="G58" s="73" t="s">
        <v>898</v>
      </c>
    </row>
    <row r="59" spans="1:7">
      <c r="A59" s="56" t="s">
        <v>901</v>
      </c>
      <c r="B59" s="56" t="s">
        <v>902</v>
      </c>
      <c r="C59" s="56" t="s">
        <v>898</v>
      </c>
      <c r="D59" s="131" t="s">
        <v>898</v>
      </c>
      <c r="E59" s="56">
        <v>1000</v>
      </c>
      <c r="F59" s="373"/>
      <c r="G59" s="73" t="str">
        <f>IF(D59="N/A","N/A",IF(ISERROR(E59*F59),"N/A",(E59*F59)))</f>
        <v>N/A</v>
      </c>
    </row>
    <row r="65" spans="9:9">
      <c r="I65" s="130"/>
    </row>
    <row r="66" spans="9:9">
      <c r="I66" s="130"/>
    </row>
    <row r="67" spans="9:9">
      <c r="I67" s="130"/>
    </row>
  </sheetData>
  <sheetProtection algorithmName="SHA-512" hashValue="AbThUe/alfaFKW4rXDuvxEiuSBYGEeWQOHZIWiG+sqjTey7vcyIQb+ifLAXK1gCuoMm0lX+S8LqUHE5K6oLdVw==" saltValue="TQzvNGNYPRKOnUAsCSaERA==" spinCount="100000" sheet="1" objects="1" scenarios="1" insertColumns="0" insertRows="0" deleteColumns="0" deleteRows="0"/>
  <mergeCells count="8">
    <mergeCell ref="A6:G6"/>
    <mergeCell ref="A7:G7"/>
    <mergeCell ref="F9:G9"/>
    <mergeCell ref="A1:G1"/>
    <mergeCell ref="A2:G2"/>
    <mergeCell ref="A3:G3"/>
    <mergeCell ref="A4:G4"/>
    <mergeCell ref="A5:G5"/>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6AB3C-2C4C-42D1-94EE-5A3558BA5B43}">
  <sheetPr>
    <tabColor theme="5" tint="0.59999389629810485"/>
  </sheetPr>
  <dimension ref="A1:G62"/>
  <sheetViews>
    <sheetView topLeftCell="A43" zoomScale="90" zoomScaleNormal="90" workbookViewId="0">
      <selection activeCell="F15" sqref="F15"/>
    </sheetView>
  </sheetViews>
  <sheetFormatPr defaultColWidth="8.6328125" defaultRowHeight="14.5"/>
  <cols>
    <col min="1" max="1" width="71.54296875" customWidth="1"/>
    <col min="2" max="2" width="10.90625" customWidth="1"/>
    <col min="3" max="3" width="47.08984375" customWidth="1"/>
    <col min="4" max="4" width="10.36328125" customWidth="1"/>
    <col min="5" max="5" width="11.08984375" customWidth="1"/>
    <col min="6" max="6" width="16.36328125" customWidth="1"/>
    <col min="7" max="7" width="20.08984375" customWidth="1"/>
  </cols>
  <sheetData>
    <row r="1" spans="1:7" ht="18.5">
      <c r="A1" s="387" t="s">
        <v>29</v>
      </c>
      <c r="B1" s="387"/>
      <c r="C1" s="387"/>
      <c r="D1" s="387"/>
      <c r="E1" s="387"/>
      <c r="F1" s="387"/>
      <c r="G1" s="387"/>
    </row>
    <row r="2" spans="1:7">
      <c r="A2" s="386" t="s">
        <v>794</v>
      </c>
      <c r="B2" s="386"/>
      <c r="C2" s="386"/>
      <c r="D2" s="386"/>
      <c r="E2" s="386"/>
      <c r="F2" s="386"/>
      <c r="G2" s="386"/>
    </row>
    <row r="3" spans="1:7" ht="31.5" customHeight="1">
      <c r="A3" s="386" t="s">
        <v>795</v>
      </c>
      <c r="B3" s="386"/>
      <c r="C3" s="386"/>
      <c r="D3" s="386"/>
      <c r="E3" s="386"/>
      <c r="F3" s="386"/>
      <c r="G3" s="386"/>
    </row>
    <row r="4" spans="1:7" ht="43.5" customHeight="1">
      <c r="A4" s="386" t="s">
        <v>21579</v>
      </c>
      <c r="B4" s="386"/>
      <c r="C4" s="386"/>
      <c r="D4" s="386"/>
      <c r="E4" s="386"/>
      <c r="F4" s="386"/>
      <c r="G4" s="386"/>
    </row>
    <row r="5" spans="1:7" ht="46.5" customHeight="1">
      <c r="A5" s="386" t="s">
        <v>1009</v>
      </c>
      <c r="B5" s="386"/>
      <c r="C5" s="386"/>
      <c r="D5" s="386"/>
      <c r="E5" s="386"/>
      <c r="F5" s="386"/>
      <c r="G5" s="386"/>
    </row>
    <row r="6" spans="1:7" ht="37.5" customHeight="1">
      <c r="A6" s="386" t="s">
        <v>1007</v>
      </c>
      <c r="B6" s="386"/>
      <c r="C6" s="386"/>
      <c r="D6" s="386"/>
      <c r="E6" s="386"/>
      <c r="F6" s="386"/>
      <c r="G6" s="386"/>
    </row>
    <row r="7" spans="1:7" ht="45.65" customHeight="1">
      <c r="A7" s="388" t="s">
        <v>1008</v>
      </c>
      <c r="B7" s="388"/>
      <c r="C7" s="388"/>
      <c r="D7" s="388"/>
      <c r="E7" s="388"/>
      <c r="F7" s="388"/>
      <c r="G7" s="388"/>
    </row>
    <row r="9" spans="1:7">
      <c r="A9" s="59" t="s">
        <v>439</v>
      </c>
      <c r="B9" s="114"/>
      <c r="C9" s="115" t="s">
        <v>443</v>
      </c>
      <c r="D9" s="115"/>
      <c r="E9" s="116"/>
      <c r="F9" s="392" t="s">
        <v>736</v>
      </c>
      <c r="G9" s="398"/>
    </row>
    <row r="10" spans="1:7">
      <c r="A10" s="117"/>
      <c r="B10" s="118"/>
      <c r="C10" s="127" t="s">
        <v>440</v>
      </c>
      <c r="D10" s="127"/>
      <c r="E10" s="128"/>
      <c r="F10" s="128"/>
      <c r="G10" s="129"/>
    </row>
    <row r="12" spans="1:7">
      <c r="A12" s="132" t="s">
        <v>796</v>
      </c>
      <c r="B12" s="132" t="s">
        <v>797</v>
      </c>
      <c r="C12" s="132" t="s">
        <v>903</v>
      </c>
      <c r="D12" s="132" t="s">
        <v>799</v>
      </c>
      <c r="E12" s="132" t="s">
        <v>800</v>
      </c>
      <c r="F12" s="212" t="s">
        <v>801</v>
      </c>
      <c r="G12" s="213" t="s">
        <v>21401</v>
      </c>
    </row>
    <row r="13" spans="1:7">
      <c r="A13" s="56" t="s">
        <v>832</v>
      </c>
      <c r="B13" s="56" t="s">
        <v>833</v>
      </c>
      <c r="C13" s="56" t="s">
        <v>157</v>
      </c>
      <c r="D13" s="56" t="s">
        <v>341</v>
      </c>
      <c r="E13" s="56">
        <v>1000</v>
      </c>
      <c r="F13" s="373"/>
      <c r="G13" s="73">
        <f t="shared" ref="G13:G56" si="0">IF(D13="NA","NA",IF(ISERROR(E13*F13),"NA",(E13*F13)))</f>
        <v>0</v>
      </c>
    </row>
    <row r="14" spans="1:7">
      <c r="A14" s="56" t="s">
        <v>804</v>
      </c>
      <c r="B14" s="56" t="s">
        <v>805</v>
      </c>
      <c r="C14" s="56" t="s">
        <v>157</v>
      </c>
      <c r="D14" s="56" t="s">
        <v>341</v>
      </c>
      <c r="E14" s="56">
        <v>1000</v>
      </c>
      <c r="F14" s="373"/>
      <c r="G14" s="73">
        <f t="shared" si="0"/>
        <v>0</v>
      </c>
    </row>
    <row r="15" spans="1:7">
      <c r="A15" s="56" t="s">
        <v>802</v>
      </c>
      <c r="B15" s="56" t="s">
        <v>803</v>
      </c>
      <c r="C15" s="56" t="s">
        <v>157</v>
      </c>
      <c r="D15" s="56" t="s">
        <v>341</v>
      </c>
      <c r="E15" s="56">
        <v>1000</v>
      </c>
      <c r="F15" s="373"/>
      <c r="G15" s="73">
        <f t="shared" si="0"/>
        <v>0</v>
      </c>
    </row>
    <row r="16" spans="1:7">
      <c r="A16" s="56" t="s">
        <v>806</v>
      </c>
      <c r="B16" s="56" t="s">
        <v>807</v>
      </c>
      <c r="C16" s="56" t="s">
        <v>808</v>
      </c>
      <c r="D16" s="56" t="s">
        <v>342</v>
      </c>
      <c r="E16" s="56">
        <v>1000</v>
      </c>
      <c r="F16" s="373"/>
      <c r="G16" s="73">
        <f t="shared" si="0"/>
        <v>0</v>
      </c>
    </row>
    <row r="17" spans="1:7">
      <c r="A17" s="56" t="s">
        <v>809</v>
      </c>
      <c r="B17" s="56" t="s">
        <v>810</v>
      </c>
      <c r="C17" s="56" t="s">
        <v>163</v>
      </c>
      <c r="D17" s="56" t="s">
        <v>344</v>
      </c>
      <c r="E17" s="56">
        <v>1000</v>
      </c>
      <c r="F17" s="373"/>
      <c r="G17" s="73">
        <f t="shared" si="0"/>
        <v>0</v>
      </c>
    </row>
    <row r="18" spans="1:7">
      <c r="A18" s="56" t="s">
        <v>811</v>
      </c>
      <c r="B18" s="56" t="s">
        <v>812</v>
      </c>
      <c r="C18" s="56" t="s">
        <v>813</v>
      </c>
      <c r="D18" s="56" t="s">
        <v>345</v>
      </c>
      <c r="E18" s="56">
        <v>1000</v>
      </c>
      <c r="F18" s="373"/>
      <c r="G18" s="73">
        <f t="shared" si="0"/>
        <v>0</v>
      </c>
    </row>
    <row r="19" spans="1:7">
      <c r="A19" s="56" t="s">
        <v>814</v>
      </c>
      <c r="B19" s="56" t="s">
        <v>815</v>
      </c>
      <c r="C19" s="56" t="s">
        <v>816</v>
      </c>
      <c r="D19" s="56" t="s">
        <v>346</v>
      </c>
      <c r="E19" s="56">
        <v>1000</v>
      </c>
      <c r="F19" s="373"/>
      <c r="G19" s="73">
        <f t="shared" si="0"/>
        <v>0</v>
      </c>
    </row>
    <row r="20" spans="1:7">
      <c r="A20" s="56" t="s">
        <v>817</v>
      </c>
      <c r="B20" s="56" t="s">
        <v>818</v>
      </c>
      <c r="C20" s="56" t="s">
        <v>816</v>
      </c>
      <c r="D20" s="56" t="s">
        <v>346</v>
      </c>
      <c r="E20" s="56">
        <v>1000</v>
      </c>
      <c r="F20" s="373"/>
      <c r="G20" s="73">
        <f t="shared" si="0"/>
        <v>0</v>
      </c>
    </row>
    <row r="21" spans="1:7">
      <c r="A21" s="56" t="s">
        <v>834</v>
      </c>
      <c r="B21" s="56" t="s">
        <v>835</v>
      </c>
      <c r="C21" s="56" t="s">
        <v>169</v>
      </c>
      <c r="D21" s="56" t="s">
        <v>347</v>
      </c>
      <c r="E21" s="56">
        <v>1000</v>
      </c>
      <c r="F21" s="373"/>
      <c r="G21" s="73">
        <f t="shared" si="0"/>
        <v>0</v>
      </c>
    </row>
    <row r="22" spans="1:7">
      <c r="A22" s="56" t="s">
        <v>819</v>
      </c>
      <c r="B22" s="56" t="s">
        <v>820</v>
      </c>
      <c r="C22" s="56" t="s">
        <v>169</v>
      </c>
      <c r="D22" s="56" t="s">
        <v>347</v>
      </c>
      <c r="E22" s="56">
        <v>1000</v>
      </c>
      <c r="F22" s="373"/>
      <c r="G22" s="73">
        <f t="shared" si="0"/>
        <v>0</v>
      </c>
    </row>
    <row r="23" spans="1:7">
      <c r="A23" s="56" t="s">
        <v>836</v>
      </c>
      <c r="B23" s="56" t="s">
        <v>837</v>
      </c>
      <c r="C23" s="56" t="s">
        <v>923</v>
      </c>
      <c r="D23" s="56" t="s">
        <v>348</v>
      </c>
      <c r="E23" s="56">
        <v>1000</v>
      </c>
      <c r="F23" s="373"/>
      <c r="G23" s="73">
        <f t="shared" si="0"/>
        <v>0</v>
      </c>
    </row>
    <row r="24" spans="1:7">
      <c r="A24" s="56" t="s">
        <v>838</v>
      </c>
      <c r="B24" s="56" t="s">
        <v>839</v>
      </c>
      <c r="C24" s="56" t="s">
        <v>923</v>
      </c>
      <c r="D24" s="56" t="s">
        <v>348</v>
      </c>
      <c r="E24" s="56">
        <v>1000</v>
      </c>
      <c r="F24" s="373"/>
      <c r="G24" s="73">
        <f t="shared" si="0"/>
        <v>0</v>
      </c>
    </row>
    <row r="25" spans="1:7">
      <c r="A25" s="56" t="s">
        <v>840</v>
      </c>
      <c r="B25" s="56" t="s">
        <v>841</v>
      </c>
      <c r="C25" s="56" t="s">
        <v>923</v>
      </c>
      <c r="D25" s="56" t="s">
        <v>348</v>
      </c>
      <c r="E25" s="56">
        <v>1000</v>
      </c>
      <c r="F25" s="373"/>
      <c r="G25" s="73">
        <f t="shared" si="0"/>
        <v>0</v>
      </c>
    </row>
    <row r="26" spans="1:7">
      <c r="A26" s="56" t="s">
        <v>842</v>
      </c>
      <c r="B26" s="56" t="s">
        <v>843</v>
      </c>
      <c r="C26" s="56" t="s">
        <v>923</v>
      </c>
      <c r="D26" s="56" t="s">
        <v>348</v>
      </c>
      <c r="E26" s="56">
        <v>27</v>
      </c>
      <c r="F26" s="373"/>
      <c r="G26" s="73">
        <f t="shared" si="0"/>
        <v>0</v>
      </c>
    </row>
    <row r="27" spans="1:7">
      <c r="A27" s="56" t="s">
        <v>844</v>
      </c>
      <c r="B27" s="56" t="s">
        <v>845</v>
      </c>
      <c r="C27" s="56" t="s">
        <v>923</v>
      </c>
      <c r="D27" s="56" t="s">
        <v>348</v>
      </c>
      <c r="E27" s="56">
        <v>1000</v>
      </c>
      <c r="F27" s="373"/>
      <c r="G27" s="73">
        <f t="shared" si="0"/>
        <v>0</v>
      </c>
    </row>
    <row r="28" spans="1:7">
      <c r="A28" s="56" t="s">
        <v>846</v>
      </c>
      <c r="B28" s="56" t="s">
        <v>847</v>
      </c>
      <c r="C28" s="56" t="s">
        <v>923</v>
      </c>
      <c r="D28" s="56" t="s">
        <v>348</v>
      </c>
      <c r="E28" s="56">
        <v>27</v>
      </c>
      <c r="F28" s="373"/>
      <c r="G28" s="73">
        <f t="shared" si="0"/>
        <v>0</v>
      </c>
    </row>
    <row r="29" spans="1:7">
      <c r="A29" s="56" t="s">
        <v>848</v>
      </c>
      <c r="B29" s="56" t="s">
        <v>849</v>
      </c>
      <c r="C29" s="56" t="s">
        <v>270</v>
      </c>
      <c r="D29" s="56" t="s">
        <v>350</v>
      </c>
      <c r="E29" s="56">
        <v>1000</v>
      </c>
      <c r="F29" s="373"/>
      <c r="G29" s="73">
        <f t="shared" si="0"/>
        <v>0</v>
      </c>
    </row>
    <row r="30" spans="1:7">
      <c r="A30" s="56" t="s">
        <v>850</v>
      </c>
      <c r="B30" s="56" t="s">
        <v>851</v>
      </c>
      <c r="C30" s="56" t="s">
        <v>270</v>
      </c>
      <c r="D30" s="56" t="s">
        <v>350</v>
      </c>
      <c r="E30" s="56">
        <v>1000</v>
      </c>
      <c r="F30" s="373"/>
      <c r="G30" s="73">
        <f t="shared" si="0"/>
        <v>0</v>
      </c>
    </row>
    <row r="31" spans="1:7">
      <c r="A31" s="56" t="s">
        <v>852</v>
      </c>
      <c r="B31" s="56" t="s">
        <v>853</v>
      </c>
      <c r="C31" s="56" t="s">
        <v>270</v>
      </c>
      <c r="D31" s="56" t="s">
        <v>350</v>
      </c>
      <c r="E31" s="56">
        <v>1000</v>
      </c>
      <c r="F31" s="373"/>
      <c r="G31" s="73">
        <f t="shared" si="0"/>
        <v>0</v>
      </c>
    </row>
    <row r="32" spans="1:7">
      <c r="A32" s="56" t="s">
        <v>823</v>
      </c>
      <c r="B32" s="56" t="s">
        <v>824</v>
      </c>
      <c r="C32" s="56" t="s">
        <v>270</v>
      </c>
      <c r="D32" s="56" t="s">
        <v>350</v>
      </c>
      <c r="E32" s="56">
        <v>1000</v>
      </c>
      <c r="F32" s="373"/>
      <c r="G32" s="73">
        <f t="shared" si="0"/>
        <v>0</v>
      </c>
    </row>
    <row r="33" spans="1:7">
      <c r="A33" s="56" t="s">
        <v>854</v>
      </c>
      <c r="B33" s="56" t="s">
        <v>855</v>
      </c>
      <c r="C33" s="56" t="s">
        <v>270</v>
      </c>
      <c r="D33" s="56" t="s">
        <v>350</v>
      </c>
      <c r="E33" s="56">
        <v>1000</v>
      </c>
      <c r="F33" s="373"/>
      <c r="G33" s="73">
        <f t="shared" si="0"/>
        <v>0</v>
      </c>
    </row>
    <row r="34" spans="1:7">
      <c r="A34" s="56" t="s">
        <v>856</v>
      </c>
      <c r="B34" s="56" t="s">
        <v>857</v>
      </c>
      <c r="C34" s="56" t="s">
        <v>270</v>
      </c>
      <c r="D34" s="56" t="s">
        <v>350</v>
      </c>
      <c r="E34" s="56">
        <v>1000</v>
      </c>
      <c r="F34" s="373"/>
      <c r="G34" s="73">
        <f t="shared" si="0"/>
        <v>0</v>
      </c>
    </row>
    <row r="35" spans="1:7">
      <c r="A35" s="56" t="s">
        <v>858</v>
      </c>
      <c r="B35" s="56" t="s">
        <v>859</v>
      </c>
      <c r="C35" s="56" t="s">
        <v>270</v>
      </c>
      <c r="D35" s="56" t="s">
        <v>350</v>
      </c>
      <c r="E35" s="56">
        <v>1000</v>
      </c>
      <c r="F35" s="373"/>
      <c r="G35" s="73">
        <f t="shared" si="0"/>
        <v>0</v>
      </c>
    </row>
    <row r="36" spans="1:7">
      <c r="A36" s="56" t="s">
        <v>821</v>
      </c>
      <c r="B36" s="56" t="s">
        <v>822</v>
      </c>
      <c r="C36" s="56" t="s">
        <v>270</v>
      </c>
      <c r="D36" s="56" t="s">
        <v>350</v>
      </c>
      <c r="E36" s="56">
        <v>1000</v>
      </c>
      <c r="F36" s="373"/>
      <c r="G36" s="73">
        <f t="shared" si="0"/>
        <v>0</v>
      </c>
    </row>
    <row r="37" spans="1:7">
      <c r="A37" s="56" t="s">
        <v>860</v>
      </c>
      <c r="B37" s="56" t="s">
        <v>861</v>
      </c>
      <c r="C37" s="56" t="s">
        <v>270</v>
      </c>
      <c r="D37" s="56" t="s">
        <v>350</v>
      </c>
      <c r="E37" s="56">
        <v>1000</v>
      </c>
      <c r="F37" s="373"/>
      <c r="G37" s="73">
        <f t="shared" si="0"/>
        <v>0</v>
      </c>
    </row>
    <row r="38" spans="1:7">
      <c r="A38" s="56" t="s">
        <v>862</v>
      </c>
      <c r="B38" s="56" t="s">
        <v>863</v>
      </c>
      <c r="C38" s="56" t="s">
        <v>270</v>
      </c>
      <c r="D38" s="56" t="s">
        <v>350</v>
      </c>
      <c r="E38" s="56">
        <v>1000</v>
      </c>
      <c r="F38" s="373"/>
      <c r="G38" s="73">
        <f t="shared" si="0"/>
        <v>0</v>
      </c>
    </row>
    <row r="39" spans="1:7">
      <c r="A39" s="56" t="s">
        <v>864</v>
      </c>
      <c r="B39" s="56" t="s">
        <v>865</v>
      </c>
      <c r="C39" s="56" t="s">
        <v>270</v>
      </c>
      <c r="D39" s="56" t="s">
        <v>350</v>
      </c>
      <c r="E39" s="56">
        <v>1000</v>
      </c>
      <c r="F39" s="373"/>
      <c r="G39" s="73">
        <f t="shared" si="0"/>
        <v>0</v>
      </c>
    </row>
    <row r="40" spans="1:7">
      <c r="A40" s="56" t="s">
        <v>866</v>
      </c>
      <c r="B40" s="56" t="s">
        <v>867</v>
      </c>
      <c r="C40" s="56" t="s">
        <v>270</v>
      </c>
      <c r="D40" s="56" t="s">
        <v>350</v>
      </c>
      <c r="E40" s="56">
        <v>1000</v>
      </c>
      <c r="F40" s="373"/>
      <c r="G40" s="73">
        <f t="shared" si="0"/>
        <v>0</v>
      </c>
    </row>
    <row r="41" spans="1:7">
      <c r="A41" s="56" t="s">
        <v>868</v>
      </c>
      <c r="B41" s="56" t="s">
        <v>869</v>
      </c>
      <c r="C41" s="56" t="s">
        <v>270</v>
      </c>
      <c r="D41" s="56" t="s">
        <v>350</v>
      </c>
      <c r="E41" s="56">
        <v>1000</v>
      </c>
      <c r="F41" s="373"/>
      <c r="G41" s="73">
        <f t="shared" si="0"/>
        <v>0</v>
      </c>
    </row>
    <row r="42" spans="1:7">
      <c r="A42" s="56" t="s">
        <v>870</v>
      </c>
      <c r="B42" s="56" t="s">
        <v>871</v>
      </c>
      <c r="C42" s="56" t="s">
        <v>270</v>
      </c>
      <c r="D42" s="56" t="s">
        <v>350</v>
      </c>
      <c r="E42" s="56">
        <v>1000</v>
      </c>
      <c r="F42" s="373"/>
      <c r="G42" s="73">
        <f t="shared" si="0"/>
        <v>0</v>
      </c>
    </row>
    <row r="43" spans="1:7">
      <c r="A43" s="56" t="s">
        <v>872</v>
      </c>
      <c r="B43" s="56" t="s">
        <v>873</v>
      </c>
      <c r="C43" s="56" t="s">
        <v>270</v>
      </c>
      <c r="D43" s="56" t="s">
        <v>350</v>
      </c>
      <c r="E43" s="56">
        <v>1000</v>
      </c>
      <c r="F43" s="373"/>
      <c r="G43" s="73">
        <f t="shared" si="0"/>
        <v>0</v>
      </c>
    </row>
    <row r="44" spans="1:7">
      <c r="A44" s="56" t="s">
        <v>874</v>
      </c>
      <c r="B44" s="56" t="s">
        <v>875</v>
      </c>
      <c r="C44" s="56" t="s">
        <v>270</v>
      </c>
      <c r="D44" s="56" t="s">
        <v>350</v>
      </c>
      <c r="E44" s="56">
        <v>1000</v>
      </c>
      <c r="F44" s="373"/>
      <c r="G44" s="73">
        <f t="shared" si="0"/>
        <v>0</v>
      </c>
    </row>
    <row r="45" spans="1:7">
      <c r="A45" s="56" t="s">
        <v>876</v>
      </c>
      <c r="B45" s="56" t="s">
        <v>877</v>
      </c>
      <c r="C45" s="56" t="s">
        <v>270</v>
      </c>
      <c r="D45" s="56" t="s">
        <v>350</v>
      </c>
      <c r="E45" s="56">
        <v>1000</v>
      </c>
      <c r="F45" s="373"/>
      <c r="G45" s="73">
        <f t="shared" si="0"/>
        <v>0</v>
      </c>
    </row>
    <row r="46" spans="1:7">
      <c r="A46" s="56" t="s">
        <v>878</v>
      </c>
      <c r="B46" s="56" t="s">
        <v>879</v>
      </c>
      <c r="C46" s="56" t="s">
        <v>270</v>
      </c>
      <c r="D46" s="56" t="s">
        <v>350</v>
      </c>
      <c r="E46" s="56">
        <v>1000</v>
      </c>
      <c r="F46" s="373"/>
      <c r="G46" s="73">
        <f t="shared" si="0"/>
        <v>0</v>
      </c>
    </row>
    <row r="47" spans="1:7">
      <c r="A47" s="56" t="s">
        <v>880</v>
      </c>
      <c r="B47" s="56" t="s">
        <v>881</v>
      </c>
      <c r="C47" s="56" t="s">
        <v>270</v>
      </c>
      <c r="D47" s="56" t="s">
        <v>350</v>
      </c>
      <c r="E47" s="56">
        <v>1000</v>
      </c>
      <c r="F47" s="373"/>
      <c r="G47" s="73">
        <f t="shared" si="0"/>
        <v>0</v>
      </c>
    </row>
    <row r="48" spans="1:7">
      <c r="A48" s="56" t="s">
        <v>882</v>
      </c>
      <c r="B48" s="56" t="s">
        <v>883</v>
      </c>
      <c r="C48" s="56" t="s">
        <v>270</v>
      </c>
      <c r="D48" s="56" t="s">
        <v>350</v>
      </c>
      <c r="E48" s="56">
        <v>1000</v>
      </c>
      <c r="F48" s="373"/>
      <c r="G48" s="73">
        <f t="shared" si="0"/>
        <v>0</v>
      </c>
    </row>
    <row r="49" spans="1:7">
      <c r="A49" s="56" t="s">
        <v>884</v>
      </c>
      <c r="B49" s="56" t="s">
        <v>885</v>
      </c>
      <c r="C49" s="56" t="s">
        <v>270</v>
      </c>
      <c r="D49" s="56" t="s">
        <v>350</v>
      </c>
      <c r="E49" s="56">
        <v>1000</v>
      </c>
      <c r="F49" s="373"/>
      <c r="G49" s="73">
        <f t="shared" si="0"/>
        <v>0</v>
      </c>
    </row>
    <row r="50" spans="1:7">
      <c r="A50" s="56" t="s">
        <v>886</v>
      </c>
      <c r="B50" s="56" t="s">
        <v>887</v>
      </c>
      <c r="C50" s="56" t="s">
        <v>270</v>
      </c>
      <c r="D50" s="56" t="s">
        <v>350</v>
      </c>
      <c r="E50" s="56">
        <v>-1000</v>
      </c>
      <c r="F50" s="373"/>
      <c r="G50" s="73">
        <f t="shared" si="0"/>
        <v>0</v>
      </c>
    </row>
    <row r="51" spans="1:7">
      <c r="A51" s="56" t="s">
        <v>888</v>
      </c>
      <c r="B51" s="56" t="s">
        <v>889</v>
      </c>
      <c r="C51" s="56" t="s">
        <v>270</v>
      </c>
      <c r="D51" s="56" t="s">
        <v>350</v>
      </c>
      <c r="E51" s="56">
        <v>-1000</v>
      </c>
      <c r="F51" s="373"/>
      <c r="G51" s="73">
        <f t="shared" si="0"/>
        <v>0</v>
      </c>
    </row>
    <row r="52" spans="1:7">
      <c r="A52" s="56" t="s">
        <v>890</v>
      </c>
      <c r="B52" s="56" t="s">
        <v>891</v>
      </c>
      <c r="C52" s="56" t="s">
        <v>270</v>
      </c>
      <c r="D52" s="56" t="s">
        <v>350</v>
      </c>
      <c r="E52" s="56">
        <v>-1000</v>
      </c>
      <c r="F52" s="373"/>
      <c r="G52" s="73">
        <f t="shared" si="0"/>
        <v>0</v>
      </c>
    </row>
    <row r="53" spans="1:7">
      <c r="A53" s="56" t="s">
        <v>892</v>
      </c>
      <c r="B53" s="56" t="s">
        <v>893</v>
      </c>
      <c r="C53" s="56" t="s">
        <v>272</v>
      </c>
      <c r="D53" s="56" t="s">
        <v>351</v>
      </c>
      <c r="E53" s="56">
        <v>1000</v>
      </c>
      <c r="F53" s="373"/>
      <c r="G53" s="73">
        <f t="shared" si="0"/>
        <v>0</v>
      </c>
    </row>
    <row r="54" spans="1:7">
      <c r="A54" s="56" t="s">
        <v>825</v>
      </c>
      <c r="B54" s="56" t="s">
        <v>826</v>
      </c>
      <c r="C54" s="56" t="s">
        <v>272</v>
      </c>
      <c r="D54" s="56" t="s">
        <v>351</v>
      </c>
      <c r="E54" s="56">
        <v>20</v>
      </c>
      <c r="F54" s="373"/>
      <c r="G54" s="73">
        <f t="shared" si="0"/>
        <v>0</v>
      </c>
    </row>
    <row r="55" spans="1:7">
      <c r="A55" s="56" t="s">
        <v>894</v>
      </c>
      <c r="B55" s="56" t="s">
        <v>895</v>
      </c>
      <c r="C55" s="56" t="s">
        <v>272</v>
      </c>
      <c r="D55" s="56" t="s">
        <v>351</v>
      </c>
      <c r="E55" s="56">
        <v>1000</v>
      </c>
      <c r="F55" s="373"/>
      <c r="G55" s="73">
        <f t="shared" si="0"/>
        <v>0</v>
      </c>
    </row>
    <row r="56" spans="1:7">
      <c r="A56" s="56" t="s">
        <v>827</v>
      </c>
      <c r="B56" s="56" t="s">
        <v>828</v>
      </c>
      <c r="C56" s="56" t="s">
        <v>178</v>
      </c>
      <c r="D56" s="56" t="s">
        <v>352</v>
      </c>
      <c r="E56" s="56">
        <v>1000</v>
      </c>
      <c r="F56" s="373"/>
      <c r="G56" s="73">
        <f t="shared" si="0"/>
        <v>0</v>
      </c>
    </row>
    <row r="57" spans="1:7">
      <c r="A57" s="56" t="s">
        <v>896</v>
      </c>
      <c r="B57" s="56" t="s">
        <v>897</v>
      </c>
      <c r="C57" s="56" t="s">
        <v>898</v>
      </c>
      <c r="D57" s="56" t="s">
        <v>898</v>
      </c>
      <c r="E57" s="56" t="s">
        <v>898</v>
      </c>
      <c r="F57" s="373"/>
      <c r="G57" s="73" t="s">
        <v>898</v>
      </c>
    </row>
    <row r="58" spans="1:7">
      <c r="A58" s="56" t="s">
        <v>899</v>
      </c>
      <c r="B58" s="56" t="s">
        <v>900</v>
      </c>
      <c r="C58" s="56" t="s">
        <v>898</v>
      </c>
      <c r="D58" s="56" t="s">
        <v>898</v>
      </c>
      <c r="E58" s="56" t="s">
        <v>898</v>
      </c>
      <c r="F58" s="373"/>
      <c r="G58" s="73" t="s">
        <v>898</v>
      </c>
    </row>
    <row r="59" spans="1:7">
      <c r="A59" s="56" t="s">
        <v>901</v>
      </c>
      <c r="B59" s="56" t="s">
        <v>902</v>
      </c>
      <c r="C59" s="56" t="s">
        <v>898</v>
      </c>
      <c r="D59" s="56" t="s">
        <v>898</v>
      </c>
      <c r="E59" s="56">
        <v>1000</v>
      </c>
      <c r="F59" s="373"/>
      <c r="G59" s="73" t="str">
        <f>IF(D59="N/A","N/A",IF(ISERROR(E59*F59),"N/A",(E59*F59)))</f>
        <v>N/A</v>
      </c>
    </row>
    <row r="62" spans="1:7">
      <c r="D62" s="156"/>
    </row>
  </sheetData>
  <sheetProtection algorithmName="SHA-512" hashValue="leEga84Vn8n5dz3cIpkadgb5CnLWxy59K97uZ8OPdSpwuQf8sWy4d3arsvH8q14jXoi4VkOrsOdUPH4eWB9L9w==" saltValue="NHpsYQlai8oTxv9QHYZOYw==" spinCount="100000" sheet="1" objects="1" scenarios="1" insertColumns="0" insertRows="0" deleteColumns="0" deleteRows="0"/>
  <mergeCells count="8">
    <mergeCell ref="F9:G9"/>
    <mergeCell ref="A1:G1"/>
    <mergeCell ref="A2:G2"/>
    <mergeCell ref="A3:G3"/>
    <mergeCell ref="A4:G4"/>
    <mergeCell ref="A5:G5"/>
    <mergeCell ref="A6:G6"/>
    <mergeCell ref="A7:G7"/>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9979A-6D48-439E-AE6E-CA3D8DA7A4AE}">
  <sheetPr>
    <tabColor theme="5" tint="0.59999389629810485"/>
  </sheetPr>
  <dimension ref="A1:O11"/>
  <sheetViews>
    <sheetView zoomScale="90" zoomScaleNormal="90" workbookViewId="0">
      <selection activeCell="F20" sqref="F20"/>
    </sheetView>
  </sheetViews>
  <sheetFormatPr defaultColWidth="8.6328125" defaultRowHeight="14.5"/>
  <cols>
    <col min="1" max="1" width="21.453125" customWidth="1"/>
    <col min="2" max="2" width="22.36328125" customWidth="1"/>
    <col min="3" max="3" width="20.90625" customWidth="1"/>
    <col min="4" max="4" width="21" customWidth="1"/>
    <col min="5" max="5" width="15" customWidth="1"/>
    <col min="6" max="6" width="14.453125" customWidth="1"/>
    <col min="7" max="7" width="13.6328125" customWidth="1"/>
    <col min="8" max="15" width="12.453125" customWidth="1"/>
  </cols>
  <sheetData>
    <row r="1" spans="1:15" ht="18.5">
      <c r="A1" s="387" t="s">
        <v>1082</v>
      </c>
      <c r="B1" s="387"/>
      <c r="C1" s="387"/>
      <c r="D1" s="387"/>
      <c r="E1" s="387"/>
      <c r="F1" s="387"/>
      <c r="G1" s="387"/>
      <c r="H1" s="387"/>
      <c r="I1" s="387"/>
      <c r="J1" s="387"/>
      <c r="K1" s="387"/>
      <c r="L1" s="387"/>
      <c r="M1" s="387"/>
      <c r="N1" s="387"/>
      <c r="O1" s="387"/>
    </row>
    <row r="2" spans="1:15" ht="31.5" customHeight="1">
      <c r="A2" s="403" t="s">
        <v>21424</v>
      </c>
      <c r="B2" s="403"/>
      <c r="C2" s="403"/>
      <c r="D2" s="403"/>
      <c r="E2" s="403"/>
      <c r="F2" s="403"/>
      <c r="G2" s="403"/>
      <c r="H2" s="403"/>
      <c r="I2" s="403"/>
      <c r="J2" s="403"/>
      <c r="K2" s="403"/>
      <c r="L2" s="403"/>
      <c r="M2" s="403"/>
      <c r="N2" s="403"/>
      <c r="O2" s="403"/>
    </row>
    <row r="3" spans="1:15" ht="30" customHeight="1">
      <c r="A3" s="386" t="s">
        <v>1077</v>
      </c>
      <c r="B3" s="386"/>
      <c r="C3" s="386"/>
      <c r="D3" s="386"/>
      <c r="E3" s="386"/>
      <c r="F3" s="386"/>
      <c r="G3" s="386"/>
      <c r="H3" s="386"/>
      <c r="I3" s="386"/>
      <c r="J3" s="386"/>
      <c r="K3" s="386"/>
      <c r="L3" s="386"/>
      <c r="M3" s="386"/>
      <c r="N3" s="386"/>
      <c r="O3" s="386"/>
    </row>
    <row r="4" spans="1:15" ht="14.4" customHeight="1">
      <c r="A4" s="5"/>
      <c r="B4" s="5"/>
      <c r="C4" s="5"/>
    </row>
    <row r="5" spans="1:15" ht="14.4" customHeight="1">
      <c r="A5" s="59" t="s">
        <v>439</v>
      </c>
      <c r="B5" s="71"/>
      <c r="C5" s="392" t="s">
        <v>1078</v>
      </c>
      <c r="D5" s="392"/>
      <c r="E5" s="392"/>
      <c r="F5" s="116"/>
      <c r="G5" s="392" t="s">
        <v>21425</v>
      </c>
      <c r="H5" s="392"/>
      <c r="I5" s="392"/>
      <c r="J5" s="392"/>
      <c r="K5" s="392"/>
      <c r="L5" s="392"/>
      <c r="M5" s="61"/>
      <c r="N5" s="146"/>
      <c r="O5" s="147"/>
    </row>
    <row r="6" spans="1:15" ht="14.4" customHeight="1">
      <c r="A6" s="62"/>
      <c r="B6" s="63"/>
      <c r="C6" s="393" t="s">
        <v>443</v>
      </c>
      <c r="D6" s="393"/>
      <c r="E6" s="393"/>
      <c r="F6" s="157"/>
      <c r="G6" s="393"/>
      <c r="H6" s="393"/>
      <c r="I6" s="393"/>
      <c r="J6" s="393"/>
      <c r="K6" s="393"/>
      <c r="L6" s="393"/>
      <c r="M6" s="65"/>
      <c r="N6" s="148"/>
      <c r="O6" s="149"/>
    </row>
    <row r="7" spans="1:15">
      <c r="A7" s="45"/>
      <c r="B7" s="45"/>
      <c r="C7" s="45"/>
    </row>
    <row r="9" spans="1:15">
      <c r="A9" s="56"/>
      <c r="B9" s="159" t="s">
        <v>1070</v>
      </c>
      <c r="C9" s="160" t="s">
        <v>21399</v>
      </c>
      <c r="D9" s="161" t="s">
        <v>21386</v>
      </c>
    </row>
    <row r="10" spans="1:15">
      <c r="A10" s="162" t="s">
        <v>169</v>
      </c>
      <c r="B10" s="131">
        <v>0.753</v>
      </c>
      <c r="C10" s="373"/>
      <c r="D10" s="73">
        <f>B10*C10</f>
        <v>0</v>
      </c>
    </row>
    <row r="11" spans="1:15">
      <c r="A11" s="158" t="s">
        <v>1076</v>
      </c>
    </row>
  </sheetData>
  <sheetProtection algorithmName="SHA-512" hashValue="9vRNGiuj7mVQ4/6IRlriL3WkvQKWzVlt3dsmxBkYRYGEH3zoNUh42/w5xTuPTFNEsOtANIbwItO6+fXfTJuh7w==" saltValue="tWTdt7jS9tRi7wFk3BGC6A==" spinCount="100000" sheet="1" objects="1" scenarios="1"/>
  <mergeCells count="7">
    <mergeCell ref="C6:E6"/>
    <mergeCell ref="G6:L6"/>
    <mergeCell ref="A1:O1"/>
    <mergeCell ref="A2:O2"/>
    <mergeCell ref="A3:O3"/>
    <mergeCell ref="C5:E5"/>
    <mergeCell ref="G5:L5"/>
  </mergeCell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82ED5-3EBD-4824-8764-638CDB6B9577}">
  <sheetPr>
    <tabColor theme="5" tint="0.59999389629810485"/>
  </sheetPr>
  <dimension ref="A1:O23"/>
  <sheetViews>
    <sheetView zoomScale="90" zoomScaleNormal="90" workbookViewId="0">
      <selection activeCell="C20" sqref="C20"/>
    </sheetView>
  </sheetViews>
  <sheetFormatPr defaultColWidth="8.6328125" defaultRowHeight="14.5"/>
  <cols>
    <col min="1" max="1" width="19.08984375" customWidth="1"/>
    <col min="2" max="2" width="23.453125" customWidth="1"/>
    <col min="3" max="3" width="26.54296875" customWidth="1"/>
    <col min="4" max="5" width="23.6328125" customWidth="1"/>
    <col min="6" max="6" width="23.54296875" customWidth="1"/>
    <col min="7" max="7" width="19.54296875" customWidth="1"/>
    <col min="8" max="8" width="19" customWidth="1"/>
    <col min="9" max="9" width="18.453125" customWidth="1"/>
    <col min="10" max="15" width="12.453125" customWidth="1"/>
  </cols>
  <sheetData>
    <row r="1" spans="1:15" ht="18.5">
      <c r="A1" s="387" t="s">
        <v>21398</v>
      </c>
      <c r="B1" s="387"/>
      <c r="C1" s="387"/>
      <c r="D1" s="387"/>
      <c r="E1" s="387"/>
      <c r="F1" s="387"/>
      <c r="G1" s="387"/>
      <c r="H1" s="387"/>
      <c r="I1" s="387"/>
      <c r="J1" s="387"/>
      <c r="K1" s="387"/>
      <c r="L1" s="387"/>
      <c r="M1" s="10"/>
      <c r="N1" s="10"/>
      <c r="O1" s="10"/>
    </row>
    <row r="2" spans="1:15" ht="30" customHeight="1">
      <c r="A2" s="403" t="s">
        <v>21572</v>
      </c>
      <c r="B2" s="403"/>
      <c r="C2" s="403"/>
      <c r="D2" s="403"/>
      <c r="E2" s="403"/>
      <c r="F2" s="403"/>
      <c r="G2" s="403"/>
      <c r="H2" s="403"/>
      <c r="I2" s="403"/>
      <c r="J2" s="403"/>
      <c r="K2" s="403"/>
      <c r="L2" s="403"/>
      <c r="M2" s="4"/>
      <c r="N2" s="4"/>
      <c r="O2" s="4"/>
    </row>
    <row r="3" spans="1:15" ht="30" customHeight="1">
      <c r="A3" s="403" t="s">
        <v>21389</v>
      </c>
      <c r="B3" s="403"/>
      <c r="C3" s="403"/>
      <c r="D3" s="403"/>
      <c r="E3" s="403"/>
      <c r="F3" s="403"/>
      <c r="G3" s="403"/>
      <c r="H3" s="403"/>
      <c r="I3" s="403"/>
      <c r="J3" s="403"/>
      <c r="K3" s="403"/>
      <c r="L3" s="403"/>
      <c r="M3" s="4"/>
      <c r="N3" s="4"/>
      <c r="O3" s="4"/>
    </row>
    <row r="4" spans="1:15" ht="18.75" customHeight="1">
      <c r="A4" s="386" t="s">
        <v>21390</v>
      </c>
      <c r="B4" s="386"/>
      <c r="C4" s="386"/>
      <c r="D4" s="386"/>
      <c r="E4" s="386"/>
      <c r="F4" s="386"/>
      <c r="G4" s="386"/>
      <c r="H4" s="386"/>
      <c r="I4" s="386"/>
      <c r="J4" s="386"/>
      <c r="K4" s="386"/>
      <c r="L4" s="386"/>
      <c r="M4" s="5"/>
      <c r="N4" s="5"/>
      <c r="O4" s="5"/>
    </row>
    <row r="5" spans="1:15" ht="30" customHeight="1">
      <c r="A5" s="386" t="s">
        <v>21573</v>
      </c>
      <c r="B5" s="386"/>
      <c r="C5" s="386"/>
      <c r="D5" s="386"/>
      <c r="E5" s="386"/>
      <c r="F5" s="386"/>
      <c r="G5" s="386"/>
      <c r="H5" s="386"/>
      <c r="I5" s="386"/>
      <c r="J5" s="386"/>
      <c r="K5" s="386"/>
      <c r="L5" s="386"/>
      <c r="M5" s="5"/>
      <c r="N5" s="5"/>
      <c r="O5" s="5"/>
    </row>
    <row r="6" spans="1:15" ht="18.75" customHeight="1">
      <c r="A6" s="389" t="s">
        <v>21378</v>
      </c>
      <c r="B6" s="389"/>
      <c r="C6" s="389"/>
      <c r="D6" s="389"/>
      <c r="E6" s="389"/>
      <c r="F6" s="389"/>
      <c r="G6" s="389"/>
      <c r="H6" s="389"/>
      <c r="I6" s="389"/>
      <c r="J6" s="389"/>
      <c r="K6" s="389"/>
      <c r="L6" s="389"/>
      <c r="M6" s="140"/>
      <c r="N6" s="140"/>
      <c r="O6" s="140"/>
    </row>
    <row r="7" spans="1:15" ht="30" customHeight="1">
      <c r="A7" s="403" t="s">
        <v>21379</v>
      </c>
      <c r="B7" s="403"/>
      <c r="C7" s="403"/>
      <c r="D7" s="403"/>
      <c r="E7" s="403"/>
      <c r="F7" s="403"/>
      <c r="G7" s="403"/>
      <c r="H7" s="403"/>
      <c r="I7" s="403"/>
      <c r="J7" s="403"/>
      <c r="K7" s="403"/>
      <c r="L7" s="403"/>
      <c r="M7" s="4"/>
      <c r="N7" s="4"/>
      <c r="O7" s="4"/>
    </row>
    <row r="8" spans="1:15" ht="14.4" customHeight="1">
      <c r="A8" s="5"/>
      <c r="B8" s="5"/>
      <c r="C8" s="5"/>
    </row>
    <row r="9" spans="1:15" ht="14.4" customHeight="1">
      <c r="A9" s="59" t="s">
        <v>439</v>
      </c>
      <c r="B9" s="71"/>
      <c r="C9" s="392" t="s">
        <v>440</v>
      </c>
      <c r="D9" s="392"/>
      <c r="E9" s="392"/>
      <c r="F9" s="60"/>
      <c r="G9" s="392" t="s">
        <v>441</v>
      </c>
      <c r="H9" s="392"/>
      <c r="I9" s="392"/>
      <c r="J9" s="392"/>
      <c r="K9" s="392"/>
      <c r="L9" s="398"/>
      <c r="M9" s="289"/>
      <c r="N9" s="8"/>
      <c r="O9" s="147"/>
    </row>
    <row r="10" spans="1:15" ht="14.4" customHeight="1">
      <c r="A10" s="62"/>
      <c r="B10" s="63"/>
      <c r="C10" s="393" t="s">
        <v>443</v>
      </c>
      <c r="D10" s="393"/>
      <c r="E10" s="393"/>
      <c r="F10" s="282"/>
      <c r="G10" s="393" t="s">
        <v>21377</v>
      </c>
      <c r="H10" s="393"/>
      <c r="I10" s="393"/>
      <c r="J10" s="393"/>
      <c r="K10" s="393"/>
      <c r="L10" s="399"/>
      <c r="M10" s="289"/>
      <c r="N10" s="8"/>
      <c r="O10" s="149"/>
    </row>
    <row r="11" spans="1:15">
      <c r="A11" s="45"/>
      <c r="B11" s="45"/>
      <c r="C11" s="45"/>
      <c r="F11" s="283"/>
      <c r="G11" s="283"/>
      <c r="H11" s="283"/>
      <c r="I11" s="283"/>
      <c r="J11" s="283"/>
      <c r="K11" s="283"/>
      <c r="L11" s="283"/>
    </row>
    <row r="13" spans="1:15">
      <c r="A13" s="56"/>
      <c r="B13" s="159" t="s">
        <v>21380</v>
      </c>
      <c r="C13" s="270" t="s">
        <v>21381</v>
      </c>
      <c r="D13" s="284" t="s">
        <v>21382</v>
      </c>
      <c r="E13" s="159" t="s">
        <v>21384</v>
      </c>
      <c r="F13" s="284" t="s">
        <v>21383</v>
      </c>
      <c r="G13" s="160" t="s">
        <v>21385</v>
      </c>
      <c r="H13" s="161" t="s">
        <v>21386</v>
      </c>
    </row>
    <row r="14" spans="1:15">
      <c r="A14" s="290" t="s">
        <v>21387</v>
      </c>
      <c r="B14" s="279">
        <v>0.85809999999999997</v>
      </c>
      <c r="C14" s="371"/>
      <c r="D14" s="357">
        <f>IF(ISBLANK(C14),B14,C14)</f>
        <v>0.85809999999999997</v>
      </c>
      <c r="E14" s="358">
        <f>365.25*0.159*1000</f>
        <v>58074.75</v>
      </c>
      <c r="F14" s="359">
        <f>365.25*0.159*1000*D14</f>
        <v>49833.942974999998</v>
      </c>
      <c r="G14" s="372"/>
      <c r="H14" s="360">
        <f>F14*G14</f>
        <v>0</v>
      </c>
      <c r="J14" s="172"/>
    </row>
    <row r="15" spans="1:15">
      <c r="A15" s="274"/>
      <c r="B15" s="275"/>
      <c r="C15" s="276"/>
      <c r="D15" s="276"/>
      <c r="E15" s="277"/>
      <c r="F15" s="278"/>
      <c r="G15" s="285"/>
      <c r="H15" s="278"/>
    </row>
    <row r="16" spans="1:15">
      <c r="A16" s="4"/>
      <c r="B16" s="271"/>
      <c r="C16" s="272"/>
      <c r="D16" s="272"/>
      <c r="E16" s="273"/>
      <c r="F16" s="268"/>
      <c r="G16" s="286"/>
      <c r="H16" s="268"/>
    </row>
    <row r="17" spans="1:12">
      <c r="A17" s="56"/>
      <c r="B17" s="159" t="s">
        <v>21380</v>
      </c>
      <c r="C17" s="270" t="s">
        <v>21381</v>
      </c>
      <c r="D17" s="284" t="s">
        <v>21382</v>
      </c>
      <c r="E17" s="159" t="s">
        <v>21384</v>
      </c>
      <c r="F17" s="284" t="s">
        <v>21383</v>
      </c>
      <c r="G17" s="288" t="s">
        <v>21385</v>
      </c>
      <c r="H17" s="287" t="s">
        <v>21386</v>
      </c>
    </row>
    <row r="18" spans="1:12">
      <c r="A18" s="162" t="s">
        <v>21388</v>
      </c>
      <c r="B18" s="280">
        <v>0.75</v>
      </c>
      <c r="C18" s="370"/>
      <c r="D18" s="361">
        <f>IF(ISBLANK(C18),B18,C18)</f>
        <v>0.75</v>
      </c>
      <c r="E18" s="362">
        <f>365.25*0.159*1000</f>
        <v>58074.75</v>
      </c>
      <c r="F18" s="353">
        <f>365.25*0.159*1000*D18</f>
        <v>43556.0625</v>
      </c>
      <c r="G18" s="370"/>
      <c r="H18" s="363">
        <f>F18*G18</f>
        <v>0</v>
      </c>
    </row>
    <row r="23" spans="1:12">
      <c r="F23" s="281"/>
      <c r="G23" s="386"/>
      <c r="H23" s="386"/>
      <c r="I23" s="386"/>
      <c r="J23" s="386"/>
      <c r="K23" s="386"/>
      <c r="L23" s="386"/>
    </row>
  </sheetData>
  <sheetProtection algorithmName="SHA-512" hashValue="zGE0H9sSQJkOIrwgH1PkOlQ8oEmjEFL+9T3IenMACnQR7J84avonKU5WcChUwT7oElSgRJeC1fgtgTHRYzHv2A==" saltValue="ceCscF5I00bC39b3zjpwJA==" spinCount="100000" sheet="1" objects="1" scenarios="1"/>
  <mergeCells count="12">
    <mergeCell ref="A2:L2"/>
    <mergeCell ref="A3:L3"/>
    <mergeCell ref="A1:L1"/>
    <mergeCell ref="C10:E10"/>
    <mergeCell ref="G10:L10"/>
    <mergeCell ref="G23:L23"/>
    <mergeCell ref="A4:L4"/>
    <mergeCell ref="A5:L5"/>
    <mergeCell ref="A6:L6"/>
    <mergeCell ref="A7:L7"/>
    <mergeCell ref="C9:E9"/>
    <mergeCell ref="G9:L9"/>
  </mergeCells>
  <hyperlinks>
    <hyperlink ref="A6:L6" r:id="rId1" display="BP's &quot;Approximate conversion factors – Statistical Review of World Energy&quot; July 2021 update: pdf" xr:uid="{77F2A421-7A43-432E-8289-08786F3EB8D5}"/>
  </hyperlinks>
  <pageMargins left="0.7" right="0.7" top="0.75" bottom="0.75" header="0.3" footer="0.3"/>
  <pageSetup orientation="portrait"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4CEFF-F1C7-4985-A769-E51E16018FB5}">
  <sheetPr>
    <tabColor theme="5" tint="0.59999389629810485"/>
  </sheetPr>
  <dimension ref="A1:O23"/>
  <sheetViews>
    <sheetView zoomScale="90" zoomScaleNormal="90" workbookViewId="0">
      <selection activeCell="C19" sqref="C19"/>
    </sheetView>
  </sheetViews>
  <sheetFormatPr defaultColWidth="8.6328125" defaultRowHeight="14.5"/>
  <cols>
    <col min="1" max="1" width="19.08984375" customWidth="1"/>
    <col min="2" max="2" width="23.453125" customWidth="1"/>
    <col min="3" max="3" width="26.54296875" customWidth="1"/>
    <col min="4" max="4" width="23.6328125" customWidth="1"/>
    <col min="5" max="5" width="14.36328125" customWidth="1"/>
    <col min="6" max="6" width="13.54296875" customWidth="1"/>
    <col min="7" max="7" width="13.6328125" customWidth="1"/>
    <col min="8" max="15" width="12.453125" customWidth="1"/>
  </cols>
  <sheetData>
    <row r="1" spans="1:15" ht="18.5">
      <c r="A1" s="387" t="s">
        <v>1081</v>
      </c>
      <c r="B1" s="387"/>
      <c r="C1" s="387"/>
      <c r="D1" s="387"/>
      <c r="E1" s="387"/>
      <c r="F1" s="387"/>
      <c r="G1" s="387"/>
      <c r="H1" s="387"/>
      <c r="I1" s="387"/>
      <c r="J1" s="387"/>
      <c r="K1" s="387"/>
      <c r="L1" s="387"/>
      <c r="M1" s="387"/>
      <c r="N1" s="387"/>
      <c r="O1" s="387"/>
    </row>
    <row r="2" spans="1:15" ht="30" customHeight="1">
      <c r="A2" s="403" t="s">
        <v>21426</v>
      </c>
      <c r="B2" s="403"/>
      <c r="C2" s="403"/>
      <c r="D2" s="403"/>
      <c r="E2" s="403"/>
      <c r="F2" s="403"/>
      <c r="G2" s="403"/>
      <c r="H2" s="403"/>
      <c r="I2" s="403"/>
      <c r="J2" s="403"/>
      <c r="K2" s="403"/>
      <c r="L2" s="403"/>
      <c r="M2" s="403"/>
      <c r="N2" s="403"/>
      <c r="O2" s="403"/>
    </row>
    <row r="3" spans="1:15" ht="30" customHeight="1">
      <c r="A3" s="403" t="s">
        <v>21418</v>
      </c>
      <c r="B3" s="403"/>
      <c r="C3" s="403"/>
      <c r="D3" s="403"/>
      <c r="E3" s="403"/>
      <c r="F3" s="403"/>
      <c r="G3" s="403"/>
      <c r="H3" s="403"/>
      <c r="I3" s="403"/>
      <c r="J3" s="403"/>
      <c r="K3" s="403"/>
      <c r="L3" s="403"/>
      <c r="M3" s="403"/>
      <c r="N3" s="403"/>
      <c r="O3" s="403"/>
    </row>
    <row r="4" spans="1:15" ht="30" customHeight="1">
      <c r="A4" s="403" t="s">
        <v>1080</v>
      </c>
      <c r="B4" s="403"/>
      <c r="C4" s="403"/>
      <c r="D4" s="403"/>
      <c r="E4" s="403"/>
      <c r="F4" s="403"/>
      <c r="G4" s="403"/>
      <c r="H4" s="403"/>
      <c r="I4" s="403"/>
      <c r="J4" s="403"/>
      <c r="K4" s="403"/>
      <c r="L4" s="403"/>
      <c r="M4" s="403"/>
      <c r="N4" s="403"/>
      <c r="O4" s="403"/>
    </row>
    <row r="5" spans="1:15" ht="14.4" customHeight="1">
      <c r="A5" s="5"/>
      <c r="B5" s="5"/>
      <c r="C5" s="5"/>
    </row>
    <row r="6" spans="1:15" ht="14.4" customHeight="1">
      <c r="A6" s="59" t="s">
        <v>439</v>
      </c>
      <c r="B6" s="71"/>
      <c r="C6" s="392" t="s">
        <v>440</v>
      </c>
      <c r="D6" s="392"/>
      <c r="E6" s="392"/>
      <c r="F6" s="116"/>
      <c r="G6" s="392" t="s">
        <v>21377</v>
      </c>
      <c r="H6" s="392"/>
      <c r="I6" s="392"/>
      <c r="J6" s="392"/>
      <c r="K6" s="392"/>
      <c r="L6" s="392"/>
      <c r="M6" s="61"/>
      <c r="N6" s="146"/>
      <c r="O6" s="147"/>
    </row>
    <row r="7" spans="1:15" ht="14.4" customHeight="1">
      <c r="A7" s="62"/>
      <c r="B7" s="63"/>
      <c r="C7" s="393" t="s">
        <v>443</v>
      </c>
      <c r="D7" s="393"/>
      <c r="E7" s="393"/>
      <c r="F7" s="157"/>
      <c r="G7" s="393"/>
      <c r="H7" s="393"/>
      <c r="I7" s="393"/>
      <c r="J7" s="393"/>
      <c r="K7" s="393"/>
      <c r="L7" s="393"/>
      <c r="M7" s="65"/>
      <c r="N7" s="148"/>
      <c r="O7" s="149"/>
    </row>
    <row r="8" spans="1:15">
      <c r="A8" s="45"/>
      <c r="B8" s="45"/>
      <c r="C8" s="45"/>
    </row>
    <row r="10" spans="1:15">
      <c r="A10" s="56"/>
      <c r="B10" s="159" t="s">
        <v>1070</v>
      </c>
      <c r="C10" s="160" t="s">
        <v>21399</v>
      </c>
      <c r="D10" s="161" t="s">
        <v>21386</v>
      </c>
    </row>
    <row r="11" spans="1:15">
      <c r="A11" s="162" t="s">
        <v>174</v>
      </c>
      <c r="B11" s="131">
        <v>8.0000000000000004E-4</v>
      </c>
      <c r="C11" s="373"/>
      <c r="D11" s="73">
        <f>B11*C11</f>
        <v>0</v>
      </c>
    </row>
    <row r="12" spans="1:15">
      <c r="A12" s="158" t="s">
        <v>1075</v>
      </c>
    </row>
    <row r="15" spans="1:15">
      <c r="A15" s="56"/>
      <c r="B15" s="159" t="s">
        <v>1079</v>
      </c>
      <c r="C15" s="160" t="s">
        <v>21400</v>
      </c>
      <c r="D15" s="161" t="s">
        <v>21386</v>
      </c>
    </row>
    <row r="16" spans="1:15">
      <c r="A16" s="162" t="s">
        <v>174</v>
      </c>
      <c r="B16" s="131">
        <v>2.0000000000000002E-5</v>
      </c>
      <c r="C16" s="373"/>
      <c r="D16" s="73">
        <f>B16*C16</f>
        <v>0</v>
      </c>
    </row>
    <row r="17" spans="1:6">
      <c r="A17" s="158" t="s">
        <v>1075</v>
      </c>
    </row>
    <row r="23" spans="1:6">
      <c r="F23" s="291"/>
    </row>
  </sheetData>
  <sheetProtection algorithmName="SHA-512" hashValue="o9rOsvhYrSDjn60mCkwu+YDgjNlGQfLIvkNR2Clh9LrmwlqEWIwTRyjjCqEBEFmszl7BeocOtfaeMPZRfH697A==" saltValue="qrgoKia3fYLYmJU0tS3tBA==" spinCount="100000" sheet="1" objects="1" scenarios="1"/>
  <mergeCells count="8">
    <mergeCell ref="C7:E7"/>
    <mergeCell ref="G7:L7"/>
    <mergeCell ref="A1:O1"/>
    <mergeCell ref="A2:O2"/>
    <mergeCell ref="A3:O3"/>
    <mergeCell ref="A4:O4"/>
    <mergeCell ref="C6:E6"/>
    <mergeCell ref="G6:L6"/>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292ED-F67E-45E6-9023-6C9E3DD72B61}">
  <sheetPr>
    <tabColor theme="5" tint="0.59999389629810485"/>
  </sheetPr>
  <dimension ref="A1:H7447"/>
  <sheetViews>
    <sheetView zoomScale="90" zoomScaleNormal="90" workbookViewId="0">
      <selection sqref="A1:E1"/>
    </sheetView>
  </sheetViews>
  <sheetFormatPr defaultRowHeight="14.5" outlineLevelRow="2"/>
  <cols>
    <col min="1" max="1" width="9.90625" bestFit="1" customWidth="1"/>
    <col min="2" max="2" width="104.36328125" customWidth="1"/>
    <col min="3" max="3" width="11.90625" customWidth="1"/>
    <col min="4" max="4" width="11.36328125" customWidth="1"/>
    <col min="5" max="5" width="106.36328125" customWidth="1"/>
  </cols>
  <sheetData>
    <row r="1" spans="1:5" ht="18.5">
      <c r="A1" s="387" t="s">
        <v>21059</v>
      </c>
      <c r="B1" s="387"/>
      <c r="C1" s="387"/>
      <c r="D1" s="387"/>
      <c r="E1" s="387"/>
    </row>
    <row r="2" spans="1:5" ht="32.25" customHeight="1">
      <c r="A2" s="403" t="s">
        <v>21085</v>
      </c>
      <c r="B2" s="403"/>
      <c r="C2" s="403"/>
      <c r="D2" s="403"/>
      <c r="E2" s="403"/>
    </row>
    <row r="3" spans="1:5" ht="33" customHeight="1">
      <c r="A3" s="403" t="s">
        <v>21090</v>
      </c>
      <c r="B3" s="403"/>
      <c r="C3" s="403"/>
      <c r="D3" s="403"/>
      <c r="E3" s="403"/>
    </row>
    <row r="4" spans="1:5" ht="15" customHeight="1">
      <c r="A4" s="383"/>
      <c r="B4" s="383"/>
      <c r="C4" s="383"/>
      <c r="D4" s="383"/>
      <c r="E4" s="383"/>
    </row>
    <row r="5" spans="1:5" ht="15" customHeight="1">
      <c r="A5" s="427" t="s">
        <v>1095</v>
      </c>
      <c r="B5" s="428"/>
      <c r="C5" s="429" t="s">
        <v>1097</v>
      </c>
      <c r="D5" s="430"/>
      <c r="E5" s="431"/>
    </row>
    <row r="6" spans="1:5" ht="53.25" customHeight="1">
      <c r="A6" s="182" t="s">
        <v>1098</v>
      </c>
      <c r="B6" s="182" t="s">
        <v>53</v>
      </c>
      <c r="C6" s="183" t="s">
        <v>21060</v>
      </c>
      <c r="D6" s="183" t="s">
        <v>21061</v>
      </c>
      <c r="E6" s="182" t="s">
        <v>53</v>
      </c>
    </row>
    <row r="7" spans="1:5">
      <c r="A7" s="184" t="s">
        <v>1099</v>
      </c>
    </row>
    <row r="8" spans="1:5">
      <c r="A8" s="185" t="s">
        <v>1100</v>
      </c>
    </row>
    <row r="9" spans="1:5">
      <c r="A9" s="186" t="s">
        <v>1101</v>
      </c>
    </row>
    <row r="10" spans="1:5">
      <c r="A10" s="187" t="s">
        <v>1102</v>
      </c>
    </row>
    <row r="11" spans="1:5">
      <c r="A11" s="188" t="s">
        <v>1103</v>
      </c>
    </row>
    <row r="12" spans="1:5" s="189" customFormat="1">
      <c r="A12" s="189" t="s">
        <v>1104</v>
      </c>
      <c r="B12" s="190" t="s">
        <v>1105</v>
      </c>
    </row>
    <row r="13" spans="1:5" s="103" customFormat="1">
      <c r="A13" s="103" t="s">
        <v>1106</v>
      </c>
      <c r="B13" s="191" t="s">
        <v>1107</v>
      </c>
      <c r="C13" s="103" t="s">
        <v>216</v>
      </c>
      <c r="D13" s="103" t="s">
        <v>310</v>
      </c>
      <c r="E13" s="103" t="s">
        <v>217</v>
      </c>
    </row>
    <row r="14" spans="1:5" s="98" customFormat="1" outlineLevel="1">
      <c r="A14" s="98" t="s">
        <v>1108</v>
      </c>
      <c r="B14" s="171" t="s">
        <v>1109</v>
      </c>
      <c r="C14" s="98" t="s">
        <v>216</v>
      </c>
      <c r="D14" s="98" t="s">
        <v>310</v>
      </c>
      <c r="E14" s="98" t="s">
        <v>217</v>
      </c>
    </row>
    <row r="15" spans="1:5" s="192" customFormat="1" outlineLevel="1">
      <c r="A15" s="192" t="s">
        <v>1110</v>
      </c>
      <c r="B15" s="193" t="s">
        <v>1111</v>
      </c>
      <c r="C15" s="192" t="s">
        <v>216</v>
      </c>
      <c r="D15" s="192" t="s">
        <v>310</v>
      </c>
      <c r="E15" s="192" t="s">
        <v>217</v>
      </c>
    </row>
    <row r="16" spans="1:5" s="188" customFormat="1" outlineLevel="1">
      <c r="A16" s="188" t="s">
        <v>1112</v>
      </c>
      <c r="B16" s="194" t="s">
        <v>1113</v>
      </c>
      <c r="C16" s="188" t="s">
        <v>216</v>
      </c>
      <c r="D16" s="188" t="s">
        <v>310</v>
      </c>
      <c r="E16" s="188" t="s">
        <v>217</v>
      </c>
    </row>
    <row r="17" spans="1:5" s="188" customFormat="1" outlineLevel="1">
      <c r="A17" s="188" t="s">
        <v>1115</v>
      </c>
      <c r="B17" s="194" t="s">
        <v>1116</v>
      </c>
      <c r="C17" s="188" t="s">
        <v>216</v>
      </c>
      <c r="D17" s="188" t="s">
        <v>310</v>
      </c>
      <c r="E17" s="188" t="s">
        <v>217</v>
      </c>
    </row>
    <row r="18" spans="1:5" s="192" customFormat="1" outlineLevel="1">
      <c r="A18" s="192" t="s">
        <v>1117</v>
      </c>
      <c r="B18" s="193" t="s">
        <v>1118</v>
      </c>
      <c r="C18" s="192" t="s">
        <v>216</v>
      </c>
      <c r="D18" s="192" t="s">
        <v>310</v>
      </c>
      <c r="E18" s="192" t="s">
        <v>217</v>
      </c>
    </row>
    <row r="19" spans="1:5" s="192" customFormat="1" outlineLevel="1">
      <c r="A19" s="192" t="s">
        <v>1119</v>
      </c>
      <c r="B19" s="193" t="s">
        <v>1120</v>
      </c>
      <c r="C19" s="192" t="s">
        <v>216</v>
      </c>
      <c r="D19" s="192" t="s">
        <v>310</v>
      </c>
      <c r="E19" s="192" t="s">
        <v>217</v>
      </c>
    </row>
    <row r="20" spans="1:5" s="98" customFormat="1" outlineLevel="1">
      <c r="A20" s="98" t="s">
        <v>1121</v>
      </c>
      <c r="B20" s="171" t="s">
        <v>1122</v>
      </c>
      <c r="C20" s="98" t="s">
        <v>216</v>
      </c>
      <c r="D20" s="98" t="s">
        <v>310</v>
      </c>
      <c r="E20" s="98" t="s">
        <v>217</v>
      </c>
    </row>
    <row r="21" spans="1:5" s="192" customFormat="1" outlineLevel="1">
      <c r="A21" s="192" t="s">
        <v>1110</v>
      </c>
      <c r="B21" s="193" t="s">
        <v>1123</v>
      </c>
      <c r="C21" s="192" t="s">
        <v>216</v>
      </c>
      <c r="D21" s="192" t="s">
        <v>310</v>
      </c>
      <c r="E21" s="192" t="s">
        <v>217</v>
      </c>
    </row>
    <row r="22" spans="1:5" s="188" customFormat="1" outlineLevel="1">
      <c r="A22" s="188" t="s">
        <v>1124</v>
      </c>
      <c r="B22" s="194" t="s">
        <v>1113</v>
      </c>
      <c r="C22" s="188" t="s">
        <v>216</v>
      </c>
      <c r="D22" s="188" t="s">
        <v>310</v>
      </c>
      <c r="E22" s="188" t="s">
        <v>217</v>
      </c>
    </row>
    <row r="23" spans="1:5" s="188" customFormat="1" outlineLevel="1">
      <c r="A23" s="188" t="s">
        <v>1126</v>
      </c>
      <c r="B23" s="194" t="s">
        <v>1116</v>
      </c>
      <c r="C23" s="188" t="s">
        <v>216</v>
      </c>
      <c r="D23" s="188" t="s">
        <v>310</v>
      </c>
      <c r="E23" s="188" t="s">
        <v>217</v>
      </c>
    </row>
    <row r="24" spans="1:5" s="192" customFormat="1" outlineLevel="1">
      <c r="A24" s="192" t="s">
        <v>1110</v>
      </c>
      <c r="B24" s="193" t="s">
        <v>1128</v>
      </c>
      <c r="C24" s="192" t="s">
        <v>216</v>
      </c>
      <c r="D24" s="192" t="s">
        <v>310</v>
      </c>
      <c r="E24" s="192" t="s">
        <v>217</v>
      </c>
    </row>
    <row r="25" spans="1:5" s="188" customFormat="1" outlineLevel="1">
      <c r="A25" s="188" t="s">
        <v>1129</v>
      </c>
      <c r="B25" s="194" t="s">
        <v>1113</v>
      </c>
      <c r="C25" s="188" t="s">
        <v>216</v>
      </c>
      <c r="D25" s="188" t="s">
        <v>310</v>
      </c>
      <c r="E25" s="188" t="s">
        <v>217</v>
      </c>
    </row>
    <row r="26" spans="1:5" s="188" customFormat="1" outlineLevel="1">
      <c r="A26" s="188" t="s">
        <v>1130</v>
      </c>
      <c r="B26" s="194" t="s">
        <v>1116</v>
      </c>
      <c r="C26" s="188" t="s">
        <v>216</v>
      </c>
      <c r="D26" s="188" t="s">
        <v>310</v>
      </c>
      <c r="E26" s="188" t="s">
        <v>217</v>
      </c>
    </row>
    <row r="27" spans="1:5" s="192" customFormat="1" outlineLevel="1">
      <c r="A27" s="192" t="s">
        <v>1131</v>
      </c>
      <c r="B27" s="193" t="s">
        <v>1120</v>
      </c>
      <c r="C27" s="192" t="s">
        <v>216</v>
      </c>
      <c r="D27" s="192" t="s">
        <v>310</v>
      </c>
      <c r="E27" s="192" t="s">
        <v>217</v>
      </c>
    </row>
    <row r="28" spans="1:5" s="98" customFormat="1" outlineLevel="1">
      <c r="A28" s="98" t="s">
        <v>1132</v>
      </c>
      <c r="B28" s="171" t="s">
        <v>1133</v>
      </c>
      <c r="C28" s="98" t="s">
        <v>216</v>
      </c>
      <c r="D28" s="98" t="s">
        <v>310</v>
      </c>
      <c r="E28" s="98" t="s">
        <v>217</v>
      </c>
    </row>
    <row r="29" spans="1:5" s="192" customFormat="1" outlineLevel="1">
      <c r="A29" s="192" t="s">
        <v>1134</v>
      </c>
      <c r="B29" s="193" t="s">
        <v>1135</v>
      </c>
      <c r="C29" s="192" t="s">
        <v>216</v>
      </c>
      <c r="D29" s="192" t="s">
        <v>310</v>
      </c>
      <c r="E29" s="192" t="s">
        <v>217</v>
      </c>
    </row>
    <row r="30" spans="1:5" s="192" customFormat="1" outlineLevel="1">
      <c r="A30" s="192" t="s">
        <v>1110</v>
      </c>
      <c r="B30" s="193" t="s">
        <v>1120</v>
      </c>
      <c r="C30" s="192" t="s">
        <v>216</v>
      </c>
      <c r="D30" s="192" t="s">
        <v>310</v>
      </c>
      <c r="E30" s="192" t="s">
        <v>217</v>
      </c>
    </row>
    <row r="31" spans="1:5" s="188" customFormat="1" outlineLevel="1">
      <c r="A31" s="188" t="s">
        <v>1137</v>
      </c>
      <c r="B31" s="194" t="s">
        <v>1138</v>
      </c>
      <c r="C31" s="188" t="s">
        <v>216</v>
      </c>
      <c r="D31" s="188" t="s">
        <v>310</v>
      </c>
      <c r="E31" s="188" t="s">
        <v>217</v>
      </c>
    </row>
    <row r="32" spans="1:5" s="188" customFormat="1" outlineLevel="1">
      <c r="A32" s="188" t="s">
        <v>1140</v>
      </c>
      <c r="B32" s="194" t="s">
        <v>1141</v>
      </c>
      <c r="C32" s="188" t="s">
        <v>216</v>
      </c>
      <c r="D32" s="188" t="s">
        <v>310</v>
      </c>
      <c r="E32" s="188" t="s">
        <v>217</v>
      </c>
    </row>
    <row r="33" spans="1:5" s="98" customFormat="1" outlineLevel="1">
      <c r="A33" s="98" t="s">
        <v>1142</v>
      </c>
      <c r="B33" s="171" t="s">
        <v>1143</v>
      </c>
      <c r="C33" s="98" t="s">
        <v>216</v>
      </c>
      <c r="D33" s="98" t="s">
        <v>310</v>
      </c>
      <c r="E33" s="98" t="s">
        <v>217</v>
      </c>
    </row>
    <row r="34" spans="1:5" s="192" customFormat="1" outlineLevel="1">
      <c r="A34" s="192" t="s">
        <v>1144</v>
      </c>
      <c r="B34" s="193" t="s">
        <v>1145</v>
      </c>
      <c r="C34" s="192" t="s">
        <v>216</v>
      </c>
      <c r="D34" s="192" t="s">
        <v>310</v>
      </c>
      <c r="E34" s="192" t="s">
        <v>217</v>
      </c>
    </row>
    <row r="35" spans="1:5" s="192" customFormat="1" outlineLevel="1">
      <c r="A35" s="192" t="s">
        <v>1147</v>
      </c>
      <c r="B35" s="193" t="s">
        <v>1148</v>
      </c>
      <c r="C35" s="192" t="s">
        <v>216</v>
      </c>
      <c r="D35" s="192" t="s">
        <v>310</v>
      </c>
      <c r="E35" s="192" t="s">
        <v>217</v>
      </c>
    </row>
    <row r="36" spans="1:5" s="98" customFormat="1" outlineLevel="1">
      <c r="A36" s="98" t="s">
        <v>1150</v>
      </c>
      <c r="B36" s="171" t="s">
        <v>1151</v>
      </c>
      <c r="C36" s="98" t="s">
        <v>216</v>
      </c>
      <c r="D36" s="98" t="s">
        <v>310</v>
      </c>
      <c r="E36" s="98" t="s">
        <v>217</v>
      </c>
    </row>
    <row r="37" spans="1:5" s="192" customFormat="1" outlineLevel="1">
      <c r="A37" s="192" t="s">
        <v>1110</v>
      </c>
      <c r="B37" s="193" t="s">
        <v>1152</v>
      </c>
      <c r="C37" s="192" t="s">
        <v>216</v>
      </c>
      <c r="D37" s="192" t="s">
        <v>310</v>
      </c>
      <c r="E37" s="192" t="s">
        <v>217</v>
      </c>
    </row>
    <row r="38" spans="1:5" s="188" customFormat="1" outlineLevel="1">
      <c r="A38" s="188" t="s">
        <v>1153</v>
      </c>
      <c r="B38" s="194" t="s">
        <v>1154</v>
      </c>
      <c r="C38" s="188" t="s">
        <v>216</v>
      </c>
      <c r="D38" s="188" t="s">
        <v>310</v>
      </c>
      <c r="E38" s="188" t="s">
        <v>217</v>
      </c>
    </row>
    <row r="39" spans="1:5" s="188" customFormat="1" outlineLevel="1">
      <c r="A39" s="188" t="s">
        <v>1156</v>
      </c>
      <c r="B39" s="194" t="s">
        <v>1157</v>
      </c>
      <c r="C39" s="188" t="s">
        <v>216</v>
      </c>
      <c r="D39" s="188" t="s">
        <v>310</v>
      </c>
      <c r="E39" s="188" t="s">
        <v>217</v>
      </c>
    </row>
    <row r="40" spans="1:5" s="188" customFormat="1" outlineLevel="1">
      <c r="A40" s="188" t="s">
        <v>1158</v>
      </c>
      <c r="B40" s="194" t="s">
        <v>1159</v>
      </c>
      <c r="C40" s="188" t="s">
        <v>216</v>
      </c>
      <c r="D40" s="188" t="s">
        <v>310</v>
      </c>
      <c r="E40" s="188" t="s">
        <v>217</v>
      </c>
    </row>
    <row r="41" spans="1:5" s="188" customFormat="1" outlineLevel="1">
      <c r="A41" s="188" t="s">
        <v>1160</v>
      </c>
      <c r="B41" s="194" t="s">
        <v>1161</v>
      </c>
      <c r="C41" s="188" t="s">
        <v>216</v>
      </c>
      <c r="D41" s="188" t="s">
        <v>310</v>
      </c>
      <c r="E41" s="188" t="s">
        <v>217</v>
      </c>
    </row>
    <row r="42" spans="1:5" s="188" customFormat="1" outlineLevel="1">
      <c r="A42" s="188" t="s">
        <v>1162</v>
      </c>
      <c r="B42" s="194" t="s">
        <v>1163</v>
      </c>
      <c r="C42" s="188" t="s">
        <v>216</v>
      </c>
      <c r="D42" s="188" t="s">
        <v>310</v>
      </c>
      <c r="E42" s="188" t="s">
        <v>217</v>
      </c>
    </row>
    <row r="43" spans="1:5" s="192" customFormat="1" outlineLevel="1">
      <c r="A43" s="192" t="s">
        <v>1110</v>
      </c>
      <c r="B43" s="193" t="s">
        <v>1120</v>
      </c>
      <c r="C43" s="192" t="s">
        <v>216</v>
      </c>
      <c r="D43" s="192" t="s">
        <v>310</v>
      </c>
      <c r="E43" s="192" t="s">
        <v>217</v>
      </c>
    </row>
    <row r="44" spans="1:5" s="188" customFormat="1" outlineLevel="1">
      <c r="A44" s="188" t="s">
        <v>1164</v>
      </c>
      <c r="B44" s="194" t="s">
        <v>1154</v>
      </c>
      <c r="C44" s="188" t="s">
        <v>216</v>
      </c>
      <c r="D44" s="188" t="s">
        <v>310</v>
      </c>
      <c r="E44" s="188" t="s">
        <v>217</v>
      </c>
    </row>
    <row r="45" spans="1:5" s="188" customFormat="1" outlineLevel="1">
      <c r="A45" s="188" t="s">
        <v>1166</v>
      </c>
      <c r="B45" s="194" t="s">
        <v>1116</v>
      </c>
      <c r="C45" s="188" t="s">
        <v>216</v>
      </c>
      <c r="D45" s="188" t="s">
        <v>310</v>
      </c>
      <c r="E45" s="188" t="s">
        <v>217</v>
      </c>
    </row>
    <row r="46" spans="1:5" s="98" customFormat="1" outlineLevel="1">
      <c r="A46" s="98" t="s">
        <v>1167</v>
      </c>
      <c r="B46" s="171" t="s">
        <v>1168</v>
      </c>
      <c r="C46" s="98" t="s">
        <v>216</v>
      </c>
      <c r="D46" s="98" t="s">
        <v>310</v>
      </c>
      <c r="E46" s="98" t="s">
        <v>217</v>
      </c>
    </row>
    <row r="47" spans="1:5" s="192" customFormat="1" outlineLevel="1">
      <c r="A47" s="192" t="s">
        <v>1110</v>
      </c>
      <c r="B47" s="193" t="s">
        <v>1169</v>
      </c>
      <c r="C47" s="192" t="s">
        <v>216</v>
      </c>
      <c r="D47" s="192" t="s">
        <v>310</v>
      </c>
      <c r="E47" s="192" t="s">
        <v>217</v>
      </c>
    </row>
    <row r="48" spans="1:5" s="188" customFormat="1" outlineLevel="1">
      <c r="A48" s="188" t="s">
        <v>1170</v>
      </c>
      <c r="B48" s="194" t="s">
        <v>1171</v>
      </c>
      <c r="C48" s="188" t="s">
        <v>216</v>
      </c>
      <c r="D48" s="188" t="s">
        <v>310</v>
      </c>
      <c r="E48" s="188" t="s">
        <v>217</v>
      </c>
    </row>
    <row r="49" spans="1:5" s="188" customFormat="1" outlineLevel="1">
      <c r="A49" s="188" t="s">
        <v>1173</v>
      </c>
      <c r="B49" s="194" t="s">
        <v>1174</v>
      </c>
      <c r="C49" s="188" t="s">
        <v>216</v>
      </c>
      <c r="D49" s="188" t="s">
        <v>310</v>
      </c>
      <c r="E49" s="188" t="s">
        <v>217</v>
      </c>
    </row>
    <row r="50" spans="1:5" s="188" customFormat="1" outlineLevel="1">
      <c r="A50" s="188" t="s">
        <v>1175</v>
      </c>
      <c r="B50" s="194" t="s">
        <v>1176</v>
      </c>
      <c r="C50" s="188" t="s">
        <v>216</v>
      </c>
      <c r="D50" s="188" t="s">
        <v>310</v>
      </c>
      <c r="E50" s="188" t="s">
        <v>217</v>
      </c>
    </row>
    <row r="51" spans="1:5" s="188" customFormat="1" outlineLevel="1">
      <c r="A51" s="188" t="s">
        <v>1177</v>
      </c>
      <c r="B51" s="194" t="s">
        <v>1178</v>
      </c>
      <c r="C51" s="188" t="s">
        <v>216</v>
      </c>
      <c r="D51" s="188" t="s">
        <v>310</v>
      </c>
      <c r="E51" s="188" t="s">
        <v>217</v>
      </c>
    </row>
    <row r="52" spans="1:5" s="188" customFormat="1" outlineLevel="1">
      <c r="A52" s="188" t="s">
        <v>1179</v>
      </c>
      <c r="B52" s="194" t="s">
        <v>1116</v>
      </c>
      <c r="C52" s="188" t="s">
        <v>216</v>
      </c>
      <c r="D52" s="188" t="s">
        <v>310</v>
      </c>
      <c r="E52" s="188" t="s">
        <v>217</v>
      </c>
    </row>
    <row r="53" spans="1:5" s="192" customFormat="1" outlineLevel="1">
      <c r="A53" s="192" t="s">
        <v>1180</v>
      </c>
      <c r="B53" s="193" t="s">
        <v>1181</v>
      </c>
      <c r="C53" s="192" t="s">
        <v>216</v>
      </c>
      <c r="D53" s="192" t="s">
        <v>310</v>
      </c>
      <c r="E53" s="192" t="s">
        <v>217</v>
      </c>
    </row>
    <row r="54" spans="1:5" s="192" customFormat="1" outlineLevel="1">
      <c r="A54" s="192" t="s">
        <v>1110</v>
      </c>
      <c r="B54" s="193" t="s">
        <v>1182</v>
      </c>
      <c r="C54" s="192" t="s">
        <v>216</v>
      </c>
      <c r="D54" s="192" t="s">
        <v>310</v>
      </c>
      <c r="E54" s="192" t="s">
        <v>217</v>
      </c>
    </row>
    <row r="55" spans="1:5" s="188" customFormat="1" outlineLevel="1">
      <c r="A55" s="188" t="s">
        <v>1183</v>
      </c>
      <c r="B55" s="194" t="s">
        <v>1184</v>
      </c>
      <c r="C55" s="188" t="s">
        <v>216</v>
      </c>
      <c r="D55" s="188" t="s">
        <v>310</v>
      </c>
      <c r="E55" s="188" t="s">
        <v>217</v>
      </c>
    </row>
    <row r="56" spans="1:5" s="188" customFormat="1" outlineLevel="1">
      <c r="A56" s="188" t="s">
        <v>1185</v>
      </c>
      <c r="B56" s="194" t="s">
        <v>1186</v>
      </c>
      <c r="C56" s="188" t="s">
        <v>216</v>
      </c>
      <c r="D56" s="188" t="s">
        <v>310</v>
      </c>
      <c r="E56" s="188" t="s">
        <v>217</v>
      </c>
    </row>
    <row r="57" spans="1:5" s="188" customFormat="1" outlineLevel="1">
      <c r="A57" s="188" t="s">
        <v>1187</v>
      </c>
      <c r="B57" s="194" t="s">
        <v>1188</v>
      </c>
      <c r="C57" s="188" t="s">
        <v>216</v>
      </c>
      <c r="D57" s="188" t="s">
        <v>310</v>
      </c>
      <c r="E57" s="188" t="s">
        <v>217</v>
      </c>
    </row>
    <row r="58" spans="1:5" s="188" customFormat="1" outlineLevel="1">
      <c r="A58" s="188" t="s">
        <v>1189</v>
      </c>
      <c r="B58" s="194" t="s">
        <v>1116</v>
      </c>
      <c r="C58" s="188" t="s">
        <v>216</v>
      </c>
      <c r="D58" s="188" t="s">
        <v>310</v>
      </c>
      <c r="E58" s="188" t="s">
        <v>217</v>
      </c>
    </row>
    <row r="59" spans="1:5" s="192" customFormat="1" outlineLevel="1">
      <c r="A59" s="192" t="s">
        <v>1110</v>
      </c>
      <c r="B59" s="193" t="s">
        <v>1190</v>
      </c>
      <c r="C59" s="192" t="s">
        <v>216</v>
      </c>
      <c r="D59" s="192" t="s">
        <v>310</v>
      </c>
      <c r="E59" s="192" t="s">
        <v>217</v>
      </c>
    </row>
    <row r="60" spans="1:5" s="188" customFormat="1" outlineLevel="1">
      <c r="A60" s="188" t="s">
        <v>1191</v>
      </c>
      <c r="B60" s="194" t="s">
        <v>1192</v>
      </c>
      <c r="C60" s="188" t="s">
        <v>216</v>
      </c>
      <c r="D60" s="188" t="s">
        <v>310</v>
      </c>
      <c r="E60" s="188" t="s">
        <v>217</v>
      </c>
    </row>
    <row r="61" spans="1:5" s="188" customFormat="1" outlineLevel="1">
      <c r="A61" s="188" t="s">
        <v>1193</v>
      </c>
      <c r="B61" s="194" t="s">
        <v>1116</v>
      </c>
      <c r="C61" s="188" t="s">
        <v>216</v>
      </c>
      <c r="D61" s="188" t="s">
        <v>310</v>
      </c>
      <c r="E61" s="188" t="s">
        <v>217</v>
      </c>
    </row>
    <row r="62" spans="1:5" s="192" customFormat="1" outlineLevel="1">
      <c r="A62" s="192" t="s">
        <v>1194</v>
      </c>
      <c r="B62" s="193" t="s">
        <v>1120</v>
      </c>
      <c r="C62" s="192" t="s">
        <v>216</v>
      </c>
      <c r="D62" s="192" t="s">
        <v>310</v>
      </c>
      <c r="E62" s="192" t="s">
        <v>217</v>
      </c>
    </row>
    <row r="63" spans="1:5" s="103" customFormat="1">
      <c r="A63" s="103" t="s">
        <v>1195</v>
      </c>
      <c r="B63" s="191" t="s">
        <v>1196</v>
      </c>
    </row>
    <row r="64" spans="1:5" s="98" customFormat="1" outlineLevel="2">
      <c r="A64" s="98" t="s">
        <v>1197</v>
      </c>
      <c r="B64" s="171" t="s">
        <v>1198</v>
      </c>
      <c r="C64" s="98" t="s">
        <v>218</v>
      </c>
      <c r="D64" s="98" t="s">
        <v>311</v>
      </c>
      <c r="E64" s="98" t="s">
        <v>219</v>
      </c>
    </row>
    <row r="65" spans="1:5" s="192" customFormat="1" outlineLevel="2">
      <c r="A65" s="192" t="s">
        <v>1199</v>
      </c>
      <c r="B65" s="193" t="s">
        <v>1200</v>
      </c>
      <c r="C65" s="192" t="s">
        <v>218</v>
      </c>
      <c r="D65" s="192" t="s">
        <v>311</v>
      </c>
      <c r="E65" s="192" t="s">
        <v>219</v>
      </c>
    </row>
    <row r="66" spans="1:5" s="192" customFormat="1" outlineLevel="2">
      <c r="A66" s="192" t="s">
        <v>1202</v>
      </c>
      <c r="B66" s="193" t="s">
        <v>1203</v>
      </c>
      <c r="C66" s="192" t="s">
        <v>218</v>
      </c>
      <c r="D66" s="192" t="s">
        <v>311</v>
      </c>
      <c r="E66" s="192" t="s">
        <v>219</v>
      </c>
    </row>
    <row r="67" spans="1:5" s="192" customFormat="1" outlineLevel="2">
      <c r="A67" s="192" t="s">
        <v>1204</v>
      </c>
      <c r="B67" s="193" t="s">
        <v>1205</v>
      </c>
      <c r="C67" s="192" t="s">
        <v>218</v>
      </c>
      <c r="D67" s="192" t="s">
        <v>311</v>
      </c>
      <c r="E67" s="192" t="s">
        <v>219</v>
      </c>
    </row>
    <row r="68" spans="1:5" s="98" customFormat="1" outlineLevel="2">
      <c r="A68" s="98" t="s">
        <v>1207</v>
      </c>
      <c r="B68" s="171" t="s">
        <v>1208</v>
      </c>
      <c r="C68" s="98" t="s">
        <v>218</v>
      </c>
      <c r="D68" s="98" t="s">
        <v>311</v>
      </c>
      <c r="E68" s="98" t="s">
        <v>219</v>
      </c>
    </row>
    <row r="69" spans="1:5" s="192" customFormat="1" outlineLevel="2">
      <c r="A69" s="192" t="s">
        <v>1209</v>
      </c>
      <c r="B69" s="193" t="s">
        <v>1200</v>
      </c>
      <c r="C69" s="192" t="s">
        <v>218</v>
      </c>
      <c r="D69" s="192" t="s">
        <v>311</v>
      </c>
      <c r="E69" s="192" t="s">
        <v>219</v>
      </c>
    </row>
    <row r="70" spans="1:5" s="192" customFormat="1" outlineLevel="2">
      <c r="A70" s="192" t="s">
        <v>1211</v>
      </c>
      <c r="B70" s="193" t="s">
        <v>1203</v>
      </c>
      <c r="C70" s="192" t="s">
        <v>218</v>
      </c>
      <c r="D70" s="192" t="s">
        <v>311</v>
      </c>
      <c r="E70" s="192" t="s">
        <v>219</v>
      </c>
    </row>
    <row r="71" spans="1:5" s="192" customFormat="1" outlineLevel="2">
      <c r="A71" s="192" t="s">
        <v>1212</v>
      </c>
      <c r="B71" s="193" t="s">
        <v>1205</v>
      </c>
      <c r="C71" s="192" t="s">
        <v>218</v>
      </c>
      <c r="D71" s="192" t="s">
        <v>311</v>
      </c>
      <c r="E71" s="192" t="s">
        <v>219</v>
      </c>
    </row>
    <row r="72" spans="1:5" s="98" customFormat="1" outlineLevel="2">
      <c r="A72" s="98" t="s">
        <v>1214</v>
      </c>
      <c r="B72" s="171" t="s">
        <v>1215</v>
      </c>
      <c r="C72" s="98" t="s">
        <v>218</v>
      </c>
      <c r="D72" s="98" t="s">
        <v>311</v>
      </c>
      <c r="E72" s="98" t="s">
        <v>219</v>
      </c>
    </row>
    <row r="73" spans="1:5" s="192" customFormat="1" outlineLevel="2">
      <c r="A73" s="192" t="s">
        <v>1110</v>
      </c>
      <c r="B73" s="193" t="s">
        <v>1216</v>
      </c>
      <c r="C73" s="192" t="s">
        <v>218</v>
      </c>
      <c r="D73" s="192" t="s">
        <v>311</v>
      </c>
      <c r="E73" s="192" t="s">
        <v>219</v>
      </c>
    </row>
    <row r="74" spans="1:5" s="188" customFormat="1" outlineLevel="2">
      <c r="A74" s="188" t="s">
        <v>1217</v>
      </c>
      <c r="B74" s="194" t="s">
        <v>1218</v>
      </c>
      <c r="C74" s="188" t="s">
        <v>218</v>
      </c>
      <c r="D74" s="188" t="s">
        <v>311</v>
      </c>
      <c r="E74" s="188" t="s">
        <v>219</v>
      </c>
    </row>
    <row r="75" spans="1:5" s="188" customFormat="1" outlineLevel="2">
      <c r="A75" s="188" t="s">
        <v>1220</v>
      </c>
      <c r="B75" s="194" t="s">
        <v>1221</v>
      </c>
      <c r="C75" s="188" t="s">
        <v>218</v>
      </c>
      <c r="D75" s="188" t="s">
        <v>311</v>
      </c>
      <c r="E75" s="188" t="s">
        <v>219</v>
      </c>
    </row>
    <row r="76" spans="1:5" s="188" customFormat="1" outlineLevel="2">
      <c r="A76" s="188" t="s">
        <v>1222</v>
      </c>
      <c r="B76" s="194" t="s">
        <v>1116</v>
      </c>
      <c r="C76" s="188" t="s">
        <v>218</v>
      </c>
      <c r="D76" s="188" t="s">
        <v>311</v>
      </c>
      <c r="E76" s="188" t="s">
        <v>219</v>
      </c>
    </row>
    <row r="77" spans="1:5" s="192" customFormat="1" outlineLevel="2">
      <c r="A77" s="192" t="s">
        <v>1110</v>
      </c>
      <c r="B77" s="193" t="s">
        <v>1223</v>
      </c>
      <c r="C77" s="192" t="s">
        <v>218</v>
      </c>
      <c r="D77" s="192" t="s">
        <v>311</v>
      </c>
      <c r="E77" s="192" t="s">
        <v>219</v>
      </c>
    </row>
    <row r="78" spans="1:5" s="188" customFormat="1" outlineLevel="2">
      <c r="A78" s="188" t="s">
        <v>1224</v>
      </c>
      <c r="B78" s="194" t="s">
        <v>1218</v>
      </c>
      <c r="C78" s="188" t="s">
        <v>218</v>
      </c>
      <c r="D78" s="188" t="s">
        <v>311</v>
      </c>
      <c r="E78" s="188" t="s">
        <v>219</v>
      </c>
    </row>
    <row r="79" spans="1:5" s="188" customFormat="1" outlineLevel="2">
      <c r="A79" s="188" t="s">
        <v>1226</v>
      </c>
      <c r="B79" s="194" t="s">
        <v>1221</v>
      </c>
      <c r="C79" s="188" t="s">
        <v>218</v>
      </c>
      <c r="D79" s="188" t="s">
        <v>311</v>
      </c>
      <c r="E79" s="188" t="s">
        <v>219</v>
      </c>
    </row>
    <row r="80" spans="1:5" s="188" customFormat="1" outlineLevel="2">
      <c r="A80" s="188" t="s">
        <v>1227</v>
      </c>
      <c r="B80" s="194" t="s">
        <v>1116</v>
      </c>
      <c r="C80" s="188" t="s">
        <v>218</v>
      </c>
      <c r="D80" s="188" t="s">
        <v>311</v>
      </c>
      <c r="E80" s="188" t="s">
        <v>219</v>
      </c>
    </row>
    <row r="81" spans="1:5" s="98" customFormat="1" outlineLevel="2">
      <c r="A81" s="98" t="s">
        <v>1228</v>
      </c>
      <c r="B81" s="171" t="s">
        <v>1229</v>
      </c>
      <c r="C81" s="98" t="s">
        <v>218</v>
      </c>
      <c r="D81" s="98" t="s">
        <v>311</v>
      </c>
      <c r="E81" s="98" t="s">
        <v>219</v>
      </c>
    </row>
    <row r="82" spans="1:5" s="192" customFormat="1" outlineLevel="2">
      <c r="A82" s="192" t="s">
        <v>1230</v>
      </c>
      <c r="B82" s="193" t="s">
        <v>1231</v>
      </c>
      <c r="C82" s="192" t="s">
        <v>218</v>
      </c>
      <c r="D82" s="192" t="s">
        <v>311</v>
      </c>
      <c r="E82" s="192" t="s">
        <v>219</v>
      </c>
    </row>
    <row r="83" spans="1:5" s="192" customFormat="1" outlineLevel="2">
      <c r="A83" s="192" t="s">
        <v>1110</v>
      </c>
      <c r="B83" s="193" t="s">
        <v>1233</v>
      </c>
      <c r="C83" s="192" t="s">
        <v>218</v>
      </c>
      <c r="D83" s="192" t="s">
        <v>311</v>
      </c>
      <c r="E83" s="192" t="s">
        <v>219</v>
      </c>
    </row>
    <row r="84" spans="1:5" s="188" customFormat="1" outlineLevel="2">
      <c r="A84" s="188" t="s">
        <v>1234</v>
      </c>
      <c r="B84" s="194" t="s">
        <v>1218</v>
      </c>
      <c r="C84" s="188" t="s">
        <v>218</v>
      </c>
      <c r="D84" s="188" t="s">
        <v>311</v>
      </c>
      <c r="E84" s="188" t="s">
        <v>219</v>
      </c>
    </row>
    <row r="85" spans="1:5" s="188" customFormat="1" outlineLevel="2">
      <c r="A85" s="188" t="s">
        <v>1235</v>
      </c>
      <c r="B85" s="194" t="s">
        <v>1236</v>
      </c>
      <c r="C85" s="188" t="s">
        <v>218</v>
      </c>
      <c r="D85" s="188" t="s">
        <v>311</v>
      </c>
      <c r="E85" s="188" t="s">
        <v>219</v>
      </c>
    </row>
    <row r="86" spans="1:5" s="188" customFormat="1" outlineLevel="2">
      <c r="A86" s="188" t="s">
        <v>1237</v>
      </c>
      <c r="B86" s="194" t="s">
        <v>1238</v>
      </c>
      <c r="C86" s="188" t="s">
        <v>218</v>
      </c>
      <c r="D86" s="188" t="s">
        <v>311</v>
      </c>
      <c r="E86" s="188" t="s">
        <v>219</v>
      </c>
    </row>
    <row r="87" spans="1:5" s="192" customFormat="1" outlineLevel="2">
      <c r="A87" s="192" t="s">
        <v>1239</v>
      </c>
      <c r="B87" s="193" t="s">
        <v>1240</v>
      </c>
      <c r="C87" s="192" t="s">
        <v>218</v>
      </c>
      <c r="D87" s="192" t="s">
        <v>311</v>
      </c>
      <c r="E87" s="192" t="s">
        <v>219</v>
      </c>
    </row>
    <row r="88" spans="1:5" s="192" customFormat="1" outlineLevel="2">
      <c r="A88" s="192" t="s">
        <v>1110</v>
      </c>
      <c r="B88" s="193" t="s">
        <v>1242</v>
      </c>
      <c r="C88" s="192" t="s">
        <v>218</v>
      </c>
      <c r="D88" s="192" t="s">
        <v>311</v>
      </c>
      <c r="E88" s="192" t="s">
        <v>219</v>
      </c>
    </row>
    <row r="89" spans="1:5" s="188" customFormat="1" outlineLevel="2">
      <c r="A89" s="188" t="s">
        <v>1243</v>
      </c>
      <c r="B89" s="194" t="s">
        <v>1218</v>
      </c>
      <c r="C89" s="188" t="s">
        <v>218</v>
      </c>
      <c r="D89" s="188" t="s">
        <v>311</v>
      </c>
      <c r="E89" s="188" t="s">
        <v>219</v>
      </c>
    </row>
    <row r="90" spans="1:5" s="188" customFormat="1" outlineLevel="2">
      <c r="A90" s="188" t="s">
        <v>1244</v>
      </c>
      <c r="B90" s="194" t="s">
        <v>1236</v>
      </c>
      <c r="C90" s="188" t="s">
        <v>218</v>
      </c>
      <c r="D90" s="188" t="s">
        <v>311</v>
      </c>
      <c r="E90" s="188" t="s">
        <v>219</v>
      </c>
    </row>
    <row r="91" spans="1:5" s="188" customFormat="1" outlineLevel="2">
      <c r="A91" s="188" t="s">
        <v>1245</v>
      </c>
      <c r="B91" s="194" t="s">
        <v>1238</v>
      </c>
      <c r="C91" s="188" t="s">
        <v>218</v>
      </c>
      <c r="D91" s="188" t="s">
        <v>311</v>
      </c>
      <c r="E91" s="188" t="s">
        <v>219</v>
      </c>
    </row>
    <row r="92" spans="1:5" s="192" customFormat="1" outlineLevel="2">
      <c r="A92" s="192" t="s">
        <v>1246</v>
      </c>
      <c r="B92" s="193" t="s">
        <v>1247</v>
      </c>
      <c r="C92" s="192" t="s">
        <v>218</v>
      </c>
      <c r="D92" s="192" t="s">
        <v>311</v>
      </c>
      <c r="E92" s="192" t="s">
        <v>219</v>
      </c>
    </row>
    <row r="93" spans="1:5" s="98" customFormat="1" outlineLevel="2">
      <c r="A93" s="98" t="s">
        <v>1249</v>
      </c>
      <c r="B93" s="171" t="s">
        <v>1250</v>
      </c>
      <c r="C93" s="98" t="s">
        <v>218</v>
      </c>
      <c r="D93" s="98" t="s">
        <v>311</v>
      </c>
      <c r="E93" s="98" t="s">
        <v>219</v>
      </c>
    </row>
    <row r="94" spans="1:5" s="98" customFormat="1" outlineLevel="2">
      <c r="A94" s="98" t="s">
        <v>1252</v>
      </c>
      <c r="B94" s="171" t="s">
        <v>1253</v>
      </c>
      <c r="C94" s="98" t="s">
        <v>218</v>
      </c>
      <c r="D94" s="98" t="s">
        <v>311</v>
      </c>
      <c r="E94" s="98" t="s">
        <v>219</v>
      </c>
    </row>
    <row r="95" spans="1:5" s="192" customFormat="1" outlineLevel="2">
      <c r="A95" s="192" t="s">
        <v>1254</v>
      </c>
      <c r="B95" s="193" t="s">
        <v>1255</v>
      </c>
      <c r="C95" s="192" t="s">
        <v>218</v>
      </c>
      <c r="D95" s="192" t="s">
        <v>311</v>
      </c>
      <c r="E95" s="192" t="s">
        <v>219</v>
      </c>
    </row>
    <row r="96" spans="1:5" s="192" customFormat="1" outlineLevel="2">
      <c r="A96" s="192" t="s">
        <v>1110</v>
      </c>
      <c r="B96" s="193" t="s">
        <v>1257</v>
      </c>
      <c r="C96" s="192" t="s">
        <v>218</v>
      </c>
      <c r="D96" s="192" t="s">
        <v>311</v>
      </c>
      <c r="E96" s="192" t="s">
        <v>219</v>
      </c>
    </row>
    <row r="97" spans="1:5" s="188" customFormat="1" outlineLevel="2">
      <c r="A97" s="188" t="s">
        <v>1258</v>
      </c>
      <c r="B97" s="194" t="s">
        <v>1259</v>
      </c>
      <c r="C97" s="188" t="s">
        <v>218</v>
      </c>
      <c r="D97" s="188" t="s">
        <v>311</v>
      </c>
      <c r="E97" s="188" t="s">
        <v>219</v>
      </c>
    </row>
    <row r="98" spans="1:5" s="188" customFormat="1" outlineLevel="2">
      <c r="A98" s="188" t="s">
        <v>1261</v>
      </c>
      <c r="B98" s="194" t="s">
        <v>1262</v>
      </c>
      <c r="C98" s="188" t="s">
        <v>218</v>
      </c>
      <c r="D98" s="188" t="s">
        <v>311</v>
      </c>
      <c r="E98" s="188" t="s">
        <v>219</v>
      </c>
    </row>
    <row r="99" spans="1:5" s="188" customFormat="1" outlineLevel="2">
      <c r="A99" s="188" t="s">
        <v>1263</v>
      </c>
      <c r="B99" s="194" t="s">
        <v>1116</v>
      </c>
      <c r="C99" s="188" t="s">
        <v>218</v>
      </c>
      <c r="D99" s="188" t="s">
        <v>311</v>
      </c>
      <c r="E99" s="188" t="s">
        <v>219</v>
      </c>
    </row>
    <row r="100" spans="1:5" s="192" customFormat="1" outlineLevel="2">
      <c r="A100" s="192" t="s">
        <v>1264</v>
      </c>
      <c r="B100" s="193" t="s">
        <v>1265</v>
      </c>
      <c r="C100" s="192" t="s">
        <v>218</v>
      </c>
      <c r="D100" s="192" t="s">
        <v>311</v>
      </c>
      <c r="E100" s="192" t="s">
        <v>219</v>
      </c>
    </row>
    <row r="101" spans="1:5" s="192" customFormat="1" outlineLevel="2">
      <c r="A101" s="192" t="s">
        <v>1110</v>
      </c>
      <c r="B101" s="193" t="s">
        <v>1267</v>
      </c>
      <c r="C101" s="192" t="s">
        <v>218</v>
      </c>
      <c r="D101" s="192" t="s">
        <v>311</v>
      </c>
      <c r="E101" s="192" t="s">
        <v>219</v>
      </c>
    </row>
    <row r="102" spans="1:5" s="188" customFormat="1" outlineLevel="2">
      <c r="A102" s="188" t="s">
        <v>1268</v>
      </c>
      <c r="B102" s="194" t="s">
        <v>1262</v>
      </c>
      <c r="C102" s="188" t="s">
        <v>218</v>
      </c>
      <c r="D102" s="188" t="s">
        <v>311</v>
      </c>
      <c r="E102" s="188" t="s">
        <v>219</v>
      </c>
    </row>
    <row r="103" spans="1:5" s="188" customFormat="1" outlineLevel="2">
      <c r="A103" s="188" t="s">
        <v>1270</v>
      </c>
      <c r="B103" s="194" t="s">
        <v>1116</v>
      </c>
      <c r="C103" s="188" t="s">
        <v>218</v>
      </c>
      <c r="D103" s="188" t="s">
        <v>311</v>
      </c>
      <c r="E103" s="188" t="s">
        <v>219</v>
      </c>
    </row>
    <row r="104" spans="1:5" s="192" customFormat="1" outlineLevel="2">
      <c r="A104" s="192" t="s">
        <v>1271</v>
      </c>
      <c r="B104" s="193" t="s">
        <v>1272</v>
      </c>
      <c r="C104" s="192" t="s">
        <v>218</v>
      </c>
      <c r="D104" s="192" t="s">
        <v>311</v>
      </c>
      <c r="E104" s="192" t="s">
        <v>219</v>
      </c>
    </row>
    <row r="105" spans="1:5" s="192" customFormat="1" outlineLevel="2">
      <c r="A105" s="192" t="s">
        <v>1274</v>
      </c>
      <c r="B105" s="193" t="s">
        <v>1275</v>
      </c>
      <c r="C105" s="192" t="s">
        <v>218</v>
      </c>
      <c r="D105" s="192" t="s">
        <v>311</v>
      </c>
      <c r="E105" s="192" t="s">
        <v>219</v>
      </c>
    </row>
    <row r="106" spans="1:5" s="98" customFormat="1" outlineLevel="2">
      <c r="A106" s="98" t="s">
        <v>1277</v>
      </c>
      <c r="B106" s="171" t="s">
        <v>1278</v>
      </c>
      <c r="C106" s="98" t="s">
        <v>218</v>
      </c>
      <c r="D106" s="98" t="s">
        <v>311</v>
      </c>
      <c r="E106" s="98" t="s">
        <v>219</v>
      </c>
    </row>
    <row r="107" spans="1:5" s="192" customFormat="1" outlineLevel="2">
      <c r="A107" s="192" t="s">
        <v>1110</v>
      </c>
      <c r="B107" s="193" t="s">
        <v>1279</v>
      </c>
      <c r="C107" s="192" t="s">
        <v>218</v>
      </c>
      <c r="D107" s="192" t="s">
        <v>311</v>
      </c>
      <c r="E107" s="192" t="s">
        <v>219</v>
      </c>
    </row>
    <row r="108" spans="1:5" s="188" customFormat="1" outlineLevel="2">
      <c r="A108" s="188" t="s">
        <v>1280</v>
      </c>
      <c r="B108" s="194" t="s">
        <v>1281</v>
      </c>
      <c r="C108" s="188" t="s">
        <v>218</v>
      </c>
      <c r="D108" s="188" t="s">
        <v>311</v>
      </c>
      <c r="E108" s="188" t="s">
        <v>219</v>
      </c>
    </row>
    <row r="109" spans="1:5" s="188" customFormat="1" outlineLevel="2">
      <c r="A109" s="188" t="s">
        <v>1283</v>
      </c>
      <c r="B109" s="194" t="s">
        <v>1284</v>
      </c>
      <c r="C109" s="188" t="s">
        <v>218</v>
      </c>
      <c r="D109" s="188" t="s">
        <v>311</v>
      </c>
      <c r="E109" s="188" t="s">
        <v>219</v>
      </c>
    </row>
    <row r="110" spans="1:5" s="188" customFormat="1" outlineLevel="2">
      <c r="A110" s="188" t="s">
        <v>1286</v>
      </c>
      <c r="B110" s="194" t="s">
        <v>1287</v>
      </c>
      <c r="C110" s="188" t="s">
        <v>218</v>
      </c>
      <c r="D110" s="188" t="s">
        <v>311</v>
      </c>
      <c r="E110" s="188" t="s">
        <v>219</v>
      </c>
    </row>
    <row r="111" spans="1:5" s="188" customFormat="1" outlineLevel="2">
      <c r="A111" s="188" t="s">
        <v>1289</v>
      </c>
      <c r="B111" s="194" t="s">
        <v>1290</v>
      </c>
      <c r="C111" s="188" t="s">
        <v>218</v>
      </c>
      <c r="D111" s="188" t="s">
        <v>311</v>
      </c>
      <c r="E111" s="188" t="s">
        <v>219</v>
      </c>
    </row>
    <row r="112" spans="1:5" s="192" customFormat="1" outlineLevel="2">
      <c r="A112" s="192" t="s">
        <v>1110</v>
      </c>
      <c r="B112" s="193" t="s">
        <v>1292</v>
      </c>
      <c r="C112" s="192" t="s">
        <v>218</v>
      </c>
      <c r="D112" s="192" t="s">
        <v>311</v>
      </c>
      <c r="E112" s="192" t="s">
        <v>219</v>
      </c>
    </row>
    <row r="113" spans="1:5" s="188" customFormat="1" outlineLevel="2">
      <c r="A113" s="188" t="s">
        <v>1293</v>
      </c>
      <c r="B113" s="194" t="s">
        <v>1281</v>
      </c>
      <c r="C113" s="188" t="s">
        <v>218</v>
      </c>
      <c r="D113" s="188" t="s">
        <v>311</v>
      </c>
      <c r="E113" s="188" t="s">
        <v>219</v>
      </c>
    </row>
    <row r="114" spans="1:5" s="188" customFormat="1" outlineLevel="2">
      <c r="A114" s="188" t="s">
        <v>1294</v>
      </c>
      <c r="B114" s="194" t="s">
        <v>1284</v>
      </c>
      <c r="C114" s="188" t="s">
        <v>218</v>
      </c>
      <c r="D114" s="188" t="s">
        <v>311</v>
      </c>
      <c r="E114" s="188" t="s">
        <v>219</v>
      </c>
    </row>
    <row r="115" spans="1:5" s="188" customFormat="1" outlineLevel="2">
      <c r="A115" s="188" t="s">
        <v>1295</v>
      </c>
      <c r="B115" s="194" t="s">
        <v>1287</v>
      </c>
      <c r="C115" s="188" t="s">
        <v>218</v>
      </c>
      <c r="D115" s="188" t="s">
        <v>311</v>
      </c>
      <c r="E115" s="188" t="s">
        <v>219</v>
      </c>
    </row>
    <row r="116" spans="1:5" s="188" customFormat="1" outlineLevel="2">
      <c r="A116" s="188" t="s">
        <v>1296</v>
      </c>
      <c r="B116" s="194" t="s">
        <v>1290</v>
      </c>
      <c r="C116" s="188" t="s">
        <v>218</v>
      </c>
      <c r="D116" s="188" t="s">
        <v>311</v>
      </c>
      <c r="E116" s="188" t="s">
        <v>219</v>
      </c>
    </row>
    <row r="117" spans="1:5" s="192" customFormat="1" outlineLevel="2">
      <c r="A117" s="192" t="s">
        <v>1110</v>
      </c>
      <c r="B117" s="193" t="s">
        <v>1297</v>
      </c>
      <c r="C117" s="192" t="s">
        <v>218</v>
      </c>
      <c r="D117" s="192" t="s">
        <v>311</v>
      </c>
      <c r="E117" s="192" t="s">
        <v>219</v>
      </c>
    </row>
    <row r="118" spans="1:5" s="188" customFormat="1" outlineLevel="2">
      <c r="A118" s="188" t="s">
        <v>1298</v>
      </c>
      <c r="B118" s="194" t="s">
        <v>1281</v>
      </c>
      <c r="C118" s="188" t="s">
        <v>218</v>
      </c>
      <c r="D118" s="188" t="s">
        <v>311</v>
      </c>
      <c r="E118" s="188" t="s">
        <v>219</v>
      </c>
    </row>
    <row r="119" spans="1:5" s="188" customFormat="1" outlineLevel="2">
      <c r="A119" s="188" t="s">
        <v>1299</v>
      </c>
      <c r="B119" s="194" t="s">
        <v>1284</v>
      </c>
      <c r="C119" s="188" t="s">
        <v>218</v>
      </c>
      <c r="D119" s="188" t="s">
        <v>311</v>
      </c>
      <c r="E119" s="188" t="s">
        <v>219</v>
      </c>
    </row>
    <row r="120" spans="1:5" s="188" customFormat="1" outlineLevel="2">
      <c r="A120" s="188" t="s">
        <v>1300</v>
      </c>
      <c r="B120" s="194" t="s">
        <v>1301</v>
      </c>
      <c r="C120" s="188" t="s">
        <v>218</v>
      </c>
      <c r="D120" s="188" t="s">
        <v>311</v>
      </c>
      <c r="E120" s="188" t="s">
        <v>219</v>
      </c>
    </row>
    <row r="121" spans="1:5" s="188" customFormat="1" outlineLevel="2">
      <c r="A121" s="188" t="s">
        <v>1303</v>
      </c>
      <c r="B121" s="194" t="s">
        <v>1304</v>
      </c>
      <c r="C121" s="188" t="s">
        <v>218</v>
      </c>
      <c r="D121" s="188" t="s">
        <v>311</v>
      </c>
      <c r="E121" s="188" t="s">
        <v>219</v>
      </c>
    </row>
    <row r="122" spans="1:5" s="188" customFormat="1" outlineLevel="2">
      <c r="A122" s="188" t="s">
        <v>1305</v>
      </c>
      <c r="B122" s="194" t="s">
        <v>1306</v>
      </c>
      <c r="C122" s="188" t="s">
        <v>218</v>
      </c>
      <c r="D122" s="188" t="s">
        <v>311</v>
      </c>
      <c r="E122" s="188" t="s">
        <v>219</v>
      </c>
    </row>
    <row r="123" spans="1:5" s="192" customFormat="1" outlineLevel="2">
      <c r="A123" s="192" t="s">
        <v>1110</v>
      </c>
      <c r="B123" s="193" t="s">
        <v>1307</v>
      </c>
      <c r="C123" s="192" t="s">
        <v>218</v>
      </c>
      <c r="D123" s="192" t="s">
        <v>311</v>
      </c>
      <c r="E123" s="192" t="s">
        <v>219</v>
      </c>
    </row>
    <row r="124" spans="1:5" s="188" customFormat="1" outlineLevel="2">
      <c r="A124" s="188" t="s">
        <v>1308</v>
      </c>
      <c r="B124" s="194" t="s">
        <v>1281</v>
      </c>
      <c r="C124" s="188" t="s">
        <v>218</v>
      </c>
      <c r="D124" s="188" t="s">
        <v>311</v>
      </c>
      <c r="E124" s="188" t="s">
        <v>219</v>
      </c>
    </row>
    <row r="125" spans="1:5" s="188" customFormat="1" outlineLevel="2">
      <c r="A125" s="188" t="s">
        <v>1309</v>
      </c>
      <c r="B125" s="194" t="s">
        <v>1284</v>
      </c>
      <c r="C125" s="188" t="s">
        <v>218</v>
      </c>
      <c r="D125" s="188" t="s">
        <v>311</v>
      </c>
      <c r="E125" s="188" t="s">
        <v>219</v>
      </c>
    </row>
    <row r="126" spans="1:5" s="188" customFormat="1" outlineLevel="2">
      <c r="A126" s="188" t="s">
        <v>1310</v>
      </c>
      <c r="B126" s="194" t="s">
        <v>1301</v>
      </c>
      <c r="C126" s="188" t="s">
        <v>218</v>
      </c>
      <c r="D126" s="188" t="s">
        <v>311</v>
      </c>
      <c r="E126" s="188" t="s">
        <v>219</v>
      </c>
    </row>
    <row r="127" spans="1:5" s="188" customFormat="1" outlineLevel="2">
      <c r="A127" s="188" t="s">
        <v>1311</v>
      </c>
      <c r="B127" s="194" t="s">
        <v>1304</v>
      </c>
      <c r="C127" s="188" t="s">
        <v>218</v>
      </c>
      <c r="D127" s="188" t="s">
        <v>311</v>
      </c>
      <c r="E127" s="188" t="s">
        <v>219</v>
      </c>
    </row>
    <row r="128" spans="1:5" s="188" customFormat="1" outlineLevel="2">
      <c r="A128" s="188" t="s">
        <v>1312</v>
      </c>
      <c r="B128" s="194" t="s">
        <v>1306</v>
      </c>
      <c r="C128" s="188" t="s">
        <v>218</v>
      </c>
      <c r="D128" s="188" t="s">
        <v>311</v>
      </c>
      <c r="E128" s="188" t="s">
        <v>219</v>
      </c>
    </row>
    <row r="129" spans="1:5" s="192" customFormat="1" outlineLevel="2">
      <c r="A129" s="192" t="s">
        <v>1313</v>
      </c>
      <c r="B129" s="193" t="s">
        <v>1314</v>
      </c>
      <c r="C129" s="192" t="s">
        <v>218</v>
      </c>
      <c r="D129" s="192" t="s">
        <v>311</v>
      </c>
      <c r="E129" s="192" t="s">
        <v>219</v>
      </c>
    </row>
    <row r="130" spans="1:5" s="98" customFormat="1" outlineLevel="2">
      <c r="A130" s="98" t="s">
        <v>1316</v>
      </c>
      <c r="B130" s="171" t="s">
        <v>1317</v>
      </c>
      <c r="C130" s="98" t="s">
        <v>218</v>
      </c>
      <c r="D130" s="98" t="s">
        <v>311</v>
      </c>
      <c r="E130" s="98" t="s">
        <v>219</v>
      </c>
    </row>
    <row r="131" spans="1:5" s="192" customFormat="1" outlineLevel="2">
      <c r="A131" s="192" t="s">
        <v>1318</v>
      </c>
      <c r="B131" s="193" t="s">
        <v>1319</v>
      </c>
      <c r="C131" s="192" t="s">
        <v>218</v>
      </c>
      <c r="D131" s="192" t="s">
        <v>311</v>
      </c>
      <c r="E131" s="192" t="s">
        <v>219</v>
      </c>
    </row>
    <row r="132" spans="1:5" s="192" customFormat="1" outlineLevel="2">
      <c r="A132" s="192" t="s">
        <v>1321</v>
      </c>
      <c r="B132" s="193" t="s">
        <v>1322</v>
      </c>
      <c r="C132" s="192" t="s">
        <v>218</v>
      </c>
      <c r="D132" s="192" t="s">
        <v>311</v>
      </c>
      <c r="E132" s="192" t="s">
        <v>219</v>
      </c>
    </row>
    <row r="133" spans="1:5" s="192" customFormat="1" outlineLevel="2">
      <c r="A133" s="192" t="s">
        <v>1324</v>
      </c>
      <c r="B133" s="193" t="s">
        <v>1325</v>
      </c>
      <c r="C133" s="192" t="s">
        <v>218</v>
      </c>
      <c r="D133" s="192" t="s">
        <v>311</v>
      </c>
      <c r="E133" s="192" t="s">
        <v>219</v>
      </c>
    </row>
    <row r="134" spans="1:5" s="192" customFormat="1" outlineLevel="2">
      <c r="A134" s="192" t="s">
        <v>1326</v>
      </c>
      <c r="B134" s="193" t="s">
        <v>1327</v>
      </c>
      <c r="C134" s="192" t="s">
        <v>218</v>
      </c>
      <c r="D134" s="192" t="s">
        <v>311</v>
      </c>
      <c r="E134" s="192" t="s">
        <v>219</v>
      </c>
    </row>
    <row r="135" spans="1:5" s="192" customFormat="1" outlineLevel="2">
      <c r="A135" s="192" t="s">
        <v>1328</v>
      </c>
      <c r="B135" s="193" t="s">
        <v>1329</v>
      </c>
      <c r="C135" s="192" t="s">
        <v>218</v>
      </c>
      <c r="D135" s="192" t="s">
        <v>311</v>
      </c>
      <c r="E135" s="192" t="s">
        <v>219</v>
      </c>
    </row>
    <row r="136" spans="1:5" s="192" customFormat="1" outlineLevel="2">
      <c r="A136" s="192" t="s">
        <v>1330</v>
      </c>
      <c r="B136" s="193" t="s">
        <v>1120</v>
      </c>
      <c r="C136" s="192" t="s">
        <v>218</v>
      </c>
      <c r="D136" s="192" t="s">
        <v>311</v>
      </c>
      <c r="E136" s="192" t="s">
        <v>219</v>
      </c>
    </row>
    <row r="137" spans="1:5" s="98" customFormat="1" outlineLevel="2">
      <c r="A137" s="98" t="s">
        <v>1331</v>
      </c>
      <c r="B137" s="171" t="s">
        <v>1332</v>
      </c>
      <c r="C137" s="98" t="s">
        <v>222</v>
      </c>
      <c r="D137" s="98" t="s">
        <v>313</v>
      </c>
      <c r="E137" s="98" t="s">
        <v>223</v>
      </c>
    </row>
    <row r="138" spans="1:5" s="192" customFormat="1" outlineLevel="2">
      <c r="A138" s="192" t="s">
        <v>1333</v>
      </c>
      <c r="B138" s="193" t="s">
        <v>1334</v>
      </c>
      <c r="C138" s="192" t="s">
        <v>222</v>
      </c>
      <c r="D138" s="192" t="s">
        <v>313</v>
      </c>
      <c r="E138" s="192" t="s">
        <v>223</v>
      </c>
    </row>
    <row r="139" spans="1:5" s="192" customFormat="1" outlineLevel="2">
      <c r="A139" s="192" t="s">
        <v>1336</v>
      </c>
      <c r="B139" s="193" t="s">
        <v>1120</v>
      </c>
      <c r="C139" s="192" t="s">
        <v>222</v>
      </c>
      <c r="D139" s="192" t="s">
        <v>313</v>
      </c>
      <c r="E139" s="192" t="s">
        <v>223</v>
      </c>
    </row>
    <row r="140" spans="1:5" s="98" customFormat="1" outlineLevel="2">
      <c r="A140" s="98" t="s">
        <v>1337</v>
      </c>
      <c r="B140" s="171" t="s">
        <v>1338</v>
      </c>
      <c r="C140" s="98" t="s">
        <v>218</v>
      </c>
      <c r="D140" s="98" t="s">
        <v>311</v>
      </c>
      <c r="E140" s="98" t="s">
        <v>219</v>
      </c>
    </row>
    <row r="141" spans="1:5" s="192" customFormat="1" outlineLevel="2">
      <c r="A141" s="192" t="s">
        <v>1110</v>
      </c>
      <c r="B141" s="193" t="s">
        <v>1339</v>
      </c>
      <c r="C141" s="192" t="s">
        <v>218</v>
      </c>
      <c r="D141" s="192" t="s">
        <v>311</v>
      </c>
      <c r="E141" s="192" t="s">
        <v>219</v>
      </c>
    </row>
    <row r="142" spans="1:5" s="188" customFormat="1" outlineLevel="2">
      <c r="A142" s="188" t="s">
        <v>1340</v>
      </c>
      <c r="B142" s="194" t="s">
        <v>1221</v>
      </c>
      <c r="C142" s="188" t="s">
        <v>218</v>
      </c>
      <c r="D142" s="188" t="s">
        <v>311</v>
      </c>
      <c r="E142" s="188" t="s">
        <v>219</v>
      </c>
    </row>
    <row r="143" spans="1:5" s="188" customFormat="1" outlineLevel="2">
      <c r="A143" s="188" t="s">
        <v>1342</v>
      </c>
      <c r="B143" s="194" t="s">
        <v>1343</v>
      </c>
      <c r="C143" s="188" t="s">
        <v>218</v>
      </c>
      <c r="D143" s="188" t="s">
        <v>311</v>
      </c>
      <c r="E143" s="188" t="s">
        <v>219</v>
      </c>
    </row>
    <row r="144" spans="1:5" s="188" customFormat="1" outlineLevel="2">
      <c r="A144" s="188" t="s">
        <v>1345</v>
      </c>
      <c r="B144" s="194" t="s">
        <v>1116</v>
      </c>
      <c r="C144" s="188" t="s">
        <v>218</v>
      </c>
      <c r="D144" s="188" t="s">
        <v>311</v>
      </c>
      <c r="E144" s="188" t="s">
        <v>219</v>
      </c>
    </row>
    <row r="145" spans="1:5" s="192" customFormat="1" outlineLevel="2">
      <c r="A145" s="192" t="s">
        <v>1347</v>
      </c>
      <c r="B145" s="193" t="s">
        <v>1348</v>
      </c>
      <c r="C145" s="192" t="s">
        <v>218</v>
      </c>
      <c r="D145" s="192" t="s">
        <v>311</v>
      </c>
      <c r="E145" s="192" t="s">
        <v>219</v>
      </c>
    </row>
    <row r="146" spans="1:5" s="192" customFormat="1" outlineLevel="2">
      <c r="A146" s="192" t="s">
        <v>1110</v>
      </c>
      <c r="B146" s="193" t="s">
        <v>1350</v>
      </c>
      <c r="C146" s="192" t="s">
        <v>218</v>
      </c>
      <c r="D146" s="192" t="s">
        <v>311</v>
      </c>
      <c r="E146" s="192" t="s">
        <v>219</v>
      </c>
    </row>
    <row r="147" spans="1:5" s="188" customFormat="1" outlineLevel="2">
      <c r="A147" s="188" t="s">
        <v>1351</v>
      </c>
      <c r="B147" s="194" t="s">
        <v>1352</v>
      </c>
      <c r="C147" s="188" t="s">
        <v>218</v>
      </c>
      <c r="D147" s="188" t="s">
        <v>311</v>
      </c>
      <c r="E147" s="188" t="s">
        <v>219</v>
      </c>
    </row>
    <row r="148" spans="1:5" s="188" customFormat="1" outlineLevel="2">
      <c r="A148" s="188" t="s">
        <v>1354</v>
      </c>
      <c r="B148" s="194" t="s">
        <v>1355</v>
      </c>
      <c r="C148" s="188" t="s">
        <v>218</v>
      </c>
      <c r="D148" s="188" t="s">
        <v>311</v>
      </c>
      <c r="E148" s="188" t="s">
        <v>219</v>
      </c>
    </row>
    <row r="149" spans="1:5" s="188" customFormat="1" outlineLevel="2">
      <c r="A149" s="188" t="s">
        <v>1356</v>
      </c>
      <c r="B149" s="194" t="s">
        <v>1357</v>
      </c>
      <c r="C149" s="188" t="s">
        <v>218</v>
      </c>
      <c r="D149" s="188" t="s">
        <v>311</v>
      </c>
      <c r="E149" s="188" t="s">
        <v>219</v>
      </c>
    </row>
    <row r="150" spans="1:5" s="188" customFormat="1" outlineLevel="2">
      <c r="A150" s="188" t="s">
        <v>1358</v>
      </c>
      <c r="B150" s="194" t="s">
        <v>1116</v>
      </c>
      <c r="C150" s="188" t="s">
        <v>218</v>
      </c>
      <c r="D150" s="188" t="s">
        <v>311</v>
      </c>
      <c r="E150" s="188" t="s">
        <v>219</v>
      </c>
    </row>
    <row r="151" spans="1:5" s="103" customFormat="1">
      <c r="A151" s="103" t="s">
        <v>1359</v>
      </c>
      <c r="B151" s="191" t="s">
        <v>1360</v>
      </c>
    </row>
    <row r="152" spans="1:5" s="98" customFormat="1" outlineLevel="1">
      <c r="A152" s="98" t="s">
        <v>1361</v>
      </c>
      <c r="B152" s="171" t="s">
        <v>1362</v>
      </c>
      <c r="C152" s="98" t="s">
        <v>209</v>
      </c>
      <c r="D152" s="98" t="s">
        <v>306</v>
      </c>
      <c r="E152" s="98" t="s">
        <v>109</v>
      </c>
    </row>
    <row r="153" spans="1:5" s="192" customFormat="1" outlineLevel="1">
      <c r="A153" s="192" t="s">
        <v>1110</v>
      </c>
      <c r="B153" s="193" t="s">
        <v>1363</v>
      </c>
      <c r="C153" s="192" t="s">
        <v>209</v>
      </c>
      <c r="D153" s="192" t="s">
        <v>306</v>
      </c>
      <c r="E153" s="192" t="s">
        <v>109</v>
      </c>
    </row>
    <row r="154" spans="1:5" s="188" customFormat="1" outlineLevel="1">
      <c r="A154" s="188" t="s">
        <v>1364</v>
      </c>
      <c r="B154" s="194" t="s">
        <v>1365</v>
      </c>
      <c r="C154" s="188" t="s">
        <v>209</v>
      </c>
      <c r="D154" s="188" t="s">
        <v>306</v>
      </c>
      <c r="E154" s="188" t="s">
        <v>109</v>
      </c>
    </row>
    <row r="155" spans="1:5" s="188" customFormat="1" outlineLevel="1">
      <c r="A155" s="188" t="s">
        <v>1367</v>
      </c>
      <c r="B155" s="194" t="s">
        <v>1116</v>
      </c>
      <c r="C155" s="188" t="s">
        <v>209</v>
      </c>
      <c r="D155" s="188" t="s">
        <v>306</v>
      </c>
      <c r="E155" s="188" t="s">
        <v>109</v>
      </c>
    </row>
    <row r="156" spans="1:5" s="192" customFormat="1" outlineLevel="1">
      <c r="A156" s="192" t="s">
        <v>1110</v>
      </c>
      <c r="B156" s="193" t="s">
        <v>1368</v>
      </c>
      <c r="C156" s="192" t="s">
        <v>209</v>
      </c>
      <c r="D156" s="192" t="s">
        <v>306</v>
      </c>
      <c r="E156" s="192" t="s">
        <v>109</v>
      </c>
    </row>
    <row r="157" spans="1:5" s="188" customFormat="1" outlineLevel="1">
      <c r="A157" s="188" t="s">
        <v>1369</v>
      </c>
      <c r="B157" s="194" t="s">
        <v>1370</v>
      </c>
      <c r="C157" s="188" t="s">
        <v>209</v>
      </c>
      <c r="D157" s="188" t="s">
        <v>306</v>
      </c>
      <c r="E157" s="188" t="s">
        <v>109</v>
      </c>
    </row>
    <row r="158" spans="1:5" s="188" customFormat="1" outlineLevel="1">
      <c r="A158" s="188" t="s">
        <v>1371</v>
      </c>
      <c r="B158" s="194" t="s">
        <v>1372</v>
      </c>
      <c r="C158" s="188" t="s">
        <v>209</v>
      </c>
      <c r="D158" s="188" t="s">
        <v>306</v>
      </c>
      <c r="E158" s="188" t="s">
        <v>109</v>
      </c>
    </row>
    <row r="159" spans="1:5" s="188" customFormat="1" outlineLevel="1">
      <c r="A159" s="188" t="s">
        <v>1373</v>
      </c>
      <c r="B159" s="194" t="s">
        <v>1374</v>
      </c>
      <c r="C159" s="188" t="s">
        <v>209</v>
      </c>
      <c r="D159" s="188" t="s">
        <v>306</v>
      </c>
      <c r="E159" s="188" t="s">
        <v>109</v>
      </c>
    </row>
    <row r="160" spans="1:5" s="188" customFormat="1" outlineLevel="1">
      <c r="A160" s="188" t="s">
        <v>1375</v>
      </c>
      <c r="B160" s="194" t="s">
        <v>1376</v>
      </c>
      <c r="C160" s="188" t="s">
        <v>209</v>
      </c>
      <c r="D160" s="188" t="s">
        <v>306</v>
      </c>
      <c r="E160" s="188" t="s">
        <v>109</v>
      </c>
    </row>
    <row r="161" spans="1:5" s="188" customFormat="1" outlineLevel="1">
      <c r="A161" s="188" t="s">
        <v>1377</v>
      </c>
      <c r="B161" s="194" t="s">
        <v>1378</v>
      </c>
      <c r="C161" s="188" t="s">
        <v>209</v>
      </c>
      <c r="D161" s="188" t="s">
        <v>306</v>
      </c>
      <c r="E161" s="188" t="s">
        <v>109</v>
      </c>
    </row>
    <row r="162" spans="1:5" s="188" customFormat="1" outlineLevel="1">
      <c r="A162" s="188" t="s">
        <v>1379</v>
      </c>
      <c r="B162" s="194" t="s">
        <v>1116</v>
      </c>
      <c r="C162" s="188" t="s">
        <v>209</v>
      </c>
      <c r="D162" s="188" t="s">
        <v>306</v>
      </c>
      <c r="E162" s="188" t="s">
        <v>109</v>
      </c>
    </row>
    <row r="163" spans="1:5" s="98" customFormat="1" outlineLevel="1">
      <c r="A163" s="98" t="s">
        <v>1380</v>
      </c>
      <c r="B163" s="171" t="s">
        <v>1381</v>
      </c>
      <c r="C163" s="98" t="s">
        <v>209</v>
      </c>
      <c r="D163" s="98" t="s">
        <v>306</v>
      </c>
      <c r="E163" s="98" t="s">
        <v>109</v>
      </c>
    </row>
    <row r="164" spans="1:5" s="192" customFormat="1" outlineLevel="1">
      <c r="A164" s="192" t="s">
        <v>1110</v>
      </c>
      <c r="B164" s="193" t="s">
        <v>1382</v>
      </c>
      <c r="C164" s="192" t="s">
        <v>209</v>
      </c>
      <c r="D164" s="192" t="s">
        <v>306</v>
      </c>
      <c r="E164" s="192" t="s">
        <v>109</v>
      </c>
    </row>
    <row r="165" spans="1:5" s="188" customFormat="1" outlineLevel="1">
      <c r="A165" s="188" t="s">
        <v>1383</v>
      </c>
      <c r="B165" s="194" t="s">
        <v>1370</v>
      </c>
      <c r="C165" s="188" t="s">
        <v>209</v>
      </c>
      <c r="D165" s="188" t="s">
        <v>306</v>
      </c>
      <c r="E165" s="188" t="s">
        <v>109</v>
      </c>
    </row>
    <row r="166" spans="1:5" s="188" customFormat="1" outlineLevel="1">
      <c r="A166" s="188" t="s">
        <v>1385</v>
      </c>
      <c r="B166" s="194" t="s">
        <v>1386</v>
      </c>
      <c r="C166" s="188" t="s">
        <v>209</v>
      </c>
      <c r="D166" s="188" t="s">
        <v>306</v>
      </c>
      <c r="E166" s="188" t="s">
        <v>109</v>
      </c>
    </row>
    <row r="167" spans="1:5" s="188" customFormat="1" outlineLevel="1">
      <c r="A167" s="188" t="s">
        <v>1387</v>
      </c>
      <c r="B167" s="194" t="s">
        <v>1388</v>
      </c>
      <c r="C167" s="188" t="s">
        <v>209</v>
      </c>
      <c r="D167" s="188" t="s">
        <v>306</v>
      </c>
      <c r="E167" s="188" t="s">
        <v>109</v>
      </c>
    </row>
    <row r="168" spans="1:5" s="188" customFormat="1" outlineLevel="1">
      <c r="A168" s="188" t="s">
        <v>1389</v>
      </c>
      <c r="B168" s="194" t="s">
        <v>1116</v>
      </c>
      <c r="C168" s="188" t="s">
        <v>209</v>
      </c>
      <c r="D168" s="188" t="s">
        <v>306</v>
      </c>
      <c r="E168" s="188" t="s">
        <v>109</v>
      </c>
    </row>
    <row r="169" spans="1:5" s="192" customFormat="1" outlineLevel="1">
      <c r="A169" s="192" t="s">
        <v>1110</v>
      </c>
      <c r="B169" s="193" t="s">
        <v>1390</v>
      </c>
      <c r="C169" s="192" t="s">
        <v>209</v>
      </c>
      <c r="D169" s="192" t="s">
        <v>306</v>
      </c>
      <c r="E169" s="192" t="s">
        <v>109</v>
      </c>
    </row>
    <row r="170" spans="1:5" s="188" customFormat="1" outlineLevel="1">
      <c r="A170" s="188" t="s">
        <v>1391</v>
      </c>
      <c r="B170" s="194" t="s">
        <v>1392</v>
      </c>
      <c r="C170" s="188" t="s">
        <v>209</v>
      </c>
      <c r="D170" s="188" t="s">
        <v>306</v>
      </c>
      <c r="E170" s="188" t="s">
        <v>109</v>
      </c>
    </row>
    <row r="171" spans="1:5" s="188" customFormat="1" outlineLevel="1">
      <c r="A171" s="188" t="s">
        <v>1394</v>
      </c>
      <c r="B171" s="194" t="s">
        <v>1395</v>
      </c>
      <c r="C171" s="188" t="s">
        <v>209</v>
      </c>
      <c r="D171" s="188" t="s">
        <v>306</v>
      </c>
      <c r="E171" s="188" t="s">
        <v>109</v>
      </c>
    </row>
    <row r="172" spans="1:5" s="188" customFormat="1" outlineLevel="1">
      <c r="A172" s="188" t="s">
        <v>1396</v>
      </c>
      <c r="B172" s="194" t="s">
        <v>1397</v>
      </c>
      <c r="C172" s="188" t="s">
        <v>209</v>
      </c>
      <c r="D172" s="188" t="s">
        <v>306</v>
      </c>
      <c r="E172" s="188" t="s">
        <v>109</v>
      </c>
    </row>
    <row r="173" spans="1:5" s="188" customFormat="1" outlineLevel="1">
      <c r="A173" s="188" t="s">
        <v>1398</v>
      </c>
      <c r="B173" s="194" t="s">
        <v>1399</v>
      </c>
      <c r="C173" s="188" t="s">
        <v>209</v>
      </c>
      <c r="D173" s="188" t="s">
        <v>306</v>
      </c>
      <c r="E173" s="188" t="s">
        <v>109</v>
      </c>
    </row>
    <row r="174" spans="1:5" s="188" customFormat="1" outlineLevel="1">
      <c r="A174" s="188" t="s">
        <v>1400</v>
      </c>
      <c r="B174" s="194" t="s">
        <v>1116</v>
      </c>
      <c r="C174" s="188" t="s">
        <v>209</v>
      </c>
      <c r="D174" s="188" t="s">
        <v>306</v>
      </c>
      <c r="E174" s="188" t="s">
        <v>109</v>
      </c>
    </row>
    <row r="175" spans="1:5" s="192" customFormat="1" outlineLevel="1">
      <c r="A175" s="192" t="s">
        <v>1110</v>
      </c>
      <c r="B175" s="193" t="s">
        <v>1401</v>
      </c>
      <c r="C175" s="192" t="s">
        <v>209</v>
      </c>
      <c r="D175" s="192" t="s">
        <v>306</v>
      </c>
      <c r="E175" s="192" t="s">
        <v>109</v>
      </c>
    </row>
    <row r="176" spans="1:5" s="188" customFormat="1" outlineLevel="1">
      <c r="A176" s="188" t="s">
        <v>1402</v>
      </c>
      <c r="B176" s="194" t="s">
        <v>1403</v>
      </c>
      <c r="C176" s="188" t="s">
        <v>209</v>
      </c>
      <c r="D176" s="188" t="s">
        <v>306</v>
      </c>
      <c r="E176" s="188" t="s">
        <v>109</v>
      </c>
    </row>
    <row r="177" spans="1:5" s="188" customFormat="1" outlineLevel="1">
      <c r="A177" s="188" t="s">
        <v>1405</v>
      </c>
      <c r="B177" s="194" t="s">
        <v>1406</v>
      </c>
      <c r="C177" s="188" t="s">
        <v>209</v>
      </c>
      <c r="D177" s="188" t="s">
        <v>306</v>
      </c>
      <c r="E177" s="188" t="s">
        <v>109</v>
      </c>
    </row>
    <row r="178" spans="1:5" s="188" customFormat="1" outlineLevel="1">
      <c r="A178" s="188" t="s">
        <v>1407</v>
      </c>
      <c r="B178" s="194" t="s">
        <v>1408</v>
      </c>
      <c r="C178" s="188" t="s">
        <v>209</v>
      </c>
      <c r="D178" s="188" t="s">
        <v>306</v>
      </c>
      <c r="E178" s="188" t="s">
        <v>109</v>
      </c>
    </row>
    <row r="179" spans="1:5" s="188" customFormat="1" outlineLevel="1">
      <c r="A179" s="188" t="s">
        <v>1409</v>
      </c>
      <c r="B179" s="194" t="s">
        <v>1410</v>
      </c>
      <c r="C179" s="188" t="s">
        <v>209</v>
      </c>
      <c r="D179" s="188" t="s">
        <v>306</v>
      </c>
      <c r="E179" s="188" t="s">
        <v>109</v>
      </c>
    </row>
    <row r="180" spans="1:5" s="188" customFormat="1" outlineLevel="1">
      <c r="A180" s="188" t="s">
        <v>1411</v>
      </c>
      <c r="B180" s="194" t="s">
        <v>1376</v>
      </c>
      <c r="C180" s="188" t="s">
        <v>209</v>
      </c>
      <c r="D180" s="188" t="s">
        <v>306</v>
      </c>
      <c r="E180" s="188" t="s">
        <v>109</v>
      </c>
    </row>
    <row r="181" spans="1:5" s="188" customFormat="1" outlineLevel="1">
      <c r="A181" s="188" t="s">
        <v>1412</v>
      </c>
      <c r="B181" s="194" t="s">
        <v>1378</v>
      </c>
      <c r="C181" s="188" t="s">
        <v>209</v>
      </c>
      <c r="D181" s="188" t="s">
        <v>306</v>
      </c>
      <c r="E181" s="188" t="s">
        <v>109</v>
      </c>
    </row>
    <row r="182" spans="1:5" s="188" customFormat="1" outlineLevel="1">
      <c r="A182" s="188" t="s">
        <v>1413</v>
      </c>
      <c r="B182" s="194" t="s">
        <v>1116</v>
      </c>
      <c r="C182" s="188" t="s">
        <v>209</v>
      </c>
      <c r="D182" s="188" t="s">
        <v>306</v>
      </c>
      <c r="E182" s="188" t="s">
        <v>109</v>
      </c>
    </row>
    <row r="183" spans="1:5" s="192" customFormat="1" outlineLevel="1">
      <c r="A183" s="192" t="s">
        <v>1110</v>
      </c>
      <c r="B183" s="193" t="s">
        <v>1414</v>
      </c>
      <c r="C183" s="192" t="s">
        <v>209</v>
      </c>
      <c r="D183" s="192" t="s">
        <v>306</v>
      </c>
      <c r="E183" s="192" t="s">
        <v>109</v>
      </c>
    </row>
    <row r="184" spans="1:5" s="188" customFormat="1" outlineLevel="1">
      <c r="A184" s="188" t="s">
        <v>1415</v>
      </c>
      <c r="B184" s="194" t="s">
        <v>1416</v>
      </c>
      <c r="C184" s="188" t="s">
        <v>209</v>
      </c>
      <c r="D184" s="188" t="s">
        <v>306</v>
      </c>
      <c r="E184" s="188" t="s">
        <v>109</v>
      </c>
    </row>
    <row r="185" spans="1:5" s="188" customFormat="1" outlineLevel="1">
      <c r="A185" s="188" t="s">
        <v>1418</v>
      </c>
      <c r="B185" s="194" t="s">
        <v>1419</v>
      </c>
      <c r="C185" s="188" t="s">
        <v>209</v>
      </c>
      <c r="D185" s="188" t="s">
        <v>306</v>
      </c>
      <c r="E185" s="188" t="s">
        <v>109</v>
      </c>
    </row>
    <row r="186" spans="1:5" s="188" customFormat="1" outlineLevel="1">
      <c r="A186" s="188" t="s">
        <v>1421</v>
      </c>
      <c r="B186" s="194" t="s">
        <v>1422</v>
      </c>
      <c r="C186" s="188" t="s">
        <v>209</v>
      </c>
      <c r="D186" s="188" t="s">
        <v>306</v>
      </c>
      <c r="E186" s="188" t="s">
        <v>109</v>
      </c>
    </row>
    <row r="187" spans="1:5" s="188" customFormat="1" outlineLevel="1">
      <c r="A187" s="188" t="s">
        <v>1423</v>
      </c>
      <c r="B187" s="194" t="s">
        <v>1424</v>
      </c>
      <c r="C187" s="188" t="s">
        <v>209</v>
      </c>
      <c r="D187" s="188" t="s">
        <v>306</v>
      </c>
      <c r="E187" s="188" t="s">
        <v>109</v>
      </c>
    </row>
    <row r="188" spans="1:5" s="188" customFormat="1" outlineLevel="1">
      <c r="A188" s="188" t="s">
        <v>1426</v>
      </c>
      <c r="B188" s="194" t="s">
        <v>1427</v>
      </c>
      <c r="C188" s="188" t="s">
        <v>209</v>
      </c>
      <c r="D188" s="188" t="s">
        <v>306</v>
      </c>
      <c r="E188" s="188" t="s">
        <v>109</v>
      </c>
    </row>
    <row r="189" spans="1:5" s="188" customFormat="1" outlineLevel="1">
      <c r="A189" s="188" t="s">
        <v>1428</v>
      </c>
      <c r="B189" s="194" t="s">
        <v>1429</v>
      </c>
      <c r="C189" s="188" t="s">
        <v>209</v>
      </c>
      <c r="D189" s="188" t="s">
        <v>306</v>
      </c>
      <c r="E189" s="188" t="s">
        <v>109</v>
      </c>
    </row>
    <row r="190" spans="1:5" s="188" customFormat="1" outlineLevel="1">
      <c r="A190" s="188" t="s">
        <v>1430</v>
      </c>
      <c r="B190" s="194" t="s">
        <v>1431</v>
      </c>
      <c r="C190" s="188" t="s">
        <v>209</v>
      </c>
      <c r="D190" s="188" t="s">
        <v>306</v>
      </c>
      <c r="E190" s="188" t="s">
        <v>109</v>
      </c>
    </row>
    <row r="191" spans="1:5" s="188" customFormat="1" outlineLevel="1">
      <c r="A191" s="188" t="s">
        <v>1432</v>
      </c>
      <c r="B191" s="194" t="s">
        <v>1116</v>
      </c>
      <c r="C191" s="188" t="s">
        <v>209</v>
      </c>
      <c r="D191" s="188" t="s">
        <v>306</v>
      </c>
      <c r="E191" s="188" t="s">
        <v>109</v>
      </c>
    </row>
    <row r="192" spans="1:5" s="192" customFormat="1" outlineLevel="1">
      <c r="A192" s="192" t="s">
        <v>1110</v>
      </c>
      <c r="B192" s="193" t="s">
        <v>1433</v>
      </c>
      <c r="C192" s="192" t="s">
        <v>209</v>
      </c>
      <c r="D192" s="192" t="s">
        <v>306</v>
      </c>
      <c r="E192" s="192" t="s">
        <v>109</v>
      </c>
    </row>
    <row r="193" spans="1:5" s="188" customFormat="1" outlineLevel="1">
      <c r="A193" s="188" t="s">
        <v>1434</v>
      </c>
      <c r="B193" s="194" t="s">
        <v>1435</v>
      </c>
      <c r="C193" s="188" t="s">
        <v>209</v>
      </c>
      <c r="D193" s="188" t="s">
        <v>306</v>
      </c>
      <c r="E193" s="188" t="s">
        <v>109</v>
      </c>
    </row>
    <row r="194" spans="1:5" s="188" customFormat="1" outlineLevel="1">
      <c r="A194" s="188" t="s">
        <v>1437</v>
      </c>
      <c r="B194" s="194" t="s">
        <v>1438</v>
      </c>
      <c r="C194" s="188" t="s">
        <v>209</v>
      </c>
      <c r="D194" s="188" t="s">
        <v>306</v>
      </c>
      <c r="E194" s="188" t="s">
        <v>109</v>
      </c>
    </row>
    <row r="195" spans="1:5" s="188" customFormat="1" outlineLevel="1">
      <c r="A195" s="188" t="s">
        <v>1439</v>
      </c>
      <c r="B195" s="194" t="s">
        <v>1440</v>
      </c>
      <c r="C195" s="188" t="s">
        <v>209</v>
      </c>
      <c r="D195" s="188" t="s">
        <v>306</v>
      </c>
      <c r="E195" s="188" t="s">
        <v>109</v>
      </c>
    </row>
    <row r="196" spans="1:5" s="188" customFormat="1" outlineLevel="1">
      <c r="A196" s="188" t="s">
        <v>1441</v>
      </c>
      <c r="B196" s="194" t="s">
        <v>1442</v>
      </c>
      <c r="C196" s="188" t="s">
        <v>209</v>
      </c>
      <c r="D196" s="188" t="s">
        <v>306</v>
      </c>
      <c r="E196" s="188" t="s">
        <v>109</v>
      </c>
    </row>
    <row r="197" spans="1:5" s="188" customFormat="1" outlineLevel="1">
      <c r="A197" s="188" t="s">
        <v>1443</v>
      </c>
      <c r="B197" s="194" t="s">
        <v>1444</v>
      </c>
      <c r="C197" s="188" t="s">
        <v>209</v>
      </c>
      <c r="D197" s="188" t="s">
        <v>306</v>
      </c>
      <c r="E197" s="188" t="s">
        <v>109</v>
      </c>
    </row>
    <row r="198" spans="1:5" s="188" customFormat="1" outlineLevel="1">
      <c r="A198" s="188" t="s">
        <v>1445</v>
      </c>
      <c r="B198" s="194" t="s">
        <v>1446</v>
      </c>
      <c r="C198" s="188" t="s">
        <v>209</v>
      </c>
      <c r="D198" s="188" t="s">
        <v>306</v>
      </c>
      <c r="E198" s="188" t="s">
        <v>109</v>
      </c>
    </row>
    <row r="199" spans="1:5" s="188" customFormat="1" outlineLevel="1">
      <c r="A199" s="188" t="s">
        <v>1447</v>
      </c>
      <c r="B199" s="194" t="s">
        <v>1116</v>
      </c>
      <c r="C199" s="188" t="s">
        <v>209</v>
      </c>
      <c r="D199" s="188" t="s">
        <v>306</v>
      </c>
      <c r="E199" s="188" t="s">
        <v>109</v>
      </c>
    </row>
    <row r="200" spans="1:5" s="192" customFormat="1" outlineLevel="1">
      <c r="A200" s="192" t="s">
        <v>1110</v>
      </c>
      <c r="B200" s="193" t="s">
        <v>1448</v>
      </c>
      <c r="C200" s="192" t="s">
        <v>209</v>
      </c>
      <c r="D200" s="192" t="s">
        <v>306</v>
      </c>
      <c r="E200" s="192" t="s">
        <v>109</v>
      </c>
    </row>
    <row r="201" spans="1:5" s="188" customFormat="1" outlineLevel="1">
      <c r="A201" s="188" t="s">
        <v>1449</v>
      </c>
      <c r="B201" s="194" t="s">
        <v>1450</v>
      </c>
      <c r="C201" s="188" t="s">
        <v>209</v>
      </c>
      <c r="D201" s="188" t="s">
        <v>306</v>
      </c>
      <c r="E201" s="188" t="s">
        <v>109</v>
      </c>
    </row>
    <row r="202" spans="1:5" s="188" customFormat="1" outlineLevel="1">
      <c r="A202" s="188" t="s">
        <v>1451</v>
      </c>
      <c r="B202" s="194" t="s">
        <v>1452</v>
      </c>
      <c r="C202" s="188" t="s">
        <v>209</v>
      </c>
      <c r="D202" s="188" t="s">
        <v>306</v>
      </c>
      <c r="E202" s="188" t="s">
        <v>109</v>
      </c>
    </row>
    <row r="203" spans="1:5" s="188" customFormat="1" outlineLevel="1">
      <c r="A203" s="188" t="s">
        <v>1453</v>
      </c>
      <c r="B203" s="194" t="s">
        <v>1374</v>
      </c>
      <c r="C203" s="188" t="s">
        <v>209</v>
      </c>
      <c r="D203" s="188" t="s">
        <v>306</v>
      </c>
      <c r="E203" s="188" t="s">
        <v>109</v>
      </c>
    </row>
    <row r="204" spans="1:5" s="188" customFormat="1" outlineLevel="1">
      <c r="A204" s="188" t="s">
        <v>1454</v>
      </c>
      <c r="B204" s="194" t="s">
        <v>1372</v>
      </c>
      <c r="C204" s="188" t="s">
        <v>209</v>
      </c>
      <c r="D204" s="188" t="s">
        <v>306</v>
      </c>
      <c r="E204" s="188" t="s">
        <v>109</v>
      </c>
    </row>
    <row r="205" spans="1:5" s="188" customFormat="1" outlineLevel="1">
      <c r="A205" s="188" t="s">
        <v>1455</v>
      </c>
      <c r="B205" s="194" t="s">
        <v>1116</v>
      </c>
      <c r="C205" s="188" t="s">
        <v>209</v>
      </c>
      <c r="D205" s="188" t="s">
        <v>306</v>
      </c>
      <c r="E205" s="188" t="s">
        <v>109</v>
      </c>
    </row>
    <row r="206" spans="1:5" s="192" customFormat="1" outlineLevel="1">
      <c r="A206" s="192" t="s">
        <v>1110</v>
      </c>
      <c r="B206" s="193" t="s">
        <v>1456</v>
      </c>
      <c r="C206" s="192" t="s">
        <v>209</v>
      </c>
      <c r="D206" s="192" t="s">
        <v>306</v>
      </c>
      <c r="E206" s="192" t="s">
        <v>109</v>
      </c>
    </row>
    <row r="207" spans="1:5" s="188" customFormat="1" outlineLevel="1">
      <c r="A207" s="188" t="s">
        <v>1457</v>
      </c>
      <c r="B207" s="194" t="s">
        <v>1458</v>
      </c>
      <c r="C207" s="188" t="s">
        <v>209</v>
      </c>
      <c r="D207" s="188" t="s">
        <v>306</v>
      </c>
      <c r="E207" s="188" t="s">
        <v>109</v>
      </c>
    </row>
    <row r="208" spans="1:5" s="188" customFormat="1" outlineLevel="1">
      <c r="A208" s="188" t="s">
        <v>1459</v>
      </c>
      <c r="B208" s="194" t="s">
        <v>1460</v>
      </c>
      <c r="C208" s="188" t="s">
        <v>209</v>
      </c>
      <c r="D208" s="188" t="s">
        <v>306</v>
      </c>
      <c r="E208" s="188" t="s">
        <v>109</v>
      </c>
    </row>
    <row r="209" spans="1:5" s="188" customFormat="1" outlineLevel="1">
      <c r="A209" s="188" t="s">
        <v>1461</v>
      </c>
      <c r="B209" s="194" t="s">
        <v>1462</v>
      </c>
      <c r="C209" s="188" t="s">
        <v>209</v>
      </c>
      <c r="D209" s="188" t="s">
        <v>306</v>
      </c>
      <c r="E209" s="188" t="s">
        <v>109</v>
      </c>
    </row>
    <row r="210" spans="1:5" s="188" customFormat="1" outlineLevel="1">
      <c r="A210" s="188" t="s">
        <v>1463</v>
      </c>
      <c r="B210" s="194" t="s">
        <v>1464</v>
      </c>
      <c r="C210" s="188" t="s">
        <v>209</v>
      </c>
      <c r="D210" s="188" t="s">
        <v>306</v>
      </c>
      <c r="E210" s="188" t="s">
        <v>109</v>
      </c>
    </row>
    <row r="211" spans="1:5" s="188" customFormat="1" outlineLevel="1">
      <c r="A211" s="188" t="s">
        <v>1465</v>
      </c>
      <c r="B211" s="194" t="s">
        <v>1466</v>
      </c>
      <c r="C211" s="188" t="s">
        <v>209</v>
      </c>
      <c r="D211" s="188" t="s">
        <v>306</v>
      </c>
      <c r="E211" s="188" t="s">
        <v>109</v>
      </c>
    </row>
    <row r="212" spans="1:5" s="188" customFormat="1" outlineLevel="1">
      <c r="A212" s="188" t="s">
        <v>1467</v>
      </c>
      <c r="B212" s="194" t="s">
        <v>1116</v>
      </c>
      <c r="C212" s="188" t="s">
        <v>209</v>
      </c>
      <c r="D212" s="188" t="s">
        <v>306</v>
      </c>
      <c r="E212" s="188" t="s">
        <v>109</v>
      </c>
    </row>
    <row r="213" spans="1:5" s="192" customFormat="1" outlineLevel="1">
      <c r="A213" s="192" t="s">
        <v>1110</v>
      </c>
      <c r="B213" s="193" t="s">
        <v>1468</v>
      </c>
      <c r="C213" s="192" t="s">
        <v>209</v>
      </c>
      <c r="D213" s="192" t="s">
        <v>306</v>
      </c>
      <c r="E213" s="192" t="s">
        <v>109</v>
      </c>
    </row>
    <row r="214" spans="1:5" s="188" customFormat="1" outlineLevel="1">
      <c r="A214" s="188" t="s">
        <v>1469</v>
      </c>
      <c r="B214" s="194" t="s">
        <v>1470</v>
      </c>
      <c r="C214" s="188" t="s">
        <v>209</v>
      </c>
      <c r="D214" s="188" t="s">
        <v>306</v>
      </c>
      <c r="E214" s="188" t="s">
        <v>109</v>
      </c>
    </row>
    <row r="215" spans="1:5" s="188" customFormat="1" outlineLevel="1">
      <c r="A215" s="188" t="s">
        <v>1472</v>
      </c>
      <c r="B215" s="194" t="s">
        <v>1473</v>
      </c>
      <c r="C215" s="188" t="s">
        <v>209</v>
      </c>
      <c r="D215" s="188" t="s">
        <v>306</v>
      </c>
      <c r="E215" s="188" t="s">
        <v>109</v>
      </c>
    </row>
    <row r="216" spans="1:5" s="188" customFormat="1" outlineLevel="1">
      <c r="A216" s="188" t="s">
        <v>1474</v>
      </c>
      <c r="B216" s="194" t="s">
        <v>1116</v>
      </c>
      <c r="C216" s="188" t="s">
        <v>209</v>
      </c>
      <c r="D216" s="188" t="s">
        <v>306</v>
      </c>
      <c r="E216" s="188" t="s">
        <v>109</v>
      </c>
    </row>
    <row r="217" spans="1:5" s="98" customFormat="1" outlineLevel="1">
      <c r="A217" s="98" t="s">
        <v>1476</v>
      </c>
      <c r="B217" s="171" t="s">
        <v>1477</v>
      </c>
      <c r="C217" s="98" t="s">
        <v>209</v>
      </c>
      <c r="D217" s="98" t="s">
        <v>306</v>
      </c>
      <c r="E217" s="98" t="s">
        <v>109</v>
      </c>
    </row>
    <row r="218" spans="1:5" s="192" customFormat="1" outlineLevel="1">
      <c r="A218" s="192" t="s">
        <v>1110</v>
      </c>
      <c r="B218" s="193" t="s">
        <v>1478</v>
      </c>
      <c r="C218" s="192" t="s">
        <v>209</v>
      </c>
      <c r="D218" s="192" t="s">
        <v>306</v>
      </c>
      <c r="E218" s="192" t="s">
        <v>109</v>
      </c>
    </row>
    <row r="219" spans="1:5" s="188" customFormat="1" outlineLevel="1">
      <c r="A219" s="188" t="s">
        <v>1479</v>
      </c>
      <c r="B219" s="194" t="s">
        <v>1480</v>
      </c>
      <c r="C219" s="188" t="s">
        <v>209</v>
      </c>
      <c r="D219" s="188" t="s">
        <v>306</v>
      </c>
      <c r="E219" s="188" t="s">
        <v>109</v>
      </c>
    </row>
    <row r="220" spans="1:5" s="188" customFormat="1" outlineLevel="1">
      <c r="A220" s="188" t="s">
        <v>1482</v>
      </c>
      <c r="B220" s="194" t="s">
        <v>1483</v>
      </c>
      <c r="C220" s="188" t="s">
        <v>209</v>
      </c>
      <c r="D220" s="188" t="s">
        <v>306</v>
      </c>
      <c r="E220" s="188" t="s">
        <v>109</v>
      </c>
    </row>
    <row r="221" spans="1:5" s="188" customFormat="1" outlineLevel="1">
      <c r="A221" s="188" t="s">
        <v>1484</v>
      </c>
      <c r="B221" s="194" t="s">
        <v>1388</v>
      </c>
      <c r="C221" s="188" t="s">
        <v>209</v>
      </c>
      <c r="D221" s="188" t="s">
        <v>306</v>
      </c>
      <c r="E221" s="188" t="s">
        <v>109</v>
      </c>
    </row>
    <row r="222" spans="1:5" s="188" customFormat="1" outlineLevel="1">
      <c r="A222" s="188" t="s">
        <v>1485</v>
      </c>
      <c r="B222" s="194" t="s">
        <v>1370</v>
      </c>
      <c r="C222" s="188" t="s">
        <v>209</v>
      </c>
      <c r="D222" s="188" t="s">
        <v>306</v>
      </c>
      <c r="E222" s="188" t="s">
        <v>109</v>
      </c>
    </row>
    <row r="223" spans="1:5" s="188" customFormat="1" outlineLevel="1">
      <c r="A223" s="188" t="s">
        <v>1486</v>
      </c>
      <c r="B223" s="194" t="s">
        <v>1116</v>
      </c>
      <c r="C223" s="188" t="s">
        <v>209</v>
      </c>
      <c r="D223" s="188" t="s">
        <v>306</v>
      </c>
      <c r="E223" s="188" t="s">
        <v>109</v>
      </c>
    </row>
    <row r="224" spans="1:5" s="192" customFormat="1" outlineLevel="1">
      <c r="A224" s="192" t="s">
        <v>1110</v>
      </c>
      <c r="B224" s="193" t="s">
        <v>1487</v>
      </c>
      <c r="C224" s="192" t="s">
        <v>209</v>
      </c>
      <c r="D224" s="192" t="s">
        <v>306</v>
      </c>
      <c r="E224" s="192" t="s">
        <v>109</v>
      </c>
    </row>
    <row r="225" spans="1:5" s="188" customFormat="1" outlineLevel="1">
      <c r="A225" s="188" t="s">
        <v>1488</v>
      </c>
      <c r="B225" s="194" t="s">
        <v>1450</v>
      </c>
      <c r="C225" s="188" t="s">
        <v>209</v>
      </c>
      <c r="D225" s="188" t="s">
        <v>306</v>
      </c>
      <c r="E225" s="188" t="s">
        <v>109</v>
      </c>
    </row>
    <row r="226" spans="1:5" s="188" customFormat="1" outlineLevel="1">
      <c r="A226" s="188" t="s">
        <v>1490</v>
      </c>
      <c r="B226" s="194" t="s">
        <v>1452</v>
      </c>
      <c r="C226" s="188" t="s">
        <v>209</v>
      </c>
      <c r="D226" s="188" t="s">
        <v>306</v>
      </c>
      <c r="E226" s="188" t="s">
        <v>109</v>
      </c>
    </row>
    <row r="227" spans="1:5" s="188" customFormat="1" outlineLevel="1">
      <c r="A227" s="188" t="s">
        <v>1491</v>
      </c>
      <c r="B227" s="194" t="s">
        <v>1374</v>
      </c>
      <c r="C227" s="188" t="s">
        <v>209</v>
      </c>
      <c r="D227" s="188" t="s">
        <v>306</v>
      </c>
      <c r="E227" s="188" t="s">
        <v>109</v>
      </c>
    </row>
    <row r="228" spans="1:5" s="188" customFormat="1" outlineLevel="1">
      <c r="A228" s="188" t="s">
        <v>1492</v>
      </c>
      <c r="B228" s="194" t="s">
        <v>1372</v>
      </c>
      <c r="C228" s="188" t="s">
        <v>209</v>
      </c>
      <c r="D228" s="188" t="s">
        <v>306</v>
      </c>
      <c r="E228" s="188" t="s">
        <v>109</v>
      </c>
    </row>
    <row r="229" spans="1:5" s="188" customFormat="1" outlineLevel="1">
      <c r="A229" s="188" t="s">
        <v>1493</v>
      </c>
      <c r="B229" s="194" t="s">
        <v>1116</v>
      </c>
      <c r="C229" s="188" t="s">
        <v>209</v>
      </c>
      <c r="D229" s="188" t="s">
        <v>306</v>
      </c>
      <c r="E229" s="188" t="s">
        <v>109</v>
      </c>
    </row>
    <row r="230" spans="1:5" s="192" customFormat="1" outlineLevel="1">
      <c r="A230" s="192" t="s">
        <v>1110</v>
      </c>
      <c r="B230" s="193" t="s">
        <v>1494</v>
      </c>
      <c r="C230" s="192" t="s">
        <v>209</v>
      </c>
      <c r="D230" s="192" t="s">
        <v>306</v>
      </c>
      <c r="E230" s="192" t="s">
        <v>109</v>
      </c>
    </row>
    <row r="231" spans="1:5" s="188" customFormat="1" outlineLevel="1">
      <c r="A231" s="188" t="s">
        <v>1495</v>
      </c>
      <c r="B231" s="194" t="s">
        <v>1392</v>
      </c>
      <c r="C231" s="188" t="s">
        <v>209</v>
      </c>
      <c r="D231" s="188" t="s">
        <v>306</v>
      </c>
      <c r="E231" s="188" t="s">
        <v>109</v>
      </c>
    </row>
    <row r="232" spans="1:5" s="188" customFormat="1" outlineLevel="1">
      <c r="A232" s="188" t="s">
        <v>1497</v>
      </c>
      <c r="B232" s="194" t="s">
        <v>1395</v>
      </c>
      <c r="C232" s="188" t="s">
        <v>209</v>
      </c>
      <c r="D232" s="188" t="s">
        <v>306</v>
      </c>
      <c r="E232" s="188" t="s">
        <v>109</v>
      </c>
    </row>
    <row r="233" spans="1:5" s="188" customFormat="1" outlineLevel="1">
      <c r="A233" s="188" t="s">
        <v>1498</v>
      </c>
      <c r="B233" s="194" t="s">
        <v>1397</v>
      </c>
      <c r="C233" s="188" t="s">
        <v>209</v>
      </c>
      <c r="D233" s="188" t="s">
        <v>306</v>
      </c>
      <c r="E233" s="188" t="s">
        <v>109</v>
      </c>
    </row>
    <row r="234" spans="1:5" s="188" customFormat="1" outlineLevel="1">
      <c r="A234" s="188" t="s">
        <v>1499</v>
      </c>
      <c r="B234" s="194" t="s">
        <v>1399</v>
      </c>
      <c r="C234" s="188" t="s">
        <v>209</v>
      </c>
      <c r="D234" s="188" t="s">
        <v>306</v>
      </c>
      <c r="E234" s="188" t="s">
        <v>109</v>
      </c>
    </row>
    <row r="235" spans="1:5" s="188" customFormat="1" outlineLevel="1">
      <c r="A235" s="188" t="s">
        <v>1500</v>
      </c>
      <c r="B235" s="194" t="s">
        <v>1116</v>
      </c>
      <c r="C235" s="188" t="s">
        <v>209</v>
      </c>
      <c r="D235" s="188" t="s">
        <v>306</v>
      </c>
      <c r="E235" s="188" t="s">
        <v>109</v>
      </c>
    </row>
    <row r="236" spans="1:5" s="192" customFormat="1" outlineLevel="1">
      <c r="A236" s="192" t="s">
        <v>1110</v>
      </c>
      <c r="B236" s="193" t="s">
        <v>1501</v>
      </c>
      <c r="C236" s="192" t="s">
        <v>209</v>
      </c>
      <c r="D236" s="192" t="s">
        <v>306</v>
      </c>
      <c r="E236" s="192" t="s">
        <v>109</v>
      </c>
    </row>
    <row r="237" spans="1:5" s="188" customFormat="1" outlineLevel="1">
      <c r="A237" s="188" t="s">
        <v>1502</v>
      </c>
      <c r="B237" s="194" t="s">
        <v>1403</v>
      </c>
      <c r="C237" s="188" t="s">
        <v>209</v>
      </c>
      <c r="D237" s="188" t="s">
        <v>306</v>
      </c>
      <c r="E237" s="188" t="s">
        <v>109</v>
      </c>
    </row>
    <row r="238" spans="1:5" s="188" customFormat="1" outlineLevel="1">
      <c r="A238" s="188" t="s">
        <v>1504</v>
      </c>
      <c r="B238" s="194" t="s">
        <v>1406</v>
      </c>
      <c r="C238" s="188" t="s">
        <v>209</v>
      </c>
      <c r="D238" s="188" t="s">
        <v>306</v>
      </c>
      <c r="E238" s="188" t="s">
        <v>109</v>
      </c>
    </row>
    <row r="239" spans="1:5" s="188" customFormat="1" outlineLevel="1">
      <c r="A239" s="188" t="s">
        <v>1505</v>
      </c>
      <c r="B239" s="194" t="s">
        <v>1408</v>
      </c>
      <c r="C239" s="188" t="s">
        <v>209</v>
      </c>
      <c r="D239" s="188" t="s">
        <v>306</v>
      </c>
      <c r="E239" s="188" t="s">
        <v>109</v>
      </c>
    </row>
    <row r="240" spans="1:5" s="188" customFormat="1" outlineLevel="1">
      <c r="A240" s="188" t="s">
        <v>1506</v>
      </c>
      <c r="B240" s="194" t="s">
        <v>1410</v>
      </c>
      <c r="C240" s="188" t="s">
        <v>209</v>
      </c>
      <c r="D240" s="188" t="s">
        <v>306</v>
      </c>
      <c r="E240" s="188" t="s">
        <v>109</v>
      </c>
    </row>
    <row r="241" spans="1:5" s="188" customFormat="1" outlineLevel="1">
      <c r="A241" s="188" t="s">
        <v>1507</v>
      </c>
      <c r="B241" s="194" t="s">
        <v>1376</v>
      </c>
      <c r="C241" s="188" t="s">
        <v>209</v>
      </c>
      <c r="D241" s="188" t="s">
        <v>306</v>
      </c>
      <c r="E241" s="188" t="s">
        <v>109</v>
      </c>
    </row>
    <row r="242" spans="1:5" s="188" customFormat="1" outlineLevel="1">
      <c r="A242" s="188" t="s">
        <v>1508</v>
      </c>
      <c r="B242" s="194" t="s">
        <v>1378</v>
      </c>
      <c r="C242" s="188" t="s">
        <v>209</v>
      </c>
      <c r="D242" s="188" t="s">
        <v>306</v>
      </c>
      <c r="E242" s="188" t="s">
        <v>109</v>
      </c>
    </row>
    <row r="243" spans="1:5" s="188" customFormat="1" outlineLevel="1">
      <c r="A243" s="188" t="s">
        <v>1509</v>
      </c>
      <c r="B243" s="194" t="s">
        <v>1116</v>
      </c>
      <c r="C243" s="188" t="s">
        <v>209</v>
      </c>
      <c r="D243" s="188" t="s">
        <v>306</v>
      </c>
      <c r="E243" s="188" t="s">
        <v>109</v>
      </c>
    </row>
    <row r="244" spans="1:5" s="192" customFormat="1" outlineLevel="1">
      <c r="A244" s="192" t="s">
        <v>1110</v>
      </c>
      <c r="B244" s="193" t="s">
        <v>1510</v>
      </c>
      <c r="C244" s="192" t="s">
        <v>209</v>
      </c>
      <c r="D244" s="192" t="s">
        <v>306</v>
      </c>
      <c r="E244" s="192" t="s">
        <v>109</v>
      </c>
    </row>
    <row r="245" spans="1:5" s="188" customFormat="1" outlineLevel="1">
      <c r="A245" s="188" t="s">
        <v>1511</v>
      </c>
      <c r="B245" s="194" t="s">
        <v>1416</v>
      </c>
      <c r="C245" s="188" t="s">
        <v>209</v>
      </c>
      <c r="D245" s="188" t="s">
        <v>306</v>
      </c>
      <c r="E245" s="188" t="s">
        <v>109</v>
      </c>
    </row>
    <row r="246" spans="1:5" s="188" customFormat="1" outlineLevel="1">
      <c r="A246" s="188" t="s">
        <v>1513</v>
      </c>
      <c r="B246" s="194" t="s">
        <v>1422</v>
      </c>
      <c r="C246" s="188" t="s">
        <v>209</v>
      </c>
      <c r="D246" s="188" t="s">
        <v>306</v>
      </c>
      <c r="E246" s="188" t="s">
        <v>109</v>
      </c>
    </row>
    <row r="247" spans="1:5" s="188" customFormat="1" outlineLevel="1">
      <c r="A247" s="188" t="s">
        <v>1514</v>
      </c>
      <c r="B247" s="194" t="s">
        <v>1424</v>
      </c>
      <c r="C247" s="188" t="s">
        <v>209</v>
      </c>
      <c r="D247" s="188" t="s">
        <v>306</v>
      </c>
      <c r="E247" s="188" t="s">
        <v>109</v>
      </c>
    </row>
    <row r="248" spans="1:5" s="188" customFormat="1" outlineLevel="1">
      <c r="A248" s="188" t="s">
        <v>1516</v>
      </c>
      <c r="B248" s="194" t="s">
        <v>1427</v>
      </c>
      <c r="C248" s="188" t="s">
        <v>209</v>
      </c>
      <c r="D248" s="188" t="s">
        <v>306</v>
      </c>
      <c r="E248" s="188" t="s">
        <v>109</v>
      </c>
    </row>
    <row r="249" spans="1:5" s="188" customFormat="1" outlineLevel="1">
      <c r="A249" s="188" t="s">
        <v>1517</v>
      </c>
      <c r="B249" s="194" t="s">
        <v>1429</v>
      </c>
      <c r="C249" s="188" t="s">
        <v>209</v>
      </c>
      <c r="D249" s="188" t="s">
        <v>306</v>
      </c>
      <c r="E249" s="188" t="s">
        <v>109</v>
      </c>
    </row>
    <row r="250" spans="1:5" s="188" customFormat="1" outlineLevel="1">
      <c r="A250" s="188" t="s">
        <v>1518</v>
      </c>
      <c r="B250" s="194" t="s">
        <v>1431</v>
      </c>
      <c r="C250" s="188" t="s">
        <v>209</v>
      </c>
      <c r="D250" s="188" t="s">
        <v>306</v>
      </c>
      <c r="E250" s="188" t="s">
        <v>109</v>
      </c>
    </row>
    <row r="251" spans="1:5" s="188" customFormat="1" outlineLevel="1">
      <c r="A251" s="188" t="s">
        <v>1519</v>
      </c>
      <c r="B251" s="194" t="s">
        <v>1116</v>
      </c>
      <c r="C251" s="188" t="s">
        <v>209</v>
      </c>
      <c r="D251" s="188" t="s">
        <v>306</v>
      </c>
      <c r="E251" s="188" t="s">
        <v>109</v>
      </c>
    </row>
    <row r="252" spans="1:5" s="192" customFormat="1" outlineLevel="1">
      <c r="A252" s="192" t="s">
        <v>1110</v>
      </c>
      <c r="B252" s="193" t="s">
        <v>1520</v>
      </c>
      <c r="C252" s="192" t="s">
        <v>209</v>
      </c>
      <c r="D252" s="192" t="s">
        <v>306</v>
      </c>
      <c r="E252" s="192" t="s">
        <v>109</v>
      </c>
    </row>
    <row r="253" spans="1:5" s="188" customFormat="1" outlineLevel="1">
      <c r="A253" s="188" t="s">
        <v>1521</v>
      </c>
      <c r="B253" s="194" t="s">
        <v>1435</v>
      </c>
      <c r="C253" s="188" t="s">
        <v>209</v>
      </c>
      <c r="D253" s="188" t="s">
        <v>306</v>
      </c>
      <c r="E253" s="188" t="s">
        <v>109</v>
      </c>
    </row>
    <row r="254" spans="1:5" s="188" customFormat="1" outlineLevel="1">
      <c r="A254" s="188" t="s">
        <v>1523</v>
      </c>
      <c r="B254" s="194" t="s">
        <v>1438</v>
      </c>
      <c r="C254" s="188" t="s">
        <v>209</v>
      </c>
      <c r="D254" s="188" t="s">
        <v>306</v>
      </c>
      <c r="E254" s="188" t="s">
        <v>109</v>
      </c>
    </row>
    <row r="255" spans="1:5" s="188" customFormat="1" outlineLevel="1">
      <c r="A255" s="188" t="s">
        <v>1524</v>
      </c>
      <c r="B255" s="194" t="s">
        <v>1440</v>
      </c>
      <c r="C255" s="188" t="s">
        <v>209</v>
      </c>
      <c r="D255" s="188" t="s">
        <v>306</v>
      </c>
      <c r="E255" s="188" t="s">
        <v>109</v>
      </c>
    </row>
    <row r="256" spans="1:5" s="188" customFormat="1" outlineLevel="1">
      <c r="A256" s="188" t="s">
        <v>1525</v>
      </c>
      <c r="B256" s="194" t="s">
        <v>1442</v>
      </c>
      <c r="C256" s="188" t="s">
        <v>209</v>
      </c>
      <c r="D256" s="188" t="s">
        <v>306</v>
      </c>
      <c r="E256" s="188" t="s">
        <v>109</v>
      </c>
    </row>
    <row r="257" spans="1:5" s="188" customFormat="1" outlineLevel="1">
      <c r="A257" s="188" t="s">
        <v>1527</v>
      </c>
      <c r="B257" s="194" t="s">
        <v>1444</v>
      </c>
      <c r="C257" s="188" t="s">
        <v>209</v>
      </c>
      <c r="D257" s="188" t="s">
        <v>306</v>
      </c>
      <c r="E257" s="188" t="s">
        <v>109</v>
      </c>
    </row>
    <row r="258" spans="1:5" s="188" customFormat="1" outlineLevel="1">
      <c r="A258" s="188" t="s">
        <v>1528</v>
      </c>
      <c r="B258" s="194" t="s">
        <v>1446</v>
      </c>
      <c r="C258" s="188" t="s">
        <v>209</v>
      </c>
      <c r="D258" s="188" t="s">
        <v>306</v>
      </c>
      <c r="E258" s="188" t="s">
        <v>109</v>
      </c>
    </row>
    <row r="259" spans="1:5" s="188" customFormat="1" outlineLevel="1">
      <c r="A259" s="188" t="s">
        <v>1529</v>
      </c>
      <c r="B259" s="194" t="s">
        <v>1116</v>
      </c>
      <c r="C259" s="188" t="s">
        <v>209</v>
      </c>
      <c r="D259" s="188" t="s">
        <v>306</v>
      </c>
      <c r="E259" s="188" t="s">
        <v>109</v>
      </c>
    </row>
    <row r="260" spans="1:5" s="192" customFormat="1" outlineLevel="1">
      <c r="A260" s="192" t="s">
        <v>1110</v>
      </c>
      <c r="B260" s="193" t="s">
        <v>1530</v>
      </c>
      <c r="C260" s="192" t="s">
        <v>209</v>
      </c>
      <c r="D260" s="192" t="s">
        <v>306</v>
      </c>
      <c r="E260" s="192" t="s">
        <v>109</v>
      </c>
    </row>
    <row r="261" spans="1:5" s="188" customFormat="1" outlineLevel="1">
      <c r="A261" s="188" t="s">
        <v>1531</v>
      </c>
      <c r="B261" s="194" t="s">
        <v>1458</v>
      </c>
      <c r="C261" s="188" t="s">
        <v>209</v>
      </c>
      <c r="D261" s="188" t="s">
        <v>306</v>
      </c>
      <c r="E261" s="188" t="s">
        <v>109</v>
      </c>
    </row>
    <row r="262" spans="1:5" s="188" customFormat="1" outlineLevel="1">
      <c r="A262" s="188" t="s">
        <v>1532</v>
      </c>
      <c r="B262" s="194" t="s">
        <v>1460</v>
      </c>
      <c r="C262" s="188" t="s">
        <v>209</v>
      </c>
      <c r="D262" s="188" t="s">
        <v>306</v>
      </c>
      <c r="E262" s="188" t="s">
        <v>109</v>
      </c>
    </row>
    <row r="263" spans="1:5" s="188" customFormat="1" outlineLevel="1">
      <c r="A263" s="188" t="s">
        <v>1533</v>
      </c>
      <c r="B263" s="194" t="s">
        <v>1462</v>
      </c>
      <c r="C263" s="188" t="s">
        <v>209</v>
      </c>
      <c r="D263" s="188" t="s">
        <v>306</v>
      </c>
      <c r="E263" s="188" t="s">
        <v>109</v>
      </c>
    </row>
    <row r="264" spans="1:5" s="188" customFormat="1" outlineLevel="1">
      <c r="A264" s="188" t="s">
        <v>1534</v>
      </c>
      <c r="B264" s="194" t="s">
        <v>1464</v>
      </c>
      <c r="C264" s="188" t="s">
        <v>209</v>
      </c>
      <c r="D264" s="188" t="s">
        <v>306</v>
      </c>
      <c r="E264" s="188" t="s">
        <v>109</v>
      </c>
    </row>
    <row r="265" spans="1:5" s="188" customFormat="1" outlineLevel="1">
      <c r="A265" s="188" t="s">
        <v>1535</v>
      </c>
      <c r="B265" s="194" t="s">
        <v>1116</v>
      </c>
      <c r="C265" s="188" t="s">
        <v>209</v>
      </c>
      <c r="D265" s="188" t="s">
        <v>306</v>
      </c>
      <c r="E265" s="188" t="s">
        <v>109</v>
      </c>
    </row>
    <row r="266" spans="1:5" s="192" customFormat="1" outlineLevel="1">
      <c r="A266" s="192" t="s">
        <v>1110</v>
      </c>
      <c r="B266" s="193" t="s">
        <v>1468</v>
      </c>
      <c r="C266" s="192" t="s">
        <v>209</v>
      </c>
      <c r="D266" s="192" t="s">
        <v>306</v>
      </c>
      <c r="E266" s="192" t="s">
        <v>109</v>
      </c>
    </row>
    <row r="267" spans="1:5" s="188" customFormat="1" outlineLevel="1">
      <c r="A267" s="188" t="s">
        <v>1536</v>
      </c>
      <c r="B267" s="194" t="s">
        <v>1470</v>
      </c>
      <c r="C267" s="188" t="s">
        <v>209</v>
      </c>
      <c r="D267" s="188" t="s">
        <v>306</v>
      </c>
      <c r="E267" s="188" t="s">
        <v>109</v>
      </c>
    </row>
    <row r="268" spans="1:5" s="188" customFormat="1" outlineLevel="1">
      <c r="A268" s="188" t="s">
        <v>1538</v>
      </c>
      <c r="B268" s="194" t="s">
        <v>1473</v>
      </c>
      <c r="C268" s="188" t="s">
        <v>209</v>
      </c>
      <c r="D268" s="188" t="s">
        <v>306</v>
      </c>
      <c r="E268" s="188" t="s">
        <v>109</v>
      </c>
    </row>
    <row r="269" spans="1:5" s="188" customFormat="1" outlineLevel="1">
      <c r="A269" s="188" t="s">
        <v>1539</v>
      </c>
      <c r="B269" s="194" t="s">
        <v>1116</v>
      </c>
      <c r="C269" s="188" t="s">
        <v>209</v>
      </c>
      <c r="D269" s="188" t="s">
        <v>306</v>
      </c>
      <c r="E269" s="188" t="s">
        <v>109</v>
      </c>
    </row>
    <row r="270" spans="1:5" s="98" customFormat="1" outlineLevel="1">
      <c r="A270" s="98" t="s">
        <v>1541</v>
      </c>
      <c r="B270" s="171" t="s">
        <v>1542</v>
      </c>
      <c r="C270" s="98" t="s">
        <v>209</v>
      </c>
      <c r="D270" s="98" t="s">
        <v>306</v>
      </c>
      <c r="E270" s="98" t="s">
        <v>109</v>
      </c>
    </row>
    <row r="271" spans="1:5" s="192" customFormat="1" outlineLevel="1">
      <c r="A271" s="192" t="s">
        <v>1110</v>
      </c>
      <c r="B271" s="193" t="s">
        <v>1543</v>
      </c>
      <c r="C271" s="192" t="s">
        <v>209</v>
      </c>
      <c r="D271" s="192" t="s">
        <v>306</v>
      </c>
      <c r="E271" s="192" t="s">
        <v>109</v>
      </c>
    </row>
    <row r="272" spans="1:5" s="188" customFormat="1" outlineLevel="1">
      <c r="A272" s="188" t="s">
        <v>1544</v>
      </c>
      <c r="B272" s="194" t="s">
        <v>1450</v>
      </c>
      <c r="C272" s="188" t="s">
        <v>209</v>
      </c>
      <c r="D272" s="188" t="s">
        <v>306</v>
      </c>
      <c r="E272" s="188" t="s">
        <v>109</v>
      </c>
    </row>
    <row r="273" spans="1:5" s="188" customFormat="1" outlineLevel="1">
      <c r="A273" s="188" t="s">
        <v>1546</v>
      </c>
      <c r="B273" s="194" t="s">
        <v>1452</v>
      </c>
      <c r="C273" s="188" t="s">
        <v>209</v>
      </c>
      <c r="D273" s="188" t="s">
        <v>306</v>
      </c>
      <c r="E273" s="188" t="s">
        <v>109</v>
      </c>
    </row>
    <row r="274" spans="1:5" s="188" customFormat="1" outlineLevel="1">
      <c r="A274" s="188" t="s">
        <v>1547</v>
      </c>
      <c r="B274" s="194" t="s">
        <v>1548</v>
      </c>
      <c r="C274" s="188" t="s">
        <v>209</v>
      </c>
      <c r="D274" s="188" t="s">
        <v>306</v>
      </c>
      <c r="E274" s="188" t="s">
        <v>109</v>
      </c>
    </row>
    <row r="275" spans="1:5" s="188" customFormat="1" outlineLevel="1">
      <c r="A275" s="188" t="s">
        <v>1549</v>
      </c>
      <c r="B275" s="194" t="s">
        <v>1116</v>
      </c>
      <c r="C275" s="188" t="s">
        <v>209</v>
      </c>
      <c r="D275" s="188" t="s">
        <v>306</v>
      </c>
      <c r="E275" s="188" t="s">
        <v>109</v>
      </c>
    </row>
    <row r="276" spans="1:5" s="192" customFormat="1" outlineLevel="1">
      <c r="A276" s="192" t="s">
        <v>1110</v>
      </c>
      <c r="B276" s="193" t="s">
        <v>1550</v>
      </c>
      <c r="C276" s="192" t="s">
        <v>209</v>
      </c>
      <c r="D276" s="192" t="s">
        <v>306</v>
      </c>
      <c r="E276" s="192" t="s">
        <v>109</v>
      </c>
    </row>
    <row r="277" spans="1:5" s="188" customFormat="1" outlineLevel="1">
      <c r="A277" s="188" t="s">
        <v>1551</v>
      </c>
      <c r="B277" s="194" t="s">
        <v>1552</v>
      </c>
      <c r="C277" s="188" t="s">
        <v>209</v>
      </c>
      <c r="D277" s="188" t="s">
        <v>306</v>
      </c>
      <c r="E277" s="188" t="s">
        <v>109</v>
      </c>
    </row>
    <row r="278" spans="1:5" s="188" customFormat="1" outlineLevel="1">
      <c r="A278" s="188" t="s">
        <v>1553</v>
      </c>
      <c r="B278" s="194" t="s">
        <v>1370</v>
      </c>
      <c r="C278" s="188" t="s">
        <v>209</v>
      </c>
      <c r="D278" s="188" t="s">
        <v>306</v>
      </c>
      <c r="E278" s="188" t="s">
        <v>109</v>
      </c>
    </row>
    <row r="279" spans="1:5" s="188" customFormat="1" outlineLevel="1">
      <c r="A279" s="188" t="s">
        <v>1554</v>
      </c>
      <c r="B279" s="194" t="s">
        <v>1555</v>
      </c>
      <c r="C279" s="188" t="s">
        <v>209</v>
      </c>
      <c r="D279" s="188" t="s">
        <v>306</v>
      </c>
      <c r="E279" s="188" t="s">
        <v>109</v>
      </c>
    </row>
    <row r="280" spans="1:5" s="188" customFormat="1" outlineLevel="1">
      <c r="A280" s="188" t="s">
        <v>1556</v>
      </c>
      <c r="B280" s="194" t="s">
        <v>1557</v>
      </c>
      <c r="C280" s="188" t="s">
        <v>209</v>
      </c>
      <c r="D280" s="188" t="s">
        <v>306</v>
      </c>
      <c r="E280" s="188" t="s">
        <v>109</v>
      </c>
    </row>
    <row r="281" spans="1:5" s="188" customFormat="1" outlineLevel="1">
      <c r="A281" s="188" t="s">
        <v>1558</v>
      </c>
      <c r="B281" s="194" t="s">
        <v>1431</v>
      </c>
      <c r="C281" s="188" t="s">
        <v>209</v>
      </c>
      <c r="D281" s="188" t="s">
        <v>306</v>
      </c>
      <c r="E281" s="188" t="s">
        <v>109</v>
      </c>
    </row>
    <row r="282" spans="1:5" s="188" customFormat="1" outlineLevel="1">
      <c r="A282" s="188" t="s">
        <v>1559</v>
      </c>
      <c r="B282" s="194" t="s">
        <v>1462</v>
      </c>
      <c r="C282" s="188" t="s">
        <v>209</v>
      </c>
      <c r="D282" s="188" t="s">
        <v>306</v>
      </c>
      <c r="E282" s="188" t="s">
        <v>109</v>
      </c>
    </row>
    <row r="283" spans="1:5" s="188" customFormat="1" outlineLevel="1">
      <c r="A283" s="188" t="s">
        <v>1560</v>
      </c>
      <c r="B283" s="194" t="s">
        <v>1458</v>
      </c>
      <c r="C283" s="188" t="s">
        <v>209</v>
      </c>
      <c r="D283" s="188" t="s">
        <v>306</v>
      </c>
      <c r="E283" s="188" t="s">
        <v>109</v>
      </c>
    </row>
    <row r="284" spans="1:5" s="188" customFormat="1" outlineLevel="1">
      <c r="A284" s="188" t="s">
        <v>1561</v>
      </c>
      <c r="B284" s="194" t="s">
        <v>1460</v>
      </c>
      <c r="C284" s="188" t="s">
        <v>209</v>
      </c>
      <c r="D284" s="188" t="s">
        <v>306</v>
      </c>
      <c r="E284" s="188" t="s">
        <v>109</v>
      </c>
    </row>
    <row r="285" spans="1:5" s="188" customFormat="1" outlineLevel="1">
      <c r="A285" s="188" t="s">
        <v>1562</v>
      </c>
      <c r="B285" s="194" t="s">
        <v>1116</v>
      </c>
      <c r="C285" s="188" t="s">
        <v>209</v>
      </c>
      <c r="D285" s="188" t="s">
        <v>306</v>
      </c>
      <c r="E285" s="188" t="s">
        <v>109</v>
      </c>
    </row>
    <row r="286" spans="1:5" s="192" customFormat="1" outlineLevel="1">
      <c r="A286" s="192" t="s">
        <v>1110</v>
      </c>
      <c r="B286" s="193" t="s">
        <v>1272</v>
      </c>
      <c r="C286" s="192" t="s">
        <v>209</v>
      </c>
      <c r="D286" s="192" t="s">
        <v>306</v>
      </c>
      <c r="E286" s="192" t="s">
        <v>109</v>
      </c>
    </row>
    <row r="287" spans="1:5" s="188" customFormat="1" outlineLevel="1">
      <c r="A287" s="188" t="s">
        <v>1563</v>
      </c>
      <c r="B287" s="194" t="s">
        <v>1564</v>
      </c>
      <c r="C287" s="188" t="s">
        <v>209</v>
      </c>
      <c r="D287" s="188" t="s">
        <v>306</v>
      </c>
      <c r="E287" s="188" t="s">
        <v>109</v>
      </c>
    </row>
    <row r="288" spans="1:5" s="188" customFormat="1" outlineLevel="1">
      <c r="A288" s="188" t="s">
        <v>1565</v>
      </c>
      <c r="B288" s="194" t="s">
        <v>1566</v>
      </c>
      <c r="C288" s="188" t="s">
        <v>209</v>
      </c>
      <c r="D288" s="188" t="s">
        <v>306</v>
      </c>
      <c r="E288" s="188" t="s">
        <v>109</v>
      </c>
    </row>
    <row r="289" spans="1:5" s="188" customFormat="1" outlineLevel="1">
      <c r="A289" s="188" t="s">
        <v>1567</v>
      </c>
      <c r="B289" s="194" t="s">
        <v>1557</v>
      </c>
      <c r="C289" s="188" t="s">
        <v>209</v>
      </c>
      <c r="D289" s="188" t="s">
        <v>306</v>
      </c>
      <c r="E289" s="188" t="s">
        <v>109</v>
      </c>
    </row>
    <row r="290" spans="1:5" s="188" customFormat="1" outlineLevel="1">
      <c r="A290" s="188" t="s">
        <v>1568</v>
      </c>
      <c r="B290" s="194" t="s">
        <v>1431</v>
      </c>
      <c r="C290" s="188" t="s">
        <v>209</v>
      </c>
      <c r="D290" s="188" t="s">
        <v>306</v>
      </c>
      <c r="E290" s="188" t="s">
        <v>109</v>
      </c>
    </row>
    <row r="291" spans="1:5" s="188" customFormat="1" outlineLevel="1">
      <c r="A291" s="188" t="s">
        <v>1569</v>
      </c>
      <c r="B291" s="194" t="s">
        <v>1462</v>
      </c>
      <c r="C291" s="188" t="s">
        <v>209</v>
      </c>
      <c r="D291" s="188" t="s">
        <v>306</v>
      </c>
      <c r="E291" s="188" t="s">
        <v>109</v>
      </c>
    </row>
    <row r="292" spans="1:5" s="188" customFormat="1" outlineLevel="1">
      <c r="A292" s="188" t="s">
        <v>1570</v>
      </c>
      <c r="B292" s="194" t="s">
        <v>1458</v>
      </c>
      <c r="C292" s="188" t="s">
        <v>209</v>
      </c>
      <c r="D292" s="188" t="s">
        <v>306</v>
      </c>
      <c r="E292" s="188" t="s">
        <v>109</v>
      </c>
    </row>
    <row r="293" spans="1:5" s="188" customFormat="1" outlineLevel="1">
      <c r="A293" s="188" t="s">
        <v>1571</v>
      </c>
      <c r="B293" s="194" t="s">
        <v>1460</v>
      </c>
      <c r="C293" s="188" t="s">
        <v>209</v>
      </c>
      <c r="D293" s="188" t="s">
        <v>306</v>
      </c>
      <c r="E293" s="188" t="s">
        <v>109</v>
      </c>
    </row>
    <row r="294" spans="1:5" s="188" customFormat="1" outlineLevel="1">
      <c r="A294" s="188" t="s">
        <v>1572</v>
      </c>
      <c r="B294" s="194" t="s">
        <v>1116</v>
      </c>
      <c r="C294" s="188" t="s">
        <v>209</v>
      </c>
      <c r="D294" s="188" t="s">
        <v>306</v>
      </c>
      <c r="E294" s="188" t="s">
        <v>109</v>
      </c>
    </row>
    <row r="295" spans="1:5" s="192" customFormat="1" outlineLevel="1">
      <c r="A295" s="192" t="s">
        <v>1110</v>
      </c>
      <c r="B295" s="193" t="s">
        <v>1573</v>
      </c>
      <c r="C295" s="192" t="s">
        <v>209</v>
      </c>
      <c r="D295" s="192" t="s">
        <v>306</v>
      </c>
      <c r="E295" s="192" t="s">
        <v>109</v>
      </c>
    </row>
    <row r="296" spans="1:5" s="188" customFormat="1" outlineLevel="1">
      <c r="A296" s="188" t="s">
        <v>1574</v>
      </c>
      <c r="B296" s="194" t="s">
        <v>1450</v>
      </c>
      <c r="C296" s="188" t="s">
        <v>209</v>
      </c>
      <c r="D296" s="188" t="s">
        <v>306</v>
      </c>
      <c r="E296" s="188" t="s">
        <v>109</v>
      </c>
    </row>
    <row r="297" spans="1:5" s="188" customFormat="1" outlineLevel="1">
      <c r="A297" s="188" t="s">
        <v>1576</v>
      </c>
      <c r="B297" s="194" t="s">
        <v>1452</v>
      </c>
      <c r="C297" s="188" t="s">
        <v>209</v>
      </c>
      <c r="D297" s="188" t="s">
        <v>306</v>
      </c>
      <c r="E297" s="188" t="s">
        <v>109</v>
      </c>
    </row>
    <row r="298" spans="1:5" s="188" customFormat="1" outlineLevel="1">
      <c r="A298" s="188" t="s">
        <v>1577</v>
      </c>
      <c r="B298" s="194" t="s">
        <v>1548</v>
      </c>
      <c r="C298" s="188" t="s">
        <v>209</v>
      </c>
      <c r="D298" s="188" t="s">
        <v>306</v>
      </c>
      <c r="E298" s="188" t="s">
        <v>109</v>
      </c>
    </row>
    <row r="299" spans="1:5" s="188" customFormat="1" outlineLevel="1">
      <c r="A299" s="188" t="s">
        <v>1578</v>
      </c>
      <c r="B299" s="194" t="s">
        <v>1116</v>
      </c>
      <c r="C299" s="188" t="s">
        <v>209</v>
      </c>
      <c r="D299" s="188" t="s">
        <v>306</v>
      </c>
      <c r="E299" s="188" t="s">
        <v>109</v>
      </c>
    </row>
    <row r="300" spans="1:5" s="192" customFormat="1" outlineLevel="1">
      <c r="A300" s="192" t="s">
        <v>1110</v>
      </c>
      <c r="B300" s="193" t="s">
        <v>1579</v>
      </c>
      <c r="C300" s="192" t="s">
        <v>209</v>
      </c>
      <c r="D300" s="192" t="s">
        <v>306</v>
      </c>
      <c r="E300" s="192" t="s">
        <v>109</v>
      </c>
    </row>
    <row r="301" spans="1:5" s="188" customFormat="1" outlineLevel="1">
      <c r="A301" s="188" t="s">
        <v>1580</v>
      </c>
      <c r="B301" s="194" t="s">
        <v>1435</v>
      </c>
      <c r="C301" s="188" t="s">
        <v>209</v>
      </c>
      <c r="D301" s="188" t="s">
        <v>306</v>
      </c>
      <c r="E301" s="188" t="s">
        <v>109</v>
      </c>
    </row>
    <row r="302" spans="1:5" s="188" customFormat="1" outlineLevel="1">
      <c r="A302" s="188" t="s">
        <v>1581</v>
      </c>
      <c r="B302" s="194" t="s">
        <v>1438</v>
      </c>
      <c r="C302" s="188" t="s">
        <v>209</v>
      </c>
      <c r="D302" s="188" t="s">
        <v>306</v>
      </c>
      <c r="E302" s="188" t="s">
        <v>109</v>
      </c>
    </row>
    <row r="303" spans="1:5" s="188" customFormat="1" outlineLevel="1">
      <c r="A303" s="188" t="s">
        <v>1582</v>
      </c>
      <c r="B303" s="194" t="s">
        <v>1440</v>
      </c>
      <c r="C303" s="188" t="s">
        <v>209</v>
      </c>
      <c r="D303" s="188" t="s">
        <v>306</v>
      </c>
      <c r="E303" s="188" t="s">
        <v>109</v>
      </c>
    </row>
    <row r="304" spans="1:5" s="188" customFormat="1" outlineLevel="1">
      <c r="A304" s="188" t="s">
        <v>1583</v>
      </c>
      <c r="B304" s="194" t="s">
        <v>1442</v>
      </c>
      <c r="C304" s="188" t="s">
        <v>209</v>
      </c>
      <c r="D304" s="188" t="s">
        <v>306</v>
      </c>
      <c r="E304" s="188" t="s">
        <v>109</v>
      </c>
    </row>
    <row r="305" spans="1:5" s="188" customFormat="1" outlineLevel="1">
      <c r="A305" s="188" t="s">
        <v>1584</v>
      </c>
      <c r="B305" s="194" t="s">
        <v>1444</v>
      </c>
      <c r="C305" s="188" t="s">
        <v>209</v>
      </c>
      <c r="D305" s="188" t="s">
        <v>306</v>
      </c>
      <c r="E305" s="188" t="s">
        <v>109</v>
      </c>
    </row>
    <row r="306" spans="1:5" s="188" customFormat="1" outlineLevel="1">
      <c r="A306" s="188" t="s">
        <v>1585</v>
      </c>
      <c r="B306" s="194" t="s">
        <v>1116</v>
      </c>
      <c r="C306" s="188" t="s">
        <v>209</v>
      </c>
      <c r="D306" s="188" t="s">
        <v>306</v>
      </c>
      <c r="E306" s="188" t="s">
        <v>109</v>
      </c>
    </row>
    <row r="307" spans="1:5" s="192" customFormat="1" outlineLevel="1">
      <c r="A307" s="192" t="s">
        <v>1110</v>
      </c>
      <c r="B307" s="193" t="s">
        <v>1586</v>
      </c>
      <c r="C307" s="192" t="s">
        <v>209</v>
      </c>
      <c r="D307" s="192" t="s">
        <v>306</v>
      </c>
      <c r="E307" s="192" t="s">
        <v>109</v>
      </c>
    </row>
    <row r="308" spans="1:5" s="188" customFormat="1" outlineLevel="1">
      <c r="A308" s="188" t="s">
        <v>1587</v>
      </c>
      <c r="B308" s="194" t="s">
        <v>1552</v>
      </c>
      <c r="C308" s="188" t="s">
        <v>209</v>
      </c>
      <c r="D308" s="188" t="s">
        <v>306</v>
      </c>
      <c r="E308" s="188" t="s">
        <v>109</v>
      </c>
    </row>
    <row r="309" spans="1:5" s="188" customFormat="1" outlineLevel="1">
      <c r="A309" s="188" t="s">
        <v>1588</v>
      </c>
      <c r="B309" s="194" t="s">
        <v>1370</v>
      </c>
      <c r="C309" s="188" t="s">
        <v>209</v>
      </c>
      <c r="D309" s="188" t="s">
        <v>306</v>
      </c>
      <c r="E309" s="188" t="s">
        <v>109</v>
      </c>
    </row>
    <row r="310" spans="1:5" s="188" customFormat="1" outlineLevel="1">
      <c r="A310" s="188" t="s">
        <v>1589</v>
      </c>
      <c r="B310" s="194" t="s">
        <v>1555</v>
      </c>
      <c r="C310" s="188" t="s">
        <v>209</v>
      </c>
      <c r="D310" s="188" t="s">
        <v>306</v>
      </c>
      <c r="E310" s="188" t="s">
        <v>109</v>
      </c>
    </row>
    <row r="311" spans="1:5" s="188" customFormat="1" outlineLevel="1">
      <c r="A311" s="188" t="s">
        <v>1590</v>
      </c>
      <c r="B311" s="194" t="s">
        <v>1431</v>
      </c>
      <c r="C311" s="188" t="s">
        <v>209</v>
      </c>
      <c r="D311" s="188" t="s">
        <v>306</v>
      </c>
      <c r="E311" s="188" t="s">
        <v>109</v>
      </c>
    </row>
    <row r="312" spans="1:5" s="188" customFormat="1" outlineLevel="1">
      <c r="A312" s="188" t="s">
        <v>1591</v>
      </c>
      <c r="B312" s="194" t="s">
        <v>1462</v>
      </c>
      <c r="C312" s="188" t="s">
        <v>209</v>
      </c>
      <c r="D312" s="188" t="s">
        <v>306</v>
      </c>
      <c r="E312" s="188" t="s">
        <v>109</v>
      </c>
    </row>
    <row r="313" spans="1:5" s="188" customFormat="1" outlineLevel="1">
      <c r="A313" s="188" t="s">
        <v>1592</v>
      </c>
      <c r="B313" s="194" t="s">
        <v>1416</v>
      </c>
      <c r="C313" s="188" t="s">
        <v>209</v>
      </c>
      <c r="D313" s="188" t="s">
        <v>306</v>
      </c>
      <c r="E313" s="188" t="s">
        <v>109</v>
      </c>
    </row>
    <row r="314" spans="1:5" s="188" customFormat="1" outlineLevel="1">
      <c r="A314" s="188" t="s">
        <v>1593</v>
      </c>
      <c r="B314" s="194" t="s">
        <v>1594</v>
      </c>
      <c r="C314" s="188" t="s">
        <v>209</v>
      </c>
      <c r="D314" s="188" t="s">
        <v>306</v>
      </c>
      <c r="E314" s="188" t="s">
        <v>109</v>
      </c>
    </row>
    <row r="315" spans="1:5" s="188" customFormat="1" outlineLevel="1">
      <c r="A315" s="188" t="s">
        <v>1595</v>
      </c>
      <c r="B315" s="194" t="s">
        <v>1596</v>
      </c>
      <c r="C315" s="188" t="s">
        <v>209</v>
      </c>
      <c r="D315" s="188" t="s">
        <v>306</v>
      </c>
      <c r="E315" s="188" t="s">
        <v>109</v>
      </c>
    </row>
    <row r="316" spans="1:5" s="188" customFormat="1" outlineLevel="1">
      <c r="A316" s="188" t="s">
        <v>1597</v>
      </c>
      <c r="B316" s="194" t="s">
        <v>1116</v>
      </c>
      <c r="C316" s="188" t="s">
        <v>209</v>
      </c>
      <c r="D316" s="188" t="s">
        <v>306</v>
      </c>
      <c r="E316" s="188" t="s">
        <v>109</v>
      </c>
    </row>
    <row r="317" spans="1:5" s="192" customFormat="1" outlineLevel="1">
      <c r="A317" s="192" t="s">
        <v>1110</v>
      </c>
      <c r="B317" s="193" t="s">
        <v>1275</v>
      </c>
      <c r="C317" s="192" t="s">
        <v>209</v>
      </c>
      <c r="D317" s="192" t="s">
        <v>306</v>
      </c>
      <c r="E317" s="192" t="s">
        <v>109</v>
      </c>
    </row>
    <row r="318" spans="1:5" s="188" customFormat="1" outlineLevel="1">
      <c r="A318" s="188" t="s">
        <v>1598</v>
      </c>
      <c r="B318" s="194" t="s">
        <v>1431</v>
      </c>
      <c r="C318" s="188" t="s">
        <v>209</v>
      </c>
      <c r="D318" s="188" t="s">
        <v>306</v>
      </c>
      <c r="E318" s="188" t="s">
        <v>109</v>
      </c>
    </row>
    <row r="319" spans="1:5" s="188" customFormat="1" outlineLevel="1">
      <c r="A319" s="188" t="s">
        <v>1600</v>
      </c>
      <c r="B319" s="194" t="s">
        <v>1462</v>
      </c>
      <c r="C319" s="188" t="s">
        <v>209</v>
      </c>
      <c r="D319" s="188" t="s">
        <v>306</v>
      </c>
      <c r="E319" s="188" t="s">
        <v>109</v>
      </c>
    </row>
    <row r="320" spans="1:5" s="188" customFormat="1" outlineLevel="1">
      <c r="A320" s="188" t="s">
        <v>1601</v>
      </c>
      <c r="B320" s="194" t="s">
        <v>1564</v>
      </c>
      <c r="C320" s="188" t="s">
        <v>209</v>
      </c>
      <c r="D320" s="188" t="s">
        <v>306</v>
      </c>
      <c r="E320" s="188" t="s">
        <v>109</v>
      </c>
    </row>
    <row r="321" spans="1:5" s="188" customFormat="1" outlineLevel="1">
      <c r="A321" s="188" t="s">
        <v>1602</v>
      </c>
      <c r="B321" s="194" t="s">
        <v>1444</v>
      </c>
      <c r="C321" s="188" t="s">
        <v>209</v>
      </c>
      <c r="D321" s="188" t="s">
        <v>306</v>
      </c>
      <c r="E321" s="188" t="s">
        <v>109</v>
      </c>
    </row>
    <row r="322" spans="1:5" s="188" customFormat="1" outlineLevel="1">
      <c r="A322" s="188" t="s">
        <v>1603</v>
      </c>
      <c r="B322" s="194" t="s">
        <v>1604</v>
      </c>
      <c r="C322" s="188" t="s">
        <v>209</v>
      </c>
      <c r="D322" s="188" t="s">
        <v>306</v>
      </c>
      <c r="E322" s="188" t="s">
        <v>109</v>
      </c>
    </row>
    <row r="323" spans="1:5" s="188" customFormat="1" outlineLevel="1">
      <c r="A323" s="188" t="s">
        <v>1605</v>
      </c>
      <c r="B323" s="194" t="s">
        <v>1458</v>
      </c>
      <c r="C323" s="188" t="s">
        <v>209</v>
      </c>
      <c r="D323" s="188" t="s">
        <v>306</v>
      </c>
      <c r="E323" s="188" t="s">
        <v>109</v>
      </c>
    </row>
    <row r="324" spans="1:5" s="188" customFormat="1" outlineLevel="1">
      <c r="A324" s="188" t="s">
        <v>1606</v>
      </c>
      <c r="B324" s="194" t="s">
        <v>1460</v>
      </c>
      <c r="C324" s="188" t="s">
        <v>209</v>
      </c>
      <c r="D324" s="188" t="s">
        <v>306</v>
      </c>
      <c r="E324" s="188" t="s">
        <v>109</v>
      </c>
    </row>
    <row r="325" spans="1:5" s="188" customFormat="1" outlineLevel="1">
      <c r="A325" s="188" t="s">
        <v>1607</v>
      </c>
      <c r="B325" s="194" t="s">
        <v>1116</v>
      </c>
      <c r="C325" s="188" t="s">
        <v>209</v>
      </c>
      <c r="D325" s="188" t="s">
        <v>306</v>
      </c>
      <c r="E325" s="188" t="s">
        <v>109</v>
      </c>
    </row>
    <row r="326" spans="1:5" s="98" customFormat="1" outlineLevel="1">
      <c r="A326" s="98" t="s">
        <v>1608</v>
      </c>
      <c r="B326" s="171" t="s">
        <v>1609</v>
      </c>
      <c r="C326" s="98" t="s">
        <v>209</v>
      </c>
      <c r="D326" s="98" t="s">
        <v>306</v>
      </c>
      <c r="E326" s="98" t="s">
        <v>109</v>
      </c>
    </row>
    <row r="327" spans="1:5" s="192" customFormat="1" outlineLevel="1">
      <c r="A327" s="192" t="s">
        <v>1610</v>
      </c>
      <c r="B327" s="193" t="s">
        <v>1611</v>
      </c>
      <c r="C327" s="192" t="s">
        <v>209</v>
      </c>
      <c r="D327" s="192" t="s">
        <v>306</v>
      </c>
      <c r="E327" s="192" t="s">
        <v>109</v>
      </c>
    </row>
    <row r="328" spans="1:5" s="192" customFormat="1" outlineLevel="1">
      <c r="A328" s="192" t="s">
        <v>1613</v>
      </c>
      <c r="B328" s="193" t="s">
        <v>1614</v>
      </c>
      <c r="C328" s="192" t="s">
        <v>209</v>
      </c>
      <c r="D328" s="192" t="s">
        <v>306</v>
      </c>
      <c r="E328" s="192" t="s">
        <v>109</v>
      </c>
    </row>
    <row r="329" spans="1:5" s="192" customFormat="1" outlineLevel="1">
      <c r="A329" s="192" t="s">
        <v>1110</v>
      </c>
      <c r="B329" s="193" t="s">
        <v>1616</v>
      </c>
      <c r="C329" s="192" t="s">
        <v>209</v>
      </c>
      <c r="D329" s="192" t="s">
        <v>306</v>
      </c>
      <c r="E329" s="192" t="s">
        <v>109</v>
      </c>
    </row>
    <row r="330" spans="1:5" s="188" customFormat="1" outlineLevel="1">
      <c r="A330" s="188" t="s">
        <v>1617</v>
      </c>
      <c r="B330" s="194" t="s">
        <v>1564</v>
      </c>
      <c r="C330" s="188" t="s">
        <v>209</v>
      </c>
      <c r="D330" s="188" t="s">
        <v>306</v>
      </c>
      <c r="E330" s="188" t="s">
        <v>109</v>
      </c>
    </row>
    <row r="331" spans="1:5" s="188" customFormat="1" outlineLevel="1">
      <c r="A331" s="188" t="s">
        <v>1619</v>
      </c>
      <c r="B331" s="194" t="s">
        <v>1557</v>
      </c>
      <c r="C331" s="188" t="s">
        <v>209</v>
      </c>
      <c r="D331" s="188" t="s">
        <v>306</v>
      </c>
      <c r="E331" s="188" t="s">
        <v>109</v>
      </c>
    </row>
    <row r="332" spans="1:5" s="188" customFormat="1" outlineLevel="1">
      <c r="A332" s="188" t="s">
        <v>1620</v>
      </c>
      <c r="B332" s="194" t="s">
        <v>1116</v>
      </c>
      <c r="C332" s="188" t="s">
        <v>209</v>
      </c>
      <c r="D332" s="188" t="s">
        <v>306</v>
      </c>
      <c r="E332" s="188" t="s">
        <v>109</v>
      </c>
    </row>
    <row r="333" spans="1:5" s="192" customFormat="1" outlineLevel="1">
      <c r="A333" s="192" t="s">
        <v>1110</v>
      </c>
      <c r="B333" s="193" t="s">
        <v>1621</v>
      </c>
      <c r="C333" s="192" t="s">
        <v>209</v>
      </c>
      <c r="D333" s="192" t="s">
        <v>306</v>
      </c>
      <c r="E333" s="192" t="s">
        <v>109</v>
      </c>
    </row>
    <row r="334" spans="1:5" s="188" customFormat="1" outlineLevel="1">
      <c r="A334" s="188" t="s">
        <v>1622</v>
      </c>
      <c r="B334" s="194" t="s">
        <v>1552</v>
      </c>
      <c r="C334" s="188" t="s">
        <v>209</v>
      </c>
      <c r="D334" s="188" t="s">
        <v>306</v>
      </c>
      <c r="E334" s="188" t="s">
        <v>109</v>
      </c>
    </row>
    <row r="335" spans="1:5" s="188" customFormat="1" outlineLevel="1">
      <c r="A335" s="188" t="s">
        <v>1624</v>
      </c>
      <c r="B335" s="194" t="s">
        <v>1416</v>
      </c>
      <c r="C335" s="188" t="s">
        <v>209</v>
      </c>
      <c r="D335" s="188" t="s">
        <v>306</v>
      </c>
      <c r="E335" s="188" t="s">
        <v>109</v>
      </c>
    </row>
    <row r="336" spans="1:5" s="188" customFormat="1" outlineLevel="1">
      <c r="A336" s="188" t="s">
        <v>1625</v>
      </c>
      <c r="B336" s="194" t="s">
        <v>1370</v>
      </c>
      <c r="C336" s="188" t="s">
        <v>209</v>
      </c>
      <c r="D336" s="188" t="s">
        <v>306</v>
      </c>
      <c r="E336" s="188" t="s">
        <v>109</v>
      </c>
    </row>
    <row r="337" spans="1:5" s="188" customFormat="1" outlineLevel="1">
      <c r="A337" s="188" t="s">
        <v>1626</v>
      </c>
      <c r="B337" s="194" t="s">
        <v>1627</v>
      </c>
      <c r="C337" s="188" t="s">
        <v>209</v>
      </c>
      <c r="D337" s="188" t="s">
        <v>306</v>
      </c>
      <c r="E337" s="188" t="s">
        <v>109</v>
      </c>
    </row>
    <row r="338" spans="1:5" s="188" customFormat="1" outlineLevel="1">
      <c r="A338" s="188" t="s">
        <v>1628</v>
      </c>
      <c r="B338" s="194" t="s">
        <v>1116</v>
      </c>
      <c r="C338" s="188" t="s">
        <v>209</v>
      </c>
      <c r="D338" s="188" t="s">
        <v>306</v>
      </c>
      <c r="E338" s="188" t="s">
        <v>109</v>
      </c>
    </row>
    <row r="339" spans="1:5" s="192" customFormat="1" outlineLevel="1">
      <c r="A339" s="192" t="s">
        <v>1110</v>
      </c>
      <c r="B339" s="193" t="s">
        <v>1629</v>
      </c>
      <c r="C339" s="192" t="s">
        <v>209</v>
      </c>
      <c r="D339" s="192" t="s">
        <v>306</v>
      </c>
      <c r="E339" s="192" t="s">
        <v>109</v>
      </c>
    </row>
    <row r="340" spans="1:5" s="188" customFormat="1" outlineLevel="1">
      <c r="A340" s="188" t="s">
        <v>1630</v>
      </c>
      <c r="B340" s="194" t="s">
        <v>1435</v>
      </c>
      <c r="C340" s="188" t="s">
        <v>209</v>
      </c>
      <c r="D340" s="188" t="s">
        <v>306</v>
      </c>
      <c r="E340" s="188" t="s">
        <v>109</v>
      </c>
    </row>
    <row r="341" spans="1:5" s="188" customFormat="1" outlineLevel="1">
      <c r="A341" s="188" t="s">
        <v>1632</v>
      </c>
      <c r="B341" s="194" t="s">
        <v>1633</v>
      </c>
      <c r="C341" s="188" t="s">
        <v>209</v>
      </c>
      <c r="D341" s="188" t="s">
        <v>306</v>
      </c>
      <c r="E341" s="188" t="s">
        <v>109</v>
      </c>
    </row>
    <row r="342" spans="1:5" s="188" customFormat="1" outlineLevel="1">
      <c r="A342" s="188" t="s">
        <v>1635</v>
      </c>
      <c r="B342" s="194" t="s">
        <v>1636</v>
      </c>
      <c r="C342" s="188" t="s">
        <v>209</v>
      </c>
      <c r="D342" s="188" t="s">
        <v>306</v>
      </c>
      <c r="E342" s="188" t="s">
        <v>109</v>
      </c>
    </row>
    <row r="343" spans="1:5" s="188" customFormat="1" outlineLevel="1">
      <c r="A343" s="188" t="s">
        <v>1637</v>
      </c>
      <c r="B343" s="194" t="s">
        <v>1638</v>
      </c>
      <c r="C343" s="188" t="s">
        <v>209</v>
      </c>
      <c r="D343" s="188" t="s">
        <v>306</v>
      </c>
      <c r="E343" s="188" t="s">
        <v>109</v>
      </c>
    </row>
    <row r="344" spans="1:5" s="188" customFormat="1" outlineLevel="1">
      <c r="A344" s="188" t="s">
        <v>1639</v>
      </c>
      <c r="B344" s="194" t="s">
        <v>1116</v>
      </c>
      <c r="C344" s="188" t="s">
        <v>209</v>
      </c>
      <c r="D344" s="188" t="s">
        <v>306</v>
      </c>
      <c r="E344" s="188" t="s">
        <v>109</v>
      </c>
    </row>
    <row r="345" spans="1:5" s="192" customFormat="1" outlineLevel="1">
      <c r="A345" s="192" t="s">
        <v>1110</v>
      </c>
      <c r="B345" s="193" t="s">
        <v>1640</v>
      </c>
      <c r="C345" s="192" t="s">
        <v>209</v>
      </c>
      <c r="D345" s="192" t="s">
        <v>306</v>
      </c>
      <c r="E345" s="192" t="s">
        <v>109</v>
      </c>
    </row>
    <row r="346" spans="1:5" s="188" customFormat="1" outlineLevel="1">
      <c r="A346" s="188" t="s">
        <v>1641</v>
      </c>
      <c r="B346" s="194" t="s">
        <v>1416</v>
      </c>
      <c r="C346" s="188" t="s">
        <v>209</v>
      </c>
      <c r="D346" s="188" t="s">
        <v>306</v>
      </c>
      <c r="E346" s="188" t="s">
        <v>109</v>
      </c>
    </row>
    <row r="347" spans="1:5" s="188" customFormat="1" outlineLevel="1">
      <c r="A347" s="188" t="s">
        <v>1643</v>
      </c>
      <c r="B347" s="194" t="s">
        <v>1435</v>
      </c>
      <c r="C347" s="188" t="s">
        <v>209</v>
      </c>
      <c r="D347" s="188" t="s">
        <v>306</v>
      </c>
      <c r="E347" s="188" t="s">
        <v>109</v>
      </c>
    </row>
    <row r="348" spans="1:5" s="188" customFormat="1" outlineLevel="1">
      <c r="A348" s="188" t="s">
        <v>1645</v>
      </c>
      <c r="B348" s="194" t="s">
        <v>1419</v>
      </c>
      <c r="C348" s="188" t="s">
        <v>209</v>
      </c>
      <c r="D348" s="188" t="s">
        <v>306</v>
      </c>
      <c r="E348" s="188" t="s">
        <v>109</v>
      </c>
    </row>
    <row r="349" spans="1:5" s="188" customFormat="1" outlineLevel="1">
      <c r="A349" s="188" t="s">
        <v>1647</v>
      </c>
      <c r="B349" s="194" t="s">
        <v>1564</v>
      </c>
      <c r="C349" s="188" t="s">
        <v>209</v>
      </c>
      <c r="D349" s="188" t="s">
        <v>306</v>
      </c>
      <c r="E349" s="188" t="s">
        <v>109</v>
      </c>
    </row>
    <row r="350" spans="1:5" s="188" customFormat="1" outlineLevel="1">
      <c r="A350" s="188" t="s">
        <v>1648</v>
      </c>
      <c r="B350" s="194" t="s">
        <v>1116</v>
      </c>
      <c r="C350" s="188" t="s">
        <v>209</v>
      </c>
      <c r="D350" s="188" t="s">
        <v>306</v>
      </c>
      <c r="E350" s="188" t="s">
        <v>109</v>
      </c>
    </row>
    <row r="351" spans="1:5" s="192" customFormat="1" outlineLevel="1">
      <c r="A351" s="192" t="s">
        <v>1110</v>
      </c>
      <c r="B351" s="193" t="s">
        <v>1649</v>
      </c>
      <c r="C351" s="192" t="s">
        <v>209</v>
      </c>
      <c r="D351" s="192" t="s">
        <v>306</v>
      </c>
      <c r="E351" s="192" t="s">
        <v>109</v>
      </c>
    </row>
    <row r="352" spans="1:5" s="188" customFormat="1" outlineLevel="1">
      <c r="A352" s="188" t="s">
        <v>1650</v>
      </c>
      <c r="B352" s="194" t="s">
        <v>1473</v>
      </c>
      <c r="C352" s="188" t="s">
        <v>209</v>
      </c>
      <c r="D352" s="188" t="s">
        <v>306</v>
      </c>
      <c r="E352" s="188" t="s">
        <v>109</v>
      </c>
    </row>
    <row r="353" spans="1:5" s="188" customFormat="1" outlineLevel="1">
      <c r="A353" s="188" t="s">
        <v>1652</v>
      </c>
      <c r="B353" s="194" t="s">
        <v>1653</v>
      </c>
      <c r="C353" s="188" t="s">
        <v>209</v>
      </c>
      <c r="D353" s="188" t="s">
        <v>306</v>
      </c>
      <c r="E353" s="188" t="s">
        <v>109</v>
      </c>
    </row>
    <row r="354" spans="1:5" s="188" customFormat="1" outlineLevel="1">
      <c r="A354" s="188" t="s">
        <v>1654</v>
      </c>
      <c r="B354" s="194" t="s">
        <v>1116</v>
      </c>
      <c r="C354" s="188" t="s">
        <v>209</v>
      </c>
      <c r="D354" s="188" t="s">
        <v>306</v>
      </c>
      <c r="E354" s="188" t="s">
        <v>109</v>
      </c>
    </row>
    <row r="355" spans="1:5" s="98" customFormat="1" outlineLevel="1">
      <c r="A355" s="98" t="s">
        <v>1655</v>
      </c>
      <c r="B355" s="171" t="s">
        <v>1656</v>
      </c>
      <c r="C355" s="98" t="s">
        <v>210</v>
      </c>
      <c r="D355" s="98" t="s">
        <v>307</v>
      </c>
      <c r="E355" s="98" t="s">
        <v>211</v>
      </c>
    </row>
    <row r="356" spans="1:5" s="192" customFormat="1" outlineLevel="1">
      <c r="A356" s="192" t="s">
        <v>1110</v>
      </c>
      <c r="B356" s="193" t="s">
        <v>1223</v>
      </c>
      <c r="C356" s="192" t="s">
        <v>210</v>
      </c>
      <c r="D356" s="192" t="s">
        <v>307</v>
      </c>
      <c r="E356" s="192" t="s">
        <v>211</v>
      </c>
    </row>
    <row r="357" spans="1:5" s="188" customFormat="1" outlineLevel="1">
      <c r="A357" s="188" t="s">
        <v>1657</v>
      </c>
      <c r="B357" s="194" t="s">
        <v>1658</v>
      </c>
      <c r="C357" s="188" t="s">
        <v>210</v>
      </c>
      <c r="D357" s="188" t="s">
        <v>307</v>
      </c>
      <c r="E357" s="188" t="s">
        <v>211</v>
      </c>
    </row>
    <row r="358" spans="1:5" s="188" customFormat="1" outlineLevel="1">
      <c r="A358" s="188" t="s">
        <v>1660</v>
      </c>
      <c r="B358" s="194" t="s">
        <v>1661</v>
      </c>
      <c r="C358" s="188" t="s">
        <v>210</v>
      </c>
      <c r="D358" s="188" t="s">
        <v>307</v>
      </c>
      <c r="E358" s="188" t="s">
        <v>211</v>
      </c>
    </row>
    <row r="359" spans="1:5" s="188" customFormat="1" outlineLevel="1">
      <c r="A359" s="188" t="s">
        <v>1662</v>
      </c>
      <c r="B359" s="194" t="s">
        <v>1663</v>
      </c>
      <c r="C359" s="188" t="s">
        <v>210</v>
      </c>
      <c r="D359" s="188" t="s">
        <v>307</v>
      </c>
      <c r="E359" s="188" t="s">
        <v>211</v>
      </c>
    </row>
    <row r="360" spans="1:5" s="188" customFormat="1" outlineLevel="1">
      <c r="A360" s="188" t="s">
        <v>1664</v>
      </c>
      <c r="B360" s="194" t="s">
        <v>1665</v>
      </c>
      <c r="C360" s="188" t="s">
        <v>210</v>
      </c>
      <c r="D360" s="188" t="s">
        <v>307</v>
      </c>
      <c r="E360" s="188" t="s">
        <v>211</v>
      </c>
    </row>
    <row r="361" spans="1:5" s="188" customFormat="1" outlineLevel="1">
      <c r="A361" s="188" t="s">
        <v>1666</v>
      </c>
      <c r="B361" s="194" t="s">
        <v>1667</v>
      </c>
      <c r="C361" s="188" t="s">
        <v>210</v>
      </c>
      <c r="D361" s="188" t="s">
        <v>307</v>
      </c>
      <c r="E361" s="188" t="s">
        <v>211</v>
      </c>
    </row>
    <row r="362" spans="1:5" s="188" customFormat="1" outlineLevel="1">
      <c r="A362" s="188" t="s">
        <v>1669</v>
      </c>
      <c r="B362" s="194" t="s">
        <v>1670</v>
      </c>
      <c r="C362" s="188" t="s">
        <v>210</v>
      </c>
      <c r="D362" s="188" t="s">
        <v>307</v>
      </c>
      <c r="E362" s="188" t="s">
        <v>211</v>
      </c>
    </row>
    <row r="363" spans="1:5" s="188" customFormat="1" outlineLevel="1">
      <c r="A363" s="188" t="s">
        <v>1671</v>
      </c>
      <c r="B363" s="194" t="s">
        <v>1672</v>
      </c>
      <c r="C363" s="188" t="s">
        <v>210</v>
      </c>
      <c r="D363" s="188" t="s">
        <v>307</v>
      </c>
      <c r="E363" s="188" t="s">
        <v>211</v>
      </c>
    </row>
    <row r="364" spans="1:5" s="192" customFormat="1" outlineLevel="1">
      <c r="A364" s="192" t="s">
        <v>1110</v>
      </c>
      <c r="B364" s="193" t="s">
        <v>1673</v>
      </c>
      <c r="C364" s="192" t="s">
        <v>210</v>
      </c>
      <c r="D364" s="192" t="s">
        <v>307</v>
      </c>
      <c r="E364" s="192" t="s">
        <v>211</v>
      </c>
    </row>
    <row r="365" spans="1:5" s="188" customFormat="1" outlineLevel="1">
      <c r="A365" s="188" t="s">
        <v>1674</v>
      </c>
      <c r="B365" s="194" t="s">
        <v>1658</v>
      </c>
      <c r="C365" s="188" t="s">
        <v>210</v>
      </c>
      <c r="D365" s="188" t="s">
        <v>307</v>
      </c>
      <c r="E365" s="188" t="s">
        <v>211</v>
      </c>
    </row>
    <row r="366" spans="1:5" s="188" customFormat="1" outlineLevel="1">
      <c r="A366" s="188" t="s">
        <v>1675</v>
      </c>
      <c r="B366" s="194" t="s">
        <v>1661</v>
      </c>
      <c r="C366" s="188" t="s">
        <v>210</v>
      </c>
      <c r="D366" s="188" t="s">
        <v>307</v>
      </c>
      <c r="E366" s="188" t="s">
        <v>211</v>
      </c>
    </row>
    <row r="367" spans="1:5" s="188" customFormat="1" outlineLevel="1">
      <c r="A367" s="188" t="s">
        <v>1676</v>
      </c>
      <c r="B367" s="194" t="s">
        <v>1663</v>
      </c>
      <c r="C367" s="188" t="s">
        <v>210</v>
      </c>
      <c r="D367" s="188" t="s">
        <v>307</v>
      </c>
      <c r="E367" s="188" t="s">
        <v>211</v>
      </c>
    </row>
    <row r="368" spans="1:5" s="188" customFormat="1" outlineLevel="1">
      <c r="A368" s="188" t="s">
        <v>1677</v>
      </c>
      <c r="B368" s="194" t="s">
        <v>1665</v>
      </c>
      <c r="C368" s="188" t="s">
        <v>210</v>
      </c>
      <c r="D368" s="188" t="s">
        <v>307</v>
      </c>
      <c r="E368" s="188" t="s">
        <v>211</v>
      </c>
    </row>
    <row r="369" spans="1:5" s="188" customFormat="1" outlineLevel="1">
      <c r="A369" s="188" t="s">
        <v>1678</v>
      </c>
      <c r="B369" s="194" t="s">
        <v>1667</v>
      </c>
      <c r="C369" s="188" t="s">
        <v>210</v>
      </c>
      <c r="D369" s="188" t="s">
        <v>307</v>
      </c>
      <c r="E369" s="188" t="s">
        <v>211</v>
      </c>
    </row>
    <row r="370" spans="1:5" s="188" customFormat="1" outlineLevel="1">
      <c r="A370" s="188" t="s">
        <v>1679</v>
      </c>
      <c r="B370" s="194" t="s">
        <v>1670</v>
      </c>
      <c r="C370" s="188" t="s">
        <v>210</v>
      </c>
      <c r="D370" s="188" t="s">
        <v>307</v>
      </c>
      <c r="E370" s="188" t="s">
        <v>211</v>
      </c>
    </row>
    <row r="371" spans="1:5" s="188" customFormat="1" outlineLevel="1">
      <c r="A371" s="188" t="s">
        <v>1680</v>
      </c>
      <c r="B371" s="194" t="s">
        <v>1672</v>
      </c>
      <c r="C371" s="188" t="s">
        <v>210</v>
      </c>
      <c r="D371" s="188" t="s">
        <v>307</v>
      </c>
      <c r="E371" s="188" t="s">
        <v>211</v>
      </c>
    </row>
    <row r="372" spans="1:5" s="192" customFormat="1" outlineLevel="1">
      <c r="A372" s="192" t="s">
        <v>1110</v>
      </c>
      <c r="B372" s="193" t="s">
        <v>1120</v>
      </c>
      <c r="C372" s="192" t="s">
        <v>210</v>
      </c>
      <c r="D372" s="192" t="s">
        <v>307</v>
      </c>
      <c r="E372" s="192" t="s">
        <v>211</v>
      </c>
    </row>
    <row r="373" spans="1:5" s="188" customFormat="1" outlineLevel="1">
      <c r="A373" s="188" t="s">
        <v>1681</v>
      </c>
      <c r="B373" s="194" t="s">
        <v>1658</v>
      </c>
      <c r="C373" s="188" t="s">
        <v>210</v>
      </c>
      <c r="D373" s="188" t="s">
        <v>307</v>
      </c>
      <c r="E373" s="188" t="s">
        <v>211</v>
      </c>
    </row>
    <row r="374" spans="1:5" s="188" customFormat="1" outlineLevel="1">
      <c r="A374" s="188" t="s">
        <v>1682</v>
      </c>
      <c r="B374" s="194" t="s">
        <v>1661</v>
      </c>
      <c r="C374" s="188" t="s">
        <v>210</v>
      </c>
      <c r="D374" s="188" t="s">
        <v>307</v>
      </c>
      <c r="E374" s="188" t="s">
        <v>211</v>
      </c>
    </row>
    <row r="375" spans="1:5" s="188" customFormat="1" outlineLevel="1">
      <c r="A375" s="188" t="s">
        <v>1683</v>
      </c>
      <c r="B375" s="194" t="s">
        <v>1663</v>
      </c>
      <c r="C375" s="188" t="s">
        <v>210</v>
      </c>
      <c r="D375" s="188" t="s">
        <v>307</v>
      </c>
      <c r="E375" s="188" t="s">
        <v>211</v>
      </c>
    </row>
    <row r="376" spans="1:5" s="188" customFormat="1" outlineLevel="1">
      <c r="A376" s="188" t="s">
        <v>1684</v>
      </c>
      <c r="B376" s="194" t="s">
        <v>1665</v>
      </c>
      <c r="C376" s="188" t="s">
        <v>210</v>
      </c>
      <c r="D376" s="188" t="s">
        <v>307</v>
      </c>
      <c r="E376" s="188" t="s">
        <v>211</v>
      </c>
    </row>
    <row r="377" spans="1:5" s="188" customFormat="1" outlineLevel="1">
      <c r="A377" s="188" t="s">
        <v>1685</v>
      </c>
      <c r="B377" s="194" t="s">
        <v>1686</v>
      </c>
      <c r="C377" s="188" t="s">
        <v>210</v>
      </c>
      <c r="D377" s="188" t="s">
        <v>307</v>
      </c>
      <c r="E377" s="188" t="s">
        <v>211</v>
      </c>
    </row>
    <row r="378" spans="1:5" s="188" customFormat="1" outlineLevel="1">
      <c r="A378" s="188" t="s">
        <v>1687</v>
      </c>
      <c r="B378" s="194" t="s">
        <v>1672</v>
      </c>
      <c r="C378" s="188" t="s">
        <v>210</v>
      </c>
      <c r="D378" s="188" t="s">
        <v>307</v>
      </c>
      <c r="E378" s="188" t="s">
        <v>211</v>
      </c>
    </row>
    <row r="379" spans="1:5" s="98" customFormat="1" outlineLevel="1">
      <c r="A379" s="98" t="s">
        <v>1688</v>
      </c>
      <c r="B379" s="171" t="s">
        <v>1689</v>
      </c>
      <c r="C379" s="98" t="s">
        <v>210</v>
      </c>
      <c r="D379" s="98" t="s">
        <v>307</v>
      </c>
      <c r="E379" s="98" t="s">
        <v>211</v>
      </c>
    </row>
    <row r="380" spans="1:5" s="192" customFormat="1" outlineLevel="1">
      <c r="A380" s="192" t="s">
        <v>1110</v>
      </c>
      <c r="B380" s="193" t="s">
        <v>1690</v>
      </c>
      <c r="C380" s="192" t="s">
        <v>210</v>
      </c>
      <c r="D380" s="192" t="s">
        <v>307</v>
      </c>
      <c r="E380" s="192" t="s">
        <v>211</v>
      </c>
    </row>
    <row r="381" spans="1:5" s="188" customFormat="1" outlineLevel="1">
      <c r="A381" s="188" t="s">
        <v>1691</v>
      </c>
      <c r="B381" s="194" t="s">
        <v>1692</v>
      </c>
      <c r="C381" s="188" t="s">
        <v>210</v>
      </c>
      <c r="D381" s="188" t="s">
        <v>307</v>
      </c>
      <c r="E381" s="188" t="s">
        <v>211</v>
      </c>
    </row>
    <row r="382" spans="1:5" s="188" customFormat="1" outlineLevel="1">
      <c r="A382" s="188" t="s">
        <v>1694</v>
      </c>
      <c r="B382" s="194" t="s">
        <v>1695</v>
      </c>
      <c r="C382" s="188" t="s">
        <v>210</v>
      </c>
      <c r="D382" s="188" t="s">
        <v>307</v>
      </c>
      <c r="E382" s="188" t="s">
        <v>211</v>
      </c>
    </row>
    <row r="383" spans="1:5" s="188" customFormat="1" outlineLevel="1">
      <c r="A383" s="188" t="s">
        <v>1697</v>
      </c>
      <c r="B383" s="194" t="s">
        <v>1116</v>
      </c>
      <c r="C383" s="188" t="s">
        <v>210</v>
      </c>
      <c r="D383" s="188" t="s">
        <v>307</v>
      </c>
      <c r="E383" s="188" t="s">
        <v>211</v>
      </c>
    </row>
    <row r="384" spans="1:5" s="192" customFormat="1" outlineLevel="1">
      <c r="A384" s="192" t="s">
        <v>1110</v>
      </c>
      <c r="B384" s="193" t="s">
        <v>1698</v>
      </c>
      <c r="C384" s="192" t="s">
        <v>210</v>
      </c>
      <c r="D384" s="192" t="s">
        <v>307</v>
      </c>
      <c r="E384" s="192" t="s">
        <v>211</v>
      </c>
    </row>
    <row r="385" spans="1:5" s="188" customFormat="1" outlineLevel="1">
      <c r="A385" s="188" t="s">
        <v>1699</v>
      </c>
      <c r="B385" s="194" t="s">
        <v>1692</v>
      </c>
      <c r="C385" s="188" t="s">
        <v>210</v>
      </c>
      <c r="D385" s="188" t="s">
        <v>307</v>
      </c>
      <c r="E385" s="188" t="s">
        <v>211</v>
      </c>
    </row>
    <row r="386" spans="1:5" s="188" customFormat="1" outlineLevel="1">
      <c r="A386" s="188" t="s">
        <v>1701</v>
      </c>
      <c r="B386" s="194" t="s">
        <v>1695</v>
      </c>
      <c r="C386" s="188" t="s">
        <v>210</v>
      </c>
      <c r="D386" s="188" t="s">
        <v>307</v>
      </c>
      <c r="E386" s="188" t="s">
        <v>211</v>
      </c>
    </row>
    <row r="387" spans="1:5" s="188" customFormat="1" outlineLevel="1">
      <c r="A387" s="188" t="s">
        <v>1702</v>
      </c>
      <c r="B387" s="194" t="s">
        <v>1116</v>
      </c>
      <c r="C387" s="188" t="s">
        <v>210</v>
      </c>
      <c r="D387" s="188" t="s">
        <v>307</v>
      </c>
      <c r="E387" s="188" t="s">
        <v>211</v>
      </c>
    </row>
    <row r="388" spans="1:5" s="192" customFormat="1" outlineLevel="1">
      <c r="A388" s="192" t="s">
        <v>1110</v>
      </c>
      <c r="B388" s="193" t="s">
        <v>1703</v>
      </c>
      <c r="C388" s="192" t="s">
        <v>210</v>
      </c>
      <c r="D388" s="192" t="s">
        <v>307</v>
      </c>
      <c r="E388" s="192" t="s">
        <v>211</v>
      </c>
    </row>
    <row r="389" spans="1:5" s="188" customFormat="1" outlineLevel="1">
      <c r="A389" s="188" t="s">
        <v>1704</v>
      </c>
      <c r="B389" s="194" t="s">
        <v>1692</v>
      </c>
      <c r="C389" s="188" t="s">
        <v>210</v>
      </c>
      <c r="D389" s="188" t="s">
        <v>307</v>
      </c>
      <c r="E389" s="188" t="s">
        <v>211</v>
      </c>
    </row>
    <row r="390" spans="1:5" s="188" customFormat="1" outlineLevel="1">
      <c r="A390" s="188" t="s">
        <v>1705</v>
      </c>
      <c r="B390" s="194" t="s">
        <v>1695</v>
      </c>
      <c r="C390" s="188" t="s">
        <v>210</v>
      </c>
      <c r="D390" s="188" t="s">
        <v>307</v>
      </c>
      <c r="E390" s="188" t="s">
        <v>211</v>
      </c>
    </row>
    <row r="391" spans="1:5" s="188" customFormat="1" outlineLevel="1">
      <c r="A391" s="188" t="s">
        <v>1706</v>
      </c>
      <c r="B391" s="194" t="s">
        <v>1116</v>
      </c>
      <c r="C391" s="188" t="s">
        <v>210</v>
      </c>
      <c r="D391" s="188" t="s">
        <v>307</v>
      </c>
      <c r="E391" s="188" t="s">
        <v>211</v>
      </c>
    </row>
    <row r="392" spans="1:5" s="192" customFormat="1" outlineLevel="1">
      <c r="A392" s="192" t="s">
        <v>1110</v>
      </c>
      <c r="B392" s="193" t="s">
        <v>1707</v>
      </c>
      <c r="C392" s="192" t="s">
        <v>210</v>
      </c>
      <c r="D392" s="192" t="s">
        <v>307</v>
      </c>
      <c r="E392" s="192" t="s">
        <v>211</v>
      </c>
    </row>
    <row r="393" spans="1:5" s="188" customFormat="1" outlineLevel="1">
      <c r="A393" s="188" t="s">
        <v>1708</v>
      </c>
      <c r="B393" s="194" t="s">
        <v>1692</v>
      </c>
      <c r="C393" s="188" t="s">
        <v>210</v>
      </c>
      <c r="D393" s="188" t="s">
        <v>307</v>
      </c>
      <c r="E393" s="188" t="s">
        <v>211</v>
      </c>
    </row>
    <row r="394" spans="1:5" s="188" customFormat="1" outlineLevel="1">
      <c r="A394" s="188" t="s">
        <v>1709</v>
      </c>
      <c r="B394" s="194" t="s">
        <v>1695</v>
      </c>
      <c r="C394" s="188" t="s">
        <v>210</v>
      </c>
      <c r="D394" s="188" t="s">
        <v>307</v>
      </c>
      <c r="E394" s="188" t="s">
        <v>211</v>
      </c>
    </row>
    <row r="395" spans="1:5" s="188" customFormat="1" outlineLevel="1">
      <c r="A395" s="188" t="s">
        <v>1711</v>
      </c>
      <c r="B395" s="194" t="s">
        <v>1116</v>
      </c>
      <c r="C395" s="188" t="s">
        <v>210</v>
      </c>
      <c r="D395" s="188" t="s">
        <v>307</v>
      </c>
      <c r="E395" s="188" t="s">
        <v>211</v>
      </c>
    </row>
    <row r="396" spans="1:5" s="192" customFormat="1" outlineLevel="1">
      <c r="A396" s="192" t="s">
        <v>1110</v>
      </c>
      <c r="B396" s="193" t="s">
        <v>1712</v>
      </c>
      <c r="C396" s="192" t="s">
        <v>210</v>
      </c>
      <c r="D396" s="192" t="s">
        <v>307</v>
      </c>
      <c r="E396" s="192" t="s">
        <v>211</v>
      </c>
    </row>
    <row r="397" spans="1:5" s="188" customFormat="1" outlineLevel="1">
      <c r="A397" s="188" t="s">
        <v>1713</v>
      </c>
      <c r="B397" s="194" t="s">
        <v>1692</v>
      </c>
      <c r="C397" s="188" t="s">
        <v>210</v>
      </c>
      <c r="D397" s="188" t="s">
        <v>307</v>
      </c>
      <c r="E397" s="188" t="s">
        <v>211</v>
      </c>
    </row>
    <row r="398" spans="1:5" s="188" customFormat="1" outlineLevel="1">
      <c r="A398" s="188" t="s">
        <v>1715</v>
      </c>
      <c r="B398" s="194" t="s">
        <v>1695</v>
      </c>
      <c r="C398" s="188" t="s">
        <v>210</v>
      </c>
      <c r="D398" s="188" t="s">
        <v>307</v>
      </c>
      <c r="E398" s="188" t="s">
        <v>211</v>
      </c>
    </row>
    <row r="399" spans="1:5" s="188" customFormat="1" outlineLevel="1">
      <c r="A399" s="188" t="s">
        <v>1716</v>
      </c>
      <c r="B399" s="194" t="s">
        <v>1116</v>
      </c>
      <c r="C399" s="188" t="s">
        <v>210</v>
      </c>
      <c r="D399" s="188" t="s">
        <v>307</v>
      </c>
      <c r="E399" s="188" t="s">
        <v>211</v>
      </c>
    </row>
    <row r="400" spans="1:5" s="192" customFormat="1" outlineLevel="1">
      <c r="A400" s="192" t="s">
        <v>1717</v>
      </c>
      <c r="B400" s="193" t="s">
        <v>1718</v>
      </c>
      <c r="C400" s="192" t="s">
        <v>210</v>
      </c>
      <c r="D400" s="192" t="s">
        <v>307</v>
      </c>
      <c r="E400" s="192" t="s">
        <v>211</v>
      </c>
    </row>
    <row r="401" spans="1:5" s="192" customFormat="1" outlineLevel="1">
      <c r="A401" s="192" t="s">
        <v>1110</v>
      </c>
      <c r="B401" s="193" t="s">
        <v>1719</v>
      </c>
      <c r="C401" s="192" t="s">
        <v>210</v>
      </c>
      <c r="D401" s="192" t="s">
        <v>307</v>
      </c>
      <c r="E401" s="192" t="s">
        <v>211</v>
      </c>
    </row>
    <row r="402" spans="1:5" s="188" customFormat="1" outlineLevel="1">
      <c r="A402" s="188" t="s">
        <v>1720</v>
      </c>
      <c r="B402" s="194" t="s">
        <v>1692</v>
      </c>
      <c r="C402" s="188" t="s">
        <v>210</v>
      </c>
      <c r="D402" s="188" t="s">
        <v>307</v>
      </c>
      <c r="E402" s="188" t="s">
        <v>211</v>
      </c>
    </row>
    <row r="403" spans="1:5" s="188" customFormat="1" outlineLevel="1">
      <c r="A403" s="188" t="s">
        <v>1721</v>
      </c>
      <c r="B403" s="194" t="s">
        <v>1695</v>
      </c>
      <c r="C403" s="188" t="s">
        <v>210</v>
      </c>
      <c r="D403" s="188" t="s">
        <v>307</v>
      </c>
      <c r="E403" s="188" t="s">
        <v>211</v>
      </c>
    </row>
    <row r="404" spans="1:5" s="188" customFormat="1" outlineLevel="1">
      <c r="A404" s="188" t="s">
        <v>1722</v>
      </c>
      <c r="B404" s="194" t="s">
        <v>1116</v>
      </c>
      <c r="C404" s="188" t="s">
        <v>210</v>
      </c>
      <c r="D404" s="188" t="s">
        <v>307</v>
      </c>
      <c r="E404" s="188" t="s">
        <v>211</v>
      </c>
    </row>
    <row r="405" spans="1:5" s="192" customFormat="1" outlineLevel="1">
      <c r="A405" s="192" t="s">
        <v>1110</v>
      </c>
      <c r="B405" s="193" t="s">
        <v>1723</v>
      </c>
      <c r="C405" s="192" t="s">
        <v>210</v>
      </c>
      <c r="D405" s="192" t="s">
        <v>307</v>
      </c>
      <c r="E405" s="192" t="s">
        <v>211</v>
      </c>
    </row>
    <row r="406" spans="1:5" s="188" customFormat="1" outlineLevel="1">
      <c r="A406" s="188" t="s">
        <v>1724</v>
      </c>
      <c r="B406" s="194" t="s">
        <v>1725</v>
      </c>
      <c r="C406" s="188" t="s">
        <v>210</v>
      </c>
      <c r="D406" s="188" t="s">
        <v>307</v>
      </c>
      <c r="E406" s="188" t="s">
        <v>211</v>
      </c>
    </row>
    <row r="407" spans="1:5" s="188" customFormat="1" outlineLevel="1">
      <c r="A407" s="188" t="s">
        <v>1726</v>
      </c>
      <c r="B407" s="194" t="s">
        <v>1727</v>
      </c>
      <c r="C407" s="188" t="s">
        <v>210</v>
      </c>
      <c r="D407" s="188" t="s">
        <v>307</v>
      </c>
      <c r="E407" s="188" t="s">
        <v>211</v>
      </c>
    </row>
    <row r="408" spans="1:5" s="188" customFormat="1" outlineLevel="1">
      <c r="A408" s="188" t="s">
        <v>1728</v>
      </c>
      <c r="B408" s="194" t="s">
        <v>1729</v>
      </c>
      <c r="C408" s="188" t="s">
        <v>210</v>
      </c>
      <c r="D408" s="188" t="s">
        <v>307</v>
      </c>
      <c r="E408" s="188" t="s">
        <v>211</v>
      </c>
    </row>
    <row r="409" spans="1:5" s="188" customFormat="1" outlineLevel="1">
      <c r="A409" s="188" t="s">
        <v>1730</v>
      </c>
      <c r="B409" s="194" t="s">
        <v>1731</v>
      </c>
      <c r="C409" s="188" t="s">
        <v>210</v>
      </c>
      <c r="D409" s="188" t="s">
        <v>307</v>
      </c>
      <c r="E409" s="188" t="s">
        <v>211</v>
      </c>
    </row>
    <row r="410" spans="1:5" s="188" customFormat="1" outlineLevel="1">
      <c r="A410" s="188" t="s">
        <v>1732</v>
      </c>
      <c r="B410" s="194" t="s">
        <v>1733</v>
      </c>
      <c r="C410" s="188" t="s">
        <v>210</v>
      </c>
      <c r="D410" s="188" t="s">
        <v>307</v>
      </c>
      <c r="E410" s="188" t="s">
        <v>211</v>
      </c>
    </row>
    <row r="411" spans="1:5" s="188" customFormat="1" outlineLevel="1">
      <c r="A411" s="188" t="s">
        <v>1734</v>
      </c>
      <c r="B411" s="194" t="s">
        <v>1735</v>
      </c>
      <c r="C411" s="188" t="s">
        <v>210</v>
      </c>
      <c r="D411" s="188" t="s">
        <v>307</v>
      </c>
      <c r="E411" s="188" t="s">
        <v>211</v>
      </c>
    </row>
    <row r="412" spans="1:5" s="192" customFormat="1" outlineLevel="1">
      <c r="A412" s="192" t="s">
        <v>1110</v>
      </c>
      <c r="B412" s="193" t="s">
        <v>1736</v>
      </c>
      <c r="C412" s="192" t="s">
        <v>210</v>
      </c>
      <c r="D412" s="192" t="s">
        <v>307</v>
      </c>
      <c r="E412" s="192" t="s">
        <v>211</v>
      </c>
    </row>
    <row r="413" spans="1:5" s="188" customFormat="1" outlineLevel="1">
      <c r="A413" s="188" t="s">
        <v>1737</v>
      </c>
      <c r="B413" s="194" t="s">
        <v>1692</v>
      </c>
      <c r="C413" s="188" t="s">
        <v>210</v>
      </c>
      <c r="D413" s="188" t="s">
        <v>307</v>
      </c>
      <c r="E413" s="188" t="s">
        <v>211</v>
      </c>
    </row>
    <row r="414" spans="1:5" s="188" customFormat="1" outlineLevel="1">
      <c r="A414" s="188" t="s">
        <v>1738</v>
      </c>
      <c r="B414" s="194" t="s">
        <v>1695</v>
      </c>
      <c r="C414" s="188" t="s">
        <v>210</v>
      </c>
      <c r="D414" s="188" t="s">
        <v>307</v>
      </c>
      <c r="E414" s="188" t="s">
        <v>211</v>
      </c>
    </row>
    <row r="415" spans="1:5" s="188" customFormat="1" outlineLevel="1">
      <c r="A415" s="188" t="s">
        <v>1739</v>
      </c>
      <c r="B415" s="194" t="s">
        <v>1116</v>
      </c>
      <c r="C415" s="188" t="s">
        <v>210</v>
      </c>
      <c r="D415" s="188" t="s">
        <v>307</v>
      </c>
      <c r="E415" s="188" t="s">
        <v>211</v>
      </c>
    </row>
    <row r="416" spans="1:5" s="98" customFormat="1" outlineLevel="1">
      <c r="A416" s="98" t="s">
        <v>1740</v>
      </c>
      <c r="B416" s="171" t="s">
        <v>1741</v>
      </c>
      <c r="C416" s="98" t="s">
        <v>210</v>
      </c>
      <c r="D416" s="98" t="s">
        <v>307</v>
      </c>
      <c r="E416" s="98" t="s">
        <v>211</v>
      </c>
    </row>
    <row r="417" spans="1:5" s="192" customFormat="1" outlineLevel="1">
      <c r="A417" s="192" t="s">
        <v>1110</v>
      </c>
      <c r="B417" s="193" t="s">
        <v>1742</v>
      </c>
      <c r="C417" s="192" t="s">
        <v>210</v>
      </c>
      <c r="D417" s="192" t="s">
        <v>307</v>
      </c>
      <c r="E417" s="192" t="s">
        <v>211</v>
      </c>
    </row>
    <row r="418" spans="1:5" s="188" customFormat="1" outlineLevel="1">
      <c r="A418" s="188" t="s">
        <v>1743</v>
      </c>
      <c r="B418" s="194" t="s">
        <v>1692</v>
      </c>
      <c r="C418" s="188" t="s">
        <v>210</v>
      </c>
      <c r="D418" s="188" t="s">
        <v>307</v>
      </c>
      <c r="E418" s="188" t="s">
        <v>211</v>
      </c>
    </row>
    <row r="419" spans="1:5" s="188" customFormat="1" outlineLevel="1">
      <c r="A419" s="188" t="s">
        <v>1744</v>
      </c>
      <c r="B419" s="194" t="s">
        <v>1695</v>
      </c>
      <c r="C419" s="188" t="s">
        <v>210</v>
      </c>
      <c r="D419" s="188" t="s">
        <v>307</v>
      </c>
      <c r="E419" s="188" t="s">
        <v>211</v>
      </c>
    </row>
    <row r="420" spans="1:5" s="188" customFormat="1" outlineLevel="1">
      <c r="A420" s="188" t="s">
        <v>1745</v>
      </c>
      <c r="B420" s="194" t="s">
        <v>1116</v>
      </c>
      <c r="C420" s="188" t="s">
        <v>210</v>
      </c>
      <c r="D420" s="188" t="s">
        <v>307</v>
      </c>
      <c r="E420" s="188" t="s">
        <v>211</v>
      </c>
    </row>
    <row r="421" spans="1:5" s="192" customFormat="1" outlineLevel="1">
      <c r="A421" s="192" t="s">
        <v>1110</v>
      </c>
      <c r="B421" s="193" t="s">
        <v>1746</v>
      </c>
      <c r="C421" s="192" t="s">
        <v>210</v>
      </c>
      <c r="D421" s="192" t="s">
        <v>307</v>
      </c>
      <c r="E421" s="192" t="s">
        <v>211</v>
      </c>
    </row>
    <row r="422" spans="1:5" s="188" customFormat="1" outlineLevel="1">
      <c r="A422" s="188" t="s">
        <v>1747</v>
      </c>
      <c r="B422" s="194" t="s">
        <v>1692</v>
      </c>
      <c r="C422" s="188" t="s">
        <v>210</v>
      </c>
      <c r="D422" s="188" t="s">
        <v>307</v>
      </c>
      <c r="E422" s="188" t="s">
        <v>211</v>
      </c>
    </row>
    <row r="423" spans="1:5" s="188" customFormat="1" outlineLevel="1">
      <c r="A423" s="188" t="s">
        <v>1748</v>
      </c>
      <c r="B423" s="194" t="s">
        <v>1695</v>
      </c>
      <c r="C423" s="188" t="s">
        <v>210</v>
      </c>
      <c r="D423" s="188" t="s">
        <v>307</v>
      </c>
      <c r="E423" s="188" t="s">
        <v>211</v>
      </c>
    </row>
    <row r="424" spans="1:5" s="188" customFormat="1" outlineLevel="1">
      <c r="A424" s="188" t="s">
        <v>1749</v>
      </c>
      <c r="B424" s="194" t="s">
        <v>1116</v>
      </c>
      <c r="C424" s="188" t="s">
        <v>210</v>
      </c>
      <c r="D424" s="188" t="s">
        <v>307</v>
      </c>
      <c r="E424" s="188" t="s">
        <v>211</v>
      </c>
    </row>
    <row r="425" spans="1:5" s="192" customFormat="1" outlineLevel="1">
      <c r="A425" s="192" t="s">
        <v>1750</v>
      </c>
      <c r="B425" s="193" t="s">
        <v>1751</v>
      </c>
      <c r="C425" s="192" t="s">
        <v>210</v>
      </c>
      <c r="D425" s="192" t="s">
        <v>307</v>
      </c>
      <c r="E425" s="192" t="s">
        <v>211</v>
      </c>
    </row>
    <row r="426" spans="1:5" s="192" customFormat="1" outlineLevel="1">
      <c r="A426" s="192" t="s">
        <v>1752</v>
      </c>
      <c r="B426" s="193" t="s">
        <v>1120</v>
      </c>
      <c r="C426" s="192" t="s">
        <v>210</v>
      </c>
      <c r="D426" s="192" t="s">
        <v>307</v>
      </c>
      <c r="E426" s="192" t="s">
        <v>211</v>
      </c>
    </row>
    <row r="427" spans="1:5" s="103" customFormat="1">
      <c r="A427" s="103" t="s">
        <v>1753</v>
      </c>
      <c r="B427" s="191" t="s">
        <v>1754</v>
      </c>
    </row>
    <row r="428" spans="1:5" s="98" customFormat="1" outlineLevel="1">
      <c r="A428" s="98" t="s">
        <v>1755</v>
      </c>
      <c r="B428" s="171" t="s">
        <v>1756</v>
      </c>
      <c r="C428" s="98" t="s">
        <v>3347</v>
      </c>
      <c r="D428" s="98" t="s">
        <v>3347</v>
      </c>
    </row>
    <row r="429" spans="1:5" s="192" customFormat="1" outlineLevel="1">
      <c r="A429" s="192" t="s">
        <v>1757</v>
      </c>
      <c r="B429" s="193" t="s">
        <v>1758</v>
      </c>
      <c r="C429" s="192" t="s">
        <v>3347</v>
      </c>
      <c r="D429" s="192" t="s">
        <v>3347</v>
      </c>
    </row>
    <row r="430" spans="1:5" s="192" customFormat="1" outlineLevel="1">
      <c r="A430" s="192" t="s">
        <v>1760</v>
      </c>
      <c r="B430" s="193" t="s">
        <v>1761</v>
      </c>
      <c r="C430" s="192" t="s">
        <v>3347</v>
      </c>
      <c r="D430" s="192" t="s">
        <v>3347</v>
      </c>
    </row>
    <row r="431" spans="1:5" s="192" customFormat="1" outlineLevel="1">
      <c r="A431" s="192" t="s">
        <v>1763</v>
      </c>
      <c r="B431" s="193" t="s">
        <v>1764</v>
      </c>
      <c r="C431" s="192" t="s">
        <v>3347</v>
      </c>
      <c r="D431" s="192" t="s">
        <v>3347</v>
      </c>
    </row>
    <row r="432" spans="1:5" s="192" customFormat="1" outlineLevel="1">
      <c r="A432" s="192" t="s">
        <v>1766</v>
      </c>
      <c r="B432" s="193" t="s">
        <v>1767</v>
      </c>
      <c r="C432" s="192" t="s">
        <v>3347</v>
      </c>
      <c r="D432" s="192" t="s">
        <v>3347</v>
      </c>
    </row>
    <row r="433" spans="1:5" s="98" customFormat="1" outlineLevel="1">
      <c r="A433" s="98" t="s">
        <v>1768</v>
      </c>
      <c r="B433" s="171" t="s">
        <v>1769</v>
      </c>
    </row>
    <row r="434" spans="1:5" s="192" customFormat="1" outlineLevel="1">
      <c r="A434" s="192" t="s">
        <v>1770</v>
      </c>
      <c r="B434" s="193" t="s">
        <v>1771</v>
      </c>
      <c r="C434" s="192" t="s">
        <v>220</v>
      </c>
      <c r="D434" s="192" t="s">
        <v>312</v>
      </c>
      <c r="E434" s="192" t="s">
        <v>221</v>
      </c>
    </row>
    <row r="435" spans="1:5" s="192" customFormat="1" outlineLevel="1">
      <c r="A435" s="192" t="s">
        <v>1110</v>
      </c>
      <c r="B435" s="193" t="s">
        <v>1773</v>
      </c>
      <c r="C435" s="192" t="s">
        <v>220</v>
      </c>
      <c r="D435" s="192" t="s">
        <v>312</v>
      </c>
      <c r="E435" s="192" t="s">
        <v>221</v>
      </c>
    </row>
    <row r="436" spans="1:5" s="188" customFormat="1" outlineLevel="1">
      <c r="A436" s="188" t="s">
        <v>1774</v>
      </c>
      <c r="B436" s="194" t="s">
        <v>1775</v>
      </c>
      <c r="C436" s="188" t="s">
        <v>220</v>
      </c>
      <c r="D436" s="188" t="s">
        <v>312</v>
      </c>
      <c r="E436" s="188" t="s">
        <v>221</v>
      </c>
    </row>
    <row r="437" spans="1:5" s="188" customFormat="1" outlineLevel="1">
      <c r="A437" s="188" t="s">
        <v>1777</v>
      </c>
      <c r="B437" s="194" t="s">
        <v>1116</v>
      </c>
      <c r="C437" s="188" t="s">
        <v>220</v>
      </c>
      <c r="D437" s="188" t="s">
        <v>312</v>
      </c>
      <c r="E437" s="188" t="s">
        <v>221</v>
      </c>
    </row>
    <row r="438" spans="1:5" s="192" customFormat="1" outlineLevel="1">
      <c r="A438" s="192" t="s">
        <v>1110</v>
      </c>
      <c r="B438" s="193" t="s">
        <v>1120</v>
      </c>
      <c r="C438" s="192" t="s">
        <v>3347</v>
      </c>
      <c r="D438" s="192" t="s">
        <v>3347</v>
      </c>
    </row>
    <row r="439" spans="1:5" s="188" customFormat="1" outlineLevel="1">
      <c r="A439" s="188" t="s">
        <v>1778</v>
      </c>
      <c r="B439" s="194" t="s">
        <v>1775</v>
      </c>
      <c r="C439" s="188" t="s">
        <v>3347</v>
      </c>
      <c r="D439" s="188" t="s">
        <v>3347</v>
      </c>
    </row>
    <row r="440" spans="1:5" s="188" customFormat="1" outlineLevel="1">
      <c r="A440" s="188" t="s">
        <v>1780</v>
      </c>
      <c r="B440" s="194" t="s">
        <v>1116</v>
      </c>
      <c r="C440" s="188" t="s">
        <v>3347</v>
      </c>
      <c r="D440" s="188" t="s">
        <v>3347</v>
      </c>
    </row>
    <row r="441" spans="1:5" s="98" customFormat="1" outlineLevel="1">
      <c r="A441" s="98" t="s">
        <v>1782</v>
      </c>
      <c r="B441" s="171" t="s">
        <v>1783</v>
      </c>
      <c r="C441" s="98" t="s">
        <v>220</v>
      </c>
      <c r="D441" s="98" t="s">
        <v>312</v>
      </c>
      <c r="E441" s="98" t="s">
        <v>221</v>
      </c>
    </row>
    <row r="442" spans="1:5" s="192" customFormat="1" outlineLevel="1">
      <c r="A442" s="192" t="s">
        <v>1784</v>
      </c>
      <c r="B442" s="193" t="s">
        <v>1785</v>
      </c>
      <c r="C442" s="192" t="s">
        <v>220</v>
      </c>
      <c r="D442" s="192" t="s">
        <v>312</v>
      </c>
      <c r="E442" s="192" t="s">
        <v>221</v>
      </c>
    </row>
    <row r="443" spans="1:5" s="192" customFormat="1" outlineLevel="1">
      <c r="A443" s="192" t="s">
        <v>1787</v>
      </c>
      <c r="B443" s="193" t="s">
        <v>1120</v>
      </c>
      <c r="C443" s="192" t="s">
        <v>220</v>
      </c>
      <c r="D443" s="192" t="s">
        <v>312</v>
      </c>
      <c r="E443" s="192" t="s">
        <v>221</v>
      </c>
    </row>
    <row r="444" spans="1:5" s="98" customFormat="1" outlineLevel="1">
      <c r="A444" s="98" t="s">
        <v>1789</v>
      </c>
      <c r="B444" s="171" t="s">
        <v>1790</v>
      </c>
      <c r="C444" s="98" t="s">
        <v>220</v>
      </c>
      <c r="D444" s="98" t="s">
        <v>312</v>
      </c>
      <c r="E444" s="98" t="s">
        <v>221</v>
      </c>
    </row>
    <row r="445" spans="1:5" s="192" customFormat="1" outlineLevel="1">
      <c r="A445" s="192" t="s">
        <v>1791</v>
      </c>
      <c r="B445" s="193" t="s">
        <v>1792</v>
      </c>
      <c r="C445" s="192" t="s">
        <v>220</v>
      </c>
      <c r="D445" s="192" t="s">
        <v>312</v>
      </c>
      <c r="E445" s="192" t="s">
        <v>221</v>
      </c>
    </row>
    <row r="446" spans="1:5" s="192" customFormat="1" outlineLevel="1">
      <c r="A446" s="192" t="s">
        <v>1794</v>
      </c>
      <c r="B446" s="193" t="s">
        <v>1120</v>
      </c>
      <c r="C446" s="192" t="s">
        <v>220</v>
      </c>
      <c r="D446" s="192" t="s">
        <v>312</v>
      </c>
      <c r="E446" s="192" t="s">
        <v>221</v>
      </c>
    </row>
    <row r="447" spans="1:5" s="98" customFormat="1" outlineLevel="1">
      <c r="A447" s="98" t="s">
        <v>1796</v>
      </c>
      <c r="B447" s="171" t="s">
        <v>1797</v>
      </c>
      <c r="C447" s="98" t="s">
        <v>220</v>
      </c>
      <c r="D447" s="98" t="s">
        <v>312</v>
      </c>
      <c r="E447" s="98" t="s">
        <v>221</v>
      </c>
    </row>
    <row r="448" spans="1:5" s="192" customFormat="1" outlineLevel="1">
      <c r="A448" s="192" t="s">
        <v>1798</v>
      </c>
      <c r="B448" s="193" t="s">
        <v>1799</v>
      </c>
      <c r="C448" s="192" t="s">
        <v>220</v>
      </c>
      <c r="D448" s="192" t="s">
        <v>312</v>
      </c>
      <c r="E448" s="192" t="s">
        <v>221</v>
      </c>
    </row>
    <row r="449" spans="1:5" s="192" customFormat="1" outlineLevel="1">
      <c r="A449" s="192" t="s">
        <v>1801</v>
      </c>
      <c r="B449" s="193" t="s">
        <v>1802</v>
      </c>
      <c r="C449" s="192" t="s">
        <v>220</v>
      </c>
      <c r="D449" s="192" t="s">
        <v>312</v>
      </c>
      <c r="E449" s="192" t="s">
        <v>221</v>
      </c>
    </row>
    <row r="450" spans="1:5" s="192" customFormat="1" outlineLevel="1">
      <c r="A450" s="192" t="s">
        <v>1803</v>
      </c>
      <c r="B450" s="193" t="s">
        <v>1120</v>
      </c>
      <c r="C450" s="192" t="s">
        <v>220</v>
      </c>
      <c r="D450" s="192" t="s">
        <v>312</v>
      </c>
      <c r="E450" s="192" t="s">
        <v>221</v>
      </c>
    </row>
    <row r="451" spans="1:5" s="98" customFormat="1" outlineLevel="1">
      <c r="A451" s="98" t="s">
        <v>1804</v>
      </c>
      <c r="B451" s="171" t="s">
        <v>1805</v>
      </c>
      <c r="C451" s="98" t="s">
        <v>220</v>
      </c>
      <c r="D451" s="98" t="s">
        <v>312</v>
      </c>
      <c r="E451" s="98" t="s">
        <v>221</v>
      </c>
    </row>
    <row r="452" spans="1:5" s="192" customFormat="1" outlineLevel="1">
      <c r="A452" s="192" t="s">
        <v>1806</v>
      </c>
      <c r="B452" s="193" t="s">
        <v>1807</v>
      </c>
      <c r="C452" s="192" t="s">
        <v>220</v>
      </c>
      <c r="D452" s="192" t="s">
        <v>312</v>
      </c>
      <c r="E452" s="192" t="s">
        <v>221</v>
      </c>
    </row>
    <row r="453" spans="1:5" s="192" customFormat="1" outlineLevel="1">
      <c r="A453" s="192" t="s">
        <v>1809</v>
      </c>
      <c r="B453" s="193" t="s">
        <v>1810</v>
      </c>
      <c r="C453" s="192" t="s">
        <v>220</v>
      </c>
      <c r="D453" s="192" t="s">
        <v>312</v>
      </c>
      <c r="E453" s="192" t="s">
        <v>221</v>
      </c>
    </row>
    <row r="454" spans="1:5" s="192" customFormat="1" outlineLevel="1">
      <c r="A454" s="192" t="s">
        <v>1812</v>
      </c>
      <c r="B454" s="193" t="s">
        <v>1813</v>
      </c>
      <c r="C454" s="192" t="s">
        <v>220</v>
      </c>
      <c r="D454" s="192" t="s">
        <v>312</v>
      </c>
      <c r="E454" s="192" t="s">
        <v>221</v>
      </c>
    </row>
    <row r="455" spans="1:5" s="192" customFormat="1" outlineLevel="1">
      <c r="A455" s="192" t="s">
        <v>1815</v>
      </c>
      <c r="B455" s="193" t="s">
        <v>1816</v>
      </c>
      <c r="C455" s="192" t="s">
        <v>220</v>
      </c>
      <c r="D455" s="192" t="s">
        <v>312</v>
      </c>
      <c r="E455" s="192" t="s">
        <v>221</v>
      </c>
    </row>
    <row r="456" spans="1:5" s="192" customFormat="1" outlineLevel="1">
      <c r="A456" s="192" t="s">
        <v>1818</v>
      </c>
      <c r="B456" s="193" t="s">
        <v>1819</v>
      </c>
      <c r="C456" s="192" t="s">
        <v>220</v>
      </c>
      <c r="D456" s="192" t="s">
        <v>312</v>
      </c>
      <c r="E456" s="192" t="s">
        <v>221</v>
      </c>
    </row>
    <row r="457" spans="1:5" s="98" customFormat="1" outlineLevel="1">
      <c r="A457" s="98" t="s">
        <v>1821</v>
      </c>
      <c r="B457" s="171" t="s">
        <v>1822</v>
      </c>
      <c r="C457" s="98" t="s">
        <v>220</v>
      </c>
      <c r="D457" s="98" t="s">
        <v>312</v>
      </c>
      <c r="E457" s="98" t="s">
        <v>221</v>
      </c>
    </row>
    <row r="458" spans="1:5" s="192" customFormat="1" outlineLevel="1">
      <c r="A458" s="192" t="s">
        <v>1110</v>
      </c>
      <c r="B458" s="193" t="s">
        <v>1823</v>
      </c>
      <c r="C458" s="192" t="s">
        <v>220</v>
      </c>
      <c r="D458" s="192" t="s">
        <v>312</v>
      </c>
      <c r="E458" s="192" t="s">
        <v>221</v>
      </c>
    </row>
    <row r="459" spans="1:5" s="188" customFormat="1" outlineLevel="1">
      <c r="A459" s="188" t="s">
        <v>1824</v>
      </c>
      <c r="B459" s="194" t="s">
        <v>1825</v>
      </c>
      <c r="C459" s="188" t="s">
        <v>220</v>
      </c>
      <c r="D459" s="188" t="s">
        <v>312</v>
      </c>
      <c r="E459" s="188" t="s">
        <v>221</v>
      </c>
    </row>
    <row r="460" spans="1:5" s="188" customFormat="1" outlineLevel="1">
      <c r="A460" s="188" t="s">
        <v>1827</v>
      </c>
      <c r="B460" s="194" t="s">
        <v>1116</v>
      </c>
      <c r="C460" s="188" t="s">
        <v>220</v>
      </c>
      <c r="D460" s="188" t="s">
        <v>312</v>
      </c>
      <c r="E460" s="188" t="s">
        <v>221</v>
      </c>
    </row>
    <row r="461" spans="1:5" s="192" customFormat="1" outlineLevel="1">
      <c r="A461" s="192" t="s">
        <v>1110</v>
      </c>
      <c r="B461" s="193" t="s">
        <v>1828</v>
      </c>
      <c r="C461" s="192" t="s">
        <v>220</v>
      </c>
      <c r="D461" s="192" t="s">
        <v>312</v>
      </c>
      <c r="E461" s="192" t="s">
        <v>221</v>
      </c>
    </row>
    <row r="462" spans="1:5" s="188" customFormat="1" outlineLevel="1">
      <c r="A462" s="188" t="s">
        <v>1829</v>
      </c>
      <c r="B462" s="194" t="s">
        <v>1825</v>
      </c>
      <c r="C462" s="188" t="s">
        <v>220</v>
      </c>
      <c r="D462" s="188" t="s">
        <v>312</v>
      </c>
      <c r="E462" s="188" t="s">
        <v>221</v>
      </c>
    </row>
    <row r="463" spans="1:5" s="188" customFormat="1" outlineLevel="1">
      <c r="A463" s="188" t="s">
        <v>1830</v>
      </c>
      <c r="B463" s="194" t="s">
        <v>1116</v>
      </c>
      <c r="C463" s="188" t="s">
        <v>220</v>
      </c>
      <c r="D463" s="188" t="s">
        <v>312</v>
      </c>
      <c r="E463" s="188" t="s">
        <v>221</v>
      </c>
    </row>
    <row r="464" spans="1:5" s="192" customFormat="1" outlineLevel="1">
      <c r="A464" s="192" t="s">
        <v>1831</v>
      </c>
      <c r="B464" s="193" t="s">
        <v>1120</v>
      </c>
      <c r="C464" s="192" t="s">
        <v>220</v>
      </c>
      <c r="D464" s="192" t="s">
        <v>312</v>
      </c>
      <c r="E464" s="192" t="s">
        <v>221</v>
      </c>
    </row>
    <row r="465" spans="1:5" s="98" customFormat="1" outlineLevel="1">
      <c r="A465" s="98" t="s">
        <v>1832</v>
      </c>
      <c r="B465" s="171" t="s">
        <v>1833</v>
      </c>
      <c r="C465" s="98" t="s">
        <v>220</v>
      </c>
      <c r="D465" s="98" t="s">
        <v>312</v>
      </c>
      <c r="E465" s="98" t="s">
        <v>221</v>
      </c>
    </row>
    <row r="466" spans="1:5" s="192" customFormat="1" outlineLevel="1">
      <c r="A466" s="192" t="s">
        <v>1110</v>
      </c>
      <c r="B466" s="193" t="s">
        <v>1834</v>
      </c>
      <c r="C466" s="192" t="s">
        <v>220</v>
      </c>
      <c r="D466" s="192" t="s">
        <v>312</v>
      </c>
      <c r="E466" s="192" t="s">
        <v>221</v>
      </c>
    </row>
    <row r="467" spans="1:5" s="188" customFormat="1" outlineLevel="1">
      <c r="A467" s="188" t="s">
        <v>1835</v>
      </c>
      <c r="B467" s="194" t="s">
        <v>1836</v>
      </c>
      <c r="C467" s="188" t="s">
        <v>220</v>
      </c>
      <c r="D467" s="188" t="s">
        <v>312</v>
      </c>
      <c r="E467" s="188" t="s">
        <v>221</v>
      </c>
    </row>
    <row r="468" spans="1:5" s="188" customFormat="1" outlineLevel="1">
      <c r="A468" s="188" t="s">
        <v>1838</v>
      </c>
      <c r="B468" s="194" t="s">
        <v>1116</v>
      </c>
      <c r="C468" s="188" t="s">
        <v>220</v>
      </c>
      <c r="D468" s="188" t="s">
        <v>312</v>
      </c>
      <c r="E468" s="188" t="s">
        <v>221</v>
      </c>
    </row>
    <row r="469" spans="1:5" s="192" customFormat="1" outlineLevel="1">
      <c r="A469" s="192" t="s">
        <v>1110</v>
      </c>
      <c r="B469" s="193" t="s">
        <v>1120</v>
      </c>
      <c r="C469" s="192" t="s">
        <v>220</v>
      </c>
      <c r="D469" s="192" t="s">
        <v>312</v>
      </c>
      <c r="E469" s="192" t="s">
        <v>221</v>
      </c>
    </row>
    <row r="470" spans="1:5" s="188" customFormat="1" outlineLevel="1">
      <c r="A470" s="188" t="s">
        <v>1840</v>
      </c>
      <c r="B470" s="194" t="s">
        <v>1836</v>
      </c>
      <c r="C470" s="188" t="s">
        <v>220</v>
      </c>
      <c r="D470" s="188" t="s">
        <v>312</v>
      </c>
      <c r="E470" s="188" t="s">
        <v>221</v>
      </c>
    </row>
    <row r="471" spans="1:5" s="188" customFormat="1" outlineLevel="1">
      <c r="A471" s="188" t="s">
        <v>1841</v>
      </c>
      <c r="B471" s="194" t="s">
        <v>1116</v>
      </c>
      <c r="C471" s="188" t="s">
        <v>220</v>
      </c>
      <c r="D471" s="188" t="s">
        <v>312</v>
      </c>
      <c r="E471" s="188" t="s">
        <v>221</v>
      </c>
    </row>
    <row r="472" spans="1:5" s="98" customFormat="1" outlineLevel="1">
      <c r="A472" s="98" t="s">
        <v>1842</v>
      </c>
      <c r="B472" s="171" t="s">
        <v>1843</v>
      </c>
      <c r="C472" s="98" t="s">
        <v>220</v>
      </c>
      <c r="D472" s="98" t="s">
        <v>312</v>
      </c>
      <c r="E472" s="98" t="s">
        <v>221</v>
      </c>
    </row>
    <row r="473" spans="1:5" s="98" customFormat="1" outlineLevel="1">
      <c r="A473" s="98" t="s">
        <v>1845</v>
      </c>
      <c r="B473" s="171" t="s">
        <v>1846</v>
      </c>
      <c r="C473" s="98" t="s">
        <v>224</v>
      </c>
      <c r="D473" s="98" t="s">
        <v>314</v>
      </c>
      <c r="E473" s="98" t="s">
        <v>225</v>
      </c>
    </row>
    <row r="474" spans="1:5" s="103" customFormat="1">
      <c r="A474" s="103" t="s">
        <v>1848</v>
      </c>
      <c r="B474" s="191" t="s">
        <v>1849</v>
      </c>
    </row>
    <row r="475" spans="1:5" s="98" customFormat="1" outlineLevel="1">
      <c r="A475" s="98" t="s">
        <v>1850</v>
      </c>
      <c r="B475" s="171" t="s">
        <v>1851</v>
      </c>
      <c r="C475" s="98" t="s">
        <v>222</v>
      </c>
      <c r="D475" s="98" t="s">
        <v>313</v>
      </c>
      <c r="E475" s="98" t="s">
        <v>223</v>
      </c>
    </row>
    <row r="476" spans="1:5" s="98" customFormat="1" outlineLevel="1">
      <c r="A476" s="98" t="s">
        <v>1853</v>
      </c>
      <c r="B476" s="171" t="s">
        <v>1854</v>
      </c>
      <c r="C476" s="98" t="s">
        <v>222</v>
      </c>
      <c r="D476" s="98" t="s">
        <v>313</v>
      </c>
      <c r="E476" s="98" t="s">
        <v>223</v>
      </c>
    </row>
    <row r="477" spans="1:5" s="192" customFormat="1" outlineLevel="1">
      <c r="A477" s="192" t="s">
        <v>1855</v>
      </c>
      <c r="B477" s="193" t="s">
        <v>1856</v>
      </c>
      <c r="C477" s="192" t="s">
        <v>222</v>
      </c>
      <c r="D477" s="192" t="s">
        <v>313</v>
      </c>
      <c r="E477" s="192" t="s">
        <v>223</v>
      </c>
    </row>
    <row r="478" spans="1:5" s="192" customFormat="1" outlineLevel="1">
      <c r="A478" s="192" t="s">
        <v>1858</v>
      </c>
      <c r="B478" s="193" t="s">
        <v>1120</v>
      </c>
      <c r="C478" s="192" t="s">
        <v>222</v>
      </c>
      <c r="D478" s="192" t="s">
        <v>313</v>
      </c>
      <c r="E478" s="192" t="s">
        <v>223</v>
      </c>
    </row>
    <row r="479" spans="1:5" s="98" customFormat="1" outlineLevel="1">
      <c r="A479" s="98" t="s">
        <v>1859</v>
      </c>
      <c r="B479" s="171" t="s">
        <v>1860</v>
      </c>
      <c r="C479" s="98" t="s">
        <v>222</v>
      </c>
      <c r="D479" s="98" t="s">
        <v>313</v>
      </c>
      <c r="E479" s="98" t="s">
        <v>223</v>
      </c>
    </row>
    <row r="480" spans="1:5" s="98" customFormat="1" outlineLevel="1">
      <c r="A480" s="98" t="s">
        <v>1862</v>
      </c>
      <c r="B480" s="171" t="s">
        <v>1863</v>
      </c>
      <c r="C480" s="98" t="s">
        <v>222</v>
      </c>
      <c r="D480" s="98" t="s">
        <v>313</v>
      </c>
      <c r="E480" s="98" t="s">
        <v>223</v>
      </c>
    </row>
    <row r="481" spans="1:5" s="192" customFormat="1" outlineLevel="1">
      <c r="A481" s="192" t="s">
        <v>1864</v>
      </c>
      <c r="B481" s="193" t="s">
        <v>1865</v>
      </c>
      <c r="C481" s="192" t="s">
        <v>222</v>
      </c>
      <c r="D481" s="192" t="s">
        <v>313</v>
      </c>
      <c r="E481" s="192" t="s">
        <v>223</v>
      </c>
    </row>
    <row r="482" spans="1:5" s="192" customFormat="1" outlineLevel="1">
      <c r="A482" s="192" t="s">
        <v>1867</v>
      </c>
      <c r="B482" s="193" t="s">
        <v>1120</v>
      </c>
      <c r="C482" s="192" t="s">
        <v>222</v>
      </c>
      <c r="D482" s="192" t="s">
        <v>313</v>
      </c>
      <c r="E482" s="192" t="s">
        <v>223</v>
      </c>
    </row>
    <row r="483" spans="1:5" s="98" customFormat="1" outlineLevel="1">
      <c r="A483" s="98" t="s">
        <v>1868</v>
      </c>
      <c r="B483" s="171" t="s">
        <v>1869</v>
      </c>
      <c r="C483" s="98" t="s">
        <v>222</v>
      </c>
      <c r="D483" s="98" t="s">
        <v>313</v>
      </c>
      <c r="E483" s="98" t="s">
        <v>223</v>
      </c>
    </row>
    <row r="484" spans="1:5" s="192" customFormat="1" outlineLevel="1">
      <c r="A484" s="192" t="s">
        <v>1870</v>
      </c>
      <c r="B484" s="193" t="s">
        <v>1871</v>
      </c>
      <c r="C484" s="192" t="s">
        <v>222</v>
      </c>
      <c r="D484" s="192" t="s">
        <v>313</v>
      </c>
      <c r="E484" s="192" t="s">
        <v>223</v>
      </c>
    </row>
    <row r="485" spans="1:5" s="192" customFormat="1" outlineLevel="1">
      <c r="A485" s="192" t="s">
        <v>1873</v>
      </c>
      <c r="B485" s="193" t="s">
        <v>1120</v>
      </c>
      <c r="C485" s="192" t="s">
        <v>222</v>
      </c>
      <c r="D485" s="192" t="s">
        <v>313</v>
      </c>
      <c r="E485" s="192" t="s">
        <v>223</v>
      </c>
    </row>
    <row r="486" spans="1:5" s="98" customFormat="1" outlineLevel="1">
      <c r="A486" s="98" t="s">
        <v>1874</v>
      </c>
      <c r="B486" s="171" t="s">
        <v>1875</v>
      </c>
      <c r="C486" s="98" t="s">
        <v>222</v>
      </c>
      <c r="D486" s="98" t="s">
        <v>313</v>
      </c>
      <c r="E486" s="98" t="s">
        <v>223</v>
      </c>
    </row>
    <row r="487" spans="1:5" s="192" customFormat="1" outlineLevel="1">
      <c r="A487" s="192" t="s">
        <v>1876</v>
      </c>
      <c r="B487" s="193" t="s">
        <v>1877</v>
      </c>
      <c r="C487" s="192" t="s">
        <v>222</v>
      </c>
      <c r="D487" s="192" t="s">
        <v>313</v>
      </c>
      <c r="E487" s="192" t="s">
        <v>223</v>
      </c>
    </row>
    <row r="488" spans="1:5" s="192" customFormat="1" outlineLevel="1">
      <c r="A488" s="192" t="s">
        <v>1879</v>
      </c>
      <c r="B488" s="193" t="s">
        <v>1120</v>
      </c>
      <c r="C488" s="192" t="s">
        <v>222</v>
      </c>
      <c r="D488" s="192" t="s">
        <v>313</v>
      </c>
      <c r="E488" s="192" t="s">
        <v>223</v>
      </c>
    </row>
    <row r="489" spans="1:5" s="98" customFormat="1" outlineLevel="1">
      <c r="A489" s="98" t="s">
        <v>1880</v>
      </c>
      <c r="B489" s="171" t="s">
        <v>1881</v>
      </c>
      <c r="C489" s="98" t="s">
        <v>210</v>
      </c>
      <c r="D489" s="98" t="s">
        <v>307</v>
      </c>
      <c r="E489" s="98" t="s">
        <v>211</v>
      </c>
    </row>
    <row r="490" spans="1:5" s="98" customFormat="1" outlineLevel="1">
      <c r="A490" s="98" t="s">
        <v>1883</v>
      </c>
      <c r="B490" s="171" t="s">
        <v>1884</v>
      </c>
      <c r="C490" s="98" t="s">
        <v>222</v>
      </c>
      <c r="D490" s="98" t="s">
        <v>313</v>
      </c>
      <c r="E490" s="98" t="s">
        <v>223</v>
      </c>
    </row>
    <row r="491" spans="1:5" s="98" customFormat="1" outlineLevel="1">
      <c r="A491" s="98" t="s">
        <v>1886</v>
      </c>
      <c r="B491" s="171" t="s">
        <v>1887</v>
      </c>
      <c r="C491" s="98" t="s">
        <v>222</v>
      </c>
      <c r="D491" s="98" t="s">
        <v>313</v>
      </c>
      <c r="E491" s="98" t="s">
        <v>223</v>
      </c>
    </row>
    <row r="492" spans="1:5" s="192" customFormat="1" outlineLevel="1">
      <c r="A492" s="192" t="s">
        <v>1888</v>
      </c>
      <c r="B492" s="193" t="s">
        <v>1889</v>
      </c>
      <c r="C492" s="192" t="s">
        <v>222</v>
      </c>
      <c r="D492" s="192" t="s">
        <v>313</v>
      </c>
      <c r="E492" s="192" t="s">
        <v>223</v>
      </c>
    </row>
    <row r="493" spans="1:5" s="192" customFormat="1" outlineLevel="1">
      <c r="A493" s="192" t="s">
        <v>1110</v>
      </c>
      <c r="B493" s="193" t="s">
        <v>1120</v>
      </c>
      <c r="C493" s="192" t="s">
        <v>222</v>
      </c>
      <c r="D493" s="192" t="s">
        <v>313</v>
      </c>
      <c r="E493" s="192" t="s">
        <v>223</v>
      </c>
    </row>
    <row r="494" spans="1:5" s="188" customFormat="1" outlineLevel="1">
      <c r="A494" s="188" t="s">
        <v>1891</v>
      </c>
      <c r="B494" s="194" t="s">
        <v>1892</v>
      </c>
      <c r="C494" s="188" t="s">
        <v>222</v>
      </c>
      <c r="D494" s="188" t="s">
        <v>313</v>
      </c>
      <c r="E494" s="188" t="s">
        <v>223</v>
      </c>
    </row>
    <row r="495" spans="1:5" s="188" customFormat="1" outlineLevel="1">
      <c r="A495" s="188" t="s">
        <v>1894</v>
      </c>
      <c r="B495" s="194" t="s">
        <v>1116</v>
      </c>
      <c r="C495" s="188" t="s">
        <v>222</v>
      </c>
      <c r="D495" s="188" t="s">
        <v>313</v>
      </c>
      <c r="E495" s="188" t="s">
        <v>223</v>
      </c>
    </row>
    <row r="496" spans="1:5" s="189" customFormat="1">
      <c r="A496" s="189" t="s">
        <v>1896</v>
      </c>
      <c r="B496" s="190" t="s">
        <v>1897</v>
      </c>
    </row>
    <row r="497" spans="1:5" s="103" customFormat="1">
      <c r="A497" s="103" t="s">
        <v>1898</v>
      </c>
      <c r="B497" s="191" t="s">
        <v>1899</v>
      </c>
    </row>
    <row r="498" spans="1:5" s="98" customFormat="1" outlineLevel="1">
      <c r="A498" s="98" t="s">
        <v>1900</v>
      </c>
      <c r="B498" s="171" t="s">
        <v>1901</v>
      </c>
      <c r="C498" s="98" t="s">
        <v>188</v>
      </c>
      <c r="D498" s="98" t="s">
        <v>287</v>
      </c>
      <c r="E498" s="98" t="s">
        <v>69</v>
      </c>
    </row>
    <row r="499" spans="1:5" s="192" customFormat="1" outlineLevel="1">
      <c r="A499" s="192" t="s">
        <v>1902</v>
      </c>
      <c r="B499" s="193" t="s">
        <v>1903</v>
      </c>
      <c r="C499" s="192" t="s">
        <v>188</v>
      </c>
      <c r="D499" s="192" t="s">
        <v>287</v>
      </c>
      <c r="E499" s="192" t="s">
        <v>69</v>
      </c>
    </row>
    <row r="500" spans="1:5" s="192" customFormat="1" outlineLevel="1">
      <c r="A500" s="192" t="s">
        <v>1905</v>
      </c>
      <c r="B500" s="193" t="s">
        <v>1906</v>
      </c>
      <c r="C500" s="192" t="s">
        <v>188</v>
      </c>
      <c r="D500" s="192" t="s">
        <v>287</v>
      </c>
      <c r="E500" s="192" t="s">
        <v>69</v>
      </c>
    </row>
    <row r="501" spans="1:5" s="98" customFormat="1" outlineLevel="1">
      <c r="A501" s="98" t="s">
        <v>1907</v>
      </c>
      <c r="B501" s="171" t="s">
        <v>1908</v>
      </c>
      <c r="C501" s="98" t="s">
        <v>224</v>
      </c>
      <c r="D501" s="98" t="s">
        <v>314</v>
      </c>
      <c r="E501" s="98" t="s">
        <v>225</v>
      </c>
    </row>
    <row r="502" spans="1:5" s="192" customFormat="1" outlineLevel="1">
      <c r="A502" s="192" t="s">
        <v>1909</v>
      </c>
      <c r="B502" s="193" t="s">
        <v>1910</v>
      </c>
      <c r="C502" s="192" t="s">
        <v>224</v>
      </c>
      <c r="D502" s="192" t="s">
        <v>314</v>
      </c>
      <c r="E502" s="192" t="s">
        <v>225</v>
      </c>
    </row>
    <row r="503" spans="1:5" s="192" customFormat="1" outlineLevel="1">
      <c r="A503" s="192" t="s">
        <v>1912</v>
      </c>
      <c r="B503" s="193" t="s">
        <v>1913</v>
      </c>
      <c r="C503" s="192" t="s">
        <v>224</v>
      </c>
      <c r="D503" s="192" t="s">
        <v>314</v>
      </c>
      <c r="E503" s="192" t="s">
        <v>225</v>
      </c>
    </row>
    <row r="504" spans="1:5" s="192" customFormat="1" outlineLevel="1">
      <c r="A504" s="192" t="s">
        <v>1914</v>
      </c>
      <c r="B504" s="193" t="s">
        <v>1915</v>
      </c>
      <c r="C504" s="192" t="s">
        <v>224</v>
      </c>
      <c r="D504" s="192" t="s">
        <v>314</v>
      </c>
      <c r="E504" s="192" t="s">
        <v>225</v>
      </c>
    </row>
    <row r="505" spans="1:5" s="192" customFormat="1" outlineLevel="1">
      <c r="A505" s="192" t="s">
        <v>1916</v>
      </c>
      <c r="B505" s="193" t="s">
        <v>1917</v>
      </c>
      <c r="C505" s="192" t="s">
        <v>224</v>
      </c>
      <c r="D505" s="192" t="s">
        <v>314</v>
      </c>
      <c r="E505" s="192" t="s">
        <v>225</v>
      </c>
    </row>
    <row r="506" spans="1:5" s="192" customFormat="1" outlineLevel="1">
      <c r="A506" s="192" t="s">
        <v>1918</v>
      </c>
      <c r="B506" s="193" t="s">
        <v>1120</v>
      </c>
      <c r="C506" s="192" t="s">
        <v>224</v>
      </c>
      <c r="D506" s="192" t="s">
        <v>314</v>
      </c>
      <c r="E506" s="192" t="s">
        <v>225</v>
      </c>
    </row>
    <row r="507" spans="1:5" s="98" customFormat="1" outlineLevel="1">
      <c r="A507" s="98" t="s">
        <v>1919</v>
      </c>
      <c r="B507" s="171" t="s">
        <v>1920</v>
      </c>
      <c r="C507" s="98" t="s">
        <v>224</v>
      </c>
      <c r="D507" s="98" t="s">
        <v>314</v>
      </c>
      <c r="E507" s="98" t="s">
        <v>225</v>
      </c>
    </row>
    <row r="508" spans="1:5" s="192" customFormat="1" outlineLevel="1">
      <c r="A508" s="192" t="s">
        <v>1110</v>
      </c>
      <c r="B508" s="193" t="s">
        <v>1921</v>
      </c>
      <c r="C508" s="192" t="s">
        <v>224</v>
      </c>
      <c r="D508" s="192" t="s">
        <v>314</v>
      </c>
      <c r="E508" s="192" t="s">
        <v>225</v>
      </c>
    </row>
    <row r="509" spans="1:5" s="188" customFormat="1" outlineLevel="1">
      <c r="A509" s="188" t="s">
        <v>1922</v>
      </c>
      <c r="B509" s="194" t="s">
        <v>1923</v>
      </c>
      <c r="C509" s="188" t="s">
        <v>224</v>
      </c>
      <c r="D509" s="188" t="s">
        <v>314</v>
      </c>
      <c r="E509" s="188" t="s">
        <v>225</v>
      </c>
    </row>
    <row r="510" spans="1:5" s="188" customFormat="1" outlineLevel="1">
      <c r="A510" s="188" t="s">
        <v>1925</v>
      </c>
      <c r="B510" s="194" t="s">
        <v>1926</v>
      </c>
      <c r="C510" s="188" t="s">
        <v>224</v>
      </c>
      <c r="D510" s="188" t="s">
        <v>314</v>
      </c>
      <c r="E510" s="188" t="s">
        <v>225</v>
      </c>
    </row>
    <row r="511" spans="1:5" s="188" customFormat="1" outlineLevel="1">
      <c r="A511" s="188" t="s">
        <v>1927</v>
      </c>
      <c r="B511" s="194" t="s">
        <v>1928</v>
      </c>
      <c r="C511" s="188" t="s">
        <v>224</v>
      </c>
      <c r="D511" s="188" t="s">
        <v>314</v>
      </c>
      <c r="E511" s="188" t="s">
        <v>225</v>
      </c>
    </row>
    <row r="512" spans="1:5" s="188" customFormat="1" outlineLevel="1">
      <c r="A512" s="188" t="s">
        <v>1929</v>
      </c>
      <c r="B512" s="194" t="s">
        <v>1930</v>
      </c>
      <c r="C512" s="188" t="s">
        <v>224</v>
      </c>
      <c r="D512" s="188" t="s">
        <v>314</v>
      </c>
      <c r="E512" s="188" t="s">
        <v>225</v>
      </c>
    </row>
    <row r="513" spans="1:5" s="188" customFormat="1" outlineLevel="1">
      <c r="A513" s="188" t="s">
        <v>1931</v>
      </c>
      <c r="B513" s="194" t="s">
        <v>1932</v>
      </c>
      <c r="C513" s="188" t="s">
        <v>224</v>
      </c>
      <c r="D513" s="188" t="s">
        <v>314</v>
      </c>
      <c r="E513" s="188" t="s">
        <v>225</v>
      </c>
    </row>
    <row r="514" spans="1:5" s="188" customFormat="1" outlineLevel="1">
      <c r="A514" s="188" t="s">
        <v>1933</v>
      </c>
      <c r="B514" s="194" t="s">
        <v>1116</v>
      </c>
      <c r="C514" s="188" t="s">
        <v>224</v>
      </c>
      <c r="D514" s="188" t="s">
        <v>314</v>
      </c>
      <c r="E514" s="188" t="s">
        <v>225</v>
      </c>
    </row>
    <row r="515" spans="1:5" s="192" customFormat="1" outlineLevel="1">
      <c r="A515" s="192" t="s">
        <v>1934</v>
      </c>
      <c r="B515" s="193" t="s">
        <v>1120</v>
      </c>
      <c r="C515" s="192" t="s">
        <v>224</v>
      </c>
      <c r="D515" s="192" t="s">
        <v>314</v>
      </c>
      <c r="E515" s="192" t="s">
        <v>225</v>
      </c>
    </row>
    <row r="516" spans="1:5" s="98" customFormat="1" outlineLevel="1">
      <c r="A516" s="98" t="s">
        <v>1935</v>
      </c>
      <c r="B516" s="171" t="s">
        <v>1936</v>
      </c>
      <c r="C516" s="98" t="s">
        <v>224</v>
      </c>
      <c r="D516" s="98" t="s">
        <v>314</v>
      </c>
      <c r="E516" s="98" t="s">
        <v>225</v>
      </c>
    </row>
    <row r="517" spans="1:5" s="192" customFormat="1" outlineLevel="1">
      <c r="A517" s="192" t="s">
        <v>1937</v>
      </c>
      <c r="B517" s="193" t="s">
        <v>1921</v>
      </c>
      <c r="C517" s="192" t="s">
        <v>224</v>
      </c>
      <c r="D517" s="192" t="s">
        <v>314</v>
      </c>
      <c r="E517" s="192" t="s">
        <v>225</v>
      </c>
    </row>
    <row r="518" spans="1:5" s="192" customFormat="1" outlineLevel="1">
      <c r="A518" s="192" t="s">
        <v>1939</v>
      </c>
      <c r="B518" s="193" t="s">
        <v>1120</v>
      </c>
      <c r="C518" s="192" t="s">
        <v>224</v>
      </c>
      <c r="D518" s="192" t="s">
        <v>314</v>
      </c>
      <c r="E518" s="192" t="s">
        <v>225</v>
      </c>
    </row>
    <row r="519" spans="1:5" s="103" customFormat="1">
      <c r="A519" s="103" t="s">
        <v>1940</v>
      </c>
      <c r="B519" s="191" t="s">
        <v>1941</v>
      </c>
    </row>
    <row r="520" spans="1:5" s="98" customFormat="1" outlineLevel="1">
      <c r="A520" s="98" t="s">
        <v>1942</v>
      </c>
      <c r="B520" s="171" t="s">
        <v>1943</v>
      </c>
      <c r="C520" s="98" t="s">
        <v>188</v>
      </c>
      <c r="D520" s="98" t="s">
        <v>287</v>
      </c>
      <c r="E520" s="98" t="s">
        <v>69</v>
      </c>
    </row>
    <row r="521" spans="1:5" s="192" customFormat="1" outlineLevel="1">
      <c r="A521" s="192" t="s">
        <v>1944</v>
      </c>
      <c r="B521" s="193" t="s">
        <v>1945</v>
      </c>
      <c r="C521" s="192" t="s">
        <v>188</v>
      </c>
      <c r="D521" s="192" t="s">
        <v>287</v>
      </c>
      <c r="E521" s="192" t="s">
        <v>69</v>
      </c>
    </row>
    <row r="522" spans="1:5" s="192" customFormat="1" outlineLevel="1">
      <c r="A522" s="192" t="s">
        <v>1947</v>
      </c>
      <c r="B522" s="193" t="s">
        <v>1120</v>
      </c>
      <c r="C522" s="192" t="s">
        <v>188</v>
      </c>
      <c r="D522" s="192" t="s">
        <v>287</v>
      </c>
      <c r="E522" s="192" t="s">
        <v>69</v>
      </c>
    </row>
    <row r="523" spans="1:5" s="98" customFormat="1" outlineLevel="1">
      <c r="A523" s="98" t="s">
        <v>1948</v>
      </c>
      <c r="B523" s="171" t="s">
        <v>1949</v>
      </c>
      <c r="C523" s="98" t="s">
        <v>193</v>
      </c>
      <c r="D523" s="98" t="s">
        <v>292</v>
      </c>
      <c r="E523" s="98" t="s">
        <v>79</v>
      </c>
    </row>
    <row r="524" spans="1:5" s="98" customFormat="1" outlineLevel="1">
      <c r="A524" s="98" t="s">
        <v>1951</v>
      </c>
      <c r="B524" s="171" t="s">
        <v>1952</v>
      </c>
      <c r="C524" s="98" t="s">
        <v>193</v>
      </c>
      <c r="D524" s="98" t="s">
        <v>292</v>
      </c>
      <c r="E524" s="98" t="s">
        <v>79</v>
      </c>
    </row>
    <row r="525" spans="1:5" s="192" customFormat="1" outlineLevel="1">
      <c r="A525" s="192" t="s">
        <v>1953</v>
      </c>
      <c r="B525" s="193" t="s">
        <v>1954</v>
      </c>
      <c r="C525" s="192" t="s">
        <v>193</v>
      </c>
      <c r="D525" s="192" t="s">
        <v>292</v>
      </c>
      <c r="E525" s="192" t="s">
        <v>79</v>
      </c>
    </row>
    <row r="526" spans="1:5" s="192" customFormat="1" outlineLevel="1">
      <c r="A526" s="192" t="s">
        <v>1956</v>
      </c>
      <c r="B526" s="193" t="s">
        <v>1957</v>
      </c>
      <c r="C526" s="192" t="s">
        <v>193</v>
      </c>
      <c r="D526" s="192" t="s">
        <v>292</v>
      </c>
      <c r="E526" s="192" t="s">
        <v>79</v>
      </c>
    </row>
    <row r="527" spans="1:5" s="192" customFormat="1" outlineLevel="1">
      <c r="A527" s="192" t="s">
        <v>1959</v>
      </c>
      <c r="B527" s="193" t="s">
        <v>1960</v>
      </c>
      <c r="C527" s="192" t="s">
        <v>193</v>
      </c>
      <c r="D527" s="192" t="s">
        <v>292</v>
      </c>
      <c r="E527" s="192" t="s">
        <v>79</v>
      </c>
    </row>
    <row r="528" spans="1:5" s="98" customFormat="1" outlineLevel="1">
      <c r="A528" s="98" t="s">
        <v>1961</v>
      </c>
      <c r="B528" s="171" t="s">
        <v>1962</v>
      </c>
      <c r="C528" s="98" t="s">
        <v>193</v>
      </c>
      <c r="D528" s="98" t="s">
        <v>292</v>
      </c>
      <c r="E528" s="98" t="s">
        <v>79</v>
      </c>
    </row>
    <row r="529" spans="1:5" s="192" customFormat="1" outlineLevel="1">
      <c r="A529" s="192" t="s">
        <v>1963</v>
      </c>
      <c r="B529" s="193" t="s">
        <v>1964</v>
      </c>
      <c r="C529" s="192" t="s">
        <v>193</v>
      </c>
      <c r="D529" s="192" t="s">
        <v>292</v>
      </c>
      <c r="E529" s="192" t="s">
        <v>79</v>
      </c>
    </row>
    <row r="530" spans="1:5" s="192" customFormat="1" outlineLevel="1">
      <c r="A530" s="192" t="s">
        <v>1966</v>
      </c>
      <c r="B530" s="193" t="s">
        <v>1967</v>
      </c>
      <c r="C530" s="192" t="s">
        <v>193</v>
      </c>
      <c r="D530" s="192" t="s">
        <v>292</v>
      </c>
      <c r="E530" s="192" t="s">
        <v>79</v>
      </c>
    </row>
    <row r="531" spans="1:5" s="192" customFormat="1" outlineLevel="1">
      <c r="A531" s="192" t="s">
        <v>1968</v>
      </c>
      <c r="B531" s="193" t="s">
        <v>1120</v>
      </c>
      <c r="C531" s="192" t="s">
        <v>193</v>
      </c>
      <c r="D531" s="192" t="s">
        <v>292</v>
      </c>
      <c r="E531" s="192" t="s">
        <v>79</v>
      </c>
    </row>
    <row r="532" spans="1:5" s="98" customFormat="1" outlineLevel="1">
      <c r="A532" s="98" t="s">
        <v>1969</v>
      </c>
      <c r="B532" s="171" t="s">
        <v>1970</v>
      </c>
      <c r="C532" s="98" t="s">
        <v>193</v>
      </c>
      <c r="D532" s="98" t="s">
        <v>292</v>
      </c>
      <c r="E532" s="98" t="s">
        <v>79</v>
      </c>
    </row>
    <row r="533" spans="1:5" s="192" customFormat="1" outlineLevel="1">
      <c r="A533" s="192" t="s">
        <v>1110</v>
      </c>
      <c r="B533" s="193" t="s">
        <v>1971</v>
      </c>
      <c r="C533" s="192" t="s">
        <v>193</v>
      </c>
      <c r="D533" s="192" t="s">
        <v>292</v>
      </c>
      <c r="E533" s="192" t="s">
        <v>79</v>
      </c>
    </row>
    <row r="534" spans="1:5" s="188" customFormat="1" outlineLevel="1">
      <c r="A534" s="188" t="s">
        <v>1972</v>
      </c>
      <c r="B534" s="194" t="s">
        <v>1973</v>
      </c>
      <c r="C534" s="188" t="s">
        <v>193</v>
      </c>
      <c r="D534" s="188" t="s">
        <v>292</v>
      </c>
      <c r="E534" s="188" t="s">
        <v>79</v>
      </c>
    </row>
    <row r="535" spans="1:5" s="188" customFormat="1" outlineLevel="1">
      <c r="A535" s="188" t="s">
        <v>1975</v>
      </c>
      <c r="B535" s="194" t="s">
        <v>1116</v>
      </c>
      <c r="C535" s="188" t="s">
        <v>193</v>
      </c>
      <c r="D535" s="188" t="s">
        <v>292</v>
      </c>
      <c r="E535" s="188" t="s">
        <v>79</v>
      </c>
    </row>
    <row r="536" spans="1:5" s="192" customFormat="1" outlineLevel="1">
      <c r="A536" s="192" t="s">
        <v>1110</v>
      </c>
      <c r="B536" s="193" t="s">
        <v>1976</v>
      </c>
      <c r="C536" s="192" t="s">
        <v>193</v>
      </c>
      <c r="D536" s="192" t="s">
        <v>292</v>
      </c>
      <c r="E536" s="192" t="s">
        <v>79</v>
      </c>
    </row>
    <row r="537" spans="1:5" s="188" customFormat="1" outlineLevel="1">
      <c r="A537" s="188" t="s">
        <v>1977</v>
      </c>
      <c r="B537" s="194" t="s">
        <v>1978</v>
      </c>
      <c r="C537" s="188" t="s">
        <v>193</v>
      </c>
      <c r="D537" s="188" t="s">
        <v>292</v>
      </c>
      <c r="E537" s="188" t="s">
        <v>79</v>
      </c>
    </row>
    <row r="538" spans="1:5" s="188" customFormat="1" outlineLevel="1">
      <c r="A538" s="188" t="s">
        <v>1979</v>
      </c>
      <c r="B538" s="194" t="s">
        <v>1116</v>
      </c>
      <c r="C538" s="188" t="s">
        <v>193</v>
      </c>
      <c r="D538" s="188" t="s">
        <v>292</v>
      </c>
      <c r="E538" s="188" t="s">
        <v>79</v>
      </c>
    </row>
    <row r="539" spans="1:5" s="98" customFormat="1" outlineLevel="1">
      <c r="A539" s="98" t="s">
        <v>1980</v>
      </c>
      <c r="B539" s="171" t="s">
        <v>1981</v>
      </c>
      <c r="C539" s="98" t="s">
        <v>188</v>
      </c>
      <c r="D539" s="98" t="s">
        <v>287</v>
      </c>
      <c r="E539" s="98" t="s">
        <v>69</v>
      </c>
    </row>
    <row r="540" spans="1:5" s="192" customFormat="1" outlineLevel="1">
      <c r="A540" s="192" t="s">
        <v>1982</v>
      </c>
      <c r="B540" s="193" t="s">
        <v>1983</v>
      </c>
      <c r="C540" s="192" t="s">
        <v>188</v>
      </c>
      <c r="D540" s="192" t="s">
        <v>287</v>
      </c>
      <c r="E540" s="192" t="s">
        <v>69</v>
      </c>
    </row>
    <row r="541" spans="1:5" s="192" customFormat="1" outlineLevel="1">
      <c r="A541" s="192" t="s">
        <v>1985</v>
      </c>
      <c r="B541" s="193" t="s">
        <v>1120</v>
      </c>
      <c r="C541" s="192" t="s">
        <v>188</v>
      </c>
      <c r="D541" s="192" t="s">
        <v>287</v>
      </c>
      <c r="E541" s="192" t="s">
        <v>69</v>
      </c>
    </row>
    <row r="542" spans="1:5" s="98" customFormat="1" outlineLevel="1">
      <c r="A542" s="98" t="s">
        <v>1986</v>
      </c>
      <c r="B542" s="171" t="s">
        <v>1987</v>
      </c>
      <c r="C542" s="98" t="s">
        <v>193</v>
      </c>
      <c r="D542" s="98" t="s">
        <v>292</v>
      </c>
      <c r="E542" s="98" t="s">
        <v>79</v>
      </c>
    </row>
    <row r="543" spans="1:5" s="98" customFormat="1" outlineLevel="1">
      <c r="A543" s="98" t="s">
        <v>1989</v>
      </c>
      <c r="B543" s="171" t="s">
        <v>1990</v>
      </c>
      <c r="C543" s="98" t="s">
        <v>190</v>
      </c>
      <c r="D543" s="98" t="s">
        <v>289</v>
      </c>
      <c r="E543" s="98" t="s">
        <v>73</v>
      </c>
    </row>
    <row r="544" spans="1:5" s="192" customFormat="1" outlineLevel="1">
      <c r="A544" s="192" t="s">
        <v>1991</v>
      </c>
      <c r="B544" s="193" t="s">
        <v>1992</v>
      </c>
      <c r="C544" s="192" t="s">
        <v>190</v>
      </c>
      <c r="D544" s="192" t="s">
        <v>289</v>
      </c>
      <c r="E544" s="192" t="s">
        <v>73</v>
      </c>
    </row>
    <row r="545" spans="1:5" s="192" customFormat="1" outlineLevel="1">
      <c r="A545" s="192" t="s">
        <v>1994</v>
      </c>
      <c r="B545" s="193" t="s">
        <v>1995</v>
      </c>
      <c r="C545" s="192" t="s">
        <v>190</v>
      </c>
      <c r="D545" s="192" t="s">
        <v>289</v>
      </c>
      <c r="E545" s="192" t="s">
        <v>73</v>
      </c>
    </row>
    <row r="546" spans="1:5" s="192" customFormat="1" outlineLevel="1">
      <c r="A546" s="192" t="s">
        <v>1996</v>
      </c>
      <c r="B546" s="193" t="s">
        <v>1997</v>
      </c>
      <c r="C546" s="192" t="s">
        <v>190</v>
      </c>
      <c r="D546" s="192" t="s">
        <v>289</v>
      </c>
      <c r="E546" s="192" t="s">
        <v>73</v>
      </c>
    </row>
    <row r="547" spans="1:5" s="98" customFormat="1" outlineLevel="1">
      <c r="A547" s="98" t="s">
        <v>1998</v>
      </c>
      <c r="B547" s="171" t="s">
        <v>1999</v>
      </c>
      <c r="C547" s="98" t="s">
        <v>193</v>
      </c>
      <c r="D547" s="98" t="s">
        <v>292</v>
      </c>
      <c r="E547" s="98" t="s">
        <v>79</v>
      </c>
    </row>
    <row r="548" spans="1:5" s="192" customFormat="1" outlineLevel="1">
      <c r="A548" s="192" t="s">
        <v>2000</v>
      </c>
      <c r="B548" s="193" t="s">
        <v>2001</v>
      </c>
      <c r="C548" s="192" t="s">
        <v>193</v>
      </c>
      <c r="D548" s="192" t="s">
        <v>292</v>
      </c>
      <c r="E548" s="192" t="s">
        <v>79</v>
      </c>
    </row>
    <row r="549" spans="1:5" s="192" customFormat="1" outlineLevel="1">
      <c r="A549" s="192" t="s">
        <v>2003</v>
      </c>
      <c r="B549" s="193" t="s">
        <v>2004</v>
      </c>
      <c r="C549" s="192" t="s">
        <v>193</v>
      </c>
      <c r="D549" s="192" t="s">
        <v>292</v>
      </c>
      <c r="E549" s="192" t="s">
        <v>79</v>
      </c>
    </row>
    <row r="550" spans="1:5" s="192" customFormat="1" outlineLevel="1">
      <c r="A550" s="192" t="s">
        <v>2005</v>
      </c>
      <c r="B550" s="193" t="s">
        <v>2006</v>
      </c>
      <c r="C550" s="192" t="s">
        <v>193</v>
      </c>
      <c r="D550" s="192" t="s">
        <v>292</v>
      </c>
      <c r="E550" s="192" t="s">
        <v>79</v>
      </c>
    </row>
    <row r="551" spans="1:5" s="192" customFormat="1" outlineLevel="1">
      <c r="A551" s="192" t="s">
        <v>1110</v>
      </c>
      <c r="B551" s="193" t="s">
        <v>2007</v>
      </c>
      <c r="C551" s="192" t="s">
        <v>193</v>
      </c>
      <c r="D551" s="192" t="s">
        <v>292</v>
      </c>
      <c r="E551" s="192" t="s">
        <v>79</v>
      </c>
    </row>
    <row r="552" spans="1:5" s="188" customFormat="1" outlineLevel="1">
      <c r="A552" s="188" t="s">
        <v>2008</v>
      </c>
      <c r="B552" s="194" t="s">
        <v>2009</v>
      </c>
      <c r="C552" s="188" t="s">
        <v>193</v>
      </c>
      <c r="D552" s="188" t="s">
        <v>292</v>
      </c>
      <c r="E552" s="188" t="s">
        <v>79</v>
      </c>
    </row>
    <row r="553" spans="1:5" s="188" customFormat="1" outlineLevel="1">
      <c r="A553" s="188" t="s">
        <v>2011</v>
      </c>
      <c r="B553" s="194" t="s">
        <v>1116</v>
      </c>
      <c r="C553" s="188" t="s">
        <v>193</v>
      </c>
      <c r="D553" s="188" t="s">
        <v>292</v>
      </c>
      <c r="E553" s="188" t="s">
        <v>79</v>
      </c>
    </row>
    <row r="554" spans="1:5" s="192" customFormat="1" outlineLevel="1">
      <c r="A554" s="192" t="s">
        <v>2012</v>
      </c>
      <c r="B554" s="193" t="s">
        <v>2013</v>
      </c>
      <c r="C554" s="192" t="s">
        <v>193</v>
      </c>
      <c r="D554" s="192" t="s">
        <v>292</v>
      </c>
      <c r="E554" s="192" t="s">
        <v>79</v>
      </c>
    </row>
    <row r="555" spans="1:5" s="192" customFormat="1" outlineLevel="1">
      <c r="A555" s="192" t="s">
        <v>2014</v>
      </c>
      <c r="B555" s="193" t="s">
        <v>2015</v>
      </c>
      <c r="C555" s="192" t="s">
        <v>193</v>
      </c>
      <c r="D555" s="192" t="s">
        <v>292</v>
      </c>
      <c r="E555" s="192" t="s">
        <v>79</v>
      </c>
    </row>
    <row r="556" spans="1:5" s="192" customFormat="1" outlineLevel="1">
      <c r="A556" s="192" t="s">
        <v>1110</v>
      </c>
      <c r="B556" s="193" t="s">
        <v>1120</v>
      </c>
      <c r="C556" s="192" t="s">
        <v>193</v>
      </c>
      <c r="D556" s="192" t="s">
        <v>292</v>
      </c>
      <c r="E556" s="192" t="s">
        <v>79</v>
      </c>
    </row>
    <row r="557" spans="1:5" s="188" customFormat="1" outlineLevel="1">
      <c r="A557" s="188" t="s">
        <v>2016</v>
      </c>
      <c r="B557" s="194" t="s">
        <v>2017</v>
      </c>
      <c r="C557" s="188" t="s">
        <v>193</v>
      </c>
      <c r="D557" s="188" t="s">
        <v>292</v>
      </c>
      <c r="E557" s="188" t="s">
        <v>79</v>
      </c>
    </row>
    <row r="558" spans="1:5" s="188" customFormat="1" outlineLevel="1">
      <c r="A558" s="188" t="s">
        <v>2018</v>
      </c>
      <c r="B558" s="194" t="s">
        <v>2019</v>
      </c>
      <c r="C558" s="188" t="s">
        <v>193</v>
      </c>
      <c r="D558" s="188" t="s">
        <v>292</v>
      </c>
      <c r="E558" s="188" t="s">
        <v>79</v>
      </c>
    </row>
    <row r="559" spans="1:5" s="188" customFormat="1" outlineLevel="1">
      <c r="A559" s="188" t="s">
        <v>2020</v>
      </c>
      <c r="B559" s="194" t="s">
        <v>2021</v>
      </c>
      <c r="C559" s="188" t="s">
        <v>193</v>
      </c>
      <c r="D559" s="188" t="s">
        <v>292</v>
      </c>
      <c r="E559" s="188" t="s">
        <v>79</v>
      </c>
    </row>
    <row r="560" spans="1:5" s="188" customFormat="1" outlineLevel="1">
      <c r="A560" s="188" t="s">
        <v>2022</v>
      </c>
      <c r="B560" s="194" t="s">
        <v>1116</v>
      </c>
      <c r="C560" s="188" t="s">
        <v>193</v>
      </c>
      <c r="D560" s="188" t="s">
        <v>292</v>
      </c>
      <c r="E560" s="188" t="s">
        <v>79</v>
      </c>
    </row>
    <row r="561" spans="1:5" s="98" customFormat="1" outlineLevel="1">
      <c r="A561" s="98" t="s">
        <v>2023</v>
      </c>
      <c r="B561" s="171" t="s">
        <v>2024</v>
      </c>
    </row>
    <row r="562" spans="1:5" s="192" customFormat="1" outlineLevel="1">
      <c r="A562" s="192" t="s">
        <v>2025</v>
      </c>
      <c r="B562" s="193" t="s">
        <v>2026</v>
      </c>
      <c r="C562" s="192" t="s">
        <v>188</v>
      </c>
      <c r="D562" s="192" t="s">
        <v>287</v>
      </c>
      <c r="E562" s="192" t="s">
        <v>69</v>
      </c>
    </row>
    <row r="563" spans="1:5" s="192" customFormat="1" outlineLevel="1">
      <c r="A563" s="192" t="s">
        <v>1110</v>
      </c>
      <c r="B563" s="193" t="s">
        <v>2028</v>
      </c>
      <c r="C563" s="192" t="s">
        <v>190</v>
      </c>
      <c r="D563" s="192" t="s">
        <v>289</v>
      </c>
      <c r="E563" s="192" t="s">
        <v>73</v>
      </c>
    </row>
    <row r="564" spans="1:5" s="188" customFormat="1" outlineLevel="1">
      <c r="A564" s="188" t="s">
        <v>2029</v>
      </c>
      <c r="B564" s="194" t="s">
        <v>2030</v>
      </c>
      <c r="C564" s="188" t="s">
        <v>190</v>
      </c>
      <c r="D564" s="188" t="s">
        <v>289</v>
      </c>
      <c r="E564" s="188" t="s">
        <v>73</v>
      </c>
    </row>
    <row r="565" spans="1:5" s="188" customFormat="1" outlineLevel="1">
      <c r="A565" s="188" t="s">
        <v>2031</v>
      </c>
      <c r="B565" s="194" t="s">
        <v>2032</v>
      </c>
      <c r="C565" s="188" t="s">
        <v>190</v>
      </c>
      <c r="D565" s="188" t="s">
        <v>289</v>
      </c>
      <c r="E565" s="188" t="s">
        <v>73</v>
      </c>
    </row>
    <row r="566" spans="1:5" s="188" customFormat="1" outlineLevel="1">
      <c r="A566" s="188" t="s">
        <v>2033</v>
      </c>
      <c r="B566" s="194" t="s">
        <v>1116</v>
      </c>
      <c r="C566" s="188" t="s">
        <v>190</v>
      </c>
      <c r="D566" s="188" t="s">
        <v>289</v>
      </c>
      <c r="E566" s="188" t="s">
        <v>73</v>
      </c>
    </row>
    <row r="567" spans="1:5" s="192" customFormat="1" outlineLevel="1">
      <c r="A567" s="192" t="s">
        <v>2034</v>
      </c>
      <c r="B567" s="193" t="s">
        <v>2015</v>
      </c>
      <c r="C567" s="192" t="s">
        <v>193</v>
      </c>
      <c r="D567" s="192" t="s">
        <v>292</v>
      </c>
      <c r="E567" s="192" t="s">
        <v>79</v>
      </c>
    </row>
    <row r="568" spans="1:5" s="192" customFormat="1" outlineLevel="1">
      <c r="A568" s="192" t="s">
        <v>2035</v>
      </c>
      <c r="B568" s="193" t="s">
        <v>2036</v>
      </c>
      <c r="C568" s="192" t="s">
        <v>193</v>
      </c>
      <c r="D568" s="192" t="s">
        <v>292</v>
      </c>
      <c r="E568" s="192" t="s">
        <v>79</v>
      </c>
    </row>
    <row r="569" spans="1:5" s="192" customFormat="1" outlineLevel="1">
      <c r="A569" s="192" t="s">
        <v>2038</v>
      </c>
      <c r="B569" s="193" t="s">
        <v>2039</v>
      </c>
      <c r="C569" s="192" t="s">
        <v>193</v>
      </c>
      <c r="D569" s="192" t="s">
        <v>292</v>
      </c>
      <c r="E569" s="192" t="s">
        <v>79</v>
      </c>
    </row>
    <row r="570" spans="1:5" s="192" customFormat="1" outlineLevel="1">
      <c r="A570" s="192" t="s">
        <v>2040</v>
      </c>
      <c r="B570" s="193" t="s">
        <v>2041</v>
      </c>
      <c r="C570" s="192" t="s">
        <v>193</v>
      </c>
      <c r="D570" s="192" t="s">
        <v>292</v>
      </c>
      <c r="E570" s="192" t="s">
        <v>79</v>
      </c>
    </row>
    <row r="571" spans="1:5" s="98" customFormat="1" outlineLevel="1">
      <c r="A571" s="98" t="s">
        <v>2042</v>
      </c>
      <c r="B571" s="171" t="s">
        <v>2043</v>
      </c>
      <c r="C571" s="98" t="s">
        <v>193</v>
      </c>
      <c r="D571" s="98" t="s">
        <v>292</v>
      </c>
      <c r="E571" s="98" t="s">
        <v>79</v>
      </c>
    </row>
    <row r="572" spans="1:5" s="192" customFormat="1" outlineLevel="1">
      <c r="A572" s="192" t="s">
        <v>2044</v>
      </c>
      <c r="B572" s="193" t="s">
        <v>2045</v>
      </c>
      <c r="C572" s="192" t="s">
        <v>193</v>
      </c>
      <c r="D572" s="192" t="s">
        <v>292</v>
      </c>
      <c r="E572" s="192" t="s">
        <v>79</v>
      </c>
    </row>
    <row r="573" spans="1:5" s="192" customFormat="1" outlineLevel="1">
      <c r="A573" s="192" t="s">
        <v>2047</v>
      </c>
      <c r="B573" s="193" t="s">
        <v>2048</v>
      </c>
      <c r="C573" s="192" t="s">
        <v>193</v>
      </c>
      <c r="D573" s="192" t="s">
        <v>292</v>
      </c>
      <c r="E573" s="192" t="s">
        <v>79</v>
      </c>
    </row>
    <row r="574" spans="1:5" s="192" customFormat="1" outlineLevel="1">
      <c r="A574" s="192" t="s">
        <v>1110</v>
      </c>
      <c r="B574" s="193" t="s">
        <v>2007</v>
      </c>
      <c r="C574" s="192" t="s">
        <v>193</v>
      </c>
      <c r="D574" s="192" t="s">
        <v>292</v>
      </c>
      <c r="E574" s="192" t="s">
        <v>79</v>
      </c>
    </row>
    <row r="575" spans="1:5" s="188" customFormat="1" outlineLevel="1">
      <c r="A575" s="188" t="s">
        <v>2049</v>
      </c>
      <c r="B575" s="194" t="s">
        <v>2009</v>
      </c>
      <c r="C575" s="188" t="s">
        <v>193</v>
      </c>
      <c r="D575" s="188" t="s">
        <v>292</v>
      </c>
      <c r="E575" s="188" t="s">
        <v>79</v>
      </c>
    </row>
    <row r="576" spans="1:5" s="188" customFormat="1" outlineLevel="1">
      <c r="A576" s="188" t="s">
        <v>2050</v>
      </c>
      <c r="B576" s="194" t="s">
        <v>1116</v>
      </c>
      <c r="C576" s="188" t="s">
        <v>193</v>
      </c>
      <c r="D576" s="188" t="s">
        <v>292</v>
      </c>
      <c r="E576" s="188" t="s">
        <v>79</v>
      </c>
    </row>
    <row r="577" spans="1:5" s="192" customFormat="1" outlineLevel="1">
      <c r="A577" s="192" t="s">
        <v>2051</v>
      </c>
      <c r="B577" s="193" t="s">
        <v>2052</v>
      </c>
      <c r="C577" s="192" t="s">
        <v>193</v>
      </c>
      <c r="D577" s="192" t="s">
        <v>292</v>
      </c>
      <c r="E577" s="192" t="s">
        <v>79</v>
      </c>
    </row>
    <row r="578" spans="1:5" s="98" customFormat="1" outlineLevel="1">
      <c r="A578" s="98" t="s">
        <v>2053</v>
      </c>
      <c r="B578" s="171" t="s">
        <v>2054</v>
      </c>
      <c r="C578" s="98" t="s">
        <v>193</v>
      </c>
      <c r="D578" s="98" t="s">
        <v>292</v>
      </c>
      <c r="E578" s="98" t="s">
        <v>79</v>
      </c>
    </row>
    <row r="579" spans="1:5" s="192" customFormat="1" outlineLevel="1">
      <c r="A579" s="192" t="s">
        <v>2055</v>
      </c>
      <c r="B579" s="193" t="s">
        <v>2056</v>
      </c>
      <c r="C579" s="192" t="s">
        <v>193</v>
      </c>
      <c r="D579" s="192" t="s">
        <v>292</v>
      </c>
      <c r="E579" s="192" t="s">
        <v>79</v>
      </c>
    </row>
    <row r="580" spans="1:5" s="192" customFormat="1" outlineLevel="1">
      <c r="A580" s="192" t="s">
        <v>1110</v>
      </c>
      <c r="B580" s="193" t="s">
        <v>2058</v>
      </c>
      <c r="C580" s="192" t="s">
        <v>193</v>
      </c>
      <c r="D580" s="192" t="s">
        <v>292</v>
      </c>
      <c r="E580" s="192" t="s">
        <v>79</v>
      </c>
    </row>
    <row r="581" spans="1:5" s="188" customFormat="1" outlineLevel="1">
      <c r="A581" s="188" t="s">
        <v>2059</v>
      </c>
      <c r="B581" s="194" t="s">
        <v>2009</v>
      </c>
      <c r="C581" s="188" t="s">
        <v>193</v>
      </c>
      <c r="D581" s="188" t="s">
        <v>292</v>
      </c>
      <c r="E581" s="188" t="s">
        <v>79</v>
      </c>
    </row>
    <row r="582" spans="1:5" s="188" customFormat="1" outlineLevel="1">
      <c r="A582" s="188" t="s">
        <v>2061</v>
      </c>
      <c r="B582" s="194" t="s">
        <v>2062</v>
      </c>
      <c r="C582" s="188" t="s">
        <v>193</v>
      </c>
      <c r="D582" s="188" t="s">
        <v>292</v>
      </c>
      <c r="E582" s="188" t="s">
        <v>79</v>
      </c>
    </row>
    <row r="583" spans="1:5" s="188" customFormat="1" outlineLevel="1">
      <c r="A583" s="188" t="s">
        <v>2063</v>
      </c>
      <c r="B583" s="194" t="s">
        <v>2064</v>
      </c>
      <c r="C583" s="188" t="s">
        <v>193</v>
      </c>
      <c r="D583" s="188" t="s">
        <v>292</v>
      </c>
      <c r="E583" s="188" t="s">
        <v>79</v>
      </c>
    </row>
    <row r="584" spans="1:5" s="188" customFormat="1" outlineLevel="1">
      <c r="A584" s="188" t="s">
        <v>2065</v>
      </c>
      <c r="B584" s="194" t="s">
        <v>1116</v>
      </c>
      <c r="C584" s="188" t="s">
        <v>193</v>
      </c>
      <c r="D584" s="188" t="s">
        <v>292</v>
      </c>
      <c r="E584" s="188" t="s">
        <v>79</v>
      </c>
    </row>
    <row r="585" spans="1:5" s="192" customFormat="1" outlineLevel="1">
      <c r="A585" s="192" t="s">
        <v>2066</v>
      </c>
      <c r="B585" s="193" t="s">
        <v>2052</v>
      </c>
      <c r="C585" s="192" t="s">
        <v>193</v>
      </c>
      <c r="D585" s="192" t="s">
        <v>292</v>
      </c>
      <c r="E585" s="192" t="s">
        <v>79</v>
      </c>
    </row>
    <row r="586" spans="1:5" s="98" customFormat="1" outlineLevel="1">
      <c r="A586" s="98" t="s">
        <v>2068</v>
      </c>
      <c r="B586" s="171" t="s">
        <v>2069</v>
      </c>
      <c r="C586" s="98" t="s">
        <v>190</v>
      </c>
      <c r="D586" s="98" t="s">
        <v>289</v>
      </c>
      <c r="E586" s="98" t="s">
        <v>73</v>
      </c>
    </row>
    <row r="587" spans="1:5" s="192" customFormat="1" outlineLevel="1">
      <c r="A587" s="192" t="s">
        <v>2070</v>
      </c>
      <c r="B587" s="193" t="s">
        <v>1992</v>
      </c>
      <c r="C587" s="192" t="s">
        <v>190</v>
      </c>
      <c r="D587" s="192" t="s">
        <v>289</v>
      </c>
      <c r="E587" s="192" t="s">
        <v>73</v>
      </c>
    </row>
    <row r="588" spans="1:5" s="192" customFormat="1" outlineLevel="1">
      <c r="A588" s="192" t="s">
        <v>2072</v>
      </c>
      <c r="B588" s="193" t="s">
        <v>2073</v>
      </c>
      <c r="C588" s="192" t="s">
        <v>190</v>
      </c>
      <c r="D588" s="192" t="s">
        <v>289</v>
      </c>
      <c r="E588" s="192" t="s">
        <v>73</v>
      </c>
    </row>
    <row r="589" spans="1:5" s="192" customFormat="1" outlineLevel="1">
      <c r="A589" s="192" t="s">
        <v>1110</v>
      </c>
      <c r="B589" s="193" t="s">
        <v>1995</v>
      </c>
      <c r="C589" s="192" t="s">
        <v>190</v>
      </c>
      <c r="D589" s="192" t="s">
        <v>289</v>
      </c>
      <c r="E589" s="192" t="s">
        <v>73</v>
      </c>
    </row>
    <row r="590" spans="1:5" s="188" customFormat="1" outlineLevel="1">
      <c r="A590" s="188" t="s">
        <v>2075</v>
      </c>
      <c r="B590" s="194" t="s">
        <v>2076</v>
      </c>
      <c r="C590" s="188" t="s">
        <v>190</v>
      </c>
      <c r="D590" s="188" t="s">
        <v>289</v>
      </c>
      <c r="E590" s="188" t="s">
        <v>73</v>
      </c>
    </row>
    <row r="591" spans="1:5" s="188" customFormat="1" outlineLevel="1">
      <c r="A591" s="188" t="s">
        <v>2078</v>
      </c>
      <c r="B591" s="194" t="s">
        <v>2079</v>
      </c>
      <c r="C591" s="188" t="s">
        <v>190</v>
      </c>
      <c r="D591" s="188" t="s">
        <v>289</v>
      </c>
      <c r="E591" s="188" t="s">
        <v>73</v>
      </c>
    </row>
    <row r="592" spans="1:5" s="188" customFormat="1" outlineLevel="1">
      <c r="A592" s="188" t="s">
        <v>2080</v>
      </c>
      <c r="B592" s="194" t="s">
        <v>2081</v>
      </c>
      <c r="C592" s="188" t="s">
        <v>190</v>
      </c>
      <c r="D592" s="188" t="s">
        <v>289</v>
      </c>
      <c r="E592" s="188" t="s">
        <v>73</v>
      </c>
    </row>
    <row r="593" spans="1:5" s="188" customFormat="1" outlineLevel="1">
      <c r="A593" s="188" t="s">
        <v>2082</v>
      </c>
      <c r="B593" s="194" t="s">
        <v>2083</v>
      </c>
      <c r="C593" s="188" t="s">
        <v>190</v>
      </c>
      <c r="D593" s="188" t="s">
        <v>289</v>
      </c>
      <c r="E593" s="188" t="s">
        <v>73</v>
      </c>
    </row>
    <row r="594" spans="1:5" s="188" customFormat="1" outlineLevel="1">
      <c r="A594" s="188" t="s">
        <v>2084</v>
      </c>
      <c r="B594" s="194" t="s">
        <v>2085</v>
      </c>
      <c r="C594" s="188" t="s">
        <v>190</v>
      </c>
      <c r="D594" s="188" t="s">
        <v>289</v>
      </c>
      <c r="E594" s="188" t="s">
        <v>73</v>
      </c>
    </row>
    <row r="595" spans="1:5" s="188" customFormat="1" outlineLevel="1">
      <c r="A595" s="188" t="s">
        <v>2086</v>
      </c>
      <c r="B595" s="194" t="s">
        <v>1116</v>
      </c>
      <c r="C595" s="188" t="s">
        <v>190</v>
      </c>
      <c r="D595" s="188" t="s">
        <v>289</v>
      </c>
      <c r="E595" s="188" t="s">
        <v>73</v>
      </c>
    </row>
    <row r="596" spans="1:5" s="192" customFormat="1" outlineLevel="1">
      <c r="A596" s="192" t="s">
        <v>2087</v>
      </c>
      <c r="B596" s="193" t="s">
        <v>2088</v>
      </c>
      <c r="C596" s="192" t="s">
        <v>190</v>
      </c>
      <c r="D596" s="192" t="s">
        <v>289</v>
      </c>
      <c r="E596" s="192" t="s">
        <v>73</v>
      </c>
    </row>
    <row r="597" spans="1:5" s="192" customFormat="1" outlineLevel="1">
      <c r="A597" s="192" t="s">
        <v>2090</v>
      </c>
      <c r="B597" s="193" t="s">
        <v>2091</v>
      </c>
      <c r="C597" s="192" t="s">
        <v>190</v>
      </c>
      <c r="D597" s="192" t="s">
        <v>289</v>
      </c>
      <c r="E597" s="192" t="s">
        <v>73</v>
      </c>
    </row>
    <row r="598" spans="1:5" s="192" customFormat="1" outlineLevel="1">
      <c r="A598" s="192" t="s">
        <v>2093</v>
      </c>
      <c r="B598" s="193" t="s">
        <v>2094</v>
      </c>
      <c r="C598" s="192" t="s">
        <v>190</v>
      </c>
      <c r="D598" s="192" t="s">
        <v>289</v>
      </c>
      <c r="E598" s="192" t="s">
        <v>73</v>
      </c>
    </row>
    <row r="599" spans="1:5" s="192" customFormat="1" outlineLevel="1">
      <c r="A599" s="192" t="s">
        <v>2096</v>
      </c>
      <c r="B599" s="193" t="s">
        <v>1120</v>
      </c>
      <c r="C599" s="192" t="s">
        <v>190</v>
      </c>
      <c r="D599" s="192" t="s">
        <v>289</v>
      </c>
      <c r="E599" s="192" t="s">
        <v>73</v>
      </c>
    </row>
    <row r="600" spans="1:5" s="98" customFormat="1" outlineLevel="1">
      <c r="A600" s="98" t="s">
        <v>2097</v>
      </c>
      <c r="B600" s="171" t="s">
        <v>2098</v>
      </c>
      <c r="C600" s="98" t="s">
        <v>188</v>
      </c>
      <c r="D600" s="98" t="s">
        <v>287</v>
      </c>
      <c r="E600" s="98" t="s">
        <v>69</v>
      </c>
    </row>
    <row r="601" spans="1:5" s="192" customFormat="1" outlineLevel="1">
      <c r="A601" s="192" t="s">
        <v>2099</v>
      </c>
      <c r="B601" s="193" t="s">
        <v>2100</v>
      </c>
      <c r="C601" s="192" t="s">
        <v>188</v>
      </c>
      <c r="D601" s="192" t="s">
        <v>287</v>
      </c>
      <c r="E601" s="192" t="s">
        <v>69</v>
      </c>
    </row>
    <row r="602" spans="1:5" s="192" customFormat="1" outlineLevel="1">
      <c r="A602" s="192" t="s">
        <v>2102</v>
      </c>
      <c r="B602" s="193" t="s">
        <v>2103</v>
      </c>
      <c r="C602" s="192" t="s">
        <v>188</v>
      </c>
      <c r="D602" s="192" t="s">
        <v>287</v>
      </c>
      <c r="E602" s="192" t="s">
        <v>69</v>
      </c>
    </row>
    <row r="603" spans="1:5" s="192" customFormat="1" outlineLevel="1">
      <c r="A603" s="192" t="s">
        <v>2105</v>
      </c>
      <c r="B603" s="193" t="s">
        <v>2106</v>
      </c>
      <c r="C603" s="192" t="s">
        <v>188</v>
      </c>
      <c r="D603" s="192" t="s">
        <v>287</v>
      </c>
      <c r="E603" s="192" t="s">
        <v>69</v>
      </c>
    </row>
    <row r="604" spans="1:5" s="192" customFormat="1" outlineLevel="1">
      <c r="A604" s="192" t="s">
        <v>2107</v>
      </c>
      <c r="B604" s="193" t="s">
        <v>2108</v>
      </c>
      <c r="C604" s="192" t="s">
        <v>188</v>
      </c>
      <c r="D604" s="192" t="s">
        <v>287</v>
      </c>
      <c r="E604" s="192" t="s">
        <v>69</v>
      </c>
    </row>
    <row r="605" spans="1:5" s="192" customFormat="1" outlineLevel="1">
      <c r="A605" s="192" t="s">
        <v>2109</v>
      </c>
      <c r="B605" s="193" t="s">
        <v>2110</v>
      </c>
      <c r="C605" s="192" t="s">
        <v>188</v>
      </c>
      <c r="D605" s="192" t="s">
        <v>287</v>
      </c>
      <c r="E605" s="192" t="s">
        <v>69</v>
      </c>
    </row>
    <row r="606" spans="1:5" s="192" customFormat="1" outlineLevel="1">
      <c r="A606" s="192" t="s">
        <v>2111</v>
      </c>
      <c r="B606" s="193" t="s">
        <v>1120</v>
      </c>
      <c r="C606" s="192" t="s">
        <v>188</v>
      </c>
      <c r="D606" s="192" t="s">
        <v>287</v>
      </c>
      <c r="E606" s="192" t="s">
        <v>69</v>
      </c>
    </row>
    <row r="607" spans="1:5" s="103" customFormat="1">
      <c r="A607" s="103" t="s">
        <v>2112</v>
      </c>
      <c r="B607" s="191" t="s">
        <v>2113</v>
      </c>
    </row>
    <row r="608" spans="1:5" s="98" customFormat="1" outlineLevel="1">
      <c r="A608" s="98" t="s">
        <v>2114</v>
      </c>
      <c r="B608" s="171" t="s">
        <v>2115</v>
      </c>
      <c r="C608" s="98" t="s">
        <v>191</v>
      </c>
      <c r="D608" s="98" t="s">
        <v>290</v>
      </c>
      <c r="E608" s="98" t="s">
        <v>75</v>
      </c>
    </row>
    <row r="609" spans="1:5" s="192" customFormat="1" outlineLevel="1">
      <c r="A609" s="192" t="s">
        <v>1110</v>
      </c>
      <c r="B609" s="193" t="s">
        <v>2116</v>
      </c>
      <c r="C609" s="192" t="s">
        <v>191</v>
      </c>
      <c r="D609" s="192" t="s">
        <v>290</v>
      </c>
      <c r="E609" s="192" t="s">
        <v>75</v>
      </c>
    </row>
    <row r="610" spans="1:5" s="188" customFormat="1" outlineLevel="1">
      <c r="A610" s="188" t="s">
        <v>2117</v>
      </c>
      <c r="B610" s="194" t="s">
        <v>2118</v>
      </c>
      <c r="C610" s="188" t="s">
        <v>191</v>
      </c>
      <c r="D610" s="188" t="s">
        <v>290</v>
      </c>
      <c r="E610" s="188" t="s">
        <v>75</v>
      </c>
    </row>
    <row r="611" spans="1:5" s="188" customFormat="1" outlineLevel="1">
      <c r="A611" s="188" t="s">
        <v>2120</v>
      </c>
      <c r="B611" s="194" t="s">
        <v>2121</v>
      </c>
      <c r="C611" s="188" t="s">
        <v>191</v>
      </c>
      <c r="D611" s="188" t="s">
        <v>290</v>
      </c>
      <c r="E611" s="188" t="s">
        <v>75</v>
      </c>
    </row>
    <row r="612" spans="1:5" s="188" customFormat="1" outlineLevel="1">
      <c r="A612" s="188" t="s">
        <v>2122</v>
      </c>
      <c r="B612" s="194" t="s">
        <v>1116</v>
      </c>
      <c r="C612" s="188" t="s">
        <v>191</v>
      </c>
      <c r="D612" s="188" t="s">
        <v>290</v>
      </c>
      <c r="E612" s="188" t="s">
        <v>75</v>
      </c>
    </row>
    <row r="613" spans="1:5" s="192" customFormat="1" outlineLevel="1">
      <c r="A613" s="192" t="s">
        <v>1110</v>
      </c>
      <c r="B613" s="193" t="s">
        <v>2123</v>
      </c>
      <c r="C613" s="192" t="s">
        <v>191</v>
      </c>
      <c r="D613" s="192" t="s">
        <v>290</v>
      </c>
      <c r="E613" s="192" t="s">
        <v>75</v>
      </c>
    </row>
    <row r="614" spans="1:5" s="188" customFormat="1" outlineLevel="1">
      <c r="A614" s="188" t="s">
        <v>2124</v>
      </c>
      <c r="B614" s="194" t="s">
        <v>2125</v>
      </c>
      <c r="C614" s="188" t="s">
        <v>191</v>
      </c>
      <c r="D614" s="188" t="s">
        <v>290</v>
      </c>
      <c r="E614" s="188" t="s">
        <v>75</v>
      </c>
    </row>
    <row r="615" spans="1:5" s="188" customFormat="1" outlineLevel="1">
      <c r="A615" s="188" t="s">
        <v>2127</v>
      </c>
      <c r="B615" s="194" t="s">
        <v>2128</v>
      </c>
      <c r="C615" s="188" t="s">
        <v>191</v>
      </c>
      <c r="D615" s="188" t="s">
        <v>290</v>
      </c>
      <c r="E615" s="188" t="s">
        <v>75</v>
      </c>
    </row>
    <row r="616" spans="1:5" s="192" customFormat="1" outlineLevel="1">
      <c r="A616" s="192" t="s">
        <v>1110</v>
      </c>
      <c r="B616" s="193" t="s">
        <v>2129</v>
      </c>
      <c r="C616" s="192" t="s">
        <v>191</v>
      </c>
      <c r="D616" s="192" t="s">
        <v>290</v>
      </c>
      <c r="E616" s="192" t="s">
        <v>75</v>
      </c>
    </row>
    <row r="617" spans="1:5" s="188" customFormat="1" outlineLevel="1">
      <c r="A617" s="188" t="s">
        <v>2130</v>
      </c>
      <c r="B617" s="194" t="s">
        <v>2125</v>
      </c>
      <c r="C617" s="188" t="s">
        <v>191</v>
      </c>
      <c r="D617" s="188" t="s">
        <v>290</v>
      </c>
      <c r="E617" s="188" t="s">
        <v>75</v>
      </c>
    </row>
    <row r="618" spans="1:5" s="188" customFormat="1" outlineLevel="1">
      <c r="A618" s="188" t="s">
        <v>2132</v>
      </c>
      <c r="B618" s="194" t="s">
        <v>2128</v>
      </c>
      <c r="C618" s="188" t="s">
        <v>191</v>
      </c>
      <c r="D618" s="188" t="s">
        <v>290</v>
      </c>
      <c r="E618" s="188" t="s">
        <v>75</v>
      </c>
    </row>
    <row r="619" spans="1:5" s="98" customFormat="1" outlineLevel="1">
      <c r="A619" s="98" t="s">
        <v>2133</v>
      </c>
      <c r="B619" s="171" t="s">
        <v>2134</v>
      </c>
      <c r="C619" s="98" t="s">
        <v>191</v>
      </c>
      <c r="D619" s="98" t="s">
        <v>290</v>
      </c>
      <c r="E619" s="98" t="s">
        <v>75</v>
      </c>
    </row>
    <row r="620" spans="1:5" s="192" customFormat="1" outlineLevel="1">
      <c r="A620" s="192" t="s">
        <v>1110</v>
      </c>
      <c r="B620" s="193" t="s">
        <v>2135</v>
      </c>
      <c r="C620" s="192" t="s">
        <v>191</v>
      </c>
      <c r="D620" s="192" t="s">
        <v>290</v>
      </c>
      <c r="E620" s="192" t="s">
        <v>75</v>
      </c>
    </row>
    <row r="621" spans="1:5" s="188" customFormat="1" outlineLevel="1">
      <c r="A621" s="188" t="s">
        <v>2136</v>
      </c>
      <c r="B621" s="194" t="s">
        <v>2125</v>
      </c>
      <c r="C621" s="188" t="s">
        <v>191</v>
      </c>
      <c r="D621" s="188" t="s">
        <v>290</v>
      </c>
      <c r="E621" s="188" t="s">
        <v>75</v>
      </c>
    </row>
    <row r="622" spans="1:5" s="188" customFormat="1" outlineLevel="1">
      <c r="A622" s="188" t="s">
        <v>2138</v>
      </c>
      <c r="B622" s="194" t="s">
        <v>2128</v>
      </c>
      <c r="C622" s="188" t="s">
        <v>191</v>
      </c>
      <c r="D622" s="188" t="s">
        <v>290</v>
      </c>
      <c r="E622" s="188" t="s">
        <v>75</v>
      </c>
    </row>
    <row r="623" spans="1:5" s="192" customFormat="1" outlineLevel="1">
      <c r="A623" s="192" t="s">
        <v>1110</v>
      </c>
      <c r="B623" s="193" t="s">
        <v>2139</v>
      </c>
      <c r="C623" s="192" t="s">
        <v>191</v>
      </c>
      <c r="D623" s="192" t="s">
        <v>290</v>
      </c>
      <c r="E623" s="192" t="s">
        <v>75</v>
      </c>
    </row>
    <row r="624" spans="1:5" s="188" customFormat="1" outlineLevel="1">
      <c r="A624" s="188" t="s">
        <v>2140</v>
      </c>
      <c r="B624" s="194" t="s">
        <v>2125</v>
      </c>
      <c r="C624" s="188" t="s">
        <v>191</v>
      </c>
      <c r="D624" s="188" t="s">
        <v>290</v>
      </c>
      <c r="E624" s="188" t="s">
        <v>75</v>
      </c>
    </row>
    <row r="625" spans="1:5" s="188" customFormat="1" outlineLevel="1">
      <c r="A625" s="188" t="s">
        <v>2142</v>
      </c>
      <c r="B625" s="194" t="s">
        <v>2128</v>
      </c>
      <c r="C625" s="188" t="s">
        <v>191</v>
      </c>
      <c r="D625" s="188" t="s">
        <v>290</v>
      </c>
      <c r="E625" s="188" t="s">
        <v>75</v>
      </c>
    </row>
    <row r="626" spans="1:5" s="192" customFormat="1" outlineLevel="1">
      <c r="A626" s="192" t="s">
        <v>1110</v>
      </c>
      <c r="B626" s="193" t="s">
        <v>2143</v>
      </c>
      <c r="C626" s="192" t="s">
        <v>191</v>
      </c>
      <c r="D626" s="192" t="s">
        <v>290</v>
      </c>
      <c r="E626" s="192" t="s">
        <v>75</v>
      </c>
    </row>
    <row r="627" spans="1:5" s="188" customFormat="1" outlineLevel="1">
      <c r="A627" s="188" t="s">
        <v>2144</v>
      </c>
      <c r="B627" s="194" t="s">
        <v>2125</v>
      </c>
      <c r="C627" s="188" t="s">
        <v>191</v>
      </c>
      <c r="D627" s="188" t="s">
        <v>290</v>
      </c>
      <c r="E627" s="188" t="s">
        <v>75</v>
      </c>
    </row>
    <row r="628" spans="1:5" s="188" customFormat="1" outlineLevel="1">
      <c r="A628" s="188" t="s">
        <v>2146</v>
      </c>
      <c r="B628" s="194" t="s">
        <v>2128</v>
      </c>
      <c r="C628" s="188" t="s">
        <v>191</v>
      </c>
      <c r="D628" s="188" t="s">
        <v>290</v>
      </c>
      <c r="E628" s="188" t="s">
        <v>75</v>
      </c>
    </row>
    <row r="629" spans="1:5" s="192" customFormat="1" outlineLevel="1">
      <c r="A629" s="192" t="s">
        <v>1110</v>
      </c>
      <c r="B629" s="193" t="s">
        <v>2147</v>
      </c>
      <c r="C629" s="192" t="s">
        <v>191</v>
      </c>
      <c r="D629" s="192" t="s">
        <v>290</v>
      </c>
      <c r="E629" s="192" t="s">
        <v>75</v>
      </c>
    </row>
    <row r="630" spans="1:5" s="188" customFormat="1" outlineLevel="1">
      <c r="A630" s="188" t="s">
        <v>2148</v>
      </c>
      <c r="B630" s="194" t="s">
        <v>2125</v>
      </c>
      <c r="C630" s="188" t="s">
        <v>191</v>
      </c>
      <c r="D630" s="188" t="s">
        <v>290</v>
      </c>
      <c r="E630" s="188" t="s">
        <v>75</v>
      </c>
    </row>
    <row r="631" spans="1:5" s="188" customFormat="1" outlineLevel="1">
      <c r="A631" s="188" t="s">
        <v>2150</v>
      </c>
      <c r="B631" s="194" t="s">
        <v>2128</v>
      </c>
      <c r="C631" s="188" t="s">
        <v>191</v>
      </c>
      <c r="D631" s="188" t="s">
        <v>290</v>
      </c>
      <c r="E631" s="188" t="s">
        <v>75</v>
      </c>
    </row>
    <row r="632" spans="1:5" s="192" customFormat="1" outlineLevel="1">
      <c r="A632" s="192" t="s">
        <v>1110</v>
      </c>
      <c r="B632" s="193" t="s">
        <v>2151</v>
      </c>
      <c r="C632" s="192" t="s">
        <v>191</v>
      </c>
      <c r="D632" s="192" t="s">
        <v>290</v>
      </c>
      <c r="E632" s="192" t="s">
        <v>75</v>
      </c>
    </row>
    <row r="633" spans="1:5" s="188" customFormat="1" outlineLevel="1">
      <c r="A633" s="188" t="s">
        <v>2152</v>
      </c>
      <c r="B633" s="194" t="s">
        <v>2125</v>
      </c>
      <c r="C633" s="188" t="s">
        <v>191</v>
      </c>
      <c r="D633" s="188" t="s">
        <v>290</v>
      </c>
      <c r="E633" s="188" t="s">
        <v>75</v>
      </c>
    </row>
    <row r="634" spans="1:5" s="188" customFormat="1" outlineLevel="1">
      <c r="A634" s="188" t="s">
        <v>2154</v>
      </c>
      <c r="B634" s="194" t="s">
        <v>2128</v>
      </c>
      <c r="C634" s="188" t="s">
        <v>191</v>
      </c>
      <c r="D634" s="188" t="s">
        <v>290</v>
      </c>
      <c r="E634" s="188" t="s">
        <v>75</v>
      </c>
    </row>
    <row r="635" spans="1:5" s="192" customFormat="1" outlineLevel="1">
      <c r="A635" s="192" t="s">
        <v>1110</v>
      </c>
      <c r="B635" s="193" t="s">
        <v>2155</v>
      </c>
      <c r="C635" s="192" t="s">
        <v>191</v>
      </c>
      <c r="D635" s="192" t="s">
        <v>290</v>
      </c>
      <c r="E635" s="192" t="s">
        <v>75</v>
      </c>
    </row>
    <row r="636" spans="1:5" s="188" customFormat="1" outlineLevel="1">
      <c r="A636" s="188" t="s">
        <v>2156</v>
      </c>
      <c r="B636" s="194" t="s">
        <v>2125</v>
      </c>
      <c r="C636" s="188" t="s">
        <v>191</v>
      </c>
      <c r="D636" s="188" t="s">
        <v>290</v>
      </c>
      <c r="E636" s="188" t="s">
        <v>75</v>
      </c>
    </row>
    <row r="637" spans="1:5" s="188" customFormat="1" outlineLevel="1">
      <c r="A637" s="188" t="s">
        <v>2158</v>
      </c>
      <c r="B637" s="194" t="s">
        <v>2128</v>
      </c>
      <c r="C637" s="188" t="s">
        <v>191</v>
      </c>
      <c r="D637" s="188" t="s">
        <v>290</v>
      </c>
      <c r="E637" s="188" t="s">
        <v>75</v>
      </c>
    </row>
    <row r="638" spans="1:5" s="192" customFormat="1" outlineLevel="1">
      <c r="A638" s="192" t="s">
        <v>2159</v>
      </c>
      <c r="B638" s="193" t="s">
        <v>2160</v>
      </c>
      <c r="C638" s="192" t="s">
        <v>191</v>
      </c>
      <c r="D638" s="192" t="s">
        <v>290</v>
      </c>
      <c r="E638" s="192" t="s">
        <v>75</v>
      </c>
    </row>
    <row r="639" spans="1:5" s="192" customFormat="1" outlineLevel="1">
      <c r="A639" s="192" t="s">
        <v>2161</v>
      </c>
      <c r="B639" s="193" t="s">
        <v>2162</v>
      </c>
      <c r="C639" s="192" t="s">
        <v>191</v>
      </c>
      <c r="D639" s="192" t="s">
        <v>290</v>
      </c>
      <c r="E639" s="192" t="s">
        <v>75</v>
      </c>
    </row>
    <row r="640" spans="1:5" s="192" customFormat="1" outlineLevel="1">
      <c r="A640" s="192" t="s">
        <v>2163</v>
      </c>
      <c r="B640" s="193" t="s">
        <v>1120</v>
      </c>
      <c r="C640" s="192" t="s">
        <v>191</v>
      </c>
      <c r="D640" s="192" t="s">
        <v>290</v>
      </c>
      <c r="E640" s="192" t="s">
        <v>75</v>
      </c>
    </row>
    <row r="641" spans="1:5" s="98" customFormat="1" outlineLevel="1">
      <c r="A641" s="98" t="s">
        <v>2164</v>
      </c>
      <c r="B641" s="171" t="s">
        <v>2165</v>
      </c>
      <c r="C641" s="98" t="s">
        <v>194</v>
      </c>
      <c r="D641" s="98" t="s">
        <v>293</v>
      </c>
      <c r="E641" s="98" t="s">
        <v>81</v>
      </c>
    </row>
    <row r="642" spans="1:5" s="192" customFormat="1" outlineLevel="1">
      <c r="A642" s="192" t="s">
        <v>2166</v>
      </c>
      <c r="B642" s="193" t="s">
        <v>2167</v>
      </c>
      <c r="C642" s="192" t="s">
        <v>194</v>
      </c>
      <c r="D642" s="192" t="s">
        <v>293</v>
      </c>
      <c r="E642" s="192" t="s">
        <v>81</v>
      </c>
    </row>
    <row r="643" spans="1:5" s="192" customFormat="1" outlineLevel="1">
      <c r="A643" s="192" t="s">
        <v>2169</v>
      </c>
      <c r="B643" s="193" t="s">
        <v>1120</v>
      </c>
      <c r="C643" s="192" t="s">
        <v>194</v>
      </c>
      <c r="D643" s="192" t="s">
        <v>293</v>
      </c>
      <c r="E643" s="192" t="s">
        <v>81</v>
      </c>
    </row>
    <row r="644" spans="1:5" s="98" customFormat="1" outlineLevel="1">
      <c r="A644" s="98" t="s">
        <v>2170</v>
      </c>
      <c r="B644" s="171" t="s">
        <v>2171</v>
      </c>
      <c r="C644" s="98" t="s">
        <v>194</v>
      </c>
      <c r="D644" s="98" t="s">
        <v>293</v>
      </c>
      <c r="E644" s="98" t="s">
        <v>81</v>
      </c>
    </row>
    <row r="645" spans="1:5" s="192" customFormat="1" outlineLevel="1">
      <c r="A645" s="192" t="s">
        <v>2172</v>
      </c>
      <c r="B645" s="193" t="s">
        <v>2173</v>
      </c>
      <c r="C645" s="192" t="s">
        <v>194</v>
      </c>
      <c r="D645" s="192" t="s">
        <v>293</v>
      </c>
      <c r="E645" s="192" t="s">
        <v>81</v>
      </c>
    </row>
    <row r="646" spans="1:5" s="192" customFormat="1" outlineLevel="1">
      <c r="A646" s="192" t="s">
        <v>2175</v>
      </c>
      <c r="B646" s="193" t="s">
        <v>2176</v>
      </c>
      <c r="C646" s="192" t="s">
        <v>194</v>
      </c>
      <c r="D646" s="192" t="s">
        <v>293</v>
      </c>
      <c r="E646" s="192" t="s">
        <v>81</v>
      </c>
    </row>
    <row r="647" spans="1:5" s="192" customFormat="1" outlineLevel="1">
      <c r="A647" s="192" t="s">
        <v>2178</v>
      </c>
      <c r="B647" s="193" t="s">
        <v>2179</v>
      </c>
      <c r="C647" s="192" t="s">
        <v>194</v>
      </c>
      <c r="D647" s="192" t="s">
        <v>293</v>
      </c>
      <c r="E647" s="192" t="s">
        <v>81</v>
      </c>
    </row>
    <row r="648" spans="1:5" s="192" customFormat="1" outlineLevel="1">
      <c r="A648" s="192" t="s">
        <v>2181</v>
      </c>
      <c r="B648" s="193" t="s">
        <v>2182</v>
      </c>
      <c r="C648" s="192" t="s">
        <v>194</v>
      </c>
      <c r="D648" s="192" t="s">
        <v>293</v>
      </c>
      <c r="E648" s="192" t="s">
        <v>81</v>
      </c>
    </row>
    <row r="649" spans="1:5" s="192" customFormat="1" outlineLevel="1">
      <c r="A649" s="192" t="s">
        <v>2184</v>
      </c>
      <c r="B649" s="193" t="s">
        <v>2185</v>
      </c>
      <c r="C649" s="192" t="s">
        <v>194</v>
      </c>
      <c r="D649" s="192" t="s">
        <v>293</v>
      </c>
      <c r="E649" s="192" t="s">
        <v>81</v>
      </c>
    </row>
    <row r="650" spans="1:5" s="98" customFormat="1" outlineLevel="1">
      <c r="A650" s="98" t="s">
        <v>2186</v>
      </c>
      <c r="B650" s="171" t="s">
        <v>2187</v>
      </c>
      <c r="C650" s="98" t="s">
        <v>194</v>
      </c>
      <c r="D650" s="98" t="s">
        <v>293</v>
      </c>
      <c r="E650" s="98" t="s">
        <v>81</v>
      </c>
    </row>
    <row r="651" spans="1:5" s="192" customFormat="1" outlineLevel="1">
      <c r="A651" s="192" t="s">
        <v>2188</v>
      </c>
      <c r="B651" s="193" t="s">
        <v>2189</v>
      </c>
      <c r="C651" s="192" t="s">
        <v>194</v>
      </c>
      <c r="D651" s="192" t="s">
        <v>293</v>
      </c>
      <c r="E651" s="192" t="s">
        <v>81</v>
      </c>
    </row>
    <row r="652" spans="1:5" s="192" customFormat="1" outlineLevel="1">
      <c r="A652" s="192" t="s">
        <v>1110</v>
      </c>
      <c r="B652" s="193" t="s">
        <v>2191</v>
      </c>
      <c r="C652" s="192" t="s">
        <v>194</v>
      </c>
      <c r="D652" s="192" t="s">
        <v>293</v>
      </c>
      <c r="E652" s="192" t="s">
        <v>81</v>
      </c>
    </row>
    <row r="653" spans="1:5" s="188" customFormat="1" outlineLevel="1">
      <c r="A653" s="188" t="s">
        <v>2192</v>
      </c>
      <c r="B653" s="194" t="s">
        <v>2193</v>
      </c>
      <c r="C653" s="188" t="s">
        <v>194</v>
      </c>
      <c r="D653" s="188" t="s">
        <v>293</v>
      </c>
      <c r="E653" s="188" t="s">
        <v>81</v>
      </c>
    </row>
    <row r="654" spans="1:5" s="188" customFormat="1" outlineLevel="1">
      <c r="A654" s="188" t="s">
        <v>2195</v>
      </c>
      <c r="B654" s="194" t="s">
        <v>2196</v>
      </c>
      <c r="C654" s="188" t="s">
        <v>194</v>
      </c>
      <c r="D654" s="188" t="s">
        <v>293</v>
      </c>
      <c r="E654" s="188" t="s">
        <v>81</v>
      </c>
    </row>
    <row r="655" spans="1:5" s="188" customFormat="1" outlineLevel="1">
      <c r="A655" s="188" t="s">
        <v>2197</v>
      </c>
      <c r="B655" s="194" t="s">
        <v>1116</v>
      </c>
      <c r="C655" s="188" t="s">
        <v>194</v>
      </c>
      <c r="D655" s="188" t="s">
        <v>293</v>
      </c>
      <c r="E655" s="188" t="s">
        <v>81</v>
      </c>
    </row>
    <row r="656" spans="1:5" s="192" customFormat="1" outlineLevel="1">
      <c r="A656" s="192" t="s">
        <v>2198</v>
      </c>
      <c r="B656" s="193" t="s">
        <v>2199</v>
      </c>
      <c r="C656" s="192" t="s">
        <v>194</v>
      </c>
      <c r="D656" s="192" t="s">
        <v>293</v>
      </c>
      <c r="E656" s="192" t="s">
        <v>81</v>
      </c>
    </row>
    <row r="657" spans="1:5" s="192" customFormat="1" outlineLevel="1">
      <c r="A657" s="192" t="s">
        <v>2201</v>
      </c>
      <c r="B657" s="193" t="s">
        <v>2202</v>
      </c>
      <c r="C657" s="192" t="s">
        <v>194</v>
      </c>
      <c r="D657" s="192" t="s">
        <v>293</v>
      </c>
      <c r="E657" s="192" t="s">
        <v>81</v>
      </c>
    </row>
    <row r="658" spans="1:5" s="192" customFormat="1" outlineLevel="1">
      <c r="A658" s="192" t="s">
        <v>2204</v>
      </c>
      <c r="B658" s="193" t="s">
        <v>1120</v>
      </c>
      <c r="C658" s="192" t="s">
        <v>194</v>
      </c>
      <c r="D658" s="192" t="s">
        <v>293</v>
      </c>
      <c r="E658" s="192" t="s">
        <v>81</v>
      </c>
    </row>
    <row r="659" spans="1:5" s="98" customFormat="1" outlineLevel="1">
      <c r="A659" s="98" t="s">
        <v>2206</v>
      </c>
      <c r="B659" s="171" t="s">
        <v>2207</v>
      </c>
      <c r="C659" s="98" t="s">
        <v>194</v>
      </c>
      <c r="D659" s="98" t="s">
        <v>293</v>
      </c>
      <c r="E659" s="98" t="s">
        <v>81</v>
      </c>
    </row>
    <row r="660" spans="1:5" s="192" customFormat="1" outlineLevel="1">
      <c r="A660" s="192" t="s">
        <v>2208</v>
      </c>
      <c r="B660" s="193" t="s">
        <v>1921</v>
      </c>
      <c r="C660" s="192" t="s">
        <v>194</v>
      </c>
      <c r="D660" s="192" t="s">
        <v>293</v>
      </c>
      <c r="E660" s="192" t="s">
        <v>81</v>
      </c>
    </row>
    <row r="661" spans="1:5" s="192" customFormat="1" outlineLevel="1">
      <c r="A661" s="192" t="s">
        <v>2210</v>
      </c>
      <c r="B661" s="193" t="s">
        <v>2211</v>
      </c>
      <c r="C661" s="192" t="s">
        <v>194</v>
      </c>
      <c r="D661" s="192" t="s">
        <v>293</v>
      </c>
      <c r="E661" s="192" t="s">
        <v>81</v>
      </c>
    </row>
    <row r="662" spans="1:5" s="98" customFormat="1" outlineLevel="1">
      <c r="A662" s="98" t="s">
        <v>2213</v>
      </c>
      <c r="B662" s="171" t="s">
        <v>2214</v>
      </c>
      <c r="C662" s="98" t="s">
        <v>194</v>
      </c>
      <c r="D662" s="98" t="s">
        <v>293</v>
      </c>
      <c r="E662" s="98" t="s">
        <v>81</v>
      </c>
    </row>
    <row r="663" spans="1:5" s="192" customFormat="1" outlineLevel="1">
      <c r="A663" s="192" t="s">
        <v>1110</v>
      </c>
      <c r="B663" s="193" t="s">
        <v>2215</v>
      </c>
      <c r="C663" s="192" t="s">
        <v>194</v>
      </c>
      <c r="D663" s="192" t="s">
        <v>293</v>
      </c>
      <c r="E663" s="192" t="s">
        <v>81</v>
      </c>
    </row>
    <row r="664" spans="1:5" s="188" customFormat="1" outlineLevel="1">
      <c r="A664" s="188" t="s">
        <v>2216</v>
      </c>
      <c r="B664" s="194" t="s">
        <v>2217</v>
      </c>
      <c r="C664" s="188" t="s">
        <v>194</v>
      </c>
      <c r="D664" s="188" t="s">
        <v>293</v>
      </c>
      <c r="E664" s="188" t="s">
        <v>81</v>
      </c>
    </row>
    <row r="665" spans="1:5" s="188" customFormat="1" outlineLevel="1">
      <c r="A665" s="188" t="s">
        <v>2219</v>
      </c>
      <c r="B665" s="194" t="s">
        <v>1116</v>
      </c>
      <c r="C665" s="188" t="s">
        <v>194</v>
      </c>
      <c r="D665" s="188" t="s">
        <v>293</v>
      </c>
      <c r="E665" s="188" t="s">
        <v>81</v>
      </c>
    </row>
    <row r="666" spans="1:5" s="192" customFormat="1" outlineLevel="1">
      <c r="A666" s="192" t="s">
        <v>2220</v>
      </c>
      <c r="B666" s="193" t="s">
        <v>2221</v>
      </c>
      <c r="C666" s="192" t="s">
        <v>194</v>
      </c>
      <c r="D666" s="192" t="s">
        <v>293</v>
      </c>
      <c r="E666" s="192" t="s">
        <v>81</v>
      </c>
    </row>
    <row r="667" spans="1:5" s="98" customFormat="1" outlineLevel="1">
      <c r="A667" s="98" t="s">
        <v>2222</v>
      </c>
      <c r="B667" s="171" t="s">
        <v>2223</v>
      </c>
      <c r="C667" s="98" t="s">
        <v>194</v>
      </c>
      <c r="D667" s="98" t="s">
        <v>293</v>
      </c>
      <c r="E667" s="98" t="s">
        <v>81</v>
      </c>
    </row>
    <row r="668" spans="1:5" s="192" customFormat="1" outlineLevel="1">
      <c r="A668" s="192" t="s">
        <v>2224</v>
      </c>
      <c r="B668" s="193" t="s">
        <v>2225</v>
      </c>
      <c r="C668" s="192" t="s">
        <v>194</v>
      </c>
      <c r="D668" s="192" t="s">
        <v>293</v>
      </c>
      <c r="E668" s="192" t="s">
        <v>81</v>
      </c>
    </row>
    <row r="669" spans="1:5" s="192" customFormat="1" outlineLevel="1">
      <c r="A669" s="192" t="s">
        <v>2227</v>
      </c>
      <c r="B669" s="193" t="s">
        <v>2228</v>
      </c>
      <c r="C669" s="192" t="s">
        <v>194</v>
      </c>
      <c r="D669" s="192" t="s">
        <v>293</v>
      </c>
      <c r="E669" s="192" t="s">
        <v>81</v>
      </c>
    </row>
    <row r="670" spans="1:5" s="192" customFormat="1" outlineLevel="1">
      <c r="A670" s="192" t="s">
        <v>2230</v>
      </c>
      <c r="B670" s="193" t="s">
        <v>2231</v>
      </c>
      <c r="C670" s="192" t="s">
        <v>194</v>
      </c>
      <c r="D670" s="192" t="s">
        <v>293</v>
      </c>
      <c r="E670" s="192" t="s">
        <v>81</v>
      </c>
    </row>
    <row r="671" spans="1:5" s="98" customFormat="1" outlineLevel="1">
      <c r="A671" s="98" t="s">
        <v>2232</v>
      </c>
      <c r="B671" s="171" t="s">
        <v>2233</v>
      </c>
      <c r="C671" s="98" t="s">
        <v>194</v>
      </c>
      <c r="D671" s="98" t="s">
        <v>293</v>
      </c>
      <c r="E671" s="98" t="s">
        <v>81</v>
      </c>
    </row>
    <row r="672" spans="1:5" s="192" customFormat="1" outlineLevel="1">
      <c r="A672" s="192" t="s">
        <v>2234</v>
      </c>
      <c r="B672" s="193" t="s">
        <v>2235</v>
      </c>
      <c r="C672" s="192" t="s">
        <v>194</v>
      </c>
      <c r="D672" s="192" t="s">
        <v>293</v>
      </c>
      <c r="E672" s="192" t="s">
        <v>81</v>
      </c>
    </row>
    <row r="673" spans="1:5" s="192" customFormat="1" outlineLevel="1">
      <c r="A673" s="192" t="s">
        <v>1110</v>
      </c>
      <c r="B673" s="193" t="s">
        <v>2237</v>
      </c>
      <c r="C673" s="192" t="s">
        <v>194</v>
      </c>
      <c r="D673" s="192" t="s">
        <v>293</v>
      </c>
      <c r="E673" s="192" t="s">
        <v>81</v>
      </c>
    </row>
    <row r="674" spans="1:5" s="188" customFormat="1" outlineLevel="1">
      <c r="A674" s="188" t="s">
        <v>2238</v>
      </c>
      <c r="B674" s="194" t="s">
        <v>2239</v>
      </c>
      <c r="C674" s="188" t="s">
        <v>194</v>
      </c>
      <c r="D674" s="188" t="s">
        <v>293</v>
      </c>
      <c r="E674" s="188" t="s">
        <v>81</v>
      </c>
    </row>
    <row r="675" spans="1:5" s="188" customFormat="1" outlineLevel="1">
      <c r="A675" s="188" t="s">
        <v>2240</v>
      </c>
      <c r="B675" s="194" t="s">
        <v>1116</v>
      </c>
      <c r="C675" s="188" t="s">
        <v>194</v>
      </c>
      <c r="D675" s="188" t="s">
        <v>293</v>
      </c>
      <c r="E675" s="188" t="s">
        <v>81</v>
      </c>
    </row>
    <row r="676" spans="1:5" s="192" customFormat="1" outlineLevel="1">
      <c r="A676" s="192" t="s">
        <v>2241</v>
      </c>
      <c r="B676" s="193" t="s">
        <v>2242</v>
      </c>
      <c r="C676" s="192" t="s">
        <v>194</v>
      </c>
      <c r="D676" s="192" t="s">
        <v>293</v>
      </c>
      <c r="E676" s="192" t="s">
        <v>81</v>
      </c>
    </row>
    <row r="677" spans="1:5" s="192" customFormat="1" outlineLevel="1">
      <c r="A677" s="192" t="s">
        <v>2243</v>
      </c>
      <c r="B677" s="193" t="s">
        <v>2244</v>
      </c>
      <c r="C677" s="192" t="s">
        <v>194</v>
      </c>
      <c r="D677" s="192" t="s">
        <v>293</v>
      </c>
      <c r="E677" s="192" t="s">
        <v>81</v>
      </c>
    </row>
    <row r="678" spans="1:5" s="98" customFormat="1" outlineLevel="1">
      <c r="A678" s="98" t="s">
        <v>2245</v>
      </c>
      <c r="B678" s="171" t="s">
        <v>2246</v>
      </c>
      <c r="C678" s="98" t="s">
        <v>194</v>
      </c>
      <c r="D678" s="98" t="s">
        <v>293</v>
      </c>
      <c r="E678" s="98" t="s">
        <v>81</v>
      </c>
    </row>
    <row r="679" spans="1:5" s="192" customFormat="1" outlineLevel="1">
      <c r="A679" s="192" t="s">
        <v>2247</v>
      </c>
      <c r="B679" s="193" t="s">
        <v>2248</v>
      </c>
      <c r="C679" s="192" t="s">
        <v>194</v>
      </c>
      <c r="D679" s="192" t="s">
        <v>293</v>
      </c>
      <c r="E679" s="192" t="s">
        <v>81</v>
      </c>
    </row>
    <row r="680" spans="1:5" s="192" customFormat="1" outlineLevel="1">
      <c r="A680" s="192" t="s">
        <v>2250</v>
      </c>
      <c r="B680" s="193" t="s">
        <v>2251</v>
      </c>
      <c r="C680" s="192" t="s">
        <v>194</v>
      </c>
      <c r="D680" s="192" t="s">
        <v>293</v>
      </c>
      <c r="E680" s="192" t="s">
        <v>81</v>
      </c>
    </row>
    <row r="681" spans="1:5" s="192" customFormat="1" outlineLevel="1">
      <c r="A681" s="192" t="s">
        <v>2252</v>
      </c>
      <c r="B681" s="193" t="s">
        <v>2253</v>
      </c>
      <c r="C681" s="192" t="s">
        <v>194</v>
      </c>
      <c r="D681" s="192" t="s">
        <v>293</v>
      </c>
      <c r="E681" s="192" t="s">
        <v>81</v>
      </c>
    </row>
    <row r="682" spans="1:5" s="192" customFormat="1" outlineLevel="1">
      <c r="A682" s="192" t="s">
        <v>2255</v>
      </c>
      <c r="B682" s="193" t="s">
        <v>2256</v>
      </c>
      <c r="C682" s="192" t="s">
        <v>194</v>
      </c>
      <c r="D682" s="192" t="s">
        <v>293</v>
      </c>
      <c r="E682" s="192" t="s">
        <v>81</v>
      </c>
    </row>
    <row r="683" spans="1:5" s="192" customFormat="1" outlineLevel="1">
      <c r="A683" s="192" t="s">
        <v>2257</v>
      </c>
      <c r="B683" s="193" t="s">
        <v>2258</v>
      </c>
      <c r="C683" s="192" t="s">
        <v>194</v>
      </c>
      <c r="D683" s="192" t="s">
        <v>293</v>
      </c>
      <c r="E683" s="192" t="s">
        <v>81</v>
      </c>
    </row>
    <row r="684" spans="1:5" s="192" customFormat="1" outlineLevel="1">
      <c r="A684" s="192" t="s">
        <v>2259</v>
      </c>
      <c r="B684" s="193" t="s">
        <v>2260</v>
      </c>
      <c r="C684" s="192" t="s">
        <v>194</v>
      </c>
      <c r="D684" s="192" t="s">
        <v>293</v>
      </c>
      <c r="E684" s="192" t="s">
        <v>81</v>
      </c>
    </row>
    <row r="685" spans="1:5" s="192" customFormat="1" outlineLevel="1">
      <c r="A685" s="192" t="s">
        <v>2261</v>
      </c>
      <c r="B685" s="193" t="s">
        <v>2262</v>
      </c>
      <c r="C685" s="192" t="s">
        <v>194</v>
      </c>
      <c r="D685" s="192" t="s">
        <v>293</v>
      </c>
      <c r="E685" s="192" t="s">
        <v>81</v>
      </c>
    </row>
    <row r="686" spans="1:5" s="192" customFormat="1" outlineLevel="1">
      <c r="A686" s="192" t="s">
        <v>2263</v>
      </c>
      <c r="B686" s="193" t="s">
        <v>1120</v>
      </c>
      <c r="C686" s="192" t="s">
        <v>194</v>
      </c>
      <c r="D686" s="192" t="s">
        <v>293</v>
      </c>
      <c r="E686" s="192" t="s">
        <v>81</v>
      </c>
    </row>
    <row r="687" spans="1:5" s="98" customFormat="1" outlineLevel="1">
      <c r="A687" s="98" t="s">
        <v>2264</v>
      </c>
      <c r="B687" s="171" t="s">
        <v>2265</v>
      </c>
      <c r="C687" s="98" t="s">
        <v>194</v>
      </c>
      <c r="D687" s="98" t="s">
        <v>293</v>
      </c>
      <c r="E687" s="98" t="s">
        <v>81</v>
      </c>
    </row>
    <row r="688" spans="1:5" s="192" customFormat="1" outlineLevel="1">
      <c r="A688" s="192" t="s">
        <v>2266</v>
      </c>
      <c r="B688" s="193" t="s">
        <v>2248</v>
      </c>
      <c r="C688" s="192" t="s">
        <v>194</v>
      </c>
      <c r="D688" s="192" t="s">
        <v>293</v>
      </c>
      <c r="E688" s="192" t="s">
        <v>81</v>
      </c>
    </row>
    <row r="689" spans="1:5" s="192" customFormat="1" outlineLevel="1">
      <c r="A689" s="192" t="s">
        <v>2268</v>
      </c>
      <c r="B689" s="193" t="s">
        <v>2269</v>
      </c>
      <c r="C689" s="192" t="s">
        <v>194</v>
      </c>
      <c r="D689" s="192" t="s">
        <v>293</v>
      </c>
      <c r="E689" s="192" t="s">
        <v>81</v>
      </c>
    </row>
    <row r="690" spans="1:5" s="192" customFormat="1" outlineLevel="1">
      <c r="A690" s="192" t="s">
        <v>2271</v>
      </c>
      <c r="B690" s="193" t="s">
        <v>1120</v>
      </c>
      <c r="C690" s="192" t="s">
        <v>194</v>
      </c>
      <c r="D690" s="192" t="s">
        <v>293</v>
      </c>
      <c r="E690" s="192" t="s">
        <v>81</v>
      </c>
    </row>
    <row r="691" spans="1:5" s="98" customFormat="1" outlineLevel="1">
      <c r="A691" s="98" t="s">
        <v>2273</v>
      </c>
      <c r="B691" s="171" t="s">
        <v>2274</v>
      </c>
      <c r="C691" s="98" t="s">
        <v>194</v>
      </c>
      <c r="D691" s="98" t="s">
        <v>293</v>
      </c>
      <c r="E691" s="98" t="s">
        <v>81</v>
      </c>
    </row>
    <row r="692" spans="1:5" s="192" customFormat="1" outlineLevel="1">
      <c r="A692" s="192" t="s">
        <v>2275</v>
      </c>
      <c r="B692" s="193" t="s">
        <v>2237</v>
      </c>
      <c r="C692" s="192" t="s">
        <v>194</v>
      </c>
      <c r="D692" s="192" t="s">
        <v>293</v>
      </c>
      <c r="E692" s="192" t="s">
        <v>81</v>
      </c>
    </row>
    <row r="693" spans="1:5" s="192" customFormat="1" outlineLevel="1">
      <c r="A693" s="192" t="s">
        <v>2277</v>
      </c>
      <c r="B693" s="193" t="s">
        <v>1120</v>
      </c>
      <c r="C693" s="192" t="s">
        <v>194</v>
      </c>
      <c r="D693" s="192" t="s">
        <v>293</v>
      </c>
      <c r="E693" s="192" t="s">
        <v>81</v>
      </c>
    </row>
    <row r="694" spans="1:5" s="98" customFormat="1" outlineLevel="1">
      <c r="A694" s="98" t="s">
        <v>2278</v>
      </c>
      <c r="B694" s="171" t="s">
        <v>2279</v>
      </c>
      <c r="C694" s="98" t="s">
        <v>194</v>
      </c>
      <c r="D694" s="98" t="s">
        <v>293</v>
      </c>
      <c r="E694" s="98" t="s">
        <v>81</v>
      </c>
    </row>
    <row r="695" spans="1:5" s="192" customFormat="1" outlineLevel="1">
      <c r="A695" s="192" t="s">
        <v>2280</v>
      </c>
      <c r="B695" s="193" t="s">
        <v>2235</v>
      </c>
      <c r="C695" s="192" t="s">
        <v>194</v>
      </c>
      <c r="D695" s="192" t="s">
        <v>293</v>
      </c>
      <c r="E695" s="192" t="s">
        <v>81</v>
      </c>
    </row>
    <row r="696" spans="1:5" s="192" customFormat="1" outlineLevel="1">
      <c r="A696" s="192" t="s">
        <v>2282</v>
      </c>
      <c r="B696" s="193" t="s">
        <v>2283</v>
      </c>
      <c r="C696" s="192" t="s">
        <v>194</v>
      </c>
      <c r="D696" s="192" t="s">
        <v>293</v>
      </c>
      <c r="E696" s="192" t="s">
        <v>81</v>
      </c>
    </row>
    <row r="697" spans="1:5" s="192" customFormat="1" outlineLevel="1">
      <c r="A697" s="192" t="s">
        <v>2284</v>
      </c>
      <c r="B697" s="193" t="s">
        <v>2225</v>
      </c>
      <c r="C697" s="192" t="s">
        <v>194</v>
      </c>
      <c r="D697" s="192" t="s">
        <v>293</v>
      </c>
      <c r="E697" s="192" t="s">
        <v>81</v>
      </c>
    </row>
    <row r="698" spans="1:5" s="192" customFormat="1" outlineLevel="1">
      <c r="A698" s="192" t="s">
        <v>2285</v>
      </c>
      <c r="B698" s="193" t="s">
        <v>2286</v>
      </c>
      <c r="C698" s="192" t="s">
        <v>194</v>
      </c>
      <c r="D698" s="192" t="s">
        <v>293</v>
      </c>
      <c r="E698" s="192" t="s">
        <v>81</v>
      </c>
    </row>
    <row r="699" spans="1:5" s="192" customFormat="1" outlineLevel="1">
      <c r="A699" s="192" t="s">
        <v>2287</v>
      </c>
      <c r="B699" s="193" t="s">
        <v>2288</v>
      </c>
      <c r="C699" s="192" t="s">
        <v>194</v>
      </c>
      <c r="D699" s="192" t="s">
        <v>293</v>
      </c>
      <c r="E699" s="192" t="s">
        <v>81</v>
      </c>
    </row>
    <row r="700" spans="1:5" s="98" customFormat="1" outlineLevel="1">
      <c r="A700" s="98" t="s">
        <v>2289</v>
      </c>
      <c r="B700" s="171" t="s">
        <v>2290</v>
      </c>
      <c r="C700" s="98" t="s">
        <v>194</v>
      </c>
      <c r="D700" s="98" t="s">
        <v>293</v>
      </c>
      <c r="E700" s="98" t="s">
        <v>81</v>
      </c>
    </row>
    <row r="701" spans="1:5" s="103" customFormat="1">
      <c r="A701" s="103" t="s">
        <v>2292</v>
      </c>
      <c r="B701" s="191" t="s">
        <v>2293</v>
      </c>
    </row>
    <row r="702" spans="1:5" s="98" customFormat="1" outlineLevel="1">
      <c r="A702" s="98" t="s">
        <v>2294</v>
      </c>
      <c r="B702" s="171" t="s">
        <v>2295</v>
      </c>
    </row>
    <row r="703" spans="1:5" s="192" customFormat="1" outlineLevel="1">
      <c r="A703" s="192" t="s">
        <v>1110</v>
      </c>
      <c r="B703" s="193" t="s">
        <v>2296</v>
      </c>
      <c r="C703" s="192" t="s">
        <v>196</v>
      </c>
      <c r="D703" s="192" t="s">
        <v>295</v>
      </c>
      <c r="E703" s="192" t="s">
        <v>85</v>
      </c>
    </row>
    <row r="704" spans="1:5" s="188" customFormat="1" outlineLevel="1">
      <c r="A704" s="188" t="s">
        <v>2297</v>
      </c>
      <c r="B704" s="194" t="s">
        <v>2298</v>
      </c>
      <c r="C704" s="188" t="s">
        <v>196</v>
      </c>
      <c r="D704" s="188" t="s">
        <v>295</v>
      </c>
      <c r="E704" s="188" t="s">
        <v>85</v>
      </c>
    </row>
    <row r="705" spans="1:5" s="188" customFormat="1" outlineLevel="1">
      <c r="A705" s="188" t="s">
        <v>2300</v>
      </c>
      <c r="B705" s="194" t="s">
        <v>2301</v>
      </c>
      <c r="C705" s="188" t="s">
        <v>196</v>
      </c>
      <c r="D705" s="188" t="s">
        <v>295</v>
      </c>
      <c r="E705" s="188" t="s">
        <v>85</v>
      </c>
    </row>
    <row r="706" spans="1:5" s="192" customFormat="1" outlineLevel="1">
      <c r="A706" s="192" t="s">
        <v>1110</v>
      </c>
      <c r="B706" s="193" t="s">
        <v>2303</v>
      </c>
      <c r="C706" s="192" t="s">
        <v>196</v>
      </c>
      <c r="D706" s="192" t="s">
        <v>295</v>
      </c>
      <c r="E706" s="192" t="s">
        <v>85</v>
      </c>
    </row>
    <row r="707" spans="1:5" s="188" customFormat="1" outlineLevel="1">
      <c r="A707" s="188" t="s">
        <v>2304</v>
      </c>
      <c r="B707" s="194" t="s">
        <v>2298</v>
      </c>
      <c r="C707" s="188" t="s">
        <v>196</v>
      </c>
      <c r="D707" s="188" t="s">
        <v>295</v>
      </c>
      <c r="E707" s="188" t="s">
        <v>85</v>
      </c>
    </row>
    <row r="708" spans="1:5" s="188" customFormat="1" outlineLevel="1">
      <c r="A708" s="188" t="s">
        <v>2306</v>
      </c>
      <c r="B708" s="194" t="s">
        <v>2301</v>
      </c>
      <c r="C708" s="188" t="s">
        <v>196</v>
      </c>
      <c r="D708" s="188" t="s">
        <v>295</v>
      </c>
      <c r="E708" s="188" t="s">
        <v>85</v>
      </c>
    </row>
    <row r="709" spans="1:5" s="192" customFormat="1" outlineLevel="1">
      <c r="A709" s="192" t="s">
        <v>2307</v>
      </c>
      <c r="B709" s="193" t="s">
        <v>1120</v>
      </c>
      <c r="C709" s="192" t="s">
        <v>224</v>
      </c>
      <c r="D709" s="192" t="s">
        <v>314</v>
      </c>
      <c r="E709" s="192" t="s">
        <v>2309</v>
      </c>
    </row>
    <row r="710" spans="1:5" s="98" customFormat="1" outlineLevel="1">
      <c r="A710" s="98" t="s">
        <v>2310</v>
      </c>
      <c r="B710" s="171" t="s">
        <v>2311</v>
      </c>
      <c r="C710" s="98" t="s">
        <v>196</v>
      </c>
      <c r="D710" s="98" t="s">
        <v>295</v>
      </c>
      <c r="E710" s="98" t="s">
        <v>85</v>
      </c>
    </row>
    <row r="711" spans="1:5" s="192" customFormat="1" outlineLevel="1">
      <c r="A711" s="192" t="s">
        <v>2312</v>
      </c>
      <c r="B711" s="193" t="s">
        <v>2313</v>
      </c>
      <c r="C711" s="192" t="s">
        <v>196</v>
      </c>
      <c r="D711" s="192" t="s">
        <v>295</v>
      </c>
      <c r="E711" s="192" t="s">
        <v>85</v>
      </c>
    </row>
    <row r="712" spans="1:5" s="192" customFormat="1" outlineLevel="1">
      <c r="A712" s="192" t="s">
        <v>2315</v>
      </c>
      <c r="B712" s="193" t="s">
        <v>2316</v>
      </c>
      <c r="C712" s="192" t="s">
        <v>196</v>
      </c>
      <c r="D712" s="192" t="s">
        <v>295</v>
      </c>
      <c r="E712" s="192" t="s">
        <v>85</v>
      </c>
    </row>
    <row r="713" spans="1:5" s="192" customFormat="1" outlineLevel="1">
      <c r="A713" s="192" t="s">
        <v>2318</v>
      </c>
      <c r="B713" s="193" t="s">
        <v>2319</v>
      </c>
      <c r="C713" s="192" t="s">
        <v>196</v>
      </c>
      <c r="D713" s="192" t="s">
        <v>295</v>
      </c>
      <c r="E713" s="192" t="s">
        <v>85</v>
      </c>
    </row>
    <row r="714" spans="1:5" s="192" customFormat="1" outlineLevel="1">
      <c r="A714" s="192" t="s">
        <v>2321</v>
      </c>
      <c r="B714" s="193" t="s">
        <v>2322</v>
      </c>
      <c r="C714" s="192" t="s">
        <v>196</v>
      </c>
      <c r="D714" s="192" t="s">
        <v>295</v>
      </c>
      <c r="E714" s="192" t="s">
        <v>85</v>
      </c>
    </row>
    <row r="715" spans="1:5" s="98" customFormat="1" outlineLevel="1">
      <c r="A715" s="98" t="s">
        <v>2324</v>
      </c>
      <c r="B715" s="171" t="s">
        <v>2325</v>
      </c>
      <c r="C715" s="98" t="s">
        <v>196</v>
      </c>
      <c r="D715" s="98" t="s">
        <v>295</v>
      </c>
      <c r="E715" s="98" t="s">
        <v>85</v>
      </c>
    </row>
    <row r="716" spans="1:5" s="98" customFormat="1" outlineLevel="1">
      <c r="A716" s="98" t="s">
        <v>2327</v>
      </c>
      <c r="B716" s="171" t="s">
        <v>2328</v>
      </c>
      <c r="C716" s="98" t="s">
        <v>196</v>
      </c>
      <c r="D716" s="98" t="s">
        <v>295</v>
      </c>
      <c r="E716" s="98" t="s">
        <v>85</v>
      </c>
    </row>
    <row r="717" spans="1:5" s="192" customFormat="1" outlineLevel="1">
      <c r="A717" s="192" t="s">
        <v>1110</v>
      </c>
      <c r="B717" s="193" t="s">
        <v>2329</v>
      </c>
      <c r="C717" s="192" t="s">
        <v>196</v>
      </c>
      <c r="D717" s="192" t="s">
        <v>295</v>
      </c>
      <c r="E717" s="192" t="s">
        <v>85</v>
      </c>
    </row>
    <row r="718" spans="1:5" s="188" customFormat="1" outlineLevel="1">
      <c r="A718" s="188" t="s">
        <v>2330</v>
      </c>
      <c r="B718" s="194" t="s">
        <v>2331</v>
      </c>
      <c r="C718" s="188" t="s">
        <v>196</v>
      </c>
      <c r="D718" s="188" t="s">
        <v>295</v>
      </c>
      <c r="E718" s="188" t="s">
        <v>85</v>
      </c>
    </row>
    <row r="719" spans="1:5" s="188" customFormat="1" outlineLevel="1">
      <c r="A719" s="188" t="s">
        <v>2333</v>
      </c>
      <c r="B719" s="194" t="s">
        <v>2334</v>
      </c>
      <c r="C719" s="188" t="s">
        <v>196</v>
      </c>
      <c r="D719" s="188" t="s">
        <v>295</v>
      </c>
      <c r="E719" s="188" t="s">
        <v>85</v>
      </c>
    </row>
    <row r="720" spans="1:5" s="192" customFormat="1" outlineLevel="1">
      <c r="A720" s="192" t="s">
        <v>1110</v>
      </c>
      <c r="B720" s="193" t="s">
        <v>2336</v>
      </c>
      <c r="C720" s="192" t="s">
        <v>196</v>
      </c>
      <c r="D720" s="192" t="s">
        <v>295</v>
      </c>
      <c r="E720" s="192" t="s">
        <v>85</v>
      </c>
    </row>
    <row r="721" spans="1:5" s="188" customFormat="1" outlineLevel="1">
      <c r="A721" s="188" t="s">
        <v>2337</v>
      </c>
      <c r="B721" s="194" t="s">
        <v>2338</v>
      </c>
      <c r="C721" s="188" t="s">
        <v>196</v>
      </c>
      <c r="D721" s="188" t="s">
        <v>295</v>
      </c>
      <c r="E721" s="188" t="s">
        <v>85</v>
      </c>
    </row>
    <row r="722" spans="1:5" s="188" customFormat="1" outlineLevel="1">
      <c r="A722" s="188" t="s">
        <v>2340</v>
      </c>
      <c r="B722" s="194" t="s">
        <v>2334</v>
      </c>
      <c r="C722" s="188" t="s">
        <v>196</v>
      </c>
      <c r="D722" s="188" t="s">
        <v>295</v>
      </c>
      <c r="E722" s="188" t="s">
        <v>85</v>
      </c>
    </row>
    <row r="723" spans="1:5" s="98" customFormat="1" outlineLevel="1">
      <c r="A723" s="98" t="s">
        <v>2341</v>
      </c>
      <c r="B723" s="171" t="s">
        <v>2342</v>
      </c>
      <c r="C723" s="98" t="s">
        <v>196</v>
      </c>
      <c r="D723" s="98" t="s">
        <v>295</v>
      </c>
      <c r="E723" s="98" t="s">
        <v>85</v>
      </c>
    </row>
    <row r="724" spans="1:5" s="192" customFormat="1" outlineLevel="1">
      <c r="A724" s="192" t="s">
        <v>2343</v>
      </c>
      <c r="B724" s="193" t="s">
        <v>2344</v>
      </c>
      <c r="C724" s="192" t="s">
        <v>196</v>
      </c>
      <c r="D724" s="192" t="s">
        <v>295</v>
      </c>
      <c r="E724" s="192" t="s">
        <v>85</v>
      </c>
    </row>
    <row r="725" spans="1:5" s="192" customFormat="1" outlineLevel="1">
      <c r="A725" s="192" t="s">
        <v>2346</v>
      </c>
      <c r="B725" s="193" t="s">
        <v>2347</v>
      </c>
      <c r="C725" s="192" t="s">
        <v>196</v>
      </c>
      <c r="D725" s="192" t="s">
        <v>295</v>
      </c>
      <c r="E725" s="192" t="s">
        <v>85</v>
      </c>
    </row>
    <row r="726" spans="1:5" s="98" customFormat="1" outlineLevel="1">
      <c r="A726" s="98" t="s">
        <v>2348</v>
      </c>
      <c r="B726" s="171" t="s">
        <v>2349</v>
      </c>
      <c r="C726" s="98" t="s">
        <v>196</v>
      </c>
      <c r="D726" s="98" t="s">
        <v>295</v>
      </c>
      <c r="E726" s="98" t="s">
        <v>85</v>
      </c>
    </row>
    <row r="727" spans="1:5" s="192" customFormat="1" outlineLevel="1">
      <c r="A727" s="192" t="s">
        <v>1110</v>
      </c>
      <c r="B727" s="193" t="s">
        <v>2344</v>
      </c>
      <c r="C727" s="192" t="s">
        <v>196</v>
      </c>
      <c r="D727" s="192" t="s">
        <v>295</v>
      </c>
      <c r="E727" s="192" t="s">
        <v>85</v>
      </c>
    </row>
    <row r="728" spans="1:5" s="188" customFormat="1" outlineLevel="1">
      <c r="A728" s="188" t="s">
        <v>2350</v>
      </c>
      <c r="B728" s="194" t="s">
        <v>2351</v>
      </c>
      <c r="C728" s="188" t="s">
        <v>196</v>
      </c>
      <c r="D728" s="188" t="s">
        <v>295</v>
      </c>
      <c r="E728" s="188" t="s">
        <v>85</v>
      </c>
    </row>
    <row r="729" spans="1:5" s="188" customFormat="1" outlineLevel="1">
      <c r="A729" s="188" t="s">
        <v>2353</v>
      </c>
      <c r="B729" s="194" t="s">
        <v>1116</v>
      </c>
      <c r="C729" s="188" t="s">
        <v>196</v>
      </c>
      <c r="D729" s="188" t="s">
        <v>295</v>
      </c>
      <c r="E729" s="188" t="s">
        <v>85</v>
      </c>
    </row>
    <row r="730" spans="1:5" s="192" customFormat="1" outlineLevel="1">
      <c r="A730" s="192" t="s">
        <v>2354</v>
      </c>
      <c r="B730" s="193" t="s">
        <v>2347</v>
      </c>
      <c r="C730" s="192" t="s">
        <v>196</v>
      </c>
      <c r="D730" s="192" t="s">
        <v>295</v>
      </c>
      <c r="E730" s="192" t="s">
        <v>85</v>
      </c>
    </row>
    <row r="731" spans="1:5" s="98" customFormat="1" outlineLevel="1">
      <c r="A731" s="98" t="s">
        <v>2356</v>
      </c>
      <c r="B731" s="171" t="s">
        <v>2357</v>
      </c>
      <c r="C731" s="98" t="s">
        <v>196</v>
      </c>
      <c r="D731" s="98" t="s">
        <v>295</v>
      </c>
      <c r="E731" s="98" t="s">
        <v>85</v>
      </c>
    </row>
    <row r="732" spans="1:5" s="192" customFormat="1" outlineLevel="1">
      <c r="A732" s="192" t="s">
        <v>2358</v>
      </c>
      <c r="B732" s="193" t="s">
        <v>2344</v>
      </c>
      <c r="C732" s="192" t="s">
        <v>196</v>
      </c>
      <c r="D732" s="192" t="s">
        <v>295</v>
      </c>
      <c r="E732" s="192" t="s">
        <v>85</v>
      </c>
    </row>
    <row r="733" spans="1:5" s="192" customFormat="1" outlineLevel="1">
      <c r="A733" s="192" t="s">
        <v>2360</v>
      </c>
      <c r="B733" s="193" t="s">
        <v>2347</v>
      </c>
      <c r="C733" s="192" t="s">
        <v>196</v>
      </c>
      <c r="D733" s="192" t="s">
        <v>295</v>
      </c>
      <c r="E733" s="192" t="s">
        <v>85</v>
      </c>
    </row>
    <row r="734" spans="1:5" s="98" customFormat="1" outlineLevel="1">
      <c r="A734" s="98" t="s">
        <v>2361</v>
      </c>
      <c r="B734" s="171" t="s">
        <v>2362</v>
      </c>
      <c r="C734" s="98" t="s">
        <v>196</v>
      </c>
      <c r="D734" s="98" t="s">
        <v>295</v>
      </c>
      <c r="E734" s="98" t="s">
        <v>85</v>
      </c>
    </row>
    <row r="735" spans="1:5" s="192" customFormat="1" outlineLevel="1">
      <c r="A735" s="192" t="s">
        <v>1110</v>
      </c>
      <c r="B735" s="193" t="s">
        <v>2363</v>
      </c>
      <c r="C735" s="192" t="s">
        <v>196</v>
      </c>
      <c r="D735" s="192" t="s">
        <v>295</v>
      </c>
      <c r="E735" s="192" t="s">
        <v>85</v>
      </c>
    </row>
    <row r="736" spans="1:5" s="188" customFormat="1" outlineLevel="1">
      <c r="A736" s="188" t="s">
        <v>2364</v>
      </c>
      <c r="B736" s="194" t="s">
        <v>2331</v>
      </c>
      <c r="C736" s="188" t="s">
        <v>196</v>
      </c>
      <c r="D736" s="188" t="s">
        <v>295</v>
      </c>
      <c r="E736" s="188" t="s">
        <v>85</v>
      </c>
    </row>
    <row r="737" spans="1:5" s="188" customFormat="1" outlineLevel="1">
      <c r="A737" s="188" t="s">
        <v>2366</v>
      </c>
      <c r="B737" s="194" t="s">
        <v>2334</v>
      </c>
      <c r="C737" s="188" t="s">
        <v>196</v>
      </c>
      <c r="D737" s="188" t="s">
        <v>295</v>
      </c>
      <c r="E737" s="188" t="s">
        <v>85</v>
      </c>
    </row>
    <row r="738" spans="1:5" s="192" customFormat="1" outlineLevel="1">
      <c r="A738" s="192" t="s">
        <v>1110</v>
      </c>
      <c r="B738" s="193" t="s">
        <v>2367</v>
      </c>
      <c r="C738" s="192" t="s">
        <v>196</v>
      </c>
      <c r="D738" s="192" t="s">
        <v>295</v>
      </c>
      <c r="E738" s="192" t="s">
        <v>85</v>
      </c>
    </row>
    <row r="739" spans="1:5" s="188" customFormat="1" outlineLevel="1">
      <c r="A739" s="188" t="s">
        <v>2368</v>
      </c>
      <c r="B739" s="194" t="s">
        <v>2331</v>
      </c>
      <c r="C739" s="188" t="s">
        <v>196</v>
      </c>
      <c r="D739" s="188" t="s">
        <v>295</v>
      </c>
      <c r="E739" s="188" t="s">
        <v>85</v>
      </c>
    </row>
    <row r="740" spans="1:5" s="188" customFormat="1" outlineLevel="1">
      <c r="A740" s="188" t="s">
        <v>2369</v>
      </c>
      <c r="B740" s="194" t="s">
        <v>2334</v>
      </c>
      <c r="C740" s="188" t="s">
        <v>196</v>
      </c>
      <c r="D740" s="188" t="s">
        <v>295</v>
      </c>
      <c r="E740" s="188" t="s">
        <v>85</v>
      </c>
    </row>
    <row r="741" spans="1:5" s="192" customFormat="1" outlineLevel="1">
      <c r="A741" s="192" t="s">
        <v>1110</v>
      </c>
      <c r="B741" s="193" t="s">
        <v>2370</v>
      </c>
      <c r="C741" s="192" t="s">
        <v>196</v>
      </c>
      <c r="D741" s="192" t="s">
        <v>295</v>
      </c>
      <c r="E741" s="192" t="s">
        <v>85</v>
      </c>
    </row>
    <row r="742" spans="1:5" s="188" customFormat="1" outlineLevel="1">
      <c r="A742" s="188" t="s">
        <v>2371</v>
      </c>
      <c r="B742" s="194" t="s">
        <v>2331</v>
      </c>
      <c r="C742" s="188" t="s">
        <v>196</v>
      </c>
      <c r="D742" s="188" t="s">
        <v>295</v>
      </c>
      <c r="E742" s="188" t="s">
        <v>85</v>
      </c>
    </row>
    <row r="743" spans="1:5" s="188" customFormat="1" outlineLevel="1">
      <c r="A743" s="188" t="s">
        <v>2372</v>
      </c>
      <c r="B743" s="194" t="s">
        <v>2334</v>
      </c>
      <c r="C743" s="188" t="s">
        <v>196</v>
      </c>
      <c r="D743" s="188" t="s">
        <v>295</v>
      </c>
      <c r="E743" s="188" t="s">
        <v>85</v>
      </c>
    </row>
    <row r="744" spans="1:5" s="98" customFormat="1" outlineLevel="1">
      <c r="A744" s="98" t="s">
        <v>2373</v>
      </c>
      <c r="B744" s="171" t="s">
        <v>2374</v>
      </c>
      <c r="C744" s="98" t="s">
        <v>196</v>
      </c>
      <c r="D744" s="98" t="s">
        <v>295</v>
      </c>
      <c r="E744" s="98" t="s">
        <v>85</v>
      </c>
    </row>
    <row r="745" spans="1:5" s="192" customFormat="1" outlineLevel="1">
      <c r="A745" s="192" t="s">
        <v>1110</v>
      </c>
      <c r="B745" s="193" t="s">
        <v>2375</v>
      </c>
      <c r="C745" s="192" t="s">
        <v>196</v>
      </c>
      <c r="D745" s="192" t="s">
        <v>295</v>
      </c>
      <c r="E745" s="192" t="s">
        <v>85</v>
      </c>
    </row>
    <row r="746" spans="1:5" s="188" customFormat="1" outlineLevel="1">
      <c r="A746" s="188" t="s">
        <v>2376</v>
      </c>
      <c r="B746" s="194" t="s">
        <v>2331</v>
      </c>
      <c r="C746" s="188" t="s">
        <v>196</v>
      </c>
      <c r="D746" s="188" t="s">
        <v>295</v>
      </c>
      <c r="E746" s="188" t="s">
        <v>85</v>
      </c>
    </row>
    <row r="747" spans="1:5" s="188" customFormat="1" outlineLevel="1">
      <c r="A747" s="188" t="s">
        <v>2378</v>
      </c>
      <c r="B747" s="194" t="s">
        <v>2334</v>
      </c>
      <c r="C747" s="188" t="s">
        <v>196</v>
      </c>
      <c r="D747" s="188" t="s">
        <v>295</v>
      </c>
      <c r="E747" s="188" t="s">
        <v>85</v>
      </c>
    </row>
    <row r="748" spans="1:5" s="192" customFormat="1" outlineLevel="1">
      <c r="A748" s="192" t="s">
        <v>1110</v>
      </c>
      <c r="B748" s="193" t="s">
        <v>2379</v>
      </c>
      <c r="C748" s="192" t="s">
        <v>196</v>
      </c>
      <c r="D748" s="192" t="s">
        <v>295</v>
      </c>
      <c r="E748" s="192" t="s">
        <v>85</v>
      </c>
    </row>
    <row r="749" spans="1:5" s="188" customFormat="1" outlineLevel="1">
      <c r="A749" s="188" t="s">
        <v>2380</v>
      </c>
      <c r="B749" s="194" t="s">
        <v>2331</v>
      </c>
      <c r="C749" s="188" t="s">
        <v>196</v>
      </c>
      <c r="D749" s="188" t="s">
        <v>295</v>
      </c>
      <c r="E749" s="188" t="s">
        <v>85</v>
      </c>
    </row>
    <row r="750" spans="1:5" s="188" customFormat="1" outlineLevel="1">
      <c r="A750" s="188" t="s">
        <v>2381</v>
      </c>
      <c r="B750" s="194" t="s">
        <v>2334</v>
      </c>
      <c r="C750" s="188" t="s">
        <v>196</v>
      </c>
      <c r="D750" s="188" t="s">
        <v>295</v>
      </c>
      <c r="E750" s="188" t="s">
        <v>85</v>
      </c>
    </row>
    <row r="751" spans="1:5" s="192" customFormat="1" outlineLevel="1">
      <c r="A751" s="192" t="s">
        <v>1110</v>
      </c>
      <c r="B751" s="193" t="s">
        <v>2382</v>
      </c>
      <c r="C751" s="192" t="s">
        <v>196</v>
      </c>
      <c r="D751" s="192" t="s">
        <v>295</v>
      </c>
      <c r="E751" s="192" t="s">
        <v>85</v>
      </c>
    </row>
    <row r="752" spans="1:5" s="188" customFormat="1" outlineLevel="1">
      <c r="A752" s="188" t="s">
        <v>2383</v>
      </c>
      <c r="B752" s="194" t="s">
        <v>2331</v>
      </c>
      <c r="C752" s="188" t="s">
        <v>196</v>
      </c>
      <c r="D752" s="188" t="s">
        <v>295</v>
      </c>
      <c r="E752" s="188" t="s">
        <v>85</v>
      </c>
    </row>
    <row r="753" spans="1:5" s="188" customFormat="1" outlineLevel="1">
      <c r="A753" s="188" t="s">
        <v>2384</v>
      </c>
      <c r="B753" s="194" t="s">
        <v>2334</v>
      </c>
      <c r="C753" s="188" t="s">
        <v>196</v>
      </c>
      <c r="D753" s="188" t="s">
        <v>295</v>
      </c>
      <c r="E753" s="188" t="s">
        <v>85</v>
      </c>
    </row>
    <row r="754" spans="1:5" s="98" customFormat="1" outlineLevel="1">
      <c r="A754" s="98" t="s">
        <v>2385</v>
      </c>
      <c r="B754" s="171" t="s">
        <v>2386</v>
      </c>
      <c r="C754" s="98" t="s">
        <v>196</v>
      </c>
      <c r="D754" s="98" t="s">
        <v>295</v>
      </c>
      <c r="E754" s="98" t="s">
        <v>85</v>
      </c>
    </row>
    <row r="755" spans="1:5" s="192" customFormat="1" outlineLevel="1">
      <c r="A755" s="192" t="s">
        <v>1110</v>
      </c>
      <c r="B755" s="193" t="s">
        <v>2387</v>
      </c>
      <c r="C755" s="192" t="s">
        <v>196</v>
      </c>
      <c r="D755" s="192" t="s">
        <v>295</v>
      </c>
      <c r="E755" s="192" t="s">
        <v>85</v>
      </c>
    </row>
    <row r="756" spans="1:5" s="188" customFormat="1" outlineLevel="1">
      <c r="A756" s="188" t="s">
        <v>2388</v>
      </c>
      <c r="B756" s="194" t="s">
        <v>2331</v>
      </c>
      <c r="C756" s="188" t="s">
        <v>196</v>
      </c>
      <c r="D756" s="188" t="s">
        <v>295</v>
      </c>
      <c r="E756" s="188" t="s">
        <v>85</v>
      </c>
    </row>
    <row r="757" spans="1:5" s="188" customFormat="1" outlineLevel="1">
      <c r="A757" s="188" t="s">
        <v>2390</v>
      </c>
      <c r="B757" s="194" t="s">
        <v>2334</v>
      </c>
      <c r="C757" s="188" t="s">
        <v>196</v>
      </c>
      <c r="D757" s="188" t="s">
        <v>295</v>
      </c>
      <c r="E757" s="188" t="s">
        <v>85</v>
      </c>
    </row>
    <row r="758" spans="1:5" s="192" customFormat="1" outlineLevel="1">
      <c r="A758" s="192" t="s">
        <v>2391</v>
      </c>
      <c r="B758" s="193" t="s">
        <v>2392</v>
      </c>
      <c r="C758" s="192" t="s">
        <v>196</v>
      </c>
      <c r="D758" s="192" t="s">
        <v>295</v>
      </c>
      <c r="E758" s="192" t="s">
        <v>85</v>
      </c>
    </row>
    <row r="759" spans="1:5" s="192" customFormat="1" outlineLevel="1">
      <c r="A759" s="192" t="s">
        <v>2394</v>
      </c>
      <c r="B759" s="193" t="s">
        <v>2395</v>
      </c>
      <c r="C759" s="192" t="s">
        <v>196</v>
      </c>
      <c r="D759" s="192" t="s">
        <v>295</v>
      </c>
      <c r="E759" s="192" t="s">
        <v>85</v>
      </c>
    </row>
    <row r="760" spans="1:5" s="192" customFormat="1" outlineLevel="1">
      <c r="A760" s="192" t="s">
        <v>1110</v>
      </c>
      <c r="B760" s="193" t="s">
        <v>2397</v>
      </c>
      <c r="C760" s="192" t="s">
        <v>196</v>
      </c>
      <c r="D760" s="192" t="s">
        <v>295</v>
      </c>
      <c r="E760" s="192" t="s">
        <v>85</v>
      </c>
    </row>
    <row r="761" spans="1:5" s="188" customFormat="1" outlineLevel="1">
      <c r="A761" s="188" t="s">
        <v>2398</v>
      </c>
      <c r="B761" s="194" t="s">
        <v>2399</v>
      </c>
      <c r="C761" s="188" t="s">
        <v>196</v>
      </c>
      <c r="D761" s="188" t="s">
        <v>295</v>
      </c>
      <c r="E761" s="188" t="s">
        <v>85</v>
      </c>
    </row>
    <row r="762" spans="1:5" s="188" customFormat="1" outlineLevel="1">
      <c r="A762" s="188" t="s">
        <v>2400</v>
      </c>
      <c r="B762" s="194" t="s">
        <v>1116</v>
      </c>
      <c r="C762" s="188" t="s">
        <v>196</v>
      </c>
      <c r="D762" s="188" t="s">
        <v>295</v>
      </c>
      <c r="E762" s="188" t="s">
        <v>85</v>
      </c>
    </row>
    <row r="763" spans="1:5" s="103" customFormat="1">
      <c r="A763" s="103" t="s">
        <v>2401</v>
      </c>
      <c r="B763" s="191" t="s">
        <v>2402</v>
      </c>
    </row>
    <row r="764" spans="1:5" s="98" customFormat="1" outlineLevel="1">
      <c r="A764" s="98" t="s">
        <v>2403</v>
      </c>
      <c r="B764" s="171" t="s">
        <v>2404</v>
      </c>
      <c r="C764" s="98" t="s">
        <v>185</v>
      </c>
      <c r="D764" s="98" t="s">
        <v>284</v>
      </c>
      <c r="E764" s="98" t="s">
        <v>63</v>
      </c>
    </row>
    <row r="765" spans="1:5" s="192" customFormat="1" outlineLevel="1">
      <c r="A765" s="192" t="s">
        <v>1110</v>
      </c>
      <c r="B765" s="193" t="s">
        <v>2405</v>
      </c>
      <c r="C765" s="192" t="s">
        <v>185</v>
      </c>
      <c r="D765" s="192" t="s">
        <v>284</v>
      </c>
      <c r="E765" s="192" t="s">
        <v>63</v>
      </c>
    </row>
    <row r="766" spans="1:5" s="188" customFormat="1" outlineLevel="1">
      <c r="A766" s="188" t="s">
        <v>2406</v>
      </c>
      <c r="B766" s="194" t="s">
        <v>2407</v>
      </c>
      <c r="C766" s="188" t="s">
        <v>185</v>
      </c>
      <c r="D766" s="188" t="s">
        <v>284</v>
      </c>
      <c r="E766" s="188" t="s">
        <v>63</v>
      </c>
    </row>
    <row r="767" spans="1:5" s="188" customFormat="1" outlineLevel="1">
      <c r="A767" s="188" t="s">
        <v>2409</v>
      </c>
      <c r="B767" s="194" t="s">
        <v>1116</v>
      </c>
      <c r="C767" s="188" t="s">
        <v>185</v>
      </c>
      <c r="D767" s="188" t="s">
        <v>284</v>
      </c>
      <c r="E767" s="188" t="s">
        <v>63</v>
      </c>
    </row>
    <row r="768" spans="1:5" s="192" customFormat="1" outlineLevel="1">
      <c r="A768" s="192" t="s">
        <v>1110</v>
      </c>
      <c r="B768" s="193" t="s">
        <v>1120</v>
      </c>
      <c r="C768" s="192" t="s">
        <v>185</v>
      </c>
      <c r="D768" s="192" t="s">
        <v>284</v>
      </c>
      <c r="E768" s="192" t="s">
        <v>63</v>
      </c>
    </row>
    <row r="769" spans="1:5" s="188" customFormat="1" outlineLevel="1">
      <c r="A769" s="188" t="s">
        <v>2410</v>
      </c>
      <c r="B769" s="194" t="s">
        <v>2407</v>
      </c>
      <c r="C769" s="188" t="s">
        <v>185</v>
      </c>
      <c r="D769" s="188" t="s">
        <v>284</v>
      </c>
      <c r="E769" s="188" t="s">
        <v>63</v>
      </c>
    </row>
    <row r="770" spans="1:5" s="188" customFormat="1" outlineLevel="1">
      <c r="A770" s="188" t="s">
        <v>2412</v>
      </c>
      <c r="B770" s="194" t="s">
        <v>1116</v>
      </c>
      <c r="C770" s="188" t="s">
        <v>185</v>
      </c>
      <c r="D770" s="188" t="s">
        <v>284</v>
      </c>
      <c r="E770" s="188" t="s">
        <v>63</v>
      </c>
    </row>
    <row r="771" spans="1:5" s="98" customFormat="1" outlineLevel="1">
      <c r="A771" s="98" t="s">
        <v>2413</v>
      </c>
      <c r="B771" s="171" t="s">
        <v>2414</v>
      </c>
      <c r="C771" s="98" t="s">
        <v>187</v>
      </c>
      <c r="D771" s="98" t="s">
        <v>286</v>
      </c>
      <c r="E771" s="98" t="s">
        <v>67</v>
      </c>
    </row>
    <row r="772" spans="1:5" s="192" customFormat="1" outlineLevel="1">
      <c r="A772" s="192" t="s">
        <v>2415</v>
      </c>
      <c r="B772" s="193" t="s">
        <v>1945</v>
      </c>
      <c r="C772" s="192" t="s">
        <v>187</v>
      </c>
      <c r="D772" s="192" t="s">
        <v>286</v>
      </c>
      <c r="E772" s="192" t="s">
        <v>67</v>
      </c>
    </row>
    <row r="773" spans="1:5" s="192" customFormat="1" outlineLevel="1">
      <c r="A773" s="192" t="s">
        <v>2417</v>
      </c>
      <c r="B773" s="193" t="s">
        <v>1120</v>
      </c>
      <c r="C773" s="192" t="s">
        <v>187</v>
      </c>
      <c r="D773" s="192" t="s">
        <v>286</v>
      </c>
      <c r="E773" s="192" t="s">
        <v>67</v>
      </c>
    </row>
    <row r="774" spans="1:5" s="98" customFormat="1" outlineLevel="1">
      <c r="A774" s="98" t="s">
        <v>2418</v>
      </c>
      <c r="B774" s="171" t="s">
        <v>2419</v>
      </c>
      <c r="C774" s="98" t="s">
        <v>187</v>
      </c>
      <c r="D774" s="98" t="s">
        <v>286</v>
      </c>
      <c r="E774" s="98" t="s">
        <v>67</v>
      </c>
    </row>
    <row r="775" spans="1:5" s="192" customFormat="1" outlineLevel="1">
      <c r="A775" s="192" t="s">
        <v>2420</v>
      </c>
      <c r="B775" s="193" t="s">
        <v>1945</v>
      </c>
      <c r="C775" s="192" t="s">
        <v>187</v>
      </c>
      <c r="D775" s="192" t="s">
        <v>286</v>
      </c>
      <c r="E775" s="192" t="s">
        <v>67</v>
      </c>
    </row>
    <row r="776" spans="1:5" s="192" customFormat="1" outlineLevel="1">
      <c r="A776" s="192" t="s">
        <v>2422</v>
      </c>
      <c r="B776" s="193" t="s">
        <v>1120</v>
      </c>
      <c r="C776" s="192" t="s">
        <v>187</v>
      </c>
      <c r="D776" s="192" t="s">
        <v>286</v>
      </c>
      <c r="E776" s="192" t="s">
        <v>67</v>
      </c>
    </row>
    <row r="777" spans="1:5" s="98" customFormat="1" outlineLevel="1">
      <c r="A777" s="98" t="s">
        <v>2423</v>
      </c>
      <c r="B777" s="171" t="s">
        <v>2424</v>
      </c>
      <c r="C777" s="98" t="s">
        <v>187</v>
      </c>
      <c r="D777" s="98" t="s">
        <v>286</v>
      </c>
      <c r="E777" s="98" t="s">
        <v>67</v>
      </c>
    </row>
    <row r="778" spans="1:5" s="192" customFormat="1" outlineLevel="1">
      <c r="A778" s="192" t="s">
        <v>2425</v>
      </c>
      <c r="B778" s="193" t="s">
        <v>1945</v>
      </c>
      <c r="C778" s="192" t="s">
        <v>187</v>
      </c>
      <c r="D778" s="192" t="s">
        <v>286</v>
      </c>
      <c r="E778" s="192" t="s">
        <v>67</v>
      </c>
    </row>
    <row r="779" spans="1:5" s="192" customFormat="1" outlineLevel="1">
      <c r="A779" s="192" t="s">
        <v>2427</v>
      </c>
      <c r="B779" s="193" t="s">
        <v>1120</v>
      </c>
      <c r="C779" s="192" t="s">
        <v>187</v>
      </c>
      <c r="D779" s="192" t="s">
        <v>286</v>
      </c>
      <c r="E779" s="192" t="s">
        <v>67</v>
      </c>
    </row>
    <row r="780" spans="1:5" s="98" customFormat="1" outlineLevel="1">
      <c r="A780" s="98" t="s">
        <v>2428</v>
      </c>
      <c r="B780" s="171" t="s">
        <v>2429</v>
      </c>
      <c r="C780" s="98" t="s">
        <v>186</v>
      </c>
      <c r="D780" s="98" t="s">
        <v>285</v>
      </c>
      <c r="E780" s="98" t="s">
        <v>65</v>
      </c>
    </row>
    <row r="781" spans="1:5" s="192" customFormat="1" outlineLevel="1">
      <c r="A781" s="192" t="s">
        <v>2430</v>
      </c>
      <c r="B781" s="193" t="s">
        <v>1945</v>
      </c>
      <c r="C781" s="192" t="s">
        <v>186</v>
      </c>
      <c r="D781" s="192" t="s">
        <v>285</v>
      </c>
      <c r="E781" s="192" t="s">
        <v>65</v>
      </c>
    </row>
    <row r="782" spans="1:5" s="192" customFormat="1" outlineLevel="1">
      <c r="A782" s="192" t="s">
        <v>2432</v>
      </c>
      <c r="B782" s="193" t="s">
        <v>1120</v>
      </c>
      <c r="C782" s="192" t="s">
        <v>186</v>
      </c>
      <c r="D782" s="192" t="s">
        <v>285</v>
      </c>
      <c r="E782" s="192" t="s">
        <v>65</v>
      </c>
    </row>
    <row r="783" spans="1:5" s="98" customFormat="1" outlineLevel="1">
      <c r="A783" s="98" t="s">
        <v>2434</v>
      </c>
      <c r="B783" s="171" t="s">
        <v>61</v>
      </c>
      <c r="C783" s="98" t="s">
        <v>184</v>
      </c>
      <c r="D783" s="98" t="s">
        <v>283</v>
      </c>
      <c r="E783" s="98" t="s">
        <v>61</v>
      </c>
    </row>
    <row r="784" spans="1:5" s="192" customFormat="1" outlineLevel="1">
      <c r="A784" s="192" t="s">
        <v>2435</v>
      </c>
      <c r="B784" s="193" t="s">
        <v>2436</v>
      </c>
      <c r="C784" s="192" t="s">
        <v>184</v>
      </c>
      <c r="D784" s="192" t="s">
        <v>283</v>
      </c>
      <c r="E784" s="192" t="s">
        <v>61</v>
      </c>
    </row>
    <row r="785" spans="1:5" s="192" customFormat="1" outlineLevel="1">
      <c r="A785" s="192" t="s">
        <v>2438</v>
      </c>
      <c r="B785" s="193" t="s">
        <v>2439</v>
      </c>
      <c r="C785" s="192" t="s">
        <v>184</v>
      </c>
      <c r="D785" s="192" t="s">
        <v>283</v>
      </c>
      <c r="E785" s="192" t="s">
        <v>61</v>
      </c>
    </row>
    <row r="786" spans="1:5" s="192" customFormat="1" outlineLevel="1">
      <c r="A786" s="192" t="s">
        <v>2441</v>
      </c>
      <c r="B786" s="193" t="s">
        <v>2442</v>
      </c>
      <c r="C786" s="192" t="s">
        <v>184</v>
      </c>
      <c r="D786" s="192" t="s">
        <v>283</v>
      </c>
      <c r="E786" s="192" t="s">
        <v>61</v>
      </c>
    </row>
    <row r="787" spans="1:5" s="192" customFormat="1" outlineLevel="1">
      <c r="A787" s="192" t="s">
        <v>2444</v>
      </c>
      <c r="B787" s="193" t="s">
        <v>2445</v>
      </c>
      <c r="C787" s="192" t="s">
        <v>184</v>
      </c>
      <c r="D787" s="192" t="s">
        <v>283</v>
      </c>
      <c r="E787" s="192" t="s">
        <v>61</v>
      </c>
    </row>
    <row r="788" spans="1:5" s="98" customFormat="1" outlineLevel="1">
      <c r="A788" s="98" t="s">
        <v>2447</v>
      </c>
      <c r="B788" s="171" t="s">
        <v>2448</v>
      </c>
      <c r="C788" s="98" t="s">
        <v>187</v>
      </c>
      <c r="D788" s="98" t="s">
        <v>286</v>
      </c>
      <c r="E788" s="98" t="s">
        <v>67</v>
      </c>
    </row>
    <row r="789" spans="1:5" s="192" customFormat="1" outlineLevel="1">
      <c r="A789" s="192" t="s">
        <v>2449</v>
      </c>
      <c r="B789" s="193" t="s">
        <v>1945</v>
      </c>
      <c r="C789" s="192" t="s">
        <v>187</v>
      </c>
      <c r="D789" s="192" t="s">
        <v>286</v>
      </c>
      <c r="E789" s="192" t="s">
        <v>67</v>
      </c>
    </row>
    <row r="790" spans="1:5" s="192" customFormat="1" outlineLevel="1">
      <c r="A790" s="192" t="s">
        <v>2451</v>
      </c>
      <c r="B790" s="193" t="s">
        <v>1120</v>
      </c>
      <c r="C790" s="192" t="s">
        <v>187</v>
      </c>
      <c r="D790" s="192" t="s">
        <v>286</v>
      </c>
      <c r="E790" s="192" t="s">
        <v>67</v>
      </c>
    </row>
    <row r="791" spans="1:5" s="98" customFormat="1" outlineLevel="1">
      <c r="A791" s="98" t="s">
        <v>2452</v>
      </c>
      <c r="B791" s="171" t="s">
        <v>2453</v>
      </c>
      <c r="C791" s="98" t="s">
        <v>187</v>
      </c>
      <c r="D791" s="98" t="s">
        <v>286</v>
      </c>
      <c r="E791" s="98" t="s">
        <v>67</v>
      </c>
    </row>
    <row r="792" spans="1:5" s="192" customFormat="1" outlineLevel="1">
      <c r="A792" s="192" t="s">
        <v>2454</v>
      </c>
      <c r="B792" s="193" t="s">
        <v>2455</v>
      </c>
      <c r="C792" s="192" t="s">
        <v>187</v>
      </c>
      <c r="D792" s="192" t="s">
        <v>286</v>
      </c>
      <c r="E792" s="192" t="s">
        <v>67</v>
      </c>
    </row>
    <row r="793" spans="1:5" s="192" customFormat="1" outlineLevel="1">
      <c r="A793" s="192" t="s">
        <v>1110</v>
      </c>
      <c r="B793" s="193" t="s">
        <v>2457</v>
      </c>
      <c r="C793" s="192" t="s">
        <v>187</v>
      </c>
      <c r="D793" s="192" t="s">
        <v>286</v>
      </c>
      <c r="E793" s="192" t="s">
        <v>67</v>
      </c>
    </row>
    <row r="794" spans="1:5" s="188" customFormat="1" outlineLevel="1">
      <c r="A794" s="188" t="s">
        <v>2458</v>
      </c>
      <c r="B794" s="194" t="s">
        <v>2407</v>
      </c>
      <c r="C794" s="188" t="s">
        <v>187</v>
      </c>
      <c r="D794" s="188" t="s">
        <v>286</v>
      </c>
      <c r="E794" s="188" t="s">
        <v>67</v>
      </c>
    </row>
    <row r="795" spans="1:5" s="188" customFormat="1" outlineLevel="1">
      <c r="A795" s="188" t="s">
        <v>2460</v>
      </c>
      <c r="B795" s="194" t="s">
        <v>1116</v>
      </c>
      <c r="C795" s="188" t="s">
        <v>187</v>
      </c>
      <c r="D795" s="188" t="s">
        <v>286</v>
      </c>
      <c r="E795" s="188" t="s">
        <v>67</v>
      </c>
    </row>
    <row r="796" spans="1:5" s="192" customFormat="1" outlineLevel="1">
      <c r="A796" s="192" t="s">
        <v>2461</v>
      </c>
      <c r="B796" s="193" t="s">
        <v>2462</v>
      </c>
      <c r="C796" s="192" t="s">
        <v>187</v>
      </c>
      <c r="D796" s="192" t="s">
        <v>286</v>
      </c>
      <c r="E796" s="192" t="s">
        <v>67</v>
      </c>
    </row>
    <row r="797" spans="1:5" s="192" customFormat="1" outlineLevel="1">
      <c r="A797" s="192" t="s">
        <v>2464</v>
      </c>
      <c r="B797" s="193" t="s">
        <v>2465</v>
      </c>
      <c r="C797" s="192" t="s">
        <v>187</v>
      </c>
      <c r="D797" s="192" t="s">
        <v>286</v>
      </c>
      <c r="E797" s="192" t="s">
        <v>67</v>
      </c>
    </row>
    <row r="798" spans="1:5" s="192" customFormat="1" outlineLevel="1">
      <c r="A798" s="192" t="s">
        <v>2467</v>
      </c>
      <c r="B798" s="193" t="s">
        <v>2468</v>
      </c>
      <c r="C798" s="192" t="s">
        <v>187</v>
      </c>
      <c r="D798" s="192" t="s">
        <v>286</v>
      </c>
      <c r="E798" s="192" t="s">
        <v>67</v>
      </c>
    </row>
    <row r="799" spans="1:5" s="192" customFormat="1" outlineLevel="1">
      <c r="A799" s="192" t="s">
        <v>2469</v>
      </c>
      <c r="B799" s="193" t="s">
        <v>2470</v>
      </c>
      <c r="C799" s="192" t="s">
        <v>187</v>
      </c>
      <c r="D799" s="192" t="s">
        <v>286</v>
      </c>
      <c r="E799" s="192" t="s">
        <v>67</v>
      </c>
    </row>
    <row r="800" spans="1:5" s="192" customFormat="1" outlineLevel="1">
      <c r="A800" s="192" t="s">
        <v>2471</v>
      </c>
      <c r="B800" s="193" t="s">
        <v>2472</v>
      </c>
      <c r="C800" s="192" t="s">
        <v>187</v>
      </c>
      <c r="D800" s="192" t="s">
        <v>286</v>
      </c>
      <c r="E800" s="192" t="s">
        <v>67</v>
      </c>
    </row>
    <row r="801" spans="1:5" s="103" customFormat="1">
      <c r="A801" s="103" t="s">
        <v>2473</v>
      </c>
      <c r="B801" s="191" t="s">
        <v>2474</v>
      </c>
    </row>
    <row r="802" spans="1:5" s="98" customFormat="1" outlineLevel="1">
      <c r="A802" s="98" t="s">
        <v>2475</v>
      </c>
      <c r="B802" s="171" t="s">
        <v>2476</v>
      </c>
      <c r="C802" s="98" t="s">
        <v>185</v>
      </c>
      <c r="D802" s="98" t="s">
        <v>284</v>
      </c>
      <c r="E802" s="98" t="s">
        <v>63</v>
      </c>
    </row>
    <row r="803" spans="1:5" s="98" customFormat="1" outlineLevel="1">
      <c r="A803" s="98" t="s">
        <v>2478</v>
      </c>
      <c r="B803" s="171" t="s">
        <v>2479</v>
      </c>
    </row>
    <row r="804" spans="1:5" s="192" customFormat="1" outlineLevel="1">
      <c r="A804" s="192" t="s">
        <v>2480</v>
      </c>
      <c r="B804" s="193" t="s">
        <v>2481</v>
      </c>
      <c r="C804" s="192" t="s">
        <v>186</v>
      </c>
      <c r="D804" s="192" t="s">
        <v>285</v>
      </c>
      <c r="E804" s="192" t="s">
        <v>65</v>
      </c>
    </row>
    <row r="805" spans="1:5" s="192" customFormat="1" outlineLevel="1">
      <c r="A805" s="192" t="s">
        <v>2483</v>
      </c>
      <c r="B805" s="193" t="s">
        <v>1120</v>
      </c>
      <c r="C805" s="192" t="s">
        <v>187</v>
      </c>
      <c r="D805" s="192" t="s">
        <v>286</v>
      </c>
      <c r="E805" s="192" t="s">
        <v>67</v>
      </c>
    </row>
    <row r="806" spans="1:5" s="98" customFormat="1" outlineLevel="1">
      <c r="A806" s="98" t="s">
        <v>2485</v>
      </c>
      <c r="B806" s="171" t="s">
        <v>2486</v>
      </c>
    </row>
    <row r="807" spans="1:5" s="192" customFormat="1" outlineLevel="1">
      <c r="A807" s="192" t="s">
        <v>1110</v>
      </c>
      <c r="B807" s="193" t="s">
        <v>2487</v>
      </c>
    </row>
    <row r="808" spans="1:5" s="188" customFormat="1" outlineLevel="1">
      <c r="A808" s="188" t="s">
        <v>2488</v>
      </c>
      <c r="B808" s="194" t="s">
        <v>2489</v>
      </c>
      <c r="C808" s="188" t="s">
        <v>185</v>
      </c>
      <c r="D808" s="188" t="s">
        <v>284</v>
      </c>
      <c r="E808" s="188" t="s">
        <v>63</v>
      </c>
    </row>
    <row r="809" spans="1:5" s="188" customFormat="1" outlineLevel="1">
      <c r="A809" s="188" t="s">
        <v>2491</v>
      </c>
      <c r="B809" s="194" t="s">
        <v>2492</v>
      </c>
      <c r="C809" s="188" t="s">
        <v>186</v>
      </c>
      <c r="D809" s="188" t="s">
        <v>285</v>
      </c>
      <c r="E809" s="188" t="s">
        <v>65</v>
      </c>
    </row>
    <row r="810" spans="1:5" s="188" customFormat="1" outlineLevel="1">
      <c r="A810" s="188" t="s">
        <v>2494</v>
      </c>
      <c r="B810" s="194" t="s">
        <v>2495</v>
      </c>
      <c r="C810" s="188" t="s">
        <v>187</v>
      </c>
      <c r="D810" s="188" t="s">
        <v>286</v>
      </c>
      <c r="E810" s="188" t="s">
        <v>67</v>
      </c>
    </row>
    <row r="811" spans="1:5" s="192" customFormat="1" outlineLevel="1">
      <c r="A811" s="192" t="s">
        <v>2497</v>
      </c>
      <c r="B811" s="193" t="s">
        <v>2498</v>
      </c>
      <c r="C811" s="192" t="s">
        <v>187</v>
      </c>
      <c r="D811" s="192" t="s">
        <v>286</v>
      </c>
      <c r="E811" s="192" t="s">
        <v>67</v>
      </c>
    </row>
    <row r="812" spans="1:5" s="98" customFormat="1" outlineLevel="1">
      <c r="A812" s="98" t="s">
        <v>2500</v>
      </c>
      <c r="B812" s="171" t="s">
        <v>2501</v>
      </c>
      <c r="C812" s="98" t="s">
        <v>187</v>
      </c>
      <c r="D812" s="98" t="s">
        <v>286</v>
      </c>
      <c r="E812" s="98" t="s">
        <v>67</v>
      </c>
    </row>
    <row r="813" spans="1:5" s="192" customFormat="1" outlineLevel="1">
      <c r="A813" s="192" t="s">
        <v>1110</v>
      </c>
      <c r="B813" s="193" t="s">
        <v>2502</v>
      </c>
      <c r="C813" s="192" t="s">
        <v>187</v>
      </c>
      <c r="D813" s="192" t="s">
        <v>286</v>
      </c>
      <c r="E813" s="192" t="s">
        <v>67</v>
      </c>
    </row>
    <row r="814" spans="1:5" s="188" customFormat="1" outlineLevel="1">
      <c r="A814" s="188" t="s">
        <v>2503</v>
      </c>
      <c r="B814" s="194" t="s">
        <v>2504</v>
      </c>
      <c r="C814" s="188" t="s">
        <v>187</v>
      </c>
      <c r="D814" s="188" t="s">
        <v>286</v>
      </c>
      <c r="E814" s="188" t="s">
        <v>67</v>
      </c>
    </row>
    <row r="815" spans="1:5" s="188" customFormat="1" outlineLevel="1">
      <c r="A815" s="188" t="s">
        <v>2506</v>
      </c>
      <c r="B815" s="194" t="s">
        <v>2495</v>
      </c>
      <c r="C815" s="188" t="s">
        <v>187</v>
      </c>
      <c r="D815" s="188" t="s">
        <v>286</v>
      </c>
      <c r="E815" s="188" t="s">
        <v>67</v>
      </c>
    </row>
    <row r="816" spans="1:5" s="192" customFormat="1" outlineLevel="1">
      <c r="A816" s="192" t="s">
        <v>1110</v>
      </c>
      <c r="B816" s="193" t="s">
        <v>2507</v>
      </c>
      <c r="C816" s="192" t="s">
        <v>187</v>
      </c>
      <c r="D816" s="192" t="s">
        <v>286</v>
      </c>
      <c r="E816" s="192" t="s">
        <v>67</v>
      </c>
    </row>
    <row r="817" spans="1:5" s="188" customFormat="1" outlineLevel="1">
      <c r="A817" s="188" t="s">
        <v>2508</v>
      </c>
      <c r="B817" s="194" t="s">
        <v>2504</v>
      </c>
      <c r="C817" s="188" t="s">
        <v>187</v>
      </c>
      <c r="D817" s="188" t="s">
        <v>286</v>
      </c>
      <c r="E817" s="188" t="s">
        <v>67</v>
      </c>
    </row>
    <row r="818" spans="1:5" s="188" customFormat="1" outlineLevel="1">
      <c r="A818" s="188" t="s">
        <v>2510</v>
      </c>
      <c r="B818" s="194" t="s">
        <v>2492</v>
      </c>
      <c r="C818" s="188" t="s">
        <v>187</v>
      </c>
      <c r="D818" s="188" t="s">
        <v>286</v>
      </c>
      <c r="E818" s="188" t="s">
        <v>67</v>
      </c>
    </row>
    <row r="819" spans="1:5" s="188" customFormat="1" outlineLevel="1">
      <c r="A819" s="188" t="s">
        <v>2511</v>
      </c>
      <c r="B819" s="194" t="s">
        <v>2495</v>
      </c>
      <c r="C819" s="188" t="s">
        <v>187</v>
      </c>
      <c r="D819" s="188" t="s">
        <v>286</v>
      </c>
      <c r="E819" s="188" t="s">
        <v>67</v>
      </c>
    </row>
    <row r="820" spans="1:5" s="192" customFormat="1" outlineLevel="1">
      <c r="A820" s="192" t="s">
        <v>2512</v>
      </c>
      <c r="B820" s="193" t="s">
        <v>2513</v>
      </c>
      <c r="C820" s="192" t="s">
        <v>187</v>
      </c>
      <c r="D820" s="192" t="s">
        <v>286</v>
      </c>
      <c r="E820" s="192" t="s">
        <v>67</v>
      </c>
    </row>
    <row r="821" spans="1:5" s="98" customFormat="1" outlineLevel="1">
      <c r="A821" s="98" t="s">
        <v>2515</v>
      </c>
      <c r="B821" s="171" t="s">
        <v>2516</v>
      </c>
      <c r="C821" s="98" t="s">
        <v>188</v>
      </c>
      <c r="D821" s="98" t="s">
        <v>287</v>
      </c>
      <c r="E821" s="98" t="s">
        <v>69</v>
      </c>
    </row>
    <row r="822" spans="1:5" s="192" customFormat="1" outlineLevel="1">
      <c r="A822" s="192" t="s">
        <v>2517</v>
      </c>
      <c r="B822" s="193" t="s">
        <v>2518</v>
      </c>
      <c r="C822" s="192" t="s">
        <v>188</v>
      </c>
      <c r="D822" s="192" t="s">
        <v>287</v>
      </c>
      <c r="E822" s="192" t="s">
        <v>69</v>
      </c>
    </row>
    <row r="823" spans="1:5" s="192" customFormat="1" outlineLevel="1">
      <c r="A823" s="192" t="s">
        <v>2520</v>
      </c>
      <c r="B823" s="193" t="s">
        <v>2521</v>
      </c>
      <c r="C823" s="192" t="s">
        <v>188</v>
      </c>
      <c r="D823" s="192" t="s">
        <v>287</v>
      </c>
      <c r="E823" s="192" t="s">
        <v>69</v>
      </c>
    </row>
    <row r="824" spans="1:5" s="98" customFormat="1" outlineLevel="1">
      <c r="A824" s="98" t="s">
        <v>2523</v>
      </c>
      <c r="B824" s="171" t="s">
        <v>2524</v>
      </c>
    </row>
    <row r="825" spans="1:5" s="192" customFormat="1" outlineLevel="1">
      <c r="A825" s="192" t="s">
        <v>2525</v>
      </c>
      <c r="B825" s="193" t="s">
        <v>2526</v>
      </c>
      <c r="C825" s="192" t="s">
        <v>190</v>
      </c>
      <c r="D825" s="192" t="s">
        <v>289</v>
      </c>
      <c r="E825" s="192" t="s">
        <v>73</v>
      </c>
    </row>
    <row r="826" spans="1:5" s="192" customFormat="1" outlineLevel="1">
      <c r="A826" s="192" t="s">
        <v>2528</v>
      </c>
      <c r="B826" s="193" t="s">
        <v>2529</v>
      </c>
      <c r="C826" s="192" t="s">
        <v>188</v>
      </c>
      <c r="D826" s="192" t="s">
        <v>287</v>
      </c>
      <c r="E826" s="192" t="s">
        <v>69</v>
      </c>
    </row>
    <row r="827" spans="1:5" s="192" customFormat="1" outlineLevel="1">
      <c r="A827" s="192" t="s">
        <v>2531</v>
      </c>
      <c r="B827" s="193" t="s">
        <v>2532</v>
      </c>
      <c r="C827" s="192" t="s">
        <v>194</v>
      </c>
      <c r="D827" s="192" t="s">
        <v>293</v>
      </c>
      <c r="E827" s="192" t="s">
        <v>81</v>
      </c>
    </row>
    <row r="828" spans="1:5" s="98" customFormat="1" outlineLevel="1">
      <c r="A828" s="98" t="s">
        <v>2534</v>
      </c>
      <c r="B828" s="171" t="s">
        <v>2535</v>
      </c>
      <c r="C828" s="98" t="s">
        <v>187</v>
      </c>
      <c r="D828" s="98" t="s">
        <v>286</v>
      </c>
      <c r="E828" s="98" t="s">
        <v>67</v>
      </c>
    </row>
    <row r="829" spans="1:5" s="192" customFormat="1" outlineLevel="1">
      <c r="A829" s="192" t="s">
        <v>2536</v>
      </c>
      <c r="B829" s="193" t="s">
        <v>2537</v>
      </c>
      <c r="C829" s="192" t="s">
        <v>187</v>
      </c>
      <c r="D829" s="192" t="s">
        <v>286</v>
      </c>
      <c r="E829" s="192" t="s">
        <v>67</v>
      </c>
    </row>
    <row r="830" spans="1:5" s="192" customFormat="1" outlineLevel="1">
      <c r="A830" s="192" t="s">
        <v>2539</v>
      </c>
      <c r="B830" s="193" t="s">
        <v>2540</v>
      </c>
      <c r="C830" s="192" t="s">
        <v>187</v>
      </c>
      <c r="D830" s="192" t="s">
        <v>286</v>
      </c>
      <c r="E830" s="192" t="s">
        <v>67</v>
      </c>
    </row>
    <row r="831" spans="1:5" s="98" customFormat="1" outlineLevel="1">
      <c r="A831" s="98" t="s">
        <v>2541</v>
      </c>
      <c r="B831" s="171" t="s">
        <v>2542</v>
      </c>
      <c r="C831" s="98" t="s">
        <v>224</v>
      </c>
      <c r="D831" s="98" t="s">
        <v>314</v>
      </c>
      <c r="E831" s="98" t="s">
        <v>225</v>
      </c>
    </row>
    <row r="832" spans="1:5" s="192" customFormat="1" outlineLevel="1">
      <c r="A832" s="192" t="s">
        <v>1110</v>
      </c>
      <c r="B832" s="193" t="s">
        <v>2543</v>
      </c>
      <c r="C832" s="192" t="s">
        <v>224</v>
      </c>
      <c r="D832" s="192" t="s">
        <v>314</v>
      </c>
      <c r="E832" s="192" t="s">
        <v>225</v>
      </c>
    </row>
    <row r="833" spans="1:5" s="188" customFormat="1" outlineLevel="1">
      <c r="A833" s="188" t="s">
        <v>2544</v>
      </c>
      <c r="B833" s="194" t="s">
        <v>2545</v>
      </c>
      <c r="C833" s="188" t="s">
        <v>224</v>
      </c>
      <c r="D833" s="188" t="s">
        <v>314</v>
      </c>
      <c r="E833" s="188" t="s">
        <v>225</v>
      </c>
    </row>
    <row r="834" spans="1:5" s="188" customFormat="1" outlineLevel="1">
      <c r="A834" s="188" t="s">
        <v>2547</v>
      </c>
      <c r="B834" s="194" t="s">
        <v>2548</v>
      </c>
      <c r="C834" s="188" t="s">
        <v>224</v>
      </c>
      <c r="D834" s="188" t="s">
        <v>314</v>
      </c>
      <c r="E834" s="188" t="s">
        <v>225</v>
      </c>
    </row>
    <row r="835" spans="1:5" s="188" customFormat="1" outlineLevel="1">
      <c r="A835" s="188" t="s">
        <v>2550</v>
      </c>
      <c r="B835" s="194" t="s">
        <v>2551</v>
      </c>
      <c r="C835" s="188" t="s">
        <v>224</v>
      </c>
      <c r="D835" s="188" t="s">
        <v>314</v>
      </c>
      <c r="E835" s="188" t="s">
        <v>225</v>
      </c>
    </row>
    <row r="836" spans="1:5" s="188" customFormat="1" outlineLevel="1">
      <c r="A836" s="188" t="s">
        <v>2553</v>
      </c>
      <c r="B836" s="194" t="s">
        <v>2554</v>
      </c>
      <c r="C836" s="188" t="s">
        <v>224</v>
      </c>
      <c r="D836" s="188" t="s">
        <v>314</v>
      </c>
      <c r="E836" s="188" t="s">
        <v>225</v>
      </c>
    </row>
    <row r="837" spans="1:5" s="188" customFormat="1" outlineLevel="1">
      <c r="A837" s="188" t="s">
        <v>2556</v>
      </c>
      <c r="B837" s="194" t="s">
        <v>2557</v>
      </c>
      <c r="C837" s="188" t="s">
        <v>224</v>
      </c>
      <c r="D837" s="188" t="s">
        <v>314</v>
      </c>
      <c r="E837" s="188" t="s">
        <v>225</v>
      </c>
    </row>
    <row r="838" spans="1:5" s="192" customFormat="1" outlineLevel="1">
      <c r="A838" s="192" t="s">
        <v>2559</v>
      </c>
      <c r="B838" s="193" t="s">
        <v>2560</v>
      </c>
      <c r="C838" s="192" t="s">
        <v>224</v>
      </c>
      <c r="D838" s="192" t="s">
        <v>314</v>
      </c>
      <c r="E838" s="192" t="s">
        <v>225</v>
      </c>
    </row>
    <row r="839" spans="1:5" s="98" customFormat="1" outlineLevel="1">
      <c r="A839" s="98" t="s">
        <v>2562</v>
      </c>
      <c r="B839" s="171" t="s">
        <v>2563</v>
      </c>
      <c r="C839" s="98" t="s">
        <v>224</v>
      </c>
      <c r="D839" s="98" t="s">
        <v>314</v>
      </c>
      <c r="E839" s="98" t="s">
        <v>225</v>
      </c>
    </row>
    <row r="840" spans="1:5" s="103" customFormat="1">
      <c r="A840" s="103" t="s">
        <v>2565</v>
      </c>
      <c r="B840" s="191" t="s">
        <v>2566</v>
      </c>
    </row>
    <row r="841" spans="1:5" s="98" customFormat="1" outlineLevel="1">
      <c r="A841" s="98" t="s">
        <v>2567</v>
      </c>
      <c r="B841" s="171" t="s">
        <v>2568</v>
      </c>
      <c r="C841" s="98" t="s">
        <v>192</v>
      </c>
      <c r="D841" s="98" t="s">
        <v>291</v>
      </c>
      <c r="E841" s="98" t="s">
        <v>77</v>
      </c>
    </row>
    <row r="842" spans="1:5" s="192" customFormat="1" outlineLevel="1">
      <c r="A842" s="192" t="s">
        <v>2569</v>
      </c>
      <c r="B842" s="193" t="s">
        <v>1945</v>
      </c>
      <c r="C842" s="192" t="s">
        <v>192</v>
      </c>
      <c r="D842" s="192" t="s">
        <v>291</v>
      </c>
      <c r="E842" s="192" t="s">
        <v>77</v>
      </c>
    </row>
    <row r="843" spans="1:5" s="192" customFormat="1" outlineLevel="1">
      <c r="A843" s="192" t="s">
        <v>2571</v>
      </c>
      <c r="B843" s="193" t="s">
        <v>1120</v>
      </c>
      <c r="C843" s="192" t="s">
        <v>192</v>
      </c>
      <c r="D843" s="192" t="s">
        <v>291</v>
      </c>
      <c r="E843" s="192" t="s">
        <v>77</v>
      </c>
    </row>
    <row r="844" spans="1:5" s="98" customFormat="1" outlineLevel="1">
      <c r="A844" s="98" t="s">
        <v>2572</v>
      </c>
      <c r="B844" s="171" t="s">
        <v>2573</v>
      </c>
      <c r="C844" s="98" t="s">
        <v>192</v>
      </c>
      <c r="D844" s="98" t="s">
        <v>291</v>
      </c>
      <c r="E844" s="98" t="s">
        <v>77</v>
      </c>
    </row>
    <row r="845" spans="1:5" s="192" customFormat="1" outlineLevel="1">
      <c r="A845" s="192" t="s">
        <v>2574</v>
      </c>
      <c r="B845" s="193" t="s">
        <v>1945</v>
      </c>
      <c r="C845" s="192" t="s">
        <v>192</v>
      </c>
      <c r="D845" s="192" t="s">
        <v>291</v>
      </c>
      <c r="E845" s="192" t="s">
        <v>77</v>
      </c>
    </row>
    <row r="846" spans="1:5" s="192" customFormat="1" outlineLevel="1">
      <c r="A846" s="192" t="s">
        <v>1110</v>
      </c>
      <c r="B846" s="193" t="s">
        <v>1120</v>
      </c>
      <c r="C846" s="192" t="s">
        <v>192</v>
      </c>
      <c r="D846" s="192" t="s">
        <v>291</v>
      </c>
      <c r="E846" s="192" t="s">
        <v>77</v>
      </c>
    </row>
    <row r="847" spans="1:5" s="188" customFormat="1" outlineLevel="1">
      <c r="A847" s="188" t="s">
        <v>2576</v>
      </c>
      <c r="B847" s="194" t="s">
        <v>2125</v>
      </c>
      <c r="C847" s="188" t="s">
        <v>192</v>
      </c>
      <c r="D847" s="188" t="s">
        <v>291</v>
      </c>
      <c r="E847" s="188" t="s">
        <v>77</v>
      </c>
    </row>
    <row r="848" spans="1:5" s="188" customFormat="1" outlineLevel="1">
      <c r="A848" s="188" t="s">
        <v>2578</v>
      </c>
      <c r="B848" s="194" t="s">
        <v>2579</v>
      </c>
      <c r="C848" s="188" t="s">
        <v>192</v>
      </c>
      <c r="D848" s="188" t="s">
        <v>291</v>
      </c>
      <c r="E848" s="188" t="s">
        <v>77</v>
      </c>
    </row>
    <row r="849" spans="1:5" s="98" customFormat="1" outlineLevel="1">
      <c r="A849" s="98" t="s">
        <v>2580</v>
      </c>
      <c r="B849" s="171" t="s">
        <v>2581</v>
      </c>
      <c r="C849" s="98" t="s">
        <v>192</v>
      </c>
      <c r="D849" s="98" t="s">
        <v>291</v>
      </c>
      <c r="E849" s="98" t="s">
        <v>77</v>
      </c>
    </row>
    <row r="850" spans="1:5" s="98" customFormat="1" outlineLevel="1">
      <c r="A850" s="98" t="s">
        <v>2583</v>
      </c>
      <c r="B850" s="171" t="s">
        <v>2584</v>
      </c>
      <c r="C850" s="98" t="s">
        <v>192</v>
      </c>
      <c r="D850" s="98" t="s">
        <v>291</v>
      </c>
      <c r="E850" s="98" t="s">
        <v>77</v>
      </c>
    </row>
    <row r="851" spans="1:5" s="98" customFormat="1" outlineLevel="1">
      <c r="A851" s="98" t="s">
        <v>2586</v>
      </c>
      <c r="B851" s="171" t="s">
        <v>2587</v>
      </c>
      <c r="C851" s="98" t="s">
        <v>192</v>
      </c>
      <c r="D851" s="98" t="s">
        <v>291</v>
      </c>
      <c r="E851" s="98" t="s">
        <v>77</v>
      </c>
    </row>
    <row r="852" spans="1:5" s="192" customFormat="1" outlineLevel="1">
      <c r="A852" s="192" t="s">
        <v>2588</v>
      </c>
      <c r="B852" s="193" t="s">
        <v>2589</v>
      </c>
      <c r="C852" s="192" t="s">
        <v>192</v>
      </c>
      <c r="D852" s="192" t="s">
        <v>291</v>
      </c>
      <c r="E852" s="192" t="s">
        <v>77</v>
      </c>
    </row>
    <row r="853" spans="1:5" s="192" customFormat="1" outlineLevel="1">
      <c r="A853" s="192" t="s">
        <v>2591</v>
      </c>
      <c r="B853" s="193" t="s">
        <v>1120</v>
      </c>
      <c r="C853" s="192" t="s">
        <v>192</v>
      </c>
      <c r="D853" s="192" t="s">
        <v>291</v>
      </c>
      <c r="E853" s="192" t="s">
        <v>77</v>
      </c>
    </row>
    <row r="854" spans="1:5" s="98" customFormat="1" outlineLevel="1">
      <c r="A854" s="98" t="s">
        <v>2592</v>
      </c>
      <c r="B854" s="171" t="s">
        <v>2593</v>
      </c>
      <c r="C854" s="98" t="s">
        <v>192</v>
      </c>
      <c r="D854" s="98" t="s">
        <v>291</v>
      </c>
      <c r="E854" s="98" t="s">
        <v>77</v>
      </c>
    </row>
    <row r="855" spans="1:5" s="98" customFormat="1" outlineLevel="1">
      <c r="A855" s="98" t="s">
        <v>2595</v>
      </c>
      <c r="B855" s="171" t="s">
        <v>2596</v>
      </c>
      <c r="C855" s="98" t="s">
        <v>192</v>
      </c>
      <c r="D855" s="98" t="s">
        <v>291</v>
      </c>
      <c r="E855" s="98" t="s">
        <v>77</v>
      </c>
    </row>
    <row r="856" spans="1:5" s="192" customFormat="1" outlineLevel="1">
      <c r="A856" s="192" t="s">
        <v>2597</v>
      </c>
      <c r="B856" s="193" t="s">
        <v>2598</v>
      </c>
      <c r="C856" s="192" t="s">
        <v>192</v>
      </c>
      <c r="D856" s="192" t="s">
        <v>291</v>
      </c>
      <c r="E856" s="192" t="s">
        <v>77</v>
      </c>
    </row>
    <row r="857" spans="1:5" s="192" customFormat="1" outlineLevel="1">
      <c r="A857" s="192" t="s">
        <v>1110</v>
      </c>
      <c r="B857" s="193" t="s">
        <v>2600</v>
      </c>
      <c r="C857" s="192" t="s">
        <v>192</v>
      </c>
      <c r="D857" s="192" t="s">
        <v>291</v>
      </c>
      <c r="E857" s="192" t="s">
        <v>77</v>
      </c>
    </row>
    <row r="858" spans="1:5" s="188" customFormat="1" outlineLevel="1">
      <c r="A858" s="188" t="s">
        <v>2601</v>
      </c>
      <c r="B858" s="194" t="s">
        <v>2407</v>
      </c>
      <c r="C858" s="188" t="s">
        <v>192</v>
      </c>
      <c r="D858" s="188" t="s">
        <v>291</v>
      </c>
      <c r="E858" s="188" t="s">
        <v>77</v>
      </c>
    </row>
    <row r="859" spans="1:5" s="188" customFormat="1" outlineLevel="1">
      <c r="A859" s="188" t="s">
        <v>2603</v>
      </c>
      <c r="B859" s="194" t="s">
        <v>1116</v>
      </c>
      <c r="C859" s="188" t="s">
        <v>192</v>
      </c>
      <c r="D859" s="188" t="s">
        <v>291</v>
      </c>
      <c r="E859" s="188" t="s">
        <v>77</v>
      </c>
    </row>
    <row r="860" spans="1:5" s="192" customFormat="1" outlineLevel="1">
      <c r="A860" s="192" t="s">
        <v>2604</v>
      </c>
      <c r="B860" s="193" t="s">
        <v>2605</v>
      </c>
      <c r="C860" s="192" t="s">
        <v>192</v>
      </c>
      <c r="D860" s="192" t="s">
        <v>291</v>
      </c>
      <c r="E860" s="192" t="s">
        <v>77</v>
      </c>
    </row>
    <row r="861" spans="1:5" s="192" customFormat="1" outlineLevel="1">
      <c r="A861" s="192" t="s">
        <v>2606</v>
      </c>
      <c r="B861" s="193" t="s">
        <v>2607</v>
      </c>
      <c r="C861" s="192" t="s">
        <v>192</v>
      </c>
      <c r="D861" s="192" t="s">
        <v>291</v>
      </c>
      <c r="E861" s="192" t="s">
        <v>77</v>
      </c>
    </row>
    <row r="862" spans="1:5" s="192" customFormat="1" outlineLevel="1">
      <c r="A862" s="192" t="s">
        <v>2609</v>
      </c>
      <c r="B862" s="193" t="s">
        <v>2610</v>
      </c>
      <c r="C862" s="192" t="s">
        <v>192</v>
      </c>
      <c r="D862" s="192" t="s">
        <v>291</v>
      </c>
      <c r="E862" s="192" t="s">
        <v>77</v>
      </c>
    </row>
    <row r="863" spans="1:5" s="192" customFormat="1" outlineLevel="1">
      <c r="A863" s="192" t="s">
        <v>2612</v>
      </c>
      <c r="B863" s="193" t="s">
        <v>2613</v>
      </c>
      <c r="C863" s="192" t="s">
        <v>192</v>
      </c>
      <c r="D863" s="192" t="s">
        <v>291</v>
      </c>
      <c r="E863" s="192" t="s">
        <v>77</v>
      </c>
    </row>
    <row r="864" spans="1:5" s="192" customFormat="1" outlineLevel="1">
      <c r="A864" s="192" t="s">
        <v>2614</v>
      </c>
      <c r="B864" s="193" t="s">
        <v>2615</v>
      </c>
      <c r="C864" s="192" t="s">
        <v>192</v>
      </c>
      <c r="D864" s="192" t="s">
        <v>291</v>
      </c>
      <c r="E864" s="192" t="s">
        <v>77</v>
      </c>
    </row>
    <row r="865" spans="1:5" s="192" customFormat="1" outlineLevel="1">
      <c r="A865" s="192" t="s">
        <v>1110</v>
      </c>
      <c r="B865" s="193" t="s">
        <v>1120</v>
      </c>
      <c r="C865" s="192" t="s">
        <v>192</v>
      </c>
      <c r="D865" s="192" t="s">
        <v>291</v>
      </c>
      <c r="E865" s="192" t="s">
        <v>77</v>
      </c>
    </row>
    <row r="866" spans="1:5" s="188" customFormat="1" outlineLevel="1">
      <c r="A866" s="188" t="s">
        <v>2616</v>
      </c>
      <c r="B866" s="194" t="s">
        <v>2617</v>
      </c>
      <c r="C866" s="188" t="s">
        <v>192</v>
      </c>
      <c r="D866" s="188" t="s">
        <v>291</v>
      </c>
      <c r="E866" s="188" t="s">
        <v>77</v>
      </c>
    </row>
    <row r="867" spans="1:5" s="188" customFormat="1" outlineLevel="1">
      <c r="A867" s="188" t="s">
        <v>2618</v>
      </c>
      <c r="B867" s="194" t="s">
        <v>1116</v>
      </c>
      <c r="C867" s="188" t="s">
        <v>192</v>
      </c>
      <c r="D867" s="188" t="s">
        <v>291</v>
      </c>
      <c r="E867" s="188" t="s">
        <v>77</v>
      </c>
    </row>
    <row r="868" spans="1:5" s="98" customFormat="1" outlineLevel="1">
      <c r="A868" s="98" t="s">
        <v>2619</v>
      </c>
      <c r="B868" s="171" t="s">
        <v>2620</v>
      </c>
      <c r="C868" s="98" t="s">
        <v>192</v>
      </c>
      <c r="D868" s="98" t="s">
        <v>291</v>
      </c>
      <c r="E868" s="98" t="s">
        <v>77</v>
      </c>
    </row>
    <row r="869" spans="1:5" s="192" customFormat="1" outlineLevel="1">
      <c r="A869" s="192" t="s">
        <v>2621</v>
      </c>
      <c r="B869" s="193" t="s">
        <v>2622</v>
      </c>
      <c r="C869" s="192" t="s">
        <v>192</v>
      </c>
      <c r="D869" s="192" t="s">
        <v>291</v>
      </c>
      <c r="E869" s="192" t="s">
        <v>77</v>
      </c>
    </row>
    <row r="870" spans="1:5" s="192" customFormat="1" outlineLevel="1">
      <c r="A870" s="192" t="s">
        <v>2624</v>
      </c>
      <c r="B870" s="193" t="s">
        <v>1120</v>
      </c>
      <c r="C870" s="192" t="s">
        <v>192</v>
      </c>
      <c r="D870" s="192" t="s">
        <v>291</v>
      </c>
      <c r="E870" s="192" t="s">
        <v>77</v>
      </c>
    </row>
    <row r="871" spans="1:5" s="98" customFormat="1" outlineLevel="1">
      <c r="A871" s="98" t="s">
        <v>2625</v>
      </c>
      <c r="B871" s="171" t="s">
        <v>2626</v>
      </c>
      <c r="C871" s="98" t="s">
        <v>224</v>
      </c>
      <c r="D871" s="98" t="s">
        <v>314</v>
      </c>
      <c r="E871" s="98" t="s">
        <v>225</v>
      </c>
    </row>
    <row r="872" spans="1:5" s="192" customFormat="1" outlineLevel="1">
      <c r="A872" s="192" t="s">
        <v>2627</v>
      </c>
      <c r="B872" s="193" t="s">
        <v>2628</v>
      </c>
      <c r="C872" s="192" t="s">
        <v>224</v>
      </c>
      <c r="D872" s="192" t="s">
        <v>314</v>
      </c>
      <c r="E872" s="192" t="s">
        <v>225</v>
      </c>
    </row>
    <row r="873" spans="1:5" s="192" customFormat="1" outlineLevel="1">
      <c r="A873" s="192" t="s">
        <v>1110</v>
      </c>
      <c r="B873" s="193" t="s">
        <v>2630</v>
      </c>
      <c r="C873" s="192" t="s">
        <v>224</v>
      </c>
      <c r="D873" s="192" t="s">
        <v>314</v>
      </c>
      <c r="E873" s="192" t="s">
        <v>225</v>
      </c>
    </row>
    <row r="874" spans="1:5" s="188" customFormat="1" outlineLevel="1">
      <c r="A874" s="188" t="s">
        <v>2631</v>
      </c>
      <c r="B874" s="194" t="s">
        <v>2632</v>
      </c>
      <c r="C874" s="188" t="s">
        <v>224</v>
      </c>
      <c r="D874" s="188" t="s">
        <v>314</v>
      </c>
      <c r="E874" s="188" t="s">
        <v>225</v>
      </c>
    </row>
    <row r="875" spans="1:5" s="188" customFormat="1" outlineLevel="1">
      <c r="A875" s="188" t="s">
        <v>2634</v>
      </c>
      <c r="B875" s="194" t="s">
        <v>2635</v>
      </c>
      <c r="C875" s="188" t="s">
        <v>224</v>
      </c>
      <c r="D875" s="188" t="s">
        <v>314</v>
      </c>
      <c r="E875" s="188" t="s">
        <v>225</v>
      </c>
    </row>
    <row r="876" spans="1:5" s="188" customFormat="1" outlineLevel="1">
      <c r="A876" s="188" t="s">
        <v>2636</v>
      </c>
      <c r="B876" s="194" t="s">
        <v>2637</v>
      </c>
      <c r="C876" s="188" t="s">
        <v>224</v>
      </c>
      <c r="D876" s="188" t="s">
        <v>314</v>
      </c>
      <c r="E876" s="188" t="s">
        <v>225</v>
      </c>
    </row>
    <row r="877" spans="1:5" s="188" customFormat="1" outlineLevel="1">
      <c r="A877" s="188" t="s">
        <v>2638</v>
      </c>
      <c r="B877" s="194" t="s">
        <v>2639</v>
      </c>
      <c r="C877" s="188" t="s">
        <v>224</v>
      </c>
      <c r="D877" s="188" t="s">
        <v>314</v>
      </c>
      <c r="E877" s="188" t="s">
        <v>225</v>
      </c>
    </row>
    <row r="878" spans="1:5" s="188" customFormat="1" outlineLevel="1">
      <c r="A878" s="188" t="s">
        <v>2640</v>
      </c>
      <c r="B878" s="194" t="s">
        <v>2641</v>
      </c>
      <c r="C878" s="188" t="s">
        <v>224</v>
      </c>
      <c r="D878" s="188" t="s">
        <v>314</v>
      </c>
      <c r="E878" s="188" t="s">
        <v>225</v>
      </c>
    </row>
    <row r="879" spans="1:5" s="188" customFormat="1" outlineLevel="1">
      <c r="A879" s="188" t="s">
        <v>2642</v>
      </c>
      <c r="B879" s="194" t="s">
        <v>1116</v>
      </c>
      <c r="C879" s="188" t="s">
        <v>224</v>
      </c>
      <c r="D879" s="188" t="s">
        <v>314</v>
      </c>
      <c r="E879" s="188" t="s">
        <v>225</v>
      </c>
    </row>
    <row r="880" spans="1:5" s="192" customFormat="1" outlineLevel="1">
      <c r="A880" s="192" t="s">
        <v>2643</v>
      </c>
      <c r="B880" s="193" t="s">
        <v>2644</v>
      </c>
      <c r="C880" s="192" t="s">
        <v>224</v>
      </c>
      <c r="D880" s="192" t="s">
        <v>314</v>
      </c>
      <c r="E880" s="192" t="s">
        <v>225</v>
      </c>
    </row>
    <row r="881" spans="1:5" s="192" customFormat="1" outlineLevel="1">
      <c r="A881" s="192" t="s">
        <v>1110</v>
      </c>
      <c r="B881" s="193" t="s">
        <v>1120</v>
      </c>
      <c r="C881" s="192" t="s">
        <v>224</v>
      </c>
      <c r="D881" s="192" t="s">
        <v>314</v>
      </c>
      <c r="E881" s="192" t="s">
        <v>225</v>
      </c>
    </row>
    <row r="882" spans="1:5" s="188" customFormat="1" outlineLevel="1">
      <c r="A882" s="188" t="s">
        <v>2646</v>
      </c>
      <c r="B882" s="194" t="s">
        <v>2647</v>
      </c>
      <c r="C882" s="188" t="s">
        <v>224</v>
      </c>
      <c r="D882" s="188" t="s">
        <v>314</v>
      </c>
      <c r="E882" s="188" t="s">
        <v>225</v>
      </c>
    </row>
    <row r="883" spans="1:5" s="188" customFormat="1" outlineLevel="1">
      <c r="A883" s="188" t="s">
        <v>2649</v>
      </c>
      <c r="B883" s="194" t="s">
        <v>1116</v>
      </c>
      <c r="C883" s="188" t="s">
        <v>224</v>
      </c>
      <c r="D883" s="188" t="s">
        <v>314</v>
      </c>
      <c r="E883" s="188" t="s">
        <v>225</v>
      </c>
    </row>
    <row r="884" spans="1:5" s="98" customFormat="1" outlineLevel="1">
      <c r="A884" s="98" t="s">
        <v>2651</v>
      </c>
      <c r="B884" s="171" t="s">
        <v>2652</v>
      </c>
      <c r="C884" s="98" t="s">
        <v>193</v>
      </c>
      <c r="D884" s="98" t="s">
        <v>292</v>
      </c>
      <c r="E884" s="98" t="s">
        <v>79</v>
      </c>
    </row>
    <row r="885" spans="1:5" s="192" customFormat="1" outlineLevel="1">
      <c r="A885" s="192" t="s">
        <v>2653</v>
      </c>
      <c r="B885" s="193" t="s">
        <v>2654</v>
      </c>
      <c r="C885" s="192" t="s">
        <v>193</v>
      </c>
      <c r="D885" s="192" t="s">
        <v>292</v>
      </c>
      <c r="E885" s="192" t="s">
        <v>79</v>
      </c>
    </row>
    <row r="886" spans="1:5" s="192" customFormat="1" outlineLevel="1">
      <c r="A886" s="192" t="s">
        <v>2656</v>
      </c>
      <c r="B886" s="193" t="s">
        <v>2657</v>
      </c>
      <c r="C886" s="192" t="s">
        <v>193</v>
      </c>
      <c r="D886" s="192" t="s">
        <v>292</v>
      </c>
      <c r="E886" s="192" t="s">
        <v>79</v>
      </c>
    </row>
    <row r="887" spans="1:5" s="98" customFormat="1" outlineLevel="1">
      <c r="A887" s="98" t="s">
        <v>2658</v>
      </c>
      <c r="B887" s="171" t="s">
        <v>2659</v>
      </c>
    </row>
    <row r="888" spans="1:5" s="192" customFormat="1" outlineLevel="1">
      <c r="A888" s="192" t="s">
        <v>2660</v>
      </c>
      <c r="B888" s="193" t="s">
        <v>2661</v>
      </c>
      <c r="C888" s="192" t="s">
        <v>188</v>
      </c>
      <c r="D888" s="192" t="s">
        <v>287</v>
      </c>
      <c r="E888" s="192" t="s">
        <v>69</v>
      </c>
    </row>
    <row r="889" spans="1:5" s="192" customFormat="1" outlineLevel="1">
      <c r="A889" s="192" t="s">
        <v>2663</v>
      </c>
      <c r="B889" s="193" t="s">
        <v>2664</v>
      </c>
      <c r="C889" s="192" t="s">
        <v>224</v>
      </c>
      <c r="D889" s="192" t="s">
        <v>314</v>
      </c>
      <c r="E889" s="192" t="s">
        <v>225</v>
      </c>
    </row>
    <row r="890" spans="1:5" s="192" customFormat="1" outlineLevel="1">
      <c r="A890" s="192" t="s">
        <v>2666</v>
      </c>
      <c r="B890" s="193" t="s">
        <v>2667</v>
      </c>
      <c r="C890" s="192" t="s">
        <v>224</v>
      </c>
      <c r="D890" s="192" t="s">
        <v>314</v>
      </c>
      <c r="E890" s="192" t="s">
        <v>225</v>
      </c>
    </row>
    <row r="891" spans="1:5" s="192" customFormat="1" outlineLevel="1">
      <c r="A891" s="192" t="s">
        <v>2668</v>
      </c>
      <c r="B891" s="193" t="s">
        <v>2669</v>
      </c>
      <c r="C891" s="192" t="s">
        <v>224</v>
      </c>
      <c r="D891" s="192" t="s">
        <v>314</v>
      </c>
      <c r="E891" s="192" t="s">
        <v>225</v>
      </c>
    </row>
    <row r="892" spans="1:5" s="192" customFormat="1" outlineLevel="1">
      <c r="A892" s="192" t="s">
        <v>2670</v>
      </c>
      <c r="B892" s="193" t="s">
        <v>1120</v>
      </c>
      <c r="C892" s="192" t="s">
        <v>224</v>
      </c>
      <c r="D892" s="192" t="s">
        <v>314</v>
      </c>
      <c r="E892" s="192" t="s">
        <v>225</v>
      </c>
    </row>
    <row r="893" spans="1:5" s="98" customFormat="1" outlineLevel="1">
      <c r="A893" s="98" t="s">
        <v>2672</v>
      </c>
      <c r="B893" s="171" t="s">
        <v>2673</v>
      </c>
    </row>
    <row r="894" spans="1:5" s="192" customFormat="1" outlineLevel="1">
      <c r="A894" s="192" t="s">
        <v>1110</v>
      </c>
      <c r="B894" s="193" t="s">
        <v>2674</v>
      </c>
      <c r="C894" s="192" t="s">
        <v>212</v>
      </c>
      <c r="D894" s="192" t="s">
        <v>308</v>
      </c>
      <c r="E894" s="192" t="s">
        <v>213</v>
      </c>
    </row>
    <row r="895" spans="1:5" s="188" customFormat="1" outlineLevel="1">
      <c r="A895" s="188" t="s">
        <v>2675</v>
      </c>
      <c r="B895" s="194" t="s">
        <v>2676</v>
      </c>
      <c r="C895" s="188" t="s">
        <v>212</v>
      </c>
      <c r="D895" s="188" t="s">
        <v>308</v>
      </c>
      <c r="E895" s="188" t="s">
        <v>213</v>
      </c>
    </row>
    <row r="896" spans="1:5" s="188" customFormat="1" outlineLevel="1">
      <c r="A896" s="188" t="s">
        <v>2678</v>
      </c>
      <c r="B896" s="194" t="s">
        <v>1116</v>
      </c>
      <c r="C896" s="188" t="s">
        <v>212</v>
      </c>
      <c r="D896" s="188" t="s">
        <v>308</v>
      </c>
      <c r="E896" s="188" t="s">
        <v>213</v>
      </c>
    </row>
    <row r="897" spans="1:5" s="192" customFormat="1" outlineLevel="1">
      <c r="A897" s="192" t="s">
        <v>1110</v>
      </c>
      <c r="B897" s="193" t="s">
        <v>1120</v>
      </c>
    </row>
    <row r="898" spans="1:5" s="188" customFormat="1" outlineLevel="1">
      <c r="A898" s="188" t="s">
        <v>2679</v>
      </c>
      <c r="B898" s="194" t="s">
        <v>2680</v>
      </c>
      <c r="C898" s="188" t="s">
        <v>189</v>
      </c>
      <c r="D898" s="188" t="s">
        <v>288</v>
      </c>
      <c r="E898" s="188" t="s">
        <v>71</v>
      </c>
    </row>
    <row r="899" spans="1:5" s="188" customFormat="1" outlineLevel="1">
      <c r="A899" s="188" t="s">
        <v>2682</v>
      </c>
      <c r="B899" s="194" t="s">
        <v>2683</v>
      </c>
      <c r="C899" s="188" t="s">
        <v>190</v>
      </c>
      <c r="D899" s="188" t="s">
        <v>289</v>
      </c>
      <c r="E899" s="188" t="s">
        <v>73</v>
      </c>
    </row>
    <row r="900" spans="1:5" s="188" customFormat="1" outlineLevel="1">
      <c r="A900" s="188" t="s">
        <v>2685</v>
      </c>
      <c r="B900" s="194" t="s">
        <v>2686</v>
      </c>
      <c r="C900" s="188" t="s">
        <v>189</v>
      </c>
      <c r="D900" s="188" t="s">
        <v>288</v>
      </c>
      <c r="E900" s="188" t="s">
        <v>71</v>
      </c>
    </row>
    <row r="901" spans="1:5" s="188" customFormat="1" outlineLevel="1">
      <c r="A901" s="188" t="s">
        <v>2687</v>
      </c>
      <c r="B901" s="194" t="s">
        <v>2688</v>
      </c>
      <c r="C901" s="188" t="s">
        <v>188</v>
      </c>
      <c r="D901" s="188" t="s">
        <v>287</v>
      </c>
      <c r="E901" s="188" t="s">
        <v>69</v>
      </c>
    </row>
    <row r="902" spans="1:5" s="188" customFormat="1" outlineLevel="1">
      <c r="A902" s="188" t="s">
        <v>2689</v>
      </c>
      <c r="B902" s="194" t="s">
        <v>1116</v>
      </c>
      <c r="C902" s="188" t="s">
        <v>224</v>
      </c>
      <c r="D902" s="188" t="s">
        <v>314</v>
      </c>
      <c r="E902" s="188" t="s">
        <v>225</v>
      </c>
    </row>
    <row r="903" spans="1:5" s="98" customFormat="1" outlineLevel="1">
      <c r="A903" s="98" t="s">
        <v>2690</v>
      </c>
      <c r="B903" s="171" t="s">
        <v>2691</v>
      </c>
      <c r="C903" s="98" t="s">
        <v>201</v>
      </c>
      <c r="D903" s="98" t="s">
        <v>299</v>
      </c>
      <c r="E903" s="98" t="s">
        <v>93</v>
      </c>
    </row>
    <row r="904" spans="1:5" s="98" customFormat="1" outlineLevel="1">
      <c r="A904" s="98" t="s">
        <v>2693</v>
      </c>
      <c r="B904" s="171" t="s">
        <v>2694</v>
      </c>
      <c r="C904" s="98" t="s">
        <v>203</v>
      </c>
      <c r="D904" s="98" t="s">
        <v>301</v>
      </c>
      <c r="E904" s="98" t="s">
        <v>97</v>
      </c>
    </row>
    <row r="905" spans="1:5" s="192" customFormat="1" outlineLevel="1">
      <c r="A905" s="192" t="s">
        <v>2695</v>
      </c>
      <c r="B905" s="193" t="s">
        <v>2696</v>
      </c>
      <c r="C905" s="192" t="s">
        <v>203</v>
      </c>
      <c r="D905" s="192" t="s">
        <v>301</v>
      </c>
      <c r="E905" s="192" t="s">
        <v>97</v>
      </c>
    </row>
    <row r="906" spans="1:5" s="192" customFormat="1" outlineLevel="1">
      <c r="A906" s="192" t="s">
        <v>2698</v>
      </c>
      <c r="B906" s="193" t="s">
        <v>1120</v>
      </c>
      <c r="C906" s="192" t="s">
        <v>203</v>
      </c>
      <c r="D906" s="192" t="s">
        <v>301</v>
      </c>
      <c r="E906" s="192" t="s">
        <v>97</v>
      </c>
    </row>
    <row r="907" spans="1:5" s="103" customFormat="1">
      <c r="A907" s="103" t="s">
        <v>2700</v>
      </c>
      <c r="B907" s="191" t="s">
        <v>2701</v>
      </c>
    </row>
    <row r="908" spans="1:5" s="98" customFormat="1" outlineLevel="1">
      <c r="A908" s="98" t="s">
        <v>2702</v>
      </c>
      <c r="B908" s="171" t="s">
        <v>2703</v>
      </c>
      <c r="C908" s="98" t="s">
        <v>224</v>
      </c>
      <c r="D908" s="98" t="s">
        <v>314</v>
      </c>
      <c r="E908" s="98" t="s">
        <v>225</v>
      </c>
    </row>
    <row r="909" spans="1:5" s="192" customFormat="1" outlineLevel="1">
      <c r="A909" s="192" t="s">
        <v>2704</v>
      </c>
      <c r="B909" s="193" t="s">
        <v>2705</v>
      </c>
      <c r="C909" s="192" t="s">
        <v>224</v>
      </c>
      <c r="D909" s="192" t="s">
        <v>314</v>
      </c>
      <c r="E909" s="192" t="s">
        <v>225</v>
      </c>
    </row>
    <row r="910" spans="1:5" s="192" customFormat="1" outlineLevel="1">
      <c r="A910" s="192" t="s">
        <v>2707</v>
      </c>
      <c r="B910" s="193" t="s">
        <v>1120</v>
      </c>
      <c r="C910" s="192" t="s">
        <v>224</v>
      </c>
      <c r="D910" s="192" t="s">
        <v>314</v>
      </c>
      <c r="E910" s="192" t="s">
        <v>225</v>
      </c>
    </row>
    <row r="911" spans="1:5" s="98" customFormat="1" outlineLevel="1">
      <c r="A911" s="98" t="s">
        <v>2709</v>
      </c>
      <c r="B911" s="171" t="s">
        <v>2710</v>
      </c>
      <c r="C911" s="98" t="s">
        <v>193</v>
      </c>
      <c r="D911" s="98" t="s">
        <v>292</v>
      </c>
      <c r="E911" s="98" t="s">
        <v>79</v>
      </c>
    </row>
    <row r="912" spans="1:5" s="192" customFormat="1" outlineLevel="1">
      <c r="A912" s="192" t="s">
        <v>1110</v>
      </c>
      <c r="B912" s="193" t="s">
        <v>2711</v>
      </c>
      <c r="C912" s="192" t="s">
        <v>193</v>
      </c>
      <c r="D912" s="192" t="s">
        <v>292</v>
      </c>
      <c r="E912" s="192" t="s">
        <v>79</v>
      </c>
    </row>
    <row r="913" spans="1:5" s="188" customFormat="1" outlineLevel="1">
      <c r="A913" s="188" t="s">
        <v>2712</v>
      </c>
      <c r="B913" s="194" t="s">
        <v>2713</v>
      </c>
      <c r="C913" s="188" t="s">
        <v>193</v>
      </c>
      <c r="D913" s="188" t="s">
        <v>292</v>
      </c>
      <c r="E913" s="188" t="s">
        <v>79</v>
      </c>
    </row>
    <row r="914" spans="1:5" s="188" customFormat="1" outlineLevel="1">
      <c r="A914" s="188" t="s">
        <v>2715</v>
      </c>
      <c r="B914" s="194" t="s">
        <v>2716</v>
      </c>
      <c r="C914" s="188" t="s">
        <v>193</v>
      </c>
      <c r="D914" s="188" t="s">
        <v>292</v>
      </c>
      <c r="E914" s="188" t="s">
        <v>79</v>
      </c>
    </row>
    <row r="915" spans="1:5" s="188" customFormat="1" outlineLevel="1">
      <c r="A915" s="188" t="s">
        <v>2717</v>
      </c>
      <c r="B915" s="194" t="s">
        <v>2718</v>
      </c>
      <c r="C915" s="188" t="s">
        <v>193</v>
      </c>
      <c r="D915" s="188" t="s">
        <v>292</v>
      </c>
      <c r="E915" s="188" t="s">
        <v>79</v>
      </c>
    </row>
    <row r="916" spans="1:5" s="188" customFormat="1" outlineLevel="1">
      <c r="A916" s="188" t="s">
        <v>2719</v>
      </c>
      <c r="B916" s="194" t="s">
        <v>2720</v>
      </c>
      <c r="C916" s="188" t="s">
        <v>193</v>
      </c>
      <c r="D916" s="188" t="s">
        <v>292</v>
      </c>
      <c r="E916" s="188" t="s">
        <v>79</v>
      </c>
    </row>
    <row r="917" spans="1:5" s="188" customFormat="1" outlineLevel="1">
      <c r="A917" s="188" t="s">
        <v>2721</v>
      </c>
      <c r="B917" s="194" t="s">
        <v>1116</v>
      </c>
      <c r="C917" s="188" t="s">
        <v>193</v>
      </c>
      <c r="D917" s="188" t="s">
        <v>292</v>
      </c>
      <c r="E917" s="188" t="s">
        <v>79</v>
      </c>
    </row>
    <row r="918" spans="1:5" s="192" customFormat="1" outlineLevel="1">
      <c r="A918" s="192" t="s">
        <v>2722</v>
      </c>
      <c r="B918" s="193" t="s">
        <v>2723</v>
      </c>
      <c r="C918" s="192" t="s">
        <v>193</v>
      </c>
      <c r="D918" s="192" t="s">
        <v>292</v>
      </c>
      <c r="E918" s="192" t="s">
        <v>79</v>
      </c>
    </row>
    <row r="919" spans="1:5" s="192" customFormat="1" outlineLevel="1">
      <c r="A919" s="192" t="s">
        <v>1110</v>
      </c>
      <c r="B919" s="193" t="s">
        <v>2725</v>
      </c>
      <c r="C919" s="192" t="s">
        <v>193</v>
      </c>
      <c r="D919" s="192" t="s">
        <v>292</v>
      </c>
      <c r="E919" s="192" t="s">
        <v>79</v>
      </c>
    </row>
    <row r="920" spans="1:5" s="188" customFormat="1" outlineLevel="1">
      <c r="A920" s="188" t="s">
        <v>2726</v>
      </c>
      <c r="B920" s="194" t="s">
        <v>2727</v>
      </c>
      <c r="C920" s="188" t="s">
        <v>193</v>
      </c>
      <c r="D920" s="188" t="s">
        <v>292</v>
      </c>
      <c r="E920" s="188" t="s">
        <v>79</v>
      </c>
    </row>
    <row r="921" spans="1:5" s="188" customFormat="1" outlineLevel="1">
      <c r="A921" s="188" t="s">
        <v>2729</v>
      </c>
      <c r="B921" s="194" t="s">
        <v>2730</v>
      </c>
      <c r="C921" s="188" t="s">
        <v>193</v>
      </c>
      <c r="D921" s="188" t="s">
        <v>292</v>
      </c>
      <c r="E921" s="188" t="s">
        <v>79</v>
      </c>
    </row>
    <row r="922" spans="1:5" s="188" customFormat="1" outlineLevel="1">
      <c r="A922" s="188" t="s">
        <v>2731</v>
      </c>
      <c r="B922" s="194" t="s">
        <v>1116</v>
      </c>
      <c r="C922" s="188" t="s">
        <v>193</v>
      </c>
      <c r="D922" s="188" t="s">
        <v>292</v>
      </c>
      <c r="E922" s="188" t="s">
        <v>79</v>
      </c>
    </row>
    <row r="923" spans="1:5" s="103" customFormat="1">
      <c r="A923" s="103" t="s">
        <v>2732</v>
      </c>
      <c r="B923" s="191" t="s">
        <v>2733</v>
      </c>
    </row>
    <row r="924" spans="1:5" s="98" customFormat="1" outlineLevel="1">
      <c r="A924" s="98" t="s">
        <v>2734</v>
      </c>
      <c r="B924" s="171" t="s">
        <v>2735</v>
      </c>
      <c r="C924" s="98" t="s">
        <v>224</v>
      </c>
      <c r="D924" s="98" t="s">
        <v>314</v>
      </c>
      <c r="E924" s="98" t="s">
        <v>225</v>
      </c>
    </row>
    <row r="925" spans="1:5" s="192" customFormat="1" outlineLevel="1">
      <c r="A925" s="192" t="s">
        <v>2736</v>
      </c>
      <c r="B925" s="193" t="s">
        <v>2737</v>
      </c>
      <c r="C925" s="192" t="s">
        <v>224</v>
      </c>
      <c r="D925" s="192" t="s">
        <v>314</v>
      </c>
      <c r="E925" s="192" t="s">
        <v>225</v>
      </c>
    </row>
    <row r="926" spans="1:5" s="192" customFormat="1" outlineLevel="1">
      <c r="A926" s="192" t="s">
        <v>2739</v>
      </c>
      <c r="B926" s="193" t="s">
        <v>2740</v>
      </c>
      <c r="C926" s="192" t="s">
        <v>224</v>
      </c>
      <c r="D926" s="192" t="s">
        <v>314</v>
      </c>
      <c r="E926" s="192" t="s">
        <v>225</v>
      </c>
    </row>
    <row r="927" spans="1:5" s="192" customFormat="1" outlineLevel="1">
      <c r="A927" s="192" t="s">
        <v>2742</v>
      </c>
      <c r="B927" s="193" t="s">
        <v>1120</v>
      </c>
      <c r="C927" s="192" t="s">
        <v>224</v>
      </c>
      <c r="D927" s="192" t="s">
        <v>314</v>
      </c>
      <c r="E927" s="192" t="s">
        <v>225</v>
      </c>
    </row>
    <row r="928" spans="1:5" s="98" customFormat="1" outlineLevel="1">
      <c r="A928" s="98" t="s">
        <v>2744</v>
      </c>
      <c r="B928" s="171" t="s">
        <v>2745</v>
      </c>
    </row>
    <row r="929" spans="1:5" s="192" customFormat="1" outlineLevel="1">
      <c r="A929" s="192" t="s">
        <v>2746</v>
      </c>
      <c r="B929" s="193" t="s">
        <v>2747</v>
      </c>
      <c r="C929" s="192" t="s">
        <v>195</v>
      </c>
      <c r="D929" s="192" t="s">
        <v>294</v>
      </c>
      <c r="E929" s="192" t="s">
        <v>83</v>
      </c>
    </row>
    <row r="930" spans="1:5" s="192" customFormat="1" outlineLevel="1">
      <c r="A930" s="192" t="s">
        <v>2749</v>
      </c>
      <c r="B930" s="193" t="s">
        <v>1120</v>
      </c>
      <c r="C930" s="192" t="s">
        <v>193</v>
      </c>
      <c r="D930" s="192" t="s">
        <v>292</v>
      </c>
      <c r="E930" s="192" t="s">
        <v>79</v>
      </c>
    </row>
    <row r="931" spans="1:5" s="189" customFormat="1">
      <c r="A931" s="189" t="s">
        <v>2751</v>
      </c>
      <c r="B931" s="190" t="s">
        <v>2752</v>
      </c>
    </row>
    <row r="932" spans="1:5" s="103" customFormat="1">
      <c r="A932" s="103" t="s">
        <v>2753</v>
      </c>
      <c r="B932" s="191" t="s">
        <v>2754</v>
      </c>
    </row>
    <row r="933" spans="1:5" s="98" customFormat="1" outlineLevel="1">
      <c r="A933" s="98" t="s">
        <v>2755</v>
      </c>
      <c r="B933" s="171" t="s">
        <v>2756</v>
      </c>
      <c r="C933" s="98" t="s">
        <v>222</v>
      </c>
      <c r="D933" s="98" t="s">
        <v>313</v>
      </c>
      <c r="E933" s="98" t="s">
        <v>223</v>
      </c>
    </row>
    <row r="934" spans="1:5" s="192" customFormat="1" outlineLevel="1">
      <c r="A934" s="192" t="s">
        <v>2757</v>
      </c>
      <c r="B934" s="193" t="s">
        <v>2758</v>
      </c>
      <c r="C934" s="192" t="s">
        <v>222</v>
      </c>
      <c r="D934" s="192" t="s">
        <v>313</v>
      </c>
      <c r="E934" s="192" t="s">
        <v>223</v>
      </c>
    </row>
    <row r="935" spans="1:5" s="192" customFormat="1" outlineLevel="1">
      <c r="A935" s="192" t="s">
        <v>2760</v>
      </c>
      <c r="B935" s="193" t="s">
        <v>2761</v>
      </c>
      <c r="C935" s="192" t="s">
        <v>222</v>
      </c>
      <c r="D935" s="192" t="s">
        <v>313</v>
      </c>
      <c r="E935" s="192" t="s">
        <v>223</v>
      </c>
    </row>
    <row r="936" spans="1:5" s="192" customFormat="1" outlineLevel="1">
      <c r="A936" s="192" t="s">
        <v>2762</v>
      </c>
      <c r="B936" s="193" t="s">
        <v>1120</v>
      </c>
      <c r="C936" s="192" t="s">
        <v>222</v>
      </c>
      <c r="D936" s="192" t="s">
        <v>313</v>
      </c>
      <c r="E936" s="192" t="s">
        <v>223</v>
      </c>
    </row>
    <row r="937" spans="1:5" s="98" customFormat="1" outlineLevel="1">
      <c r="A937" s="98" t="s">
        <v>2763</v>
      </c>
      <c r="B937" s="171" t="s">
        <v>2764</v>
      </c>
      <c r="C937" s="98" t="s">
        <v>222</v>
      </c>
      <c r="D937" s="98" t="s">
        <v>313</v>
      </c>
      <c r="E937" s="98" t="s">
        <v>223</v>
      </c>
    </row>
    <row r="938" spans="1:5" s="192" customFormat="1" outlineLevel="1">
      <c r="A938" s="192" t="s">
        <v>2765</v>
      </c>
      <c r="B938" s="193" t="s">
        <v>2766</v>
      </c>
      <c r="C938" s="192" t="s">
        <v>222</v>
      </c>
      <c r="D938" s="192" t="s">
        <v>313</v>
      </c>
      <c r="E938" s="192" t="s">
        <v>223</v>
      </c>
    </row>
    <row r="939" spans="1:5" s="192" customFormat="1" outlineLevel="1">
      <c r="A939" s="192" t="s">
        <v>2768</v>
      </c>
      <c r="B939" s="193" t="s">
        <v>1120</v>
      </c>
      <c r="C939" s="192" t="s">
        <v>222</v>
      </c>
      <c r="D939" s="192" t="s">
        <v>313</v>
      </c>
      <c r="E939" s="192" t="s">
        <v>223</v>
      </c>
    </row>
    <row r="940" spans="1:5" s="98" customFormat="1" outlineLevel="1">
      <c r="A940" s="98" t="s">
        <v>2769</v>
      </c>
      <c r="B940" s="171" t="s">
        <v>2770</v>
      </c>
      <c r="C940" s="98" t="s">
        <v>222</v>
      </c>
      <c r="D940" s="98" t="s">
        <v>313</v>
      </c>
      <c r="E940" s="98" t="s">
        <v>223</v>
      </c>
    </row>
    <row r="941" spans="1:5" s="98" customFormat="1" outlineLevel="1">
      <c r="A941" s="98" t="s">
        <v>2772</v>
      </c>
      <c r="B941" s="171" t="s">
        <v>2773</v>
      </c>
    </row>
    <row r="942" spans="1:5" s="192" customFormat="1" outlineLevel="1">
      <c r="A942" s="192" t="s">
        <v>2774</v>
      </c>
      <c r="B942" s="193" t="s">
        <v>2775</v>
      </c>
      <c r="C942" s="192" t="s">
        <v>209</v>
      </c>
      <c r="D942" s="192" t="s">
        <v>306</v>
      </c>
      <c r="E942" s="192" t="s">
        <v>109</v>
      </c>
    </row>
    <row r="943" spans="1:5" s="192" customFormat="1" outlineLevel="1">
      <c r="A943" s="192" t="s">
        <v>2777</v>
      </c>
      <c r="B943" s="193" t="s">
        <v>2778</v>
      </c>
      <c r="C943" s="192" t="s">
        <v>209</v>
      </c>
      <c r="D943" s="192" t="s">
        <v>306</v>
      </c>
      <c r="E943" s="192" t="s">
        <v>109</v>
      </c>
    </row>
    <row r="944" spans="1:5" s="192" customFormat="1" outlineLevel="1">
      <c r="A944" s="192" t="s">
        <v>2780</v>
      </c>
      <c r="B944" s="193" t="s">
        <v>2781</v>
      </c>
      <c r="C944" s="192" t="s">
        <v>210</v>
      </c>
      <c r="D944" s="192" t="s">
        <v>307</v>
      </c>
      <c r="E944" s="192" t="s">
        <v>211</v>
      </c>
    </row>
    <row r="945" spans="1:5" s="98" customFormat="1" outlineLevel="1">
      <c r="A945" s="98" t="s">
        <v>2783</v>
      </c>
      <c r="B945" s="171" t="s">
        <v>2784</v>
      </c>
      <c r="C945" s="98" t="s">
        <v>222</v>
      </c>
      <c r="D945" s="98" t="s">
        <v>313</v>
      </c>
      <c r="E945" s="98" t="s">
        <v>223</v>
      </c>
    </row>
    <row r="946" spans="1:5" s="98" customFormat="1" outlineLevel="1">
      <c r="A946" s="98" t="s">
        <v>2786</v>
      </c>
      <c r="B946" s="171" t="s">
        <v>2787</v>
      </c>
      <c r="C946" s="98" t="s">
        <v>222</v>
      </c>
      <c r="D946" s="98" t="s">
        <v>313</v>
      </c>
      <c r="E946" s="98" t="s">
        <v>223</v>
      </c>
    </row>
    <row r="947" spans="1:5" s="98" customFormat="1" outlineLevel="1">
      <c r="A947" s="98" t="s">
        <v>2789</v>
      </c>
      <c r="B947" s="171" t="s">
        <v>2790</v>
      </c>
      <c r="C947" s="98" t="s">
        <v>224</v>
      </c>
      <c r="D947" s="98" t="s">
        <v>314</v>
      </c>
      <c r="E947" s="98" t="s">
        <v>225</v>
      </c>
    </row>
    <row r="948" spans="1:5" s="192" customFormat="1" outlineLevel="1">
      <c r="A948" s="192" t="s">
        <v>2791</v>
      </c>
      <c r="B948" s="193" t="s">
        <v>2792</v>
      </c>
      <c r="C948" s="192" t="s">
        <v>224</v>
      </c>
      <c r="D948" s="192" t="s">
        <v>314</v>
      </c>
      <c r="E948" s="192" t="s">
        <v>225</v>
      </c>
    </row>
    <row r="949" spans="1:5" s="192" customFormat="1" outlineLevel="1">
      <c r="A949" s="192" t="s">
        <v>2794</v>
      </c>
      <c r="B949" s="193" t="s">
        <v>1120</v>
      </c>
      <c r="C949" s="192" t="s">
        <v>224</v>
      </c>
      <c r="D949" s="192" t="s">
        <v>314</v>
      </c>
      <c r="E949" s="192" t="s">
        <v>225</v>
      </c>
    </row>
    <row r="950" spans="1:5" s="98" customFormat="1" outlineLevel="1">
      <c r="A950" s="98" t="s">
        <v>2796</v>
      </c>
      <c r="B950" s="171" t="s">
        <v>2797</v>
      </c>
      <c r="C950" s="98" t="s">
        <v>224</v>
      </c>
      <c r="D950" s="98" t="s">
        <v>314</v>
      </c>
      <c r="E950" s="98" t="s">
        <v>225</v>
      </c>
    </row>
    <row r="951" spans="1:5" s="192" customFormat="1" outlineLevel="1">
      <c r="A951" s="192" t="s">
        <v>2798</v>
      </c>
      <c r="B951" s="193" t="s">
        <v>2799</v>
      </c>
      <c r="C951" s="192" t="s">
        <v>224</v>
      </c>
      <c r="D951" s="192" t="s">
        <v>314</v>
      </c>
      <c r="E951" s="192" t="s">
        <v>225</v>
      </c>
    </row>
    <row r="952" spans="1:5" s="192" customFormat="1" outlineLevel="1">
      <c r="A952" s="192" t="s">
        <v>2801</v>
      </c>
      <c r="B952" s="193" t="s">
        <v>1120</v>
      </c>
      <c r="C952" s="192" t="s">
        <v>224</v>
      </c>
      <c r="D952" s="192" t="s">
        <v>314</v>
      </c>
      <c r="E952" s="192" t="s">
        <v>225</v>
      </c>
    </row>
    <row r="953" spans="1:5" s="98" customFormat="1" outlineLevel="1">
      <c r="A953" s="98" t="s">
        <v>2803</v>
      </c>
      <c r="B953" s="171" t="s">
        <v>2804</v>
      </c>
      <c r="C953" s="98" t="s">
        <v>224</v>
      </c>
      <c r="D953" s="98" t="s">
        <v>314</v>
      </c>
      <c r="E953" s="98" t="s">
        <v>225</v>
      </c>
    </row>
    <row r="954" spans="1:5" s="192" customFormat="1" outlineLevel="1">
      <c r="A954" s="192" t="s">
        <v>2805</v>
      </c>
      <c r="B954" s="193" t="s">
        <v>2806</v>
      </c>
      <c r="C954" s="192" t="s">
        <v>224</v>
      </c>
      <c r="D954" s="192" t="s">
        <v>314</v>
      </c>
      <c r="E954" s="192" t="s">
        <v>225</v>
      </c>
    </row>
    <row r="955" spans="1:5" s="192" customFormat="1" outlineLevel="1">
      <c r="A955" s="192" t="s">
        <v>2808</v>
      </c>
      <c r="B955" s="193" t="s">
        <v>1120</v>
      </c>
      <c r="C955" s="192" t="s">
        <v>224</v>
      </c>
      <c r="D955" s="192" t="s">
        <v>314</v>
      </c>
      <c r="E955" s="192" t="s">
        <v>225</v>
      </c>
    </row>
    <row r="956" spans="1:5" s="98" customFormat="1" outlineLevel="1">
      <c r="A956" s="98" t="s">
        <v>2810</v>
      </c>
      <c r="B956" s="171" t="s">
        <v>2811</v>
      </c>
      <c r="C956" s="98" t="s">
        <v>224</v>
      </c>
      <c r="D956" s="98" t="s">
        <v>314</v>
      </c>
      <c r="E956" s="98" t="s">
        <v>225</v>
      </c>
    </row>
    <row r="957" spans="1:5" s="98" customFormat="1" outlineLevel="1">
      <c r="A957" s="98" t="s">
        <v>2813</v>
      </c>
      <c r="B957" s="171" t="s">
        <v>2814</v>
      </c>
      <c r="C957" s="98" t="s">
        <v>224</v>
      </c>
      <c r="D957" s="98" t="s">
        <v>314</v>
      </c>
      <c r="E957" s="98" t="s">
        <v>225</v>
      </c>
    </row>
    <row r="958" spans="1:5" s="192" customFormat="1" outlineLevel="1">
      <c r="A958" s="192" t="s">
        <v>2815</v>
      </c>
      <c r="B958" s="193" t="s">
        <v>2799</v>
      </c>
      <c r="C958" s="192" t="s">
        <v>224</v>
      </c>
      <c r="D958" s="192" t="s">
        <v>314</v>
      </c>
      <c r="E958" s="192" t="s">
        <v>225</v>
      </c>
    </row>
    <row r="959" spans="1:5" s="192" customFormat="1" outlineLevel="1">
      <c r="A959" s="192" t="s">
        <v>2817</v>
      </c>
      <c r="B959" s="193" t="s">
        <v>1120</v>
      </c>
      <c r="C959" s="192" t="s">
        <v>224</v>
      </c>
      <c r="D959" s="192" t="s">
        <v>314</v>
      </c>
      <c r="E959" s="192" t="s">
        <v>225</v>
      </c>
    </row>
    <row r="960" spans="1:5" s="98" customFormat="1" outlineLevel="1">
      <c r="A960" s="98" t="s">
        <v>2819</v>
      </c>
      <c r="B960" s="171" t="s">
        <v>2820</v>
      </c>
      <c r="C960" s="98" t="s">
        <v>224</v>
      </c>
      <c r="D960" s="98" t="s">
        <v>314</v>
      </c>
      <c r="E960" s="98" t="s">
        <v>225</v>
      </c>
    </row>
    <row r="961" spans="1:5" s="192" customFormat="1" outlineLevel="1">
      <c r="A961" s="192" t="s">
        <v>1110</v>
      </c>
      <c r="B961" s="193" t="s">
        <v>2821</v>
      </c>
      <c r="C961" s="192" t="s">
        <v>224</v>
      </c>
      <c r="D961" s="192" t="s">
        <v>314</v>
      </c>
      <c r="E961" s="192" t="s">
        <v>225</v>
      </c>
    </row>
    <row r="962" spans="1:5" s="188" customFormat="1" outlineLevel="1">
      <c r="A962" s="188" t="s">
        <v>2822</v>
      </c>
      <c r="B962" s="194" t="s">
        <v>2823</v>
      </c>
      <c r="C962" s="188" t="s">
        <v>224</v>
      </c>
      <c r="D962" s="188" t="s">
        <v>314</v>
      </c>
      <c r="E962" s="188" t="s">
        <v>225</v>
      </c>
    </row>
    <row r="963" spans="1:5" s="188" customFormat="1" outlineLevel="1">
      <c r="A963" s="188" t="s">
        <v>2825</v>
      </c>
      <c r="B963" s="194" t="s">
        <v>1116</v>
      </c>
      <c r="C963" s="188" t="s">
        <v>224</v>
      </c>
      <c r="D963" s="188" t="s">
        <v>314</v>
      </c>
      <c r="E963" s="188" t="s">
        <v>225</v>
      </c>
    </row>
    <row r="964" spans="1:5" s="192" customFormat="1" outlineLevel="1">
      <c r="A964" s="192" t="s">
        <v>1110</v>
      </c>
      <c r="B964" s="193" t="s">
        <v>2827</v>
      </c>
      <c r="C964" s="192" t="s">
        <v>224</v>
      </c>
      <c r="D964" s="192" t="s">
        <v>314</v>
      </c>
      <c r="E964" s="192" t="s">
        <v>225</v>
      </c>
    </row>
    <row r="965" spans="1:5" s="188" customFormat="1" outlineLevel="1">
      <c r="A965" s="188" t="s">
        <v>2828</v>
      </c>
      <c r="B965" s="194" t="s">
        <v>2829</v>
      </c>
      <c r="C965" s="188" t="s">
        <v>224</v>
      </c>
      <c r="D965" s="188" t="s">
        <v>314</v>
      </c>
      <c r="E965" s="188" t="s">
        <v>225</v>
      </c>
    </row>
    <row r="966" spans="1:5" s="188" customFormat="1" outlineLevel="1">
      <c r="A966" s="188" t="s">
        <v>2831</v>
      </c>
      <c r="B966" s="194" t="s">
        <v>1116</v>
      </c>
      <c r="C966" s="188" t="s">
        <v>224</v>
      </c>
      <c r="D966" s="188" t="s">
        <v>314</v>
      </c>
      <c r="E966" s="188" t="s">
        <v>225</v>
      </c>
    </row>
    <row r="967" spans="1:5" s="98" customFormat="1" outlineLevel="1">
      <c r="A967" s="98" t="s">
        <v>2833</v>
      </c>
      <c r="B967" s="171" t="s">
        <v>2834</v>
      </c>
      <c r="C967" s="98" t="s">
        <v>224</v>
      </c>
      <c r="D967" s="98" t="s">
        <v>314</v>
      </c>
      <c r="E967" s="98" t="s">
        <v>225</v>
      </c>
    </row>
    <row r="968" spans="1:5" s="192" customFormat="1" outlineLevel="1">
      <c r="A968" s="192" t="s">
        <v>1110</v>
      </c>
      <c r="B968" s="193" t="s">
        <v>2835</v>
      </c>
      <c r="C968" s="192" t="s">
        <v>224</v>
      </c>
      <c r="D968" s="192" t="s">
        <v>314</v>
      </c>
      <c r="E968" s="192" t="s">
        <v>225</v>
      </c>
    </row>
    <row r="969" spans="1:5" s="188" customFormat="1" outlineLevel="1">
      <c r="A969" s="188" t="s">
        <v>2836</v>
      </c>
      <c r="B969" s="194" t="s">
        <v>2823</v>
      </c>
      <c r="C969" s="188" t="s">
        <v>224</v>
      </c>
      <c r="D969" s="188" t="s">
        <v>314</v>
      </c>
      <c r="E969" s="188" t="s">
        <v>225</v>
      </c>
    </row>
    <row r="970" spans="1:5" s="188" customFormat="1" outlineLevel="1">
      <c r="A970" s="188" t="s">
        <v>2838</v>
      </c>
      <c r="B970" s="194" t="s">
        <v>1116</v>
      </c>
      <c r="C970" s="188" t="s">
        <v>224</v>
      </c>
      <c r="D970" s="188" t="s">
        <v>314</v>
      </c>
      <c r="E970" s="188" t="s">
        <v>225</v>
      </c>
    </row>
    <row r="971" spans="1:5" s="192" customFormat="1" outlineLevel="1">
      <c r="A971" s="192" t="s">
        <v>1110</v>
      </c>
      <c r="B971" s="193" t="s">
        <v>2840</v>
      </c>
      <c r="C971" s="192" t="s">
        <v>224</v>
      </c>
      <c r="D971" s="192" t="s">
        <v>314</v>
      </c>
      <c r="E971" s="192" t="s">
        <v>225</v>
      </c>
    </row>
    <row r="972" spans="1:5" s="188" customFormat="1" outlineLevel="1">
      <c r="A972" s="188" t="s">
        <v>2841</v>
      </c>
      <c r="B972" s="194" t="s">
        <v>2823</v>
      </c>
      <c r="C972" s="188" t="s">
        <v>224</v>
      </c>
      <c r="D972" s="188" t="s">
        <v>314</v>
      </c>
      <c r="E972" s="188" t="s">
        <v>225</v>
      </c>
    </row>
    <row r="973" spans="1:5" s="188" customFormat="1" outlineLevel="1">
      <c r="A973" s="188" t="s">
        <v>2843</v>
      </c>
      <c r="B973" s="194" t="s">
        <v>1116</v>
      </c>
      <c r="C973" s="188" t="s">
        <v>224</v>
      </c>
      <c r="D973" s="188" t="s">
        <v>314</v>
      </c>
      <c r="E973" s="188" t="s">
        <v>225</v>
      </c>
    </row>
    <row r="974" spans="1:5" s="98" customFormat="1" outlineLevel="1">
      <c r="A974" s="98" t="s">
        <v>2845</v>
      </c>
      <c r="B974" s="171" t="s">
        <v>2846</v>
      </c>
      <c r="C974" s="98" t="s">
        <v>224</v>
      </c>
      <c r="D974" s="98" t="s">
        <v>314</v>
      </c>
      <c r="E974" s="98" t="s">
        <v>225</v>
      </c>
    </row>
    <row r="975" spans="1:5" s="192" customFormat="1" outlineLevel="1">
      <c r="A975" s="192" t="s">
        <v>1110</v>
      </c>
      <c r="B975" s="193" t="s">
        <v>2847</v>
      </c>
      <c r="C975" s="192" t="s">
        <v>224</v>
      </c>
      <c r="D975" s="192" t="s">
        <v>314</v>
      </c>
      <c r="E975" s="192" t="s">
        <v>225</v>
      </c>
    </row>
    <row r="976" spans="1:5" s="188" customFormat="1" outlineLevel="1">
      <c r="A976" s="188" t="s">
        <v>2848</v>
      </c>
      <c r="B976" s="194" t="s">
        <v>2823</v>
      </c>
      <c r="C976" s="188" t="s">
        <v>224</v>
      </c>
      <c r="D976" s="188" t="s">
        <v>314</v>
      </c>
      <c r="E976" s="188" t="s">
        <v>225</v>
      </c>
    </row>
    <row r="977" spans="1:5" s="188" customFormat="1" outlineLevel="1">
      <c r="A977" s="188" t="s">
        <v>2850</v>
      </c>
      <c r="B977" s="194" t="s">
        <v>1116</v>
      </c>
      <c r="C977" s="188" t="s">
        <v>224</v>
      </c>
      <c r="D977" s="188" t="s">
        <v>314</v>
      </c>
      <c r="E977" s="188" t="s">
        <v>225</v>
      </c>
    </row>
    <row r="978" spans="1:5" s="192" customFormat="1" outlineLevel="1">
      <c r="A978" s="192" t="s">
        <v>1110</v>
      </c>
      <c r="B978" s="193" t="s">
        <v>1120</v>
      </c>
      <c r="C978" s="192" t="s">
        <v>224</v>
      </c>
      <c r="D978" s="192" t="s">
        <v>314</v>
      </c>
      <c r="E978" s="192" t="s">
        <v>225</v>
      </c>
    </row>
    <row r="979" spans="1:5" s="188" customFormat="1" outlineLevel="1">
      <c r="A979" s="188" t="s">
        <v>2852</v>
      </c>
      <c r="B979" s="194" t="s">
        <v>2823</v>
      </c>
      <c r="C979" s="188" t="s">
        <v>224</v>
      </c>
      <c r="D979" s="188" t="s">
        <v>314</v>
      </c>
      <c r="E979" s="188" t="s">
        <v>225</v>
      </c>
    </row>
    <row r="980" spans="1:5" s="188" customFormat="1" outlineLevel="1">
      <c r="A980" s="188" t="s">
        <v>2853</v>
      </c>
      <c r="B980" s="194" t="s">
        <v>1116</v>
      </c>
      <c r="C980" s="188" t="s">
        <v>224</v>
      </c>
      <c r="D980" s="188" t="s">
        <v>314</v>
      </c>
      <c r="E980" s="188" t="s">
        <v>225</v>
      </c>
    </row>
    <row r="981" spans="1:5" s="98" customFormat="1" outlineLevel="1">
      <c r="A981" s="98" t="s">
        <v>2854</v>
      </c>
      <c r="B981" s="171" t="s">
        <v>2855</v>
      </c>
      <c r="C981" s="98" t="s">
        <v>224</v>
      </c>
      <c r="D981" s="98" t="s">
        <v>314</v>
      </c>
      <c r="E981" s="98" t="s">
        <v>225</v>
      </c>
    </row>
    <row r="982" spans="1:5" s="192" customFormat="1" outlineLevel="1">
      <c r="A982" s="192" t="s">
        <v>1110</v>
      </c>
      <c r="B982" s="193" t="s">
        <v>2856</v>
      </c>
      <c r="C982" s="192" t="s">
        <v>224</v>
      </c>
      <c r="D982" s="192" t="s">
        <v>314</v>
      </c>
      <c r="E982" s="192" t="s">
        <v>225</v>
      </c>
    </row>
    <row r="983" spans="1:5" s="188" customFormat="1" outlineLevel="1">
      <c r="A983" s="188" t="s">
        <v>2857</v>
      </c>
      <c r="B983" s="194" t="s">
        <v>2823</v>
      </c>
      <c r="C983" s="188" t="s">
        <v>224</v>
      </c>
      <c r="D983" s="188" t="s">
        <v>314</v>
      </c>
      <c r="E983" s="188" t="s">
        <v>225</v>
      </c>
    </row>
    <row r="984" spans="1:5" s="188" customFormat="1" outlineLevel="1">
      <c r="A984" s="188" t="s">
        <v>2859</v>
      </c>
      <c r="B984" s="194" t="s">
        <v>1116</v>
      </c>
      <c r="C984" s="188" t="s">
        <v>224</v>
      </c>
      <c r="D984" s="188" t="s">
        <v>314</v>
      </c>
      <c r="E984" s="188" t="s">
        <v>225</v>
      </c>
    </row>
    <row r="985" spans="1:5" s="192" customFormat="1" outlineLevel="1">
      <c r="A985" s="192" t="s">
        <v>1110</v>
      </c>
      <c r="B985" s="193" t="s">
        <v>2861</v>
      </c>
      <c r="C985" s="192" t="s">
        <v>224</v>
      </c>
      <c r="D985" s="192" t="s">
        <v>314</v>
      </c>
      <c r="E985" s="192" t="s">
        <v>225</v>
      </c>
    </row>
    <row r="986" spans="1:5" s="188" customFormat="1" outlineLevel="1">
      <c r="A986" s="188" t="s">
        <v>2862</v>
      </c>
      <c r="B986" s="194" t="s">
        <v>2823</v>
      </c>
      <c r="C986" s="188" t="s">
        <v>224</v>
      </c>
      <c r="D986" s="188" t="s">
        <v>314</v>
      </c>
      <c r="E986" s="188" t="s">
        <v>225</v>
      </c>
    </row>
    <row r="987" spans="1:5" s="188" customFormat="1" outlineLevel="1">
      <c r="A987" s="188" t="s">
        <v>2864</v>
      </c>
      <c r="B987" s="194" t="s">
        <v>1116</v>
      </c>
      <c r="C987" s="188" t="s">
        <v>224</v>
      </c>
      <c r="D987" s="188" t="s">
        <v>314</v>
      </c>
      <c r="E987" s="188" t="s">
        <v>225</v>
      </c>
    </row>
    <row r="988" spans="1:5" s="192" customFormat="1" outlineLevel="1">
      <c r="A988" s="192" t="s">
        <v>2866</v>
      </c>
      <c r="B988" s="193" t="s">
        <v>2867</v>
      </c>
      <c r="C988" s="192" t="s">
        <v>224</v>
      </c>
      <c r="D988" s="192" t="s">
        <v>314</v>
      </c>
      <c r="E988" s="192" t="s">
        <v>225</v>
      </c>
    </row>
    <row r="989" spans="1:5" s="192" customFormat="1" outlineLevel="1">
      <c r="A989" s="192" t="s">
        <v>2869</v>
      </c>
      <c r="B989" s="193" t="s">
        <v>2870</v>
      </c>
      <c r="C989" s="192" t="s">
        <v>224</v>
      </c>
      <c r="D989" s="192" t="s">
        <v>314</v>
      </c>
      <c r="E989" s="192" t="s">
        <v>225</v>
      </c>
    </row>
    <row r="990" spans="1:5" s="192" customFormat="1" outlineLevel="1">
      <c r="A990" s="192" t="s">
        <v>2872</v>
      </c>
      <c r="B990" s="193" t="s">
        <v>1120</v>
      </c>
      <c r="C990" s="192" t="s">
        <v>224</v>
      </c>
      <c r="D990" s="192" t="s">
        <v>314</v>
      </c>
      <c r="E990" s="192" t="s">
        <v>225</v>
      </c>
    </row>
    <row r="991" spans="1:5" s="98" customFormat="1" outlineLevel="1">
      <c r="A991" s="98" t="s">
        <v>2874</v>
      </c>
      <c r="B991" s="171" t="s">
        <v>2875</v>
      </c>
    </row>
    <row r="992" spans="1:5" s="192" customFormat="1" outlineLevel="1">
      <c r="A992" s="192" t="s">
        <v>2876</v>
      </c>
      <c r="B992" s="193" t="s">
        <v>2877</v>
      </c>
      <c r="C992" s="192" t="s">
        <v>222</v>
      </c>
      <c r="D992" s="192" t="s">
        <v>313</v>
      </c>
      <c r="E992" s="192" t="s">
        <v>223</v>
      </c>
    </row>
    <row r="993" spans="1:5" s="192" customFormat="1" outlineLevel="1">
      <c r="A993" s="192" t="s">
        <v>2879</v>
      </c>
      <c r="B993" s="193" t="s">
        <v>2880</v>
      </c>
      <c r="C993" s="192" t="s">
        <v>193</v>
      </c>
      <c r="D993" s="192" t="s">
        <v>292</v>
      </c>
      <c r="E993" s="192" t="s">
        <v>79</v>
      </c>
    </row>
    <row r="994" spans="1:5" s="98" customFormat="1" outlineLevel="1">
      <c r="A994" s="98" t="s">
        <v>2882</v>
      </c>
      <c r="B994" s="171" t="s">
        <v>2883</v>
      </c>
      <c r="C994" s="98" t="s">
        <v>224</v>
      </c>
      <c r="D994" s="98" t="s">
        <v>314</v>
      </c>
      <c r="E994" s="98" t="s">
        <v>225</v>
      </c>
    </row>
    <row r="995" spans="1:5" s="192" customFormat="1" outlineLevel="1">
      <c r="A995" s="192" t="s">
        <v>2884</v>
      </c>
      <c r="B995" s="193" t="s">
        <v>2885</v>
      </c>
      <c r="C995" s="192" t="s">
        <v>224</v>
      </c>
      <c r="D995" s="192" t="s">
        <v>314</v>
      </c>
      <c r="E995" s="192" t="s">
        <v>225</v>
      </c>
    </row>
    <row r="996" spans="1:5" s="192" customFormat="1" outlineLevel="1">
      <c r="A996" s="192" t="s">
        <v>2887</v>
      </c>
      <c r="B996" s="193" t="s">
        <v>1120</v>
      </c>
      <c r="C996" s="192" t="s">
        <v>224</v>
      </c>
      <c r="D996" s="192" t="s">
        <v>314</v>
      </c>
      <c r="E996" s="192" t="s">
        <v>225</v>
      </c>
    </row>
    <row r="997" spans="1:5" s="98" customFormat="1" outlineLevel="1">
      <c r="A997" s="98" t="s">
        <v>2889</v>
      </c>
      <c r="B997" s="171" t="s">
        <v>2890</v>
      </c>
      <c r="C997" s="98" t="s">
        <v>224</v>
      </c>
      <c r="D997" s="98" t="s">
        <v>314</v>
      </c>
      <c r="E997" s="98" t="s">
        <v>225</v>
      </c>
    </row>
    <row r="998" spans="1:5" s="98" customFormat="1" outlineLevel="1">
      <c r="A998" s="98" t="s">
        <v>2892</v>
      </c>
      <c r="B998" s="171" t="s">
        <v>2893</v>
      </c>
      <c r="C998" s="98" t="s">
        <v>224</v>
      </c>
      <c r="D998" s="98" t="s">
        <v>314</v>
      </c>
      <c r="E998" s="98" t="s">
        <v>225</v>
      </c>
    </row>
    <row r="999" spans="1:5" s="98" customFormat="1" outlineLevel="1">
      <c r="A999" s="98" t="s">
        <v>2895</v>
      </c>
      <c r="B999" s="171" t="s">
        <v>2896</v>
      </c>
    </row>
    <row r="1000" spans="1:5" s="192" customFormat="1" outlineLevel="1">
      <c r="A1000" s="192" t="s">
        <v>2897</v>
      </c>
      <c r="B1000" s="193" t="s">
        <v>2898</v>
      </c>
      <c r="C1000" s="192" t="s">
        <v>193</v>
      </c>
      <c r="D1000" s="192" t="s">
        <v>292</v>
      </c>
      <c r="E1000" s="192" t="s">
        <v>79</v>
      </c>
    </row>
    <row r="1001" spans="1:5" s="192" customFormat="1" outlineLevel="1">
      <c r="A1001" s="192" t="s">
        <v>2900</v>
      </c>
      <c r="B1001" s="193" t="s">
        <v>1120</v>
      </c>
      <c r="C1001" s="192" t="s">
        <v>222</v>
      </c>
      <c r="D1001" s="192" t="s">
        <v>313</v>
      </c>
      <c r="E1001" s="192" t="s">
        <v>223</v>
      </c>
    </row>
    <row r="1002" spans="1:5" s="98" customFormat="1" outlineLevel="1">
      <c r="A1002" s="98" t="s">
        <v>2902</v>
      </c>
      <c r="B1002" s="171" t="s">
        <v>2903</v>
      </c>
      <c r="C1002" s="98" t="s">
        <v>224</v>
      </c>
      <c r="D1002" s="98" t="s">
        <v>314</v>
      </c>
      <c r="E1002" s="98" t="s">
        <v>225</v>
      </c>
    </row>
    <row r="1003" spans="1:5" s="189" customFormat="1">
      <c r="A1003" s="189" t="s">
        <v>2905</v>
      </c>
      <c r="B1003" s="190" t="s">
        <v>2906</v>
      </c>
    </row>
    <row r="1004" spans="1:5" s="103" customFormat="1">
      <c r="A1004" s="103" t="s">
        <v>2907</v>
      </c>
      <c r="B1004" s="191" t="s">
        <v>2908</v>
      </c>
    </row>
    <row r="1005" spans="1:5" s="98" customFormat="1" outlineLevel="1">
      <c r="A1005" s="98" t="s">
        <v>2909</v>
      </c>
      <c r="B1005" s="171" t="s">
        <v>2910</v>
      </c>
      <c r="C1005" s="98" t="s">
        <v>218</v>
      </c>
      <c r="D1005" s="98" t="s">
        <v>311</v>
      </c>
      <c r="E1005" s="98" t="s">
        <v>219</v>
      </c>
    </row>
    <row r="1006" spans="1:5" s="98" customFormat="1" outlineLevel="1">
      <c r="A1006" s="98" t="s">
        <v>2912</v>
      </c>
      <c r="B1006" s="171" t="s">
        <v>2913</v>
      </c>
      <c r="C1006" s="98" t="s">
        <v>218</v>
      </c>
      <c r="D1006" s="98" t="s">
        <v>311</v>
      </c>
      <c r="E1006" s="98" t="s">
        <v>219</v>
      </c>
    </row>
    <row r="1007" spans="1:5" s="192" customFormat="1" outlineLevel="1">
      <c r="A1007" s="192" t="s">
        <v>2914</v>
      </c>
      <c r="B1007" s="193" t="s">
        <v>2915</v>
      </c>
      <c r="C1007" s="192" t="s">
        <v>218</v>
      </c>
      <c r="D1007" s="192" t="s">
        <v>311</v>
      </c>
      <c r="E1007" s="192" t="s">
        <v>219</v>
      </c>
    </row>
    <row r="1008" spans="1:5" s="192" customFormat="1" outlineLevel="1">
      <c r="A1008" s="192" t="s">
        <v>2917</v>
      </c>
      <c r="B1008" s="193" t="s">
        <v>2918</v>
      </c>
      <c r="C1008" s="192" t="s">
        <v>218</v>
      </c>
      <c r="D1008" s="192" t="s">
        <v>311</v>
      </c>
      <c r="E1008" s="192" t="s">
        <v>219</v>
      </c>
    </row>
    <row r="1009" spans="1:5" s="192" customFormat="1" outlineLevel="1">
      <c r="A1009" s="192" t="s">
        <v>1110</v>
      </c>
      <c r="B1009" s="193" t="s">
        <v>2920</v>
      </c>
      <c r="C1009" s="192" t="s">
        <v>218</v>
      </c>
      <c r="D1009" s="192" t="s">
        <v>311</v>
      </c>
      <c r="E1009" s="192" t="s">
        <v>219</v>
      </c>
    </row>
    <row r="1010" spans="1:5" s="188" customFormat="1" outlineLevel="1">
      <c r="A1010" s="188" t="s">
        <v>2921</v>
      </c>
      <c r="B1010" s="194" t="s">
        <v>2922</v>
      </c>
      <c r="C1010" s="188" t="s">
        <v>218</v>
      </c>
      <c r="D1010" s="188" t="s">
        <v>311</v>
      </c>
      <c r="E1010" s="188" t="s">
        <v>219</v>
      </c>
    </row>
    <row r="1011" spans="1:5" s="188" customFormat="1" outlineLevel="1">
      <c r="A1011" s="188" t="s">
        <v>2924</v>
      </c>
      <c r="B1011" s="194" t="s">
        <v>1825</v>
      </c>
      <c r="C1011" s="188" t="s">
        <v>218</v>
      </c>
      <c r="D1011" s="188" t="s">
        <v>311</v>
      </c>
      <c r="E1011" s="188" t="s">
        <v>219</v>
      </c>
    </row>
    <row r="1012" spans="1:5" s="188" customFormat="1" outlineLevel="1">
      <c r="A1012" s="188" t="s">
        <v>2925</v>
      </c>
      <c r="B1012" s="194" t="s">
        <v>1116</v>
      </c>
      <c r="C1012" s="188" t="s">
        <v>218</v>
      </c>
      <c r="D1012" s="188" t="s">
        <v>311</v>
      </c>
      <c r="E1012" s="188" t="s">
        <v>219</v>
      </c>
    </row>
    <row r="1013" spans="1:5" s="192" customFormat="1" outlineLevel="1">
      <c r="A1013" s="192" t="s">
        <v>1110</v>
      </c>
      <c r="B1013" s="193" t="s">
        <v>2926</v>
      </c>
      <c r="C1013" s="192" t="s">
        <v>218</v>
      </c>
      <c r="D1013" s="192" t="s">
        <v>311</v>
      </c>
      <c r="E1013" s="192" t="s">
        <v>219</v>
      </c>
    </row>
    <row r="1014" spans="1:5" s="188" customFormat="1" outlineLevel="1">
      <c r="A1014" s="188" t="s">
        <v>2927</v>
      </c>
      <c r="B1014" s="194" t="s">
        <v>2928</v>
      </c>
      <c r="C1014" s="188" t="s">
        <v>218</v>
      </c>
      <c r="D1014" s="188" t="s">
        <v>311</v>
      </c>
      <c r="E1014" s="188" t="s">
        <v>219</v>
      </c>
    </row>
    <row r="1015" spans="1:5" s="188" customFormat="1" outlineLevel="1">
      <c r="A1015" s="188" t="s">
        <v>2930</v>
      </c>
      <c r="B1015" s="194" t="s">
        <v>2931</v>
      </c>
      <c r="C1015" s="188" t="s">
        <v>218</v>
      </c>
      <c r="D1015" s="188" t="s">
        <v>311</v>
      </c>
      <c r="E1015" s="188" t="s">
        <v>219</v>
      </c>
    </row>
    <row r="1016" spans="1:5" s="188" customFormat="1" outlineLevel="1">
      <c r="A1016" s="188" t="s">
        <v>2932</v>
      </c>
      <c r="B1016" s="194" t="s">
        <v>2933</v>
      </c>
      <c r="C1016" s="188" t="s">
        <v>218</v>
      </c>
      <c r="D1016" s="188" t="s">
        <v>311</v>
      </c>
      <c r="E1016" s="188" t="s">
        <v>219</v>
      </c>
    </row>
    <row r="1017" spans="1:5" s="192" customFormat="1" outlineLevel="1">
      <c r="A1017" s="192" t="s">
        <v>2934</v>
      </c>
      <c r="B1017" s="193" t="s">
        <v>2935</v>
      </c>
      <c r="C1017" s="192" t="s">
        <v>218</v>
      </c>
      <c r="D1017" s="192" t="s">
        <v>311</v>
      </c>
      <c r="E1017" s="192" t="s">
        <v>219</v>
      </c>
    </row>
    <row r="1018" spans="1:5" s="192" customFormat="1" outlineLevel="1">
      <c r="A1018" s="192" t="s">
        <v>2937</v>
      </c>
      <c r="B1018" s="193" t="s">
        <v>2938</v>
      </c>
      <c r="C1018" s="192" t="s">
        <v>218</v>
      </c>
      <c r="D1018" s="192" t="s">
        <v>311</v>
      </c>
      <c r="E1018" s="192" t="s">
        <v>219</v>
      </c>
    </row>
    <row r="1019" spans="1:5" s="98" customFormat="1" outlineLevel="1">
      <c r="A1019" s="98" t="s">
        <v>2940</v>
      </c>
      <c r="B1019" s="171" t="s">
        <v>2941</v>
      </c>
      <c r="C1019" s="98" t="s">
        <v>218</v>
      </c>
      <c r="D1019" s="98" t="s">
        <v>311</v>
      </c>
      <c r="E1019" s="98" t="s">
        <v>219</v>
      </c>
    </row>
    <row r="1020" spans="1:5" s="98" customFormat="1" outlineLevel="1">
      <c r="A1020" s="98" t="s">
        <v>2943</v>
      </c>
      <c r="B1020" s="171" t="s">
        <v>2944</v>
      </c>
      <c r="C1020" s="98" t="s">
        <v>209</v>
      </c>
      <c r="D1020" s="98" t="s">
        <v>306</v>
      </c>
      <c r="E1020" s="98" t="s">
        <v>109</v>
      </c>
    </row>
    <row r="1021" spans="1:5" s="192" customFormat="1" outlineLevel="1">
      <c r="A1021" s="192" t="s">
        <v>1110</v>
      </c>
      <c r="B1021" s="193" t="s">
        <v>2945</v>
      </c>
      <c r="C1021" s="192" t="s">
        <v>209</v>
      </c>
      <c r="D1021" s="192" t="s">
        <v>306</v>
      </c>
      <c r="E1021" s="192" t="s">
        <v>109</v>
      </c>
    </row>
    <row r="1022" spans="1:5" s="188" customFormat="1" outlineLevel="1">
      <c r="A1022" s="188" t="s">
        <v>2946</v>
      </c>
      <c r="B1022" s="194" t="s">
        <v>2947</v>
      </c>
      <c r="C1022" s="188" t="s">
        <v>209</v>
      </c>
      <c r="D1022" s="188" t="s">
        <v>306</v>
      </c>
      <c r="E1022" s="188" t="s">
        <v>109</v>
      </c>
    </row>
    <row r="1023" spans="1:5" s="188" customFormat="1" outlineLevel="1">
      <c r="A1023" s="188" t="s">
        <v>2949</v>
      </c>
      <c r="B1023" s="194" t="s">
        <v>2950</v>
      </c>
      <c r="C1023" s="188" t="s">
        <v>209</v>
      </c>
      <c r="D1023" s="188" t="s">
        <v>306</v>
      </c>
      <c r="E1023" s="188" t="s">
        <v>109</v>
      </c>
    </row>
    <row r="1024" spans="1:5" s="188" customFormat="1" outlineLevel="1">
      <c r="A1024" s="188" t="s">
        <v>2952</v>
      </c>
      <c r="B1024" s="194" t="s">
        <v>2953</v>
      </c>
      <c r="C1024" s="188" t="s">
        <v>209</v>
      </c>
      <c r="D1024" s="188" t="s">
        <v>306</v>
      </c>
      <c r="E1024" s="188" t="s">
        <v>109</v>
      </c>
    </row>
    <row r="1025" spans="1:5" s="188" customFormat="1" outlineLevel="1">
      <c r="A1025" s="188" t="s">
        <v>2954</v>
      </c>
      <c r="B1025" s="194" t="s">
        <v>2955</v>
      </c>
      <c r="C1025" s="188" t="s">
        <v>209</v>
      </c>
      <c r="D1025" s="188" t="s">
        <v>306</v>
      </c>
      <c r="E1025" s="188" t="s">
        <v>109</v>
      </c>
    </row>
    <row r="1026" spans="1:5" s="188" customFormat="1" outlineLevel="1">
      <c r="A1026" s="188" t="s">
        <v>2957</v>
      </c>
      <c r="B1026" s="194" t="s">
        <v>2958</v>
      </c>
      <c r="C1026" s="188" t="s">
        <v>209</v>
      </c>
      <c r="D1026" s="188" t="s">
        <v>306</v>
      </c>
      <c r="E1026" s="188" t="s">
        <v>109</v>
      </c>
    </row>
    <row r="1027" spans="1:5" s="188" customFormat="1" outlineLevel="1">
      <c r="A1027" s="188" t="s">
        <v>2960</v>
      </c>
      <c r="B1027" s="194" t="s">
        <v>2961</v>
      </c>
      <c r="C1027" s="188" t="s">
        <v>209</v>
      </c>
      <c r="D1027" s="188" t="s">
        <v>306</v>
      </c>
      <c r="E1027" s="188" t="s">
        <v>109</v>
      </c>
    </row>
    <row r="1028" spans="1:5" s="188" customFormat="1" outlineLevel="1">
      <c r="A1028" s="188" t="s">
        <v>2963</v>
      </c>
      <c r="B1028" s="194" t="s">
        <v>2964</v>
      </c>
      <c r="C1028" s="188" t="s">
        <v>209</v>
      </c>
      <c r="D1028" s="188" t="s">
        <v>306</v>
      </c>
      <c r="E1028" s="188" t="s">
        <v>109</v>
      </c>
    </row>
    <row r="1029" spans="1:5" s="188" customFormat="1" outlineLevel="1">
      <c r="A1029" s="188" t="s">
        <v>2965</v>
      </c>
      <c r="B1029" s="194" t="s">
        <v>1473</v>
      </c>
      <c r="C1029" s="188" t="s">
        <v>209</v>
      </c>
      <c r="D1029" s="188" t="s">
        <v>306</v>
      </c>
      <c r="E1029" s="188" t="s">
        <v>109</v>
      </c>
    </row>
    <row r="1030" spans="1:5" s="188" customFormat="1" outlineLevel="1">
      <c r="A1030" s="188" t="s">
        <v>2966</v>
      </c>
      <c r="B1030" s="194" t="s">
        <v>1116</v>
      </c>
      <c r="C1030" s="188" t="s">
        <v>209</v>
      </c>
      <c r="D1030" s="188" t="s">
        <v>306</v>
      </c>
      <c r="E1030" s="188" t="s">
        <v>109</v>
      </c>
    </row>
    <row r="1031" spans="1:5" s="192" customFormat="1" outlineLevel="1">
      <c r="A1031" s="192" t="s">
        <v>2967</v>
      </c>
      <c r="B1031" s="193" t="s">
        <v>2968</v>
      </c>
      <c r="C1031" s="192" t="s">
        <v>209</v>
      </c>
      <c r="D1031" s="192" t="s">
        <v>306</v>
      </c>
      <c r="E1031" s="192" t="s">
        <v>109</v>
      </c>
    </row>
    <row r="1032" spans="1:5" s="192" customFormat="1" outlineLevel="1">
      <c r="A1032" s="192" t="s">
        <v>1110</v>
      </c>
      <c r="B1032" s="193" t="s">
        <v>2970</v>
      </c>
      <c r="C1032" s="192" t="s">
        <v>209</v>
      </c>
      <c r="D1032" s="192" t="s">
        <v>306</v>
      </c>
      <c r="E1032" s="192" t="s">
        <v>109</v>
      </c>
    </row>
    <row r="1033" spans="1:5" s="188" customFormat="1" outlineLevel="1">
      <c r="A1033" s="188" t="s">
        <v>2971</v>
      </c>
      <c r="B1033" s="194" t="s">
        <v>2972</v>
      </c>
      <c r="C1033" s="188" t="s">
        <v>209</v>
      </c>
      <c r="D1033" s="188" t="s">
        <v>306</v>
      </c>
      <c r="E1033" s="188" t="s">
        <v>109</v>
      </c>
    </row>
    <row r="1034" spans="1:5" s="188" customFormat="1" outlineLevel="1">
      <c r="A1034" s="188" t="s">
        <v>2974</v>
      </c>
      <c r="B1034" s="194" t="s">
        <v>2975</v>
      </c>
      <c r="C1034" s="188" t="s">
        <v>209</v>
      </c>
      <c r="D1034" s="188" t="s">
        <v>306</v>
      </c>
      <c r="E1034" s="188" t="s">
        <v>109</v>
      </c>
    </row>
    <row r="1035" spans="1:5" s="98" customFormat="1" outlineLevel="1">
      <c r="A1035" s="98" t="s">
        <v>2976</v>
      </c>
      <c r="B1035" s="171" t="s">
        <v>2977</v>
      </c>
      <c r="C1035" s="98" t="s">
        <v>210</v>
      </c>
      <c r="D1035" s="98" t="s">
        <v>307</v>
      </c>
      <c r="E1035" s="98" t="s">
        <v>211</v>
      </c>
    </row>
    <row r="1036" spans="1:5" s="192" customFormat="1" outlineLevel="1">
      <c r="A1036" s="192" t="s">
        <v>2978</v>
      </c>
      <c r="B1036" s="193" t="s">
        <v>2979</v>
      </c>
      <c r="C1036" s="192" t="s">
        <v>210</v>
      </c>
      <c r="D1036" s="192" t="s">
        <v>307</v>
      </c>
      <c r="E1036" s="192" t="s">
        <v>211</v>
      </c>
    </row>
    <row r="1037" spans="1:5" s="192" customFormat="1" outlineLevel="1">
      <c r="A1037" s="192" t="s">
        <v>1110</v>
      </c>
      <c r="B1037" s="193" t="s">
        <v>2981</v>
      </c>
      <c r="C1037" s="192" t="s">
        <v>210</v>
      </c>
      <c r="D1037" s="192" t="s">
        <v>307</v>
      </c>
      <c r="E1037" s="192" t="s">
        <v>211</v>
      </c>
    </row>
    <row r="1038" spans="1:5" s="188" customFormat="1" outlineLevel="1">
      <c r="A1038" s="188" t="s">
        <v>2982</v>
      </c>
      <c r="B1038" s="194" t="s">
        <v>2983</v>
      </c>
      <c r="C1038" s="188" t="s">
        <v>210</v>
      </c>
      <c r="D1038" s="188" t="s">
        <v>307</v>
      </c>
      <c r="E1038" s="188" t="s">
        <v>211</v>
      </c>
    </row>
    <row r="1039" spans="1:5" s="188" customFormat="1" outlineLevel="1">
      <c r="A1039" s="188" t="s">
        <v>2984</v>
      </c>
      <c r="B1039" s="194" t="s">
        <v>1116</v>
      </c>
      <c r="C1039" s="188" t="s">
        <v>210</v>
      </c>
      <c r="D1039" s="188" t="s">
        <v>307</v>
      </c>
      <c r="E1039" s="188" t="s">
        <v>211</v>
      </c>
    </row>
    <row r="1040" spans="1:5" s="192" customFormat="1" outlineLevel="1">
      <c r="A1040" s="192" t="s">
        <v>2985</v>
      </c>
      <c r="B1040" s="193" t="s">
        <v>2986</v>
      </c>
      <c r="C1040" s="192" t="s">
        <v>210</v>
      </c>
      <c r="D1040" s="192" t="s">
        <v>307</v>
      </c>
      <c r="E1040" s="192" t="s">
        <v>211</v>
      </c>
    </row>
    <row r="1041" spans="1:5" s="192" customFormat="1" outlineLevel="1">
      <c r="A1041" s="192" t="s">
        <v>2987</v>
      </c>
      <c r="B1041" s="193" t="s">
        <v>2988</v>
      </c>
      <c r="C1041" s="192" t="s">
        <v>210</v>
      </c>
      <c r="D1041" s="192" t="s">
        <v>307</v>
      </c>
      <c r="E1041" s="192" t="s">
        <v>211</v>
      </c>
    </row>
    <row r="1042" spans="1:5" s="192" customFormat="1" outlineLevel="1">
      <c r="A1042" s="192" t="s">
        <v>1110</v>
      </c>
      <c r="B1042" s="193" t="s">
        <v>2989</v>
      </c>
      <c r="C1042" s="192" t="s">
        <v>210</v>
      </c>
      <c r="D1042" s="192" t="s">
        <v>307</v>
      </c>
      <c r="E1042" s="192" t="s">
        <v>211</v>
      </c>
    </row>
    <row r="1043" spans="1:5" s="188" customFormat="1" outlineLevel="1">
      <c r="A1043" s="188" t="s">
        <v>2990</v>
      </c>
      <c r="B1043" s="194" t="s">
        <v>2991</v>
      </c>
      <c r="C1043" s="188" t="s">
        <v>210</v>
      </c>
      <c r="D1043" s="188" t="s">
        <v>307</v>
      </c>
      <c r="E1043" s="188" t="s">
        <v>211</v>
      </c>
    </row>
    <row r="1044" spans="1:5" s="188" customFormat="1" outlineLevel="1">
      <c r="A1044" s="188" t="s">
        <v>2992</v>
      </c>
      <c r="B1044" s="194" t="s">
        <v>2993</v>
      </c>
      <c r="C1044" s="188" t="s">
        <v>210</v>
      </c>
      <c r="D1044" s="188" t="s">
        <v>307</v>
      </c>
      <c r="E1044" s="188" t="s">
        <v>211</v>
      </c>
    </row>
    <row r="1045" spans="1:5" s="188" customFormat="1" outlineLevel="1">
      <c r="A1045" s="188" t="s">
        <v>2994</v>
      </c>
      <c r="B1045" s="194" t="s">
        <v>2995</v>
      </c>
      <c r="C1045" s="188" t="s">
        <v>210</v>
      </c>
      <c r="D1045" s="188" t="s">
        <v>307</v>
      </c>
      <c r="E1045" s="188" t="s">
        <v>211</v>
      </c>
    </row>
    <row r="1046" spans="1:5" s="188" customFormat="1" outlineLevel="1">
      <c r="A1046" s="188" t="s">
        <v>2996</v>
      </c>
      <c r="B1046" s="194" t="s">
        <v>2997</v>
      </c>
      <c r="C1046" s="188" t="s">
        <v>210</v>
      </c>
      <c r="D1046" s="188" t="s">
        <v>307</v>
      </c>
      <c r="E1046" s="188" t="s">
        <v>211</v>
      </c>
    </row>
    <row r="1047" spans="1:5" s="188" customFormat="1" outlineLevel="1">
      <c r="A1047" s="188" t="s">
        <v>2998</v>
      </c>
      <c r="B1047" s="194" t="s">
        <v>2999</v>
      </c>
      <c r="C1047" s="188" t="s">
        <v>210</v>
      </c>
      <c r="D1047" s="188" t="s">
        <v>307</v>
      </c>
      <c r="E1047" s="188" t="s">
        <v>211</v>
      </c>
    </row>
    <row r="1048" spans="1:5" s="188" customFormat="1" outlineLevel="1">
      <c r="A1048" s="188" t="s">
        <v>3000</v>
      </c>
      <c r="B1048" s="194" t="s">
        <v>3001</v>
      </c>
      <c r="C1048" s="188" t="s">
        <v>210</v>
      </c>
      <c r="D1048" s="188" t="s">
        <v>307</v>
      </c>
      <c r="E1048" s="188" t="s">
        <v>211</v>
      </c>
    </row>
    <row r="1049" spans="1:5" s="188" customFormat="1" outlineLevel="1">
      <c r="A1049" s="188" t="s">
        <v>3002</v>
      </c>
      <c r="B1049" s="194" t="s">
        <v>3003</v>
      </c>
      <c r="C1049" s="188" t="s">
        <v>210</v>
      </c>
      <c r="D1049" s="188" t="s">
        <v>307</v>
      </c>
      <c r="E1049" s="188" t="s">
        <v>211</v>
      </c>
    </row>
    <row r="1050" spans="1:5" s="188" customFormat="1" outlineLevel="1">
      <c r="A1050" s="188" t="s">
        <v>3004</v>
      </c>
      <c r="B1050" s="194" t="s">
        <v>3005</v>
      </c>
      <c r="C1050" s="188" t="s">
        <v>210</v>
      </c>
      <c r="D1050" s="188" t="s">
        <v>307</v>
      </c>
      <c r="E1050" s="188" t="s">
        <v>211</v>
      </c>
    </row>
    <row r="1051" spans="1:5" s="188" customFormat="1" outlineLevel="1">
      <c r="A1051" s="188" t="s">
        <v>3006</v>
      </c>
      <c r="B1051" s="194" t="s">
        <v>1116</v>
      </c>
      <c r="C1051" s="188" t="s">
        <v>210</v>
      </c>
      <c r="D1051" s="188" t="s">
        <v>307</v>
      </c>
      <c r="E1051" s="188" t="s">
        <v>211</v>
      </c>
    </row>
    <row r="1052" spans="1:5" s="192" customFormat="1" outlineLevel="1">
      <c r="A1052" s="192" t="s">
        <v>1110</v>
      </c>
      <c r="B1052" s="193" t="s">
        <v>3007</v>
      </c>
      <c r="C1052" s="192" t="s">
        <v>210</v>
      </c>
      <c r="D1052" s="192" t="s">
        <v>307</v>
      </c>
      <c r="E1052" s="192" t="s">
        <v>211</v>
      </c>
    </row>
    <row r="1053" spans="1:5" s="188" customFormat="1" outlineLevel="1">
      <c r="A1053" s="188" t="s">
        <v>3008</v>
      </c>
      <c r="B1053" s="194" t="s">
        <v>3009</v>
      </c>
      <c r="C1053" s="188" t="s">
        <v>210</v>
      </c>
      <c r="D1053" s="188" t="s">
        <v>307</v>
      </c>
      <c r="E1053" s="188" t="s">
        <v>211</v>
      </c>
    </row>
    <row r="1054" spans="1:5" s="188" customFormat="1" outlineLevel="1">
      <c r="A1054" s="188" t="s">
        <v>3010</v>
      </c>
      <c r="B1054" s="194" t="s">
        <v>3011</v>
      </c>
      <c r="C1054" s="188" t="s">
        <v>210</v>
      </c>
      <c r="D1054" s="188" t="s">
        <v>307</v>
      </c>
      <c r="E1054" s="188" t="s">
        <v>211</v>
      </c>
    </row>
    <row r="1055" spans="1:5" s="188" customFormat="1" outlineLevel="1">
      <c r="A1055" s="188" t="s">
        <v>3012</v>
      </c>
      <c r="B1055" s="194" t="s">
        <v>3013</v>
      </c>
      <c r="C1055" s="188" t="s">
        <v>210</v>
      </c>
      <c r="D1055" s="188" t="s">
        <v>307</v>
      </c>
      <c r="E1055" s="188" t="s">
        <v>211</v>
      </c>
    </row>
    <row r="1056" spans="1:5" s="188" customFormat="1" outlineLevel="1">
      <c r="A1056" s="188" t="s">
        <v>3014</v>
      </c>
      <c r="B1056" s="194" t="s">
        <v>1116</v>
      </c>
      <c r="C1056" s="188" t="s">
        <v>210</v>
      </c>
      <c r="D1056" s="188" t="s">
        <v>307</v>
      </c>
      <c r="E1056" s="188" t="s">
        <v>211</v>
      </c>
    </row>
    <row r="1057" spans="1:5" s="103" customFormat="1">
      <c r="A1057" s="103" t="s">
        <v>3015</v>
      </c>
      <c r="B1057" s="191" t="s">
        <v>3016</v>
      </c>
    </row>
    <row r="1058" spans="1:5" s="98" customFormat="1" outlineLevel="1">
      <c r="A1058" s="98" t="s">
        <v>3017</v>
      </c>
      <c r="B1058" s="171" t="s">
        <v>3018</v>
      </c>
      <c r="C1058" s="98" t="s">
        <v>189</v>
      </c>
      <c r="D1058" s="98" t="s">
        <v>288</v>
      </c>
      <c r="E1058" s="98" t="s">
        <v>71</v>
      </c>
    </row>
    <row r="1059" spans="1:5" s="192" customFormat="1" outlineLevel="1">
      <c r="A1059" s="192" t="s">
        <v>1110</v>
      </c>
      <c r="B1059" s="193" t="s">
        <v>3019</v>
      </c>
      <c r="C1059" s="192" t="s">
        <v>189</v>
      </c>
      <c r="D1059" s="192" t="s">
        <v>288</v>
      </c>
      <c r="E1059" s="192" t="s">
        <v>71</v>
      </c>
    </row>
    <row r="1060" spans="1:5" s="188" customFormat="1" outlineLevel="1">
      <c r="A1060" s="188" t="s">
        <v>3020</v>
      </c>
      <c r="B1060" s="194" t="s">
        <v>3021</v>
      </c>
      <c r="C1060" s="188" t="s">
        <v>189</v>
      </c>
      <c r="D1060" s="188" t="s">
        <v>288</v>
      </c>
      <c r="E1060" s="188" t="s">
        <v>71</v>
      </c>
    </row>
    <row r="1061" spans="1:5" s="188" customFormat="1" outlineLevel="1">
      <c r="A1061" s="188" t="s">
        <v>3023</v>
      </c>
      <c r="B1061" s="194" t="s">
        <v>3024</v>
      </c>
      <c r="C1061" s="188" t="s">
        <v>189</v>
      </c>
      <c r="D1061" s="188" t="s">
        <v>288</v>
      </c>
      <c r="E1061" s="188" t="s">
        <v>71</v>
      </c>
    </row>
    <row r="1062" spans="1:5" s="188" customFormat="1" outlineLevel="1">
      <c r="A1062" s="188" t="s">
        <v>3026</v>
      </c>
      <c r="B1062" s="194" t="s">
        <v>3027</v>
      </c>
      <c r="C1062" s="188" t="s">
        <v>189</v>
      </c>
      <c r="D1062" s="188" t="s">
        <v>288</v>
      </c>
      <c r="E1062" s="188" t="s">
        <v>71</v>
      </c>
    </row>
    <row r="1063" spans="1:5" s="192" customFormat="1" outlineLevel="1">
      <c r="A1063" s="192" t="s">
        <v>1110</v>
      </c>
      <c r="B1063" s="193" t="s">
        <v>1120</v>
      </c>
      <c r="C1063" s="192" t="s">
        <v>189</v>
      </c>
      <c r="D1063" s="192" t="s">
        <v>288</v>
      </c>
      <c r="E1063" s="192" t="s">
        <v>71</v>
      </c>
    </row>
    <row r="1064" spans="1:5" s="188" customFormat="1" outlineLevel="1">
      <c r="A1064" s="188" t="s">
        <v>3028</v>
      </c>
      <c r="B1064" s="194" t="s">
        <v>3029</v>
      </c>
      <c r="C1064" s="188" t="s">
        <v>189</v>
      </c>
      <c r="D1064" s="188" t="s">
        <v>288</v>
      </c>
      <c r="E1064" s="188" t="s">
        <v>71</v>
      </c>
    </row>
    <row r="1065" spans="1:5" s="188" customFormat="1" outlineLevel="1">
      <c r="A1065" s="188" t="s">
        <v>3031</v>
      </c>
      <c r="B1065" s="194" t="s">
        <v>1116</v>
      </c>
      <c r="C1065" s="188" t="s">
        <v>189</v>
      </c>
      <c r="D1065" s="188" t="s">
        <v>288</v>
      </c>
      <c r="E1065" s="188" t="s">
        <v>71</v>
      </c>
    </row>
    <row r="1066" spans="1:5" s="98" customFormat="1" outlineLevel="1">
      <c r="A1066" s="98" t="s">
        <v>3033</v>
      </c>
      <c r="B1066" s="171" t="s">
        <v>3034</v>
      </c>
    </row>
    <row r="1067" spans="1:5" s="192" customFormat="1" outlineLevel="1">
      <c r="A1067" s="192" t="s">
        <v>1110</v>
      </c>
      <c r="B1067" s="193" t="s">
        <v>3035</v>
      </c>
      <c r="C1067" s="192" t="s">
        <v>220</v>
      </c>
      <c r="D1067" s="192" t="s">
        <v>312</v>
      </c>
      <c r="E1067" s="192" t="s">
        <v>221</v>
      </c>
    </row>
    <row r="1068" spans="1:5" s="188" customFormat="1" outlineLevel="1">
      <c r="A1068" s="188" t="s">
        <v>3036</v>
      </c>
      <c r="B1068" s="194" t="s">
        <v>3037</v>
      </c>
      <c r="C1068" s="188" t="s">
        <v>220</v>
      </c>
      <c r="D1068" s="188" t="s">
        <v>312</v>
      </c>
      <c r="E1068" s="188" t="s">
        <v>221</v>
      </c>
    </row>
    <row r="1069" spans="1:5" s="188" customFormat="1" outlineLevel="1">
      <c r="A1069" s="188" t="s">
        <v>3039</v>
      </c>
      <c r="B1069" s="194" t="s">
        <v>1116</v>
      </c>
      <c r="C1069" s="188" t="s">
        <v>220</v>
      </c>
      <c r="D1069" s="188" t="s">
        <v>312</v>
      </c>
      <c r="E1069" s="188" t="s">
        <v>221</v>
      </c>
    </row>
    <row r="1070" spans="1:5" s="192" customFormat="1" outlineLevel="1">
      <c r="A1070" s="192" t="s">
        <v>3040</v>
      </c>
      <c r="B1070" s="193" t="s">
        <v>3041</v>
      </c>
      <c r="C1070" s="192" t="s">
        <v>198</v>
      </c>
      <c r="D1070" s="192" t="s">
        <v>297</v>
      </c>
      <c r="E1070" s="192" t="s">
        <v>89</v>
      </c>
    </row>
    <row r="1071" spans="1:5" s="192" customFormat="1" outlineLevel="1">
      <c r="A1071" s="192" t="s">
        <v>3043</v>
      </c>
      <c r="B1071" s="193" t="s">
        <v>3044</v>
      </c>
      <c r="C1071" s="192" t="s">
        <v>198</v>
      </c>
      <c r="D1071" s="192" t="s">
        <v>297</v>
      </c>
      <c r="E1071" s="192" t="s">
        <v>89</v>
      </c>
    </row>
    <row r="1072" spans="1:5" s="192" customFormat="1" outlineLevel="1">
      <c r="A1072" s="192" t="s">
        <v>3046</v>
      </c>
      <c r="B1072" s="193" t="s">
        <v>3047</v>
      </c>
      <c r="C1072" s="192" t="s">
        <v>198</v>
      </c>
      <c r="D1072" s="192" t="s">
        <v>297</v>
      </c>
      <c r="E1072" s="192" t="s">
        <v>89</v>
      </c>
    </row>
    <row r="1073" spans="1:5" s="192" customFormat="1" outlineLevel="1">
      <c r="A1073" s="192" t="s">
        <v>3049</v>
      </c>
      <c r="B1073" s="193" t="s">
        <v>3050</v>
      </c>
      <c r="C1073" s="192" t="s">
        <v>198</v>
      </c>
      <c r="D1073" s="192" t="s">
        <v>297</v>
      </c>
      <c r="E1073" s="192" t="s">
        <v>89</v>
      </c>
    </row>
    <row r="1074" spans="1:5" s="192" customFormat="1" outlineLevel="1">
      <c r="A1074" s="192" t="s">
        <v>3052</v>
      </c>
      <c r="B1074" s="193" t="s">
        <v>3053</v>
      </c>
      <c r="C1074" s="192" t="s">
        <v>198</v>
      </c>
      <c r="D1074" s="192" t="s">
        <v>297</v>
      </c>
      <c r="E1074" s="192" t="s">
        <v>89</v>
      </c>
    </row>
    <row r="1075" spans="1:5" s="192" customFormat="1" outlineLevel="1">
      <c r="A1075" s="192" t="s">
        <v>3055</v>
      </c>
      <c r="B1075" s="193" t="s">
        <v>3056</v>
      </c>
      <c r="C1075" s="192" t="s">
        <v>224</v>
      </c>
      <c r="D1075" s="192" t="s">
        <v>314</v>
      </c>
      <c r="E1075" s="192" t="s">
        <v>2309</v>
      </c>
    </row>
    <row r="1076" spans="1:5" s="98" customFormat="1" outlineLevel="1">
      <c r="A1076" s="98" t="s">
        <v>3058</v>
      </c>
      <c r="B1076" s="171" t="s">
        <v>3059</v>
      </c>
      <c r="C1076" s="98" t="s">
        <v>189</v>
      </c>
      <c r="D1076" s="98" t="s">
        <v>288</v>
      </c>
      <c r="E1076" s="98" t="s">
        <v>71</v>
      </c>
    </row>
    <row r="1077" spans="1:5" s="192" customFormat="1" outlineLevel="1">
      <c r="A1077" s="192" t="s">
        <v>3060</v>
      </c>
      <c r="B1077" s="193" t="s">
        <v>3061</v>
      </c>
      <c r="C1077" s="192" t="s">
        <v>189</v>
      </c>
      <c r="D1077" s="192" t="s">
        <v>288</v>
      </c>
      <c r="E1077" s="192" t="s">
        <v>71</v>
      </c>
    </row>
    <row r="1078" spans="1:5" s="192" customFormat="1" outlineLevel="1">
      <c r="A1078" s="192" t="s">
        <v>3063</v>
      </c>
      <c r="B1078" s="193" t="s">
        <v>1120</v>
      </c>
      <c r="C1078" s="192" t="s">
        <v>189</v>
      </c>
      <c r="D1078" s="192" t="s">
        <v>288</v>
      </c>
      <c r="E1078" s="192" t="s">
        <v>71</v>
      </c>
    </row>
    <row r="1079" spans="1:5" s="98" customFormat="1" outlineLevel="1">
      <c r="A1079" s="98" t="s">
        <v>3065</v>
      </c>
      <c r="B1079" s="171" t="s">
        <v>3066</v>
      </c>
      <c r="C1079" s="98" t="s">
        <v>224</v>
      </c>
      <c r="D1079" s="98" t="s">
        <v>314</v>
      </c>
      <c r="E1079" s="98" t="s">
        <v>2309</v>
      </c>
    </row>
    <row r="1080" spans="1:5" s="192" customFormat="1" outlineLevel="1">
      <c r="A1080" s="192" t="s">
        <v>3067</v>
      </c>
      <c r="B1080" s="193" t="s">
        <v>3068</v>
      </c>
      <c r="C1080" s="192" t="s">
        <v>224</v>
      </c>
      <c r="D1080" s="192" t="s">
        <v>314</v>
      </c>
      <c r="E1080" s="192" t="s">
        <v>2309</v>
      </c>
    </row>
    <row r="1081" spans="1:5" s="192" customFormat="1" outlineLevel="1">
      <c r="A1081" s="192" t="s">
        <v>3070</v>
      </c>
      <c r="B1081" s="193" t="s">
        <v>1120</v>
      </c>
      <c r="C1081" s="192" t="s">
        <v>224</v>
      </c>
      <c r="D1081" s="192" t="s">
        <v>314</v>
      </c>
      <c r="E1081" s="192" t="s">
        <v>2309</v>
      </c>
    </row>
    <row r="1082" spans="1:5" s="103" customFormat="1">
      <c r="A1082" s="103" t="s">
        <v>3072</v>
      </c>
      <c r="B1082" s="191" t="s">
        <v>3073</v>
      </c>
    </row>
    <row r="1083" spans="1:5" s="98" customFormat="1" outlineLevel="1">
      <c r="A1083" s="98" t="s">
        <v>3074</v>
      </c>
      <c r="B1083" s="171" t="s">
        <v>3075</v>
      </c>
      <c r="C1083" s="98" t="s">
        <v>196</v>
      </c>
      <c r="D1083" s="98" t="s">
        <v>295</v>
      </c>
      <c r="E1083" s="98" t="s">
        <v>85</v>
      </c>
    </row>
    <row r="1084" spans="1:5" s="98" customFormat="1" outlineLevel="1">
      <c r="A1084" s="98" t="s">
        <v>3077</v>
      </c>
      <c r="B1084" s="171" t="s">
        <v>3078</v>
      </c>
      <c r="C1084" s="98" t="s">
        <v>3080</v>
      </c>
      <c r="D1084" s="98" t="s">
        <v>300</v>
      </c>
      <c r="E1084" s="98" t="s">
        <v>95</v>
      </c>
    </row>
    <row r="1085" spans="1:5" s="98" customFormat="1" outlineLevel="1">
      <c r="A1085" s="98" t="s">
        <v>3081</v>
      </c>
      <c r="B1085" s="171" t="s">
        <v>3082</v>
      </c>
      <c r="C1085" s="98" t="s">
        <v>224</v>
      </c>
      <c r="D1085" s="98" t="s">
        <v>314</v>
      </c>
      <c r="E1085" s="98" t="s">
        <v>2309</v>
      </c>
    </row>
    <row r="1086" spans="1:5" s="192" customFormat="1" outlineLevel="1">
      <c r="A1086" s="192" t="s">
        <v>3083</v>
      </c>
      <c r="B1086" s="193" t="s">
        <v>3084</v>
      </c>
      <c r="C1086" s="192" t="s">
        <v>224</v>
      </c>
      <c r="D1086" s="192" t="s">
        <v>314</v>
      </c>
      <c r="E1086" s="192" t="s">
        <v>2309</v>
      </c>
    </row>
    <row r="1087" spans="1:5" s="192" customFormat="1" outlineLevel="1">
      <c r="A1087" s="192" t="s">
        <v>3086</v>
      </c>
      <c r="B1087" s="193" t="s">
        <v>3087</v>
      </c>
      <c r="C1087" s="192" t="s">
        <v>224</v>
      </c>
      <c r="D1087" s="192" t="s">
        <v>314</v>
      </c>
      <c r="E1087" s="192" t="s">
        <v>2309</v>
      </c>
    </row>
    <row r="1088" spans="1:5" s="98" customFormat="1" outlineLevel="1">
      <c r="A1088" s="98" t="s">
        <v>3089</v>
      </c>
      <c r="B1088" s="171" t="s">
        <v>3090</v>
      </c>
      <c r="C1088" s="98" t="s">
        <v>196</v>
      </c>
      <c r="D1088" s="98" t="s">
        <v>295</v>
      </c>
      <c r="E1088" s="98" t="s">
        <v>85</v>
      </c>
    </row>
    <row r="1089" spans="1:5" s="98" customFormat="1" outlineLevel="1">
      <c r="A1089" s="98" t="s">
        <v>3092</v>
      </c>
      <c r="B1089" s="171" t="s">
        <v>3093</v>
      </c>
      <c r="C1089" s="98" t="s">
        <v>196</v>
      </c>
      <c r="D1089" s="98" t="s">
        <v>295</v>
      </c>
      <c r="E1089" s="98" t="s">
        <v>85</v>
      </c>
    </row>
    <row r="1090" spans="1:5" s="98" customFormat="1" outlineLevel="1">
      <c r="A1090" s="98" t="s">
        <v>3095</v>
      </c>
      <c r="B1090" s="171" t="s">
        <v>3096</v>
      </c>
      <c r="C1090" s="98" t="s">
        <v>224</v>
      </c>
      <c r="D1090" s="98" t="s">
        <v>314</v>
      </c>
      <c r="E1090" s="98" t="s">
        <v>2309</v>
      </c>
    </row>
    <row r="1091" spans="1:5" s="192" customFormat="1" outlineLevel="1">
      <c r="A1091" s="192" t="s">
        <v>3097</v>
      </c>
      <c r="B1091" s="193" t="s">
        <v>3098</v>
      </c>
      <c r="C1091" s="192" t="s">
        <v>224</v>
      </c>
      <c r="D1091" s="192" t="s">
        <v>314</v>
      </c>
      <c r="E1091" s="192" t="s">
        <v>2309</v>
      </c>
    </row>
    <row r="1092" spans="1:5" s="192" customFormat="1" outlineLevel="1">
      <c r="A1092" s="192" t="s">
        <v>3100</v>
      </c>
      <c r="B1092" s="193" t="s">
        <v>3101</v>
      </c>
      <c r="C1092" s="192" t="s">
        <v>224</v>
      </c>
      <c r="D1092" s="192" t="s">
        <v>314</v>
      </c>
      <c r="E1092" s="192" t="s">
        <v>2309</v>
      </c>
    </row>
    <row r="1093" spans="1:5" s="192" customFormat="1" outlineLevel="1">
      <c r="A1093" s="192" t="s">
        <v>1110</v>
      </c>
      <c r="B1093" s="193" t="s">
        <v>3103</v>
      </c>
      <c r="C1093" s="192" t="s">
        <v>224</v>
      </c>
      <c r="D1093" s="192" t="s">
        <v>314</v>
      </c>
      <c r="E1093" s="192" t="s">
        <v>2309</v>
      </c>
    </row>
    <row r="1094" spans="1:5" s="188" customFormat="1" outlineLevel="1">
      <c r="A1094" s="188" t="s">
        <v>3104</v>
      </c>
      <c r="B1094" s="194" t="s">
        <v>3105</v>
      </c>
      <c r="C1094" s="188" t="s">
        <v>224</v>
      </c>
      <c r="D1094" s="188" t="s">
        <v>314</v>
      </c>
      <c r="E1094" s="188" t="s">
        <v>2309</v>
      </c>
    </row>
    <row r="1095" spans="1:5" s="188" customFormat="1" outlineLevel="1">
      <c r="A1095" s="188" t="s">
        <v>3107</v>
      </c>
      <c r="B1095" s="194" t="s">
        <v>3108</v>
      </c>
      <c r="C1095" s="188" t="s">
        <v>224</v>
      </c>
      <c r="D1095" s="188" t="s">
        <v>314</v>
      </c>
      <c r="E1095" s="188" t="s">
        <v>2309</v>
      </c>
    </row>
    <row r="1096" spans="1:5" s="192" customFormat="1" outlineLevel="1">
      <c r="A1096" s="192" t="s">
        <v>3109</v>
      </c>
      <c r="B1096" s="193" t="s">
        <v>1120</v>
      </c>
      <c r="C1096" s="192" t="s">
        <v>224</v>
      </c>
      <c r="D1096" s="192" t="s">
        <v>314</v>
      </c>
      <c r="E1096" s="192" t="s">
        <v>2309</v>
      </c>
    </row>
    <row r="1097" spans="1:5" s="103" customFormat="1">
      <c r="A1097" s="103" t="s">
        <v>3111</v>
      </c>
      <c r="B1097" s="191" t="s">
        <v>3112</v>
      </c>
    </row>
    <row r="1098" spans="1:5" s="98" customFormat="1" outlineLevel="1">
      <c r="A1098" s="98" t="s">
        <v>3113</v>
      </c>
      <c r="B1098" s="171" t="s">
        <v>3114</v>
      </c>
    </row>
    <row r="1099" spans="1:5" s="192" customFormat="1" outlineLevel="1">
      <c r="A1099" s="192" t="s">
        <v>3115</v>
      </c>
      <c r="B1099" s="193" t="s">
        <v>3116</v>
      </c>
      <c r="C1099" s="192" t="s">
        <v>224</v>
      </c>
      <c r="D1099" s="192" t="s">
        <v>314</v>
      </c>
      <c r="E1099" s="192" t="s">
        <v>225</v>
      </c>
    </row>
    <row r="1100" spans="1:5" s="192" customFormat="1" outlineLevel="1">
      <c r="A1100" s="192" t="s">
        <v>3118</v>
      </c>
      <c r="B1100" s="193" t="s">
        <v>3119</v>
      </c>
      <c r="C1100" s="192" t="s">
        <v>187</v>
      </c>
      <c r="D1100" s="192" t="s">
        <v>286</v>
      </c>
      <c r="E1100" s="192" t="s">
        <v>67</v>
      </c>
    </row>
    <row r="1101" spans="1:5" s="192" customFormat="1" outlineLevel="1">
      <c r="A1101" s="192" t="s">
        <v>3121</v>
      </c>
      <c r="B1101" s="193" t="s">
        <v>1120</v>
      </c>
      <c r="C1101" s="192" t="s">
        <v>224</v>
      </c>
      <c r="D1101" s="192" t="s">
        <v>314</v>
      </c>
      <c r="E1101" s="192" t="s">
        <v>225</v>
      </c>
    </row>
    <row r="1102" spans="1:5" s="98" customFormat="1" outlineLevel="1">
      <c r="A1102" s="98" t="s">
        <v>3123</v>
      </c>
      <c r="B1102" s="171" t="s">
        <v>3124</v>
      </c>
    </row>
    <row r="1103" spans="1:5" s="192" customFormat="1" outlineLevel="1">
      <c r="A1103" s="192" t="s">
        <v>1110</v>
      </c>
      <c r="B1103" s="193" t="s">
        <v>3125</v>
      </c>
      <c r="C1103" s="192" t="s">
        <v>187</v>
      </c>
      <c r="D1103" s="192" t="s">
        <v>286</v>
      </c>
      <c r="E1103" s="192" t="s">
        <v>67</v>
      </c>
    </row>
    <row r="1104" spans="1:5" s="188" customFormat="1" outlineLevel="1">
      <c r="A1104" s="188" t="s">
        <v>3126</v>
      </c>
      <c r="B1104" s="194" t="s">
        <v>3127</v>
      </c>
      <c r="C1104" s="188" t="s">
        <v>187</v>
      </c>
      <c r="D1104" s="188" t="s">
        <v>286</v>
      </c>
      <c r="E1104" s="188" t="s">
        <v>67</v>
      </c>
    </row>
    <row r="1105" spans="1:5" s="188" customFormat="1" outlineLevel="1">
      <c r="A1105" s="188" t="s">
        <v>3129</v>
      </c>
      <c r="B1105" s="194" t="s">
        <v>1116</v>
      </c>
      <c r="C1105" s="188" t="s">
        <v>187</v>
      </c>
      <c r="D1105" s="188" t="s">
        <v>286</v>
      </c>
      <c r="E1105" s="188" t="s">
        <v>67</v>
      </c>
    </row>
    <row r="1106" spans="1:5" s="192" customFormat="1" outlineLevel="1">
      <c r="A1106" s="192" t="s">
        <v>3130</v>
      </c>
      <c r="B1106" s="193" t="s">
        <v>3131</v>
      </c>
      <c r="C1106" s="192" t="s">
        <v>224</v>
      </c>
      <c r="D1106" s="192" t="s">
        <v>314</v>
      </c>
      <c r="E1106" s="192" t="s">
        <v>225</v>
      </c>
    </row>
    <row r="1107" spans="1:5" s="192" customFormat="1" outlineLevel="1">
      <c r="A1107" s="192" t="s">
        <v>3133</v>
      </c>
      <c r="B1107" s="193" t="s">
        <v>3134</v>
      </c>
      <c r="C1107" s="192" t="s">
        <v>224</v>
      </c>
      <c r="D1107" s="192" t="s">
        <v>314</v>
      </c>
      <c r="E1107" s="192" t="s">
        <v>225</v>
      </c>
    </row>
    <row r="1108" spans="1:5" s="192" customFormat="1" outlineLevel="1">
      <c r="A1108" s="192" t="s">
        <v>3135</v>
      </c>
      <c r="B1108" s="193" t="s">
        <v>3136</v>
      </c>
      <c r="C1108" s="192" t="s">
        <v>224</v>
      </c>
      <c r="D1108" s="192" t="s">
        <v>314</v>
      </c>
      <c r="E1108" s="192" t="s">
        <v>225</v>
      </c>
    </row>
    <row r="1109" spans="1:5" s="98" customFormat="1" outlineLevel="1">
      <c r="A1109" s="98" t="s">
        <v>3137</v>
      </c>
      <c r="B1109" s="171" t="s">
        <v>3138</v>
      </c>
      <c r="C1109" s="98" t="s">
        <v>188</v>
      </c>
      <c r="D1109" s="98" t="s">
        <v>287</v>
      </c>
      <c r="E1109" s="98" t="s">
        <v>69</v>
      </c>
    </row>
    <row r="1110" spans="1:5" s="98" customFormat="1" outlineLevel="1">
      <c r="A1110" s="98" t="s">
        <v>3140</v>
      </c>
      <c r="B1110" s="171" t="s">
        <v>3141</v>
      </c>
      <c r="C1110" s="98" t="s">
        <v>187</v>
      </c>
      <c r="D1110" s="98" t="s">
        <v>286</v>
      </c>
      <c r="E1110" s="98" t="s">
        <v>67</v>
      </c>
    </row>
    <row r="1111" spans="1:5" s="192" customFormat="1" outlineLevel="1">
      <c r="A1111" s="192" t="s">
        <v>3142</v>
      </c>
      <c r="B1111" s="193" t="s">
        <v>3143</v>
      </c>
      <c r="C1111" s="192" t="s">
        <v>187</v>
      </c>
      <c r="D1111" s="192" t="s">
        <v>286</v>
      </c>
      <c r="E1111" s="192" t="s">
        <v>67</v>
      </c>
    </row>
    <row r="1112" spans="1:5" s="192" customFormat="1" outlineLevel="1">
      <c r="A1112" s="192" t="s">
        <v>3145</v>
      </c>
      <c r="B1112" s="193" t="s">
        <v>3146</v>
      </c>
      <c r="C1112" s="192" t="s">
        <v>187</v>
      </c>
      <c r="D1112" s="192" t="s">
        <v>286</v>
      </c>
      <c r="E1112" s="192" t="s">
        <v>67</v>
      </c>
    </row>
    <row r="1113" spans="1:5" s="192" customFormat="1" outlineLevel="1">
      <c r="A1113" s="192" t="s">
        <v>3147</v>
      </c>
      <c r="B1113" s="193" t="s">
        <v>3148</v>
      </c>
      <c r="C1113" s="192" t="s">
        <v>187</v>
      </c>
      <c r="D1113" s="192" t="s">
        <v>286</v>
      </c>
      <c r="E1113" s="192" t="s">
        <v>67</v>
      </c>
    </row>
    <row r="1114" spans="1:5" s="192" customFormat="1" outlineLevel="1">
      <c r="A1114" s="192" t="s">
        <v>3150</v>
      </c>
      <c r="B1114" s="193" t="s">
        <v>1120</v>
      </c>
      <c r="C1114" s="192" t="s">
        <v>187</v>
      </c>
      <c r="D1114" s="192" t="s">
        <v>286</v>
      </c>
      <c r="E1114" s="192" t="s">
        <v>67</v>
      </c>
    </row>
    <row r="1115" spans="1:5" s="98" customFormat="1" outlineLevel="1">
      <c r="A1115" s="98" t="s">
        <v>3151</v>
      </c>
      <c r="B1115" s="171" t="s">
        <v>3152</v>
      </c>
      <c r="C1115" s="98" t="s">
        <v>187</v>
      </c>
      <c r="D1115" s="98" t="s">
        <v>286</v>
      </c>
      <c r="E1115" s="98" t="s">
        <v>67</v>
      </c>
    </row>
    <row r="1116" spans="1:5" s="192" customFormat="1" outlineLevel="1">
      <c r="A1116" s="192" t="s">
        <v>3153</v>
      </c>
      <c r="B1116" s="193" t="s">
        <v>3154</v>
      </c>
      <c r="C1116" s="192" t="s">
        <v>187</v>
      </c>
      <c r="D1116" s="192" t="s">
        <v>286</v>
      </c>
      <c r="E1116" s="192" t="s">
        <v>67</v>
      </c>
    </row>
    <row r="1117" spans="1:5" s="192" customFormat="1" outlineLevel="1">
      <c r="A1117" s="192" t="s">
        <v>3156</v>
      </c>
      <c r="B1117" s="193" t="s">
        <v>3157</v>
      </c>
      <c r="C1117" s="192" t="s">
        <v>187</v>
      </c>
      <c r="D1117" s="192" t="s">
        <v>286</v>
      </c>
      <c r="E1117" s="192" t="s">
        <v>67</v>
      </c>
    </row>
    <row r="1118" spans="1:5" s="192" customFormat="1" outlineLevel="1">
      <c r="A1118" s="192" t="s">
        <v>1110</v>
      </c>
      <c r="B1118" s="193" t="s">
        <v>3159</v>
      </c>
      <c r="C1118" s="192" t="s">
        <v>187</v>
      </c>
      <c r="D1118" s="192" t="s">
        <v>286</v>
      </c>
      <c r="E1118" s="192" t="s">
        <v>67</v>
      </c>
    </row>
    <row r="1119" spans="1:5" s="188" customFormat="1" outlineLevel="1">
      <c r="A1119" s="188" t="s">
        <v>3160</v>
      </c>
      <c r="B1119" s="194" t="s">
        <v>3161</v>
      </c>
      <c r="C1119" s="188" t="s">
        <v>187</v>
      </c>
      <c r="D1119" s="188" t="s">
        <v>286</v>
      </c>
      <c r="E1119" s="188" t="s">
        <v>67</v>
      </c>
    </row>
    <row r="1120" spans="1:5" s="188" customFormat="1" outlineLevel="1">
      <c r="A1120" s="188" t="s">
        <v>3162</v>
      </c>
      <c r="B1120" s="194" t="s">
        <v>3163</v>
      </c>
      <c r="C1120" s="188" t="s">
        <v>187</v>
      </c>
      <c r="D1120" s="188" t="s">
        <v>286</v>
      </c>
      <c r="E1120" s="188" t="s">
        <v>67</v>
      </c>
    </row>
    <row r="1121" spans="1:5" s="192" customFormat="1" outlineLevel="1">
      <c r="A1121" s="192" t="s">
        <v>3164</v>
      </c>
      <c r="B1121" s="193" t="s">
        <v>3165</v>
      </c>
      <c r="C1121" s="192" t="s">
        <v>187</v>
      </c>
      <c r="D1121" s="192" t="s">
        <v>286</v>
      </c>
      <c r="E1121" s="192" t="s">
        <v>67</v>
      </c>
    </row>
    <row r="1122" spans="1:5" s="192" customFormat="1" outlineLevel="1">
      <c r="A1122" s="192" t="s">
        <v>3166</v>
      </c>
      <c r="B1122" s="193" t="s">
        <v>1120</v>
      </c>
      <c r="C1122" s="192" t="s">
        <v>187</v>
      </c>
      <c r="D1122" s="192" t="s">
        <v>286</v>
      </c>
      <c r="E1122" s="192" t="s">
        <v>67</v>
      </c>
    </row>
    <row r="1123" spans="1:5" s="103" customFormat="1">
      <c r="A1123" s="103" t="s">
        <v>3168</v>
      </c>
      <c r="B1123" s="191" t="s">
        <v>3169</v>
      </c>
    </row>
    <row r="1124" spans="1:5" s="98" customFormat="1" outlineLevel="1">
      <c r="A1124" s="98" t="s">
        <v>3170</v>
      </c>
      <c r="B1124" s="171" t="s">
        <v>3171</v>
      </c>
      <c r="C1124" s="98" t="s">
        <v>193</v>
      </c>
      <c r="D1124" s="98" t="s">
        <v>292</v>
      </c>
      <c r="E1124" s="98" t="s">
        <v>79</v>
      </c>
    </row>
    <row r="1125" spans="1:5" s="192" customFormat="1" outlineLevel="1">
      <c r="A1125" s="192" t="s">
        <v>3172</v>
      </c>
      <c r="B1125" s="193" t="s">
        <v>2048</v>
      </c>
      <c r="C1125" s="192" t="s">
        <v>193</v>
      </c>
      <c r="D1125" s="192" t="s">
        <v>292</v>
      </c>
      <c r="E1125" s="192" t="s">
        <v>79</v>
      </c>
    </row>
    <row r="1126" spans="1:5" s="192" customFormat="1" outlineLevel="1">
      <c r="A1126" s="192" t="s">
        <v>3174</v>
      </c>
      <c r="B1126" s="193" t="s">
        <v>1120</v>
      </c>
      <c r="C1126" s="192" t="s">
        <v>193</v>
      </c>
      <c r="D1126" s="192" t="s">
        <v>292</v>
      </c>
      <c r="E1126" s="192" t="s">
        <v>79</v>
      </c>
    </row>
    <row r="1127" spans="1:5" s="98" customFormat="1" outlineLevel="1">
      <c r="A1127" s="98" t="s">
        <v>3175</v>
      </c>
      <c r="B1127" s="171" t="s">
        <v>3176</v>
      </c>
      <c r="C1127" s="98" t="s">
        <v>193</v>
      </c>
      <c r="D1127" s="98" t="s">
        <v>292</v>
      </c>
      <c r="E1127" s="98" t="s">
        <v>79</v>
      </c>
    </row>
    <row r="1128" spans="1:5" s="192" customFormat="1" outlineLevel="1">
      <c r="A1128" s="192" t="s">
        <v>3177</v>
      </c>
      <c r="B1128" s="193" t="s">
        <v>3178</v>
      </c>
      <c r="C1128" s="192" t="s">
        <v>193</v>
      </c>
      <c r="D1128" s="192" t="s">
        <v>292</v>
      </c>
      <c r="E1128" s="192" t="s">
        <v>79</v>
      </c>
    </row>
    <row r="1129" spans="1:5" s="192" customFormat="1" outlineLevel="1">
      <c r="A1129" s="192" t="s">
        <v>3180</v>
      </c>
      <c r="B1129" s="193" t="s">
        <v>1120</v>
      </c>
      <c r="C1129" s="192" t="s">
        <v>193</v>
      </c>
      <c r="D1129" s="192" t="s">
        <v>292</v>
      </c>
      <c r="E1129" s="192" t="s">
        <v>79</v>
      </c>
    </row>
    <row r="1130" spans="1:5" s="98" customFormat="1" outlineLevel="1">
      <c r="A1130" s="98" t="s">
        <v>3182</v>
      </c>
      <c r="B1130" s="171" t="s">
        <v>3183</v>
      </c>
      <c r="C1130" s="98" t="s">
        <v>193</v>
      </c>
      <c r="D1130" s="98" t="s">
        <v>292</v>
      </c>
      <c r="E1130" s="98" t="s">
        <v>79</v>
      </c>
    </row>
    <row r="1131" spans="1:5" s="192" customFormat="1" outlineLevel="1">
      <c r="A1131" s="192" t="s">
        <v>3184</v>
      </c>
      <c r="B1131" s="193" t="s">
        <v>3185</v>
      </c>
      <c r="C1131" s="192" t="s">
        <v>193</v>
      </c>
      <c r="D1131" s="192" t="s">
        <v>292</v>
      </c>
      <c r="E1131" s="192" t="s">
        <v>79</v>
      </c>
    </row>
    <row r="1132" spans="1:5" s="192" customFormat="1" outlineLevel="1">
      <c r="A1132" s="192" t="s">
        <v>3187</v>
      </c>
      <c r="B1132" s="193" t="s">
        <v>1120</v>
      </c>
      <c r="C1132" s="192" t="s">
        <v>193</v>
      </c>
      <c r="D1132" s="192" t="s">
        <v>292</v>
      </c>
      <c r="E1132" s="192" t="s">
        <v>79</v>
      </c>
    </row>
    <row r="1133" spans="1:5" s="98" customFormat="1" outlineLevel="1">
      <c r="A1133" s="98" t="s">
        <v>3188</v>
      </c>
      <c r="B1133" s="171" t="s">
        <v>3189</v>
      </c>
    </row>
    <row r="1134" spans="1:5" s="192" customFormat="1" outlineLevel="1">
      <c r="A1134" s="192" t="s">
        <v>3190</v>
      </c>
      <c r="B1134" s="193" t="s">
        <v>2026</v>
      </c>
      <c r="C1134" s="192" t="s">
        <v>188</v>
      </c>
      <c r="D1134" s="192" t="s">
        <v>287</v>
      </c>
      <c r="E1134" s="192" t="s">
        <v>69</v>
      </c>
    </row>
    <row r="1135" spans="1:5" s="192" customFormat="1" outlineLevel="1">
      <c r="A1135" s="192" t="s">
        <v>3192</v>
      </c>
      <c r="B1135" s="193" t="s">
        <v>3193</v>
      </c>
      <c r="C1135" s="192" t="s">
        <v>193</v>
      </c>
      <c r="D1135" s="192" t="s">
        <v>292</v>
      </c>
      <c r="E1135" s="192" t="s">
        <v>79</v>
      </c>
    </row>
    <row r="1136" spans="1:5" s="98" customFormat="1" outlineLevel="1">
      <c r="A1136" s="98" t="s">
        <v>3195</v>
      </c>
      <c r="B1136" s="171" t="s">
        <v>3196</v>
      </c>
    </row>
    <row r="1137" spans="1:5" s="192" customFormat="1" outlineLevel="1">
      <c r="A1137" s="192" t="s">
        <v>3197</v>
      </c>
      <c r="B1137" s="193" t="s">
        <v>3198</v>
      </c>
      <c r="C1137" s="192" t="s">
        <v>193</v>
      </c>
      <c r="D1137" s="192" t="s">
        <v>292</v>
      </c>
      <c r="E1137" s="192" t="s">
        <v>79</v>
      </c>
    </row>
    <row r="1138" spans="1:5" s="192" customFormat="1" outlineLevel="1">
      <c r="A1138" s="192" t="s">
        <v>3200</v>
      </c>
      <c r="B1138" s="193" t="s">
        <v>2026</v>
      </c>
      <c r="C1138" s="192" t="s">
        <v>188</v>
      </c>
      <c r="D1138" s="192" t="s">
        <v>287</v>
      </c>
      <c r="E1138" s="192" t="s">
        <v>69</v>
      </c>
    </row>
    <row r="1139" spans="1:5" s="192" customFormat="1" outlineLevel="1">
      <c r="A1139" s="192" t="s">
        <v>3202</v>
      </c>
      <c r="B1139" s="193" t="s">
        <v>1992</v>
      </c>
      <c r="C1139" s="192" t="s">
        <v>190</v>
      </c>
      <c r="D1139" s="192" t="s">
        <v>289</v>
      </c>
      <c r="E1139" s="192" t="s">
        <v>73</v>
      </c>
    </row>
    <row r="1140" spans="1:5" s="192" customFormat="1" outlineLevel="1">
      <c r="A1140" s="192" t="s">
        <v>1110</v>
      </c>
      <c r="B1140" s="193" t="s">
        <v>1995</v>
      </c>
      <c r="C1140" s="192" t="s">
        <v>190</v>
      </c>
      <c r="D1140" s="192" t="s">
        <v>289</v>
      </c>
      <c r="E1140" s="192" t="s">
        <v>73</v>
      </c>
    </row>
    <row r="1141" spans="1:5" s="188" customFormat="1" outlineLevel="1">
      <c r="A1141" s="188" t="s">
        <v>3204</v>
      </c>
      <c r="B1141" s="194" t="s">
        <v>3205</v>
      </c>
      <c r="C1141" s="188" t="s">
        <v>190</v>
      </c>
      <c r="D1141" s="188" t="s">
        <v>289</v>
      </c>
      <c r="E1141" s="188" t="s">
        <v>73</v>
      </c>
    </row>
    <row r="1142" spans="1:5" s="188" customFormat="1" outlineLevel="1">
      <c r="A1142" s="188" t="s">
        <v>3206</v>
      </c>
      <c r="B1142" s="194" t="s">
        <v>1116</v>
      </c>
      <c r="C1142" s="188" t="s">
        <v>190</v>
      </c>
      <c r="D1142" s="188" t="s">
        <v>289</v>
      </c>
      <c r="E1142" s="188" t="s">
        <v>73</v>
      </c>
    </row>
    <row r="1143" spans="1:5" s="192" customFormat="1" outlineLevel="1">
      <c r="A1143" s="192" t="s">
        <v>3207</v>
      </c>
      <c r="B1143" s="193" t="s">
        <v>2001</v>
      </c>
      <c r="C1143" s="192" t="s">
        <v>193</v>
      </c>
      <c r="D1143" s="192" t="s">
        <v>292</v>
      </c>
      <c r="E1143" s="192" t="s">
        <v>79</v>
      </c>
    </row>
    <row r="1144" spans="1:5" s="192" customFormat="1" outlineLevel="1">
      <c r="A1144" s="192" t="s">
        <v>3208</v>
      </c>
      <c r="B1144" s="193" t="s">
        <v>2045</v>
      </c>
      <c r="C1144" s="192" t="s">
        <v>193</v>
      </c>
      <c r="D1144" s="192" t="s">
        <v>292</v>
      </c>
      <c r="E1144" s="192" t="s">
        <v>79</v>
      </c>
    </row>
    <row r="1145" spans="1:5" s="192" customFormat="1" outlineLevel="1">
      <c r="A1145" s="192" t="s">
        <v>3209</v>
      </c>
      <c r="B1145" s="193" t="s">
        <v>3210</v>
      </c>
      <c r="C1145" s="192" t="s">
        <v>193</v>
      </c>
      <c r="D1145" s="192" t="s">
        <v>292</v>
      </c>
      <c r="E1145" s="192" t="s">
        <v>79</v>
      </c>
    </row>
    <row r="1146" spans="1:5" s="192" customFormat="1" outlineLevel="1">
      <c r="A1146" s="192" t="s">
        <v>1110</v>
      </c>
      <c r="B1146" s="193" t="s">
        <v>3193</v>
      </c>
      <c r="C1146" s="192" t="s">
        <v>193</v>
      </c>
      <c r="D1146" s="192" t="s">
        <v>292</v>
      </c>
      <c r="E1146" s="192" t="s">
        <v>79</v>
      </c>
    </row>
    <row r="1147" spans="1:5" s="188" customFormat="1" outlineLevel="1">
      <c r="A1147" s="188" t="s">
        <v>3212</v>
      </c>
      <c r="B1147" s="194" t="s">
        <v>3213</v>
      </c>
      <c r="C1147" s="188" t="s">
        <v>193</v>
      </c>
      <c r="D1147" s="188" t="s">
        <v>292</v>
      </c>
      <c r="E1147" s="188" t="s">
        <v>79</v>
      </c>
    </row>
    <row r="1148" spans="1:5" s="188" customFormat="1" outlineLevel="1">
      <c r="A1148" s="188" t="s">
        <v>3214</v>
      </c>
      <c r="B1148" s="194" t="s">
        <v>1116</v>
      </c>
      <c r="C1148" s="188" t="s">
        <v>193</v>
      </c>
      <c r="D1148" s="188" t="s">
        <v>292</v>
      </c>
      <c r="E1148" s="188" t="s">
        <v>79</v>
      </c>
    </row>
    <row r="1149" spans="1:5" s="98" customFormat="1" outlineLevel="1">
      <c r="A1149" s="98" t="s">
        <v>3215</v>
      </c>
      <c r="B1149" s="171" t="s">
        <v>3216</v>
      </c>
      <c r="C1149" s="98" t="s">
        <v>224</v>
      </c>
      <c r="D1149" s="98" t="s">
        <v>314</v>
      </c>
      <c r="E1149" s="98" t="s">
        <v>2309</v>
      </c>
    </row>
    <row r="1150" spans="1:5" s="98" customFormat="1" outlineLevel="1">
      <c r="A1150" s="98" t="s">
        <v>3218</v>
      </c>
      <c r="B1150" s="171" t="s">
        <v>21079</v>
      </c>
      <c r="C1150" s="98" t="s">
        <v>194</v>
      </c>
      <c r="D1150" s="98" t="s">
        <v>293</v>
      </c>
      <c r="E1150" s="98" t="s">
        <v>81</v>
      </c>
    </row>
    <row r="1151" spans="1:5" s="192" customFormat="1" outlineLevel="1">
      <c r="A1151" s="192" t="s">
        <v>3219</v>
      </c>
      <c r="B1151" s="193" t="s">
        <v>2915</v>
      </c>
      <c r="C1151" s="192" t="s">
        <v>194</v>
      </c>
      <c r="D1151" s="192" t="s">
        <v>293</v>
      </c>
      <c r="E1151" s="192" t="s">
        <v>81</v>
      </c>
    </row>
    <row r="1152" spans="1:5" s="192" customFormat="1" outlineLevel="1">
      <c r="A1152" s="192" t="s">
        <v>1110</v>
      </c>
      <c r="B1152" s="193" t="s">
        <v>1120</v>
      </c>
      <c r="C1152" s="192" t="s">
        <v>194</v>
      </c>
      <c r="D1152" s="192" t="s">
        <v>293</v>
      </c>
      <c r="E1152" s="192" t="s">
        <v>81</v>
      </c>
    </row>
    <row r="1153" spans="1:5" s="188" customFormat="1" outlineLevel="1">
      <c r="A1153" s="188" t="s">
        <v>3221</v>
      </c>
      <c r="B1153" s="194" t="s">
        <v>21080</v>
      </c>
      <c r="C1153" s="188" t="s">
        <v>194</v>
      </c>
      <c r="D1153" s="188" t="s">
        <v>293</v>
      </c>
      <c r="E1153" s="188" t="s">
        <v>81</v>
      </c>
    </row>
    <row r="1154" spans="1:5" s="188" customFormat="1" outlineLevel="1">
      <c r="A1154" s="188" t="s">
        <v>3223</v>
      </c>
      <c r="B1154" s="194" t="s">
        <v>1116</v>
      </c>
      <c r="C1154" s="188" t="s">
        <v>194</v>
      </c>
      <c r="D1154" s="188" t="s">
        <v>293</v>
      </c>
      <c r="E1154" s="188" t="s">
        <v>81</v>
      </c>
    </row>
    <row r="1155" spans="1:5" s="98" customFormat="1" outlineLevel="1">
      <c r="A1155" s="98" t="s">
        <v>3224</v>
      </c>
      <c r="B1155" s="171" t="s">
        <v>3225</v>
      </c>
    </row>
    <row r="1156" spans="1:5" s="192" customFormat="1" outlineLevel="1">
      <c r="A1156" s="192" t="s">
        <v>1110</v>
      </c>
      <c r="B1156" s="193" t="s">
        <v>3226</v>
      </c>
      <c r="C1156" s="192" t="s">
        <v>191</v>
      </c>
      <c r="D1156" s="192" t="s">
        <v>290</v>
      </c>
      <c r="E1156" s="192" t="s">
        <v>75</v>
      </c>
    </row>
    <row r="1157" spans="1:5" s="188" customFormat="1" outlineLevel="1">
      <c r="A1157" s="188" t="s">
        <v>3227</v>
      </c>
      <c r="B1157" s="194" t="s">
        <v>3228</v>
      </c>
      <c r="C1157" s="188" t="s">
        <v>191</v>
      </c>
      <c r="D1157" s="188" t="s">
        <v>290</v>
      </c>
      <c r="E1157" s="188" t="s">
        <v>75</v>
      </c>
    </row>
    <row r="1158" spans="1:5" s="188" customFormat="1" outlineLevel="1">
      <c r="A1158" s="188" t="s">
        <v>3230</v>
      </c>
      <c r="B1158" s="194" t="s">
        <v>2933</v>
      </c>
      <c r="C1158" s="188" t="s">
        <v>191</v>
      </c>
      <c r="D1158" s="188" t="s">
        <v>290</v>
      </c>
      <c r="E1158" s="188" t="s">
        <v>75</v>
      </c>
    </row>
    <row r="1159" spans="1:5" s="192" customFormat="1" outlineLevel="1">
      <c r="A1159" s="192" t="s">
        <v>3231</v>
      </c>
      <c r="B1159" s="193" t="s">
        <v>2179</v>
      </c>
      <c r="C1159" s="192" t="s">
        <v>194</v>
      </c>
      <c r="D1159" s="192" t="s">
        <v>293</v>
      </c>
      <c r="E1159" s="192" t="s">
        <v>81</v>
      </c>
    </row>
    <row r="1160" spans="1:5" s="192" customFormat="1" outlineLevel="1">
      <c r="A1160" s="192" t="s">
        <v>3233</v>
      </c>
      <c r="B1160" s="193" t="s">
        <v>21081</v>
      </c>
      <c r="C1160" s="192" t="s">
        <v>194</v>
      </c>
      <c r="D1160" s="192" t="s">
        <v>293</v>
      </c>
      <c r="E1160" s="192" t="s">
        <v>81</v>
      </c>
    </row>
    <row r="1161" spans="1:5" s="192" customFormat="1" outlineLevel="1">
      <c r="A1161" s="192" t="s">
        <v>3235</v>
      </c>
      <c r="B1161" s="193" t="s">
        <v>2228</v>
      </c>
      <c r="C1161" s="192" t="s">
        <v>194</v>
      </c>
      <c r="D1161" s="192" t="s">
        <v>293</v>
      </c>
      <c r="E1161" s="192" t="s">
        <v>81</v>
      </c>
    </row>
    <row r="1162" spans="1:5" s="192" customFormat="1" outlineLevel="1">
      <c r="A1162" s="192" t="s">
        <v>3236</v>
      </c>
      <c r="B1162" s="193" t="s">
        <v>2235</v>
      </c>
      <c r="C1162" s="192" t="s">
        <v>194</v>
      </c>
      <c r="D1162" s="192" t="s">
        <v>293</v>
      </c>
      <c r="E1162" s="192" t="s">
        <v>81</v>
      </c>
    </row>
    <row r="1163" spans="1:5" s="192" customFormat="1" outlineLevel="1">
      <c r="A1163" s="192" t="s">
        <v>3238</v>
      </c>
      <c r="B1163" s="193" t="s">
        <v>2237</v>
      </c>
      <c r="C1163" s="192" t="s">
        <v>194</v>
      </c>
      <c r="D1163" s="192" t="s">
        <v>293</v>
      </c>
      <c r="E1163" s="192" t="s">
        <v>81</v>
      </c>
    </row>
    <row r="1164" spans="1:5" s="192" customFormat="1" outlineLevel="1">
      <c r="A1164" s="192" t="s">
        <v>3239</v>
      </c>
      <c r="B1164" s="193" t="s">
        <v>2242</v>
      </c>
      <c r="C1164" s="192" t="s">
        <v>194</v>
      </c>
      <c r="D1164" s="192" t="s">
        <v>293</v>
      </c>
      <c r="E1164" s="192" t="s">
        <v>81</v>
      </c>
    </row>
    <row r="1165" spans="1:5" s="192" customFormat="1" outlineLevel="1">
      <c r="A1165" s="192" t="s">
        <v>3240</v>
      </c>
      <c r="B1165" s="193" t="s">
        <v>2248</v>
      </c>
      <c r="C1165" s="192" t="s">
        <v>194</v>
      </c>
      <c r="D1165" s="192" t="s">
        <v>293</v>
      </c>
      <c r="E1165" s="192" t="s">
        <v>81</v>
      </c>
    </row>
    <row r="1166" spans="1:5" s="192" customFormat="1" outlineLevel="1">
      <c r="A1166" s="192" t="s">
        <v>1110</v>
      </c>
      <c r="B1166" s="193" t="s">
        <v>3241</v>
      </c>
      <c r="C1166" s="192" t="s">
        <v>194</v>
      </c>
      <c r="D1166" s="192" t="s">
        <v>293</v>
      </c>
      <c r="E1166" s="192" t="s">
        <v>81</v>
      </c>
    </row>
    <row r="1167" spans="1:5" s="188" customFormat="1" outlineLevel="1">
      <c r="A1167" s="188" t="s">
        <v>3242</v>
      </c>
      <c r="B1167" s="194" t="s">
        <v>3243</v>
      </c>
      <c r="C1167" s="188" t="s">
        <v>194</v>
      </c>
      <c r="D1167" s="188" t="s">
        <v>293</v>
      </c>
      <c r="E1167" s="188" t="s">
        <v>81</v>
      </c>
    </row>
    <row r="1168" spans="1:5" s="188" customFormat="1" outlineLevel="1">
      <c r="A1168" s="188" t="s">
        <v>3244</v>
      </c>
      <c r="B1168" s="194" t="s">
        <v>3245</v>
      </c>
      <c r="C1168" s="188" t="s">
        <v>194</v>
      </c>
      <c r="D1168" s="188" t="s">
        <v>293</v>
      </c>
      <c r="E1168" s="188" t="s">
        <v>81</v>
      </c>
    </row>
    <row r="1169" spans="1:5" s="188" customFormat="1" outlineLevel="1">
      <c r="A1169" s="188" t="s">
        <v>3246</v>
      </c>
      <c r="B1169" s="194" t="s">
        <v>3247</v>
      </c>
      <c r="C1169" s="188" t="s">
        <v>194</v>
      </c>
      <c r="D1169" s="188" t="s">
        <v>293</v>
      </c>
      <c r="E1169" s="188" t="s">
        <v>81</v>
      </c>
    </row>
    <row r="1170" spans="1:5" s="188" customFormat="1" outlineLevel="1">
      <c r="A1170" s="188" t="s">
        <v>3249</v>
      </c>
      <c r="B1170" s="194" t="s">
        <v>1116</v>
      </c>
      <c r="C1170" s="188" t="s">
        <v>194</v>
      </c>
      <c r="D1170" s="188" t="s">
        <v>293</v>
      </c>
      <c r="E1170" s="188" t="s">
        <v>81</v>
      </c>
    </row>
    <row r="1171" spans="1:5" s="98" customFormat="1" outlineLevel="1">
      <c r="A1171" s="98" t="s">
        <v>3250</v>
      </c>
      <c r="B1171" s="171" t="s">
        <v>3251</v>
      </c>
    </row>
    <row r="1172" spans="1:5" s="192" customFormat="1" outlineLevel="1">
      <c r="A1172" s="192" t="s">
        <v>1110</v>
      </c>
      <c r="B1172" s="193" t="s">
        <v>3252</v>
      </c>
      <c r="C1172" s="192" t="s">
        <v>194</v>
      </c>
      <c r="D1172" s="192" t="s">
        <v>293</v>
      </c>
      <c r="E1172" s="192" t="s">
        <v>81</v>
      </c>
    </row>
    <row r="1173" spans="1:5" s="188" customFormat="1" outlineLevel="1">
      <c r="A1173" s="188" t="s">
        <v>3253</v>
      </c>
      <c r="B1173" s="194" t="s">
        <v>1695</v>
      </c>
      <c r="C1173" s="188" t="s">
        <v>194</v>
      </c>
      <c r="D1173" s="188" t="s">
        <v>293</v>
      </c>
      <c r="E1173" s="188" t="s">
        <v>81</v>
      </c>
    </row>
    <row r="1174" spans="1:5" s="188" customFormat="1" outlineLevel="1">
      <c r="A1174" s="188" t="s">
        <v>3255</v>
      </c>
      <c r="B1174" s="194" t="s">
        <v>3256</v>
      </c>
      <c r="C1174" s="188" t="s">
        <v>194</v>
      </c>
      <c r="D1174" s="188" t="s">
        <v>293</v>
      </c>
      <c r="E1174" s="188" t="s">
        <v>81</v>
      </c>
    </row>
    <row r="1175" spans="1:5" s="188" customFormat="1" outlineLevel="1">
      <c r="A1175" s="188" t="s">
        <v>3257</v>
      </c>
      <c r="B1175" s="194" t="s">
        <v>1116</v>
      </c>
      <c r="C1175" s="188" t="s">
        <v>194</v>
      </c>
      <c r="D1175" s="188" t="s">
        <v>293</v>
      </c>
      <c r="E1175" s="188" t="s">
        <v>81</v>
      </c>
    </row>
    <row r="1176" spans="1:5" s="192" customFormat="1" outlineLevel="1">
      <c r="A1176" s="192" t="s">
        <v>1110</v>
      </c>
      <c r="B1176" s="193" t="s">
        <v>21082</v>
      </c>
      <c r="C1176" s="192" t="s">
        <v>194</v>
      </c>
      <c r="D1176" s="192" t="s">
        <v>293</v>
      </c>
      <c r="E1176" s="192" t="s">
        <v>81</v>
      </c>
    </row>
    <row r="1177" spans="1:5" s="188" customFormat="1" outlineLevel="1">
      <c r="A1177" s="188" t="s">
        <v>3258</v>
      </c>
      <c r="B1177" s="194" t="s">
        <v>3259</v>
      </c>
      <c r="C1177" s="188" t="s">
        <v>194</v>
      </c>
      <c r="D1177" s="188" t="s">
        <v>293</v>
      </c>
      <c r="E1177" s="188" t="s">
        <v>81</v>
      </c>
    </row>
    <row r="1178" spans="1:5" s="188" customFormat="1" outlineLevel="1">
      <c r="A1178" s="188" t="s">
        <v>3261</v>
      </c>
      <c r="B1178" s="194" t="s">
        <v>1116</v>
      </c>
      <c r="C1178" s="188" t="s">
        <v>194</v>
      </c>
      <c r="D1178" s="188" t="s">
        <v>293</v>
      </c>
      <c r="E1178" s="188" t="s">
        <v>81</v>
      </c>
    </row>
    <row r="1179" spans="1:5" s="192" customFormat="1" outlineLevel="1">
      <c r="A1179" s="192" t="s">
        <v>1110</v>
      </c>
      <c r="B1179" s="193" t="s">
        <v>21083</v>
      </c>
      <c r="C1179" s="192" t="s">
        <v>194</v>
      </c>
      <c r="D1179" s="192" t="s">
        <v>293</v>
      </c>
      <c r="E1179" s="192" t="s">
        <v>81</v>
      </c>
    </row>
    <row r="1180" spans="1:5" s="188" customFormat="1" outlineLevel="1">
      <c r="A1180" s="188" t="s">
        <v>3262</v>
      </c>
      <c r="B1180" s="194" t="s">
        <v>3259</v>
      </c>
      <c r="C1180" s="188" t="s">
        <v>194</v>
      </c>
      <c r="D1180" s="188" t="s">
        <v>293</v>
      </c>
      <c r="E1180" s="188" t="s">
        <v>81</v>
      </c>
    </row>
    <row r="1181" spans="1:5" s="188" customFormat="1" outlineLevel="1">
      <c r="A1181" s="188" t="s">
        <v>3264</v>
      </c>
      <c r="B1181" s="194" t="s">
        <v>1116</v>
      </c>
      <c r="C1181" s="188" t="s">
        <v>194</v>
      </c>
      <c r="D1181" s="188" t="s">
        <v>293</v>
      </c>
      <c r="E1181" s="188" t="s">
        <v>81</v>
      </c>
    </row>
    <row r="1182" spans="1:5" s="192" customFormat="1" outlineLevel="1">
      <c r="A1182" s="192" t="s">
        <v>1110</v>
      </c>
      <c r="B1182" s="193" t="s">
        <v>3265</v>
      </c>
      <c r="C1182" s="192" t="s">
        <v>194</v>
      </c>
      <c r="D1182" s="192" t="s">
        <v>293</v>
      </c>
      <c r="E1182" s="192" t="s">
        <v>81</v>
      </c>
    </row>
    <row r="1183" spans="1:5" s="188" customFormat="1" outlineLevel="1">
      <c r="A1183" s="188" t="s">
        <v>3266</v>
      </c>
      <c r="B1183" s="194" t="s">
        <v>3259</v>
      </c>
      <c r="C1183" s="188" t="s">
        <v>194</v>
      </c>
      <c r="D1183" s="188" t="s">
        <v>293</v>
      </c>
      <c r="E1183" s="188" t="s">
        <v>81</v>
      </c>
    </row>
    <row r="1184" spans="1:5" s="188" customFormat="1" outlineLevel="1">
      <c r="A1184" s="188" t="s">
        <v>3268</v>
      </c>
      <c r="B1184" s="194" t="s">
        <v>1116</v>
      </c>
      <c r="C1184" s="188" t="s">
        <v>194</v>
      </c>
      <c r="D1184" s="188" t="s">
        <v>293</v>
      </c>
      <c r="E1184" s="188" t="s">
        <v>81</v>
      </c>
    </row>
    <row r="1185" spans="1:5" s="192" customFormat="1" outlineLevel="1">
      <c r="A1185" s="192" t="s">
        <v>3269</v>
      </c>
      <c r="B1185" s="193" t="s">
        <v>3270</v>
      </c>
      <c r="C1185" s="192" t="s">
        <v>193</v>
      </c>
      <c r="D1185" s="192" t="s">
        <v>292</v>
      </c>
      <c r="E1185" s="192" t="s">
        <v>79</v>
      </c>
    </row>
    <row r="1186" spans="1:5" s="192" customFormat="1" outlineLevel="1">
      <c r="A1186" s="192" t="s">
        <v>1110</v>
      </c>
      <c r="B1186" s="193" t="s">
        <v>3272</v>
      </c>
      <c r="C1186" s="192" t="s">
        <v>194</v>
      </c>
      <c r="D1186" s="192" t="s">
        <v>293</v>
      </c>
      <c r="E1186" s="192" t="s">
        <v>81</v>
      </c>
    </row>
    <row r="1187" spans="1:5" s="188" customFormat="1" outlineLevel="1">
      <c r="A1187" s="188" t="s">
        <v>3273</v>
      </c>
      <c r="B1187" s="194" t="s">
        <v>3274</v>
      </c>
      <c r="C1187" s="188" t="s">
        <v>194</v>
      </c>
      <c r="D1187" s="188" t="s">
        <v>293</v>
      </c>
      <c r="E1187" s="188" t="s">
        <v>81</v>
      </c>
    </row>
    <row r="1188" spans="1:5" s="188" customFormat="1" outlineLevel="1">
      <c r="A1188" s="188" t="s">
        <v>3276</v>
      </c>
      <c r="B1188" s="194" t="s">
        <v>1116</v>
      </c>
      <c r="C1188" s="188" t="s">
        <v>194</v>
      </c>
      <c r="D1188" s="188" t="s">
        <v>293</v>
      </c>
      <c r="E1188" s="188" t="s">
        <v>81</v>
      </c>
    </row>
    <row r="1189" spans="1:5" s="192" customFormat="1" outlineLevel="1">
      <c r="A1189" s="192" t="s">
        <v>1110</v>
      </c>
      <c r="B1189" s="193" t="s">
        <v>3277</v>
      </c>
      <c r="C1189" s="192" t="s">
        <v>194</v>
      </c>
      <c r="D1189" s="192" t="s">
        <v>293</v>
      </c>
      <c r="E1189" s="192" t="s">
        <v>81</v>
      </c>
    </row>
    <row r="1190" spans="1:5" s="188" customFormat="1" outlineLevel="1">
      <c r="A1190" s="188" t="s">
        <v>3278</v>
      </c>
      <c r="B1190" s="194" t="s">
        <v>3259</v>
      </c>
      <c r="C1190" s="188" t="s">
        <v>194</v>
      </c>
      <c r="D1190" s="188" t="s">
        <v>293</v>
      </c>
      <c r="E1190" s="188" t="s">
        <v>81</v>
      </c>
    </row>
    <row r="1191" spans="1:5" s="188" customFormat="1" outlineLevel="1">
      <c r="A1191" s="188" t="s">
        <v>3280</v>
      </c>
      <c r="B1191" s="194" t="s">
        <v>1116</v>
      </c>
      <c r="C1191" s="188" t="s">
        <v>194</v>
      </c>
      <c r="D1191" s="188" t="s">
        <v>293</v>
      </c>
      <c r="E1191" s="188" t="s">
        <v>81</v>
      </c>
    </row>
    <row r="1192" spans="1:5" s="192" customFormat="1" outlineLevel="1">
      <c r="A1192" s="192" t="s">
        <v>1110</v>
      </c>
      <c r="B1192" s="193" t="s">
        <v>21084</v>
      </c>
      <c r="C1192" s="192" t="s">
        <v>194</v>
      </c>
      <c r="D1192" s="192" t="s">
        <v>293</v>
      </c>
      <c r="E1192" s="192" t="s">
        <v>81</v>
      </c>
    </row>
    <row r="1193" spans="1:5" s="188" customFormat="1" outlineLevel="1">
      <c r="A1193" s="188" t="s">
        <v>3281</v>
      </c>
      <c r="B1193" s="194" t="s">
        <v>3282</v>
      </c>
      <c r="C1193" s="188" t="s">
        <v>194</v>
      </c>
      <c r="D1193" s="188" t="s">
        <v>293</v>
      </c>
      <c r="E1193" s="188" t="s">
        <v>81</v>
      </c>
    </row>
    <row r="1194" spans="1:5" s="188" customFormat="1" outlineLevel="1">
      <c r="A1194" s="188" t="s">
        <v>3284</v>
      </c>
      <c r="B1194" s="194" t="s">
        <v>1116</v>
      </c>
      <c r="C1194" s="188" t="s">
        <v>194</v>
      </c>
      <c r="D1194" s="188" t="s">
        <v>293</v>
      </c>
      <c r="E1194" s="188" t="s">
        <v>81</v>
      </c>
    </row>
    <row r="1195" spans="1:5" s="192" customFormat="1" outlineLevel="1">
      <c r="A1195" s="192" t="s">
        <v>3285</v>
      </c>
      <c r="B1195" s="193" t="s">
        <v>3286</v>
      </c>
      <c r="C1195" s="192" t="s">
        <v>194</v>
      </c>
      <c r="D1195" s="192" t="s">
        <v>293</v>
      </c>
      <c r="E1195" s="192" t="s">
        <v>81</v>
      </c>
    </row>
    <row r="1196" spans="1:5" s="103" customFormat="1">
      <c r="A1196" s="103" t="s">
        <v>3288</v>
      </c>
      <c r="B1196" s="191" t="s">
        <v>3289</v>
      </c>
    </row>
    <row r="1197" spans="1:5" s="98" customFormat="1" outlineLevel="1">
      <c r="A1197" s="98" t="s">
        <v>3290</v>
      </c>
      <c r="B1197" s="171" t="s">
        <v>3291</v>
      </c>
    </row>
    <row r="1198" spans="1:5" s="192" customFormat="1" outlineLevel="1">
      <c r="A1198" s="192" t="s">
        <v>1110</v>
      </c>
      <c r="B1198" s="193" t="s">
        <v>3292</v>
      </c>
      <c r="C1198" s="192" t="s">
        <v>224</v>
      </c>
      <c r="D1198" s="192" t="s">
        <v>314</v>
      </c>
      <c r="E1198" s="192" t="s">
        <v>2309</v>
      </c>
    </row>
    <row r="1199" spans="1:5" s="188" customFormat="1" outlineLevel="1">
      <c r="A1199" s="188" t="s">
        <v>3293</v>
      </c>
      <c r="B1199" s="194" t="s">
        <v>3294</v>
      </c>
      <c r="C1199" s="188" t="s">
        <v>224</v>
      </c>
      <c r="D1199" s="188" t="s">
        <v>314</v>
      </c>
      <c r="E1199" s="188" t="s">
        <v>2309</v>
      </c>
    </row>
    <row r="1200" spans="1:5" s="188" customFormat="1" outlineLevel="1">
      <c r="A1200" s="188" t="s">
        <v>3296</v>
      </c>
      <c r="B1200" s="194" t="s">
        <v>3297</v>
      </c>
      <c r="C1200" s="188" t="s">
        <v>224</v>
      </c>
      <c r="D1200" s="188" t="s">
        <v>314</v>
      </c>
      <c r="E1200" s="188" t="s">
        <v>2309</v>
      </c>
    </row>
    <row r="1201" spans="1:5" s="192" customFormat="1" outlineLevel="1">
      <c r="A1201" s="192" t="s">
        <v>3298</v>
      </c>
      <c r="B1201" s="193" t="s">
        <v>3299</v>
      </c>
      <c r="C1201" s="192" t="s">
        <v>224</v>
      </c>
      <c r="D1201" s="192" t="s">
        <v>314</v>
      </c>
      <c r="E1201" s="192" t="s">
        <v>2309</v>
      </c>
    </row>
    <row r="1202" spans="1:5" s="192" customFormat="1" outlineLevel="1">
      <c r="A1202" s="192" t="s">
        <v>3301</v>
      </c>
      <c r="B1202" s="193" t="s">
        <v>3302</v>
      </c>
      <c r="C1202" s="192" t="s">
        <v>198</v>
      </c>
      <c r="D1202" s="192" t="s">
        <v>297</v>
      </c>
      <c r="E1202" s="192" t="s">
        <v>89</v>
      </c>
    </row>
    <row r="1203" spans="1:5" s="98" customFormat="1" outlineLevel="1">
      <c r="A1203" s="98" t="s">
        <v>3304</v>
      </c>
      <c r="B1203" s="171" t="s">
        <v>3305</v>
      </c>
      <c r="C1203" s="98" t="s">
        <v>224</v>
      </c>
      <c r="D1203" s="98" t="s">
        <v>314</v>
      </c>
      <c r="E1203" s="98" t="s">
        <v>225</v>
      </c>
    </row>
    <row r="1204" spans="1:5" s="192" customFormat="1" outlineLevel="1">
      <c r="A1204" s="192" t="s">
        <v>3306</v>
      </c>
      <c r="B1204" s="193" t="s">
        <v>3307</v>
      </c>
      <c r="C1204" s="192" t="s">
        <v>224</v>
      </c>
      <c r="D1204" s="192" t="s">
        <v>314</v>
      </c>
      <c r="E1204" s="192" t="s">
        <v>225</v>
      </c>
    </row>
    <row r="1205" spans="1:5" s="192" customFormat="1" outlineLevel="1">
      <c r="A1205" s="192" t="s">
        <v>3309</v>
      </c>
      <c r="B1205" s="193" t="s">
        <v>3310</v>
      </c>
      <c r="C1205" s="192" t="s">
        <v>224</v>
      </c>
      <c r="D1205" s="192" t="s">
        <v>314</v>
      </c>
      <c r="E1205" s="192" t="s">
        <v>225</v>
      </c>
    </row>
    <row r="1206" spans="1:5" s="192" customFormat="1" outlineLevel="1">
      <c r="A1206" s="192" t="s">
        <v>3311</v>
      </c>
      <c r="B1206" s="193" t="s">
        <v>3312</v>
      </c>
      <c r="C1206" s="192" t="s">
        <v>224</v>
      </c>
      <c r="D1206" s="192" t="s">
        <v>314</v>
      </c>
      <c r="E1206" s="192" t="s">
        <v>225</v>
      </c>
    </row>
    <row r="1207" spans="1:5" s="98" customFormat="1" outlineLevel="1">
      <c r="A1207" s="98" t="s">
        <v>3313</v>
      </c>
      <c r="B1207" s="171" t="s">
        <v>3314</v>
      </c>
      <c r="C1207" s="98" t="s">
        <v>224</v>
      </c>
      <c r="D1207" s="98" t="s">
        <v>314</v>
      </c>
      <c r="E1207" s="98" t="s">
        <v>225</v>
      </c>
    </row>
    <row r="1208" spans="1:5" s="192" customFormat="1" outlineLevel="1">
      <c r="A1208" s="192" t="s">
        <v>3315</v>
      </c>
      <c r="B1208" s="193" t="s">
        <v>3316</v>
      </c>
      <c r="C1208" s="192" t="s">
        <v>224</v>
      </c>
      <c r="D1208" s="192" t="s">
        <v>314</v>
      </c>
      <c r="E1208" s="192" t="s">
        <v>225</v>
      </c>
    </row>
    <row r="1209" spans="1:5" s="192" customFormat="1" outlineLevel="1">
      <c r="A1209" s="192" t="s">
        <v>3318</v>
      </c>
      <c r="B1209" s="193" t="s">
        <v>3319</v>
      </c>
      <c r="C1209" s="192" t="s">
        <v>224</v>
      </c>
      <c r="D1209" s="192" t="s">
        <v>314</v>
      </c>
      <c r="E1209" s="192" t="s">
        <v>225</v>
      </c>
    </row>
    <row r="1210" spans="1:5" s="192" customFormat="1" outlineLevel="1">
      <c r="A1210" s="192" t="s">
        <v>3321</v>
      </c>
      <c r="B1210" s="193" t="s">
        <v>3322</v>
      </c>
      <c r="C1210" s="192" t="s">
        <v>224</v>
      </c>
      <c r="D1210" s="192" t="s">
        <v>314</v>
      </c>
      <c r="E1210" s="192" t="s">
        <v>225</v>
      </c>
    </row>
    <row r="1211" spans="1:5" s="192" customFormat="1" outlineLevel="1">
      <c r="A1211" s="192" t="s">
        <v>3324</v>
      </c>
      <c r="B1211" s="193" t="s">
        <v>1120</v>
      </c>
      <c r="C1211" s="192" t="s">
        <v>224</v>
      </c>
      <c r="D1211" s="192" t="s">
        <v>314</v>
      </c>
      <c r="E1211" s="192" t="s">
        <v>225</v>
      </c>
    </row>
    <row r="1212" spans="1:5" s="98" customFormat="1" outlineLevel="1">
      <c r="A1212" s="98" t="s">
        <v>3326</v>
      </c>
      <c r="B1212" s="171" t="s">
        <v>3327</v>
      </c>
      <c r="C1212" s="98" t="s">
        <v>224</v>
      </c>
      <c r="D1212" s="98" t="s">
        <v>314</v>
      </c>
      <c r="E1212" s="98" t="s">
        <v>225</v>
      </c>
    </row>
    <row r="1213" spans="1:5" s="192" customFormat="1" outlineLevel="1">
      <c r="A1213" s="192" t="s">
        <v>3328</v>
      </c>
      <c r="B1213" s="193" t="s">
        <v>3329</v>
      </c>
      <c r="C1213" s="192" t="s">
        <v>224</v>
      </c>
      <c r="D1213" s="192" t="s">
        <v>314</v>
      </c>
      <c r="E1213" s="192" t="s">
        <v>225</v>
      </c>
    </row>
    <row r="1214" spans="1:5" s="192" customFormat="1" outlineLevel="1">
      <c r="A1214" s="192" t="s">
        <v>3331</v>
      </c>
      <c r="B1214" s="193" t="s">
        <v>3332</v>
      </c>
      <c r="C1214" s="192" t="s">
        <v>224</v>
      </c>
      <c r="D1214" s="192" t="s">
        <v>314</v>
      </c>
      <c r="E1214" s="192" t="s">
        <v>225</v>
      </c>
    </row>
    <row r="1215" spans="1:5" s="98" customFormat="1" outlineLevel="1">
      <c r="A1215" s="98" t="s">
        <v>3334</v>
      </c>
      <c r="B1215" s="171" t="s">
        <v>3335</v>
      </c>
      <c r="C1215" s="98" t="s">
        <v>220</v>
      </c>
      <c r="D1215" s="98" t="s">
        <v>312</v>
      </c>
      <c r="E1215" s="98" t="s">
        <v>221</v>
      </c>
    </row>
    <row r="1216" spans="1:5" s="98" customFormat="1" outlineLevel="1">
      <c r="A1216" s="98" t="s">
        <v>3337</v>
      </c>
      <c r="B1216" s="171" t="s">
        <v>3338</v>
      </c>
      <c r="C1216" s="98" t="s">
        <v>224</v>
      </c>
      <c r="D1216" s="98" t="s">
        <v>314</v>
      </c>
      <c r="E1216" s="98" t="s">
        <v>225</v>
      </c>
    </row>
    <row r="1217" spans="1:5" s="192" customFormat="1" outlineLevel="1">
      <c r="A1217" s="192" t="s">
        <v>3339</v>
      </c>
      <c r="B1217" s="193" t="s">
        <v>3340</v>
      </c>
      <c r="C1217" s="192" t="s">
        <v>224</v>
      </c>
      <c r="D1217" s="192" t="s">
        <v>314</v>
      </c>
      <c r="E1217" s="192" t="s">
        <v>225</v>
      </c>
    </row>
    <row r="1218" spans="1:5" s="192" customFormat="1" outlineLevel="1">
      <c r="A1218" s="192" t="s">
        <v>3342</v>
      </c>
      <c r="B1218" s="193" t="s">
        <v>1120</v>
      </c>
      <c r="C1218" s="192" t="s">
        <v>224</v>
      </c>
      <c r="D1218" s="192" t="s">
        <v>314</v>
      </c>
      <c r="E1218" s="192" t="s">
        <v>225</v>
      </c>
    </row>
    <row r="1219" spans="1:5" s="103" customFormat="1">
      <c r="A1219" s="103" t="s">
        <v>3343</v>
      </c>
      <c r="B1219" s="191" t="s">
        <v>3344</v>
      </c>
    </row>
    <row r="1220" spans="1:5" s="98" customFormat="1" outlineLevel="1">
      <c r="A1220" s="98" t="s">
        <v>3345</v>
      </c>
      <c r="B1220" s="171" t="s">
        <v>3346</v>
      </c>
      <c r="C1220" s="98" t="s">
        <v>3347</v>
      </c>
      <c r="D1220" s="98" t="s">
        <v>3347</v>
      </c>
    </row>
    <row r="1221" spans="1:5" s="192" customFormat="1" outlineLevel="1">
      <c r="A1221" s="192" t="s">
        <v>3348</v>
      </c>
      <c r="B1221" s="193" t="s">
        <v>3349</v>
      </c>
      <c r="C1221" s="192" t="s">
        <v>3347</v>
      </c>
      <c r="D1221" s="192" t="s">
        <v>3347</v>
      </c>
    </row>
    <row r="1222" spans="1:5" s="192" customFormat="1" outlineLevel="1">
      <c r="A1222" s="192" t="s">
        <v>3351</v>
      </c>
      <c r="B1222" s="193" t="s">
        <v>1120</v>
      </c>
      <c r="C1222" s="192" t="s">
        <v>3347</v>
      </c>
      <c r="D1222" s="192" t="s">
        <v>3347</v>
      </c>
    </row>
    <row r="1223" spans="1:5" s="98" customFormat="1" outlineLevel="1">
      <c r="A1223" s="98" t="s">
        <v>3352</v>
      </c>
      <c r="B1223" s="171" t="s">
        <v>3353</v>
      </c>
      <c r="C1223" s="98" t="s">
        <v>3347</v>
      </c>
      <c r="D1223" s="98" t="s">
        <v>3347</v>
      </c>
    </row>
    <row r="1224" spans="1:5" s="192" customFormat="1" outlineLevel="1">
      <c r="A1224" s="192" t="s">
        <v>3354</v>
      </c>
      <c r="B1224" s="193" t="s">
        <v>3355</v>
      </c>
      <c r="C1224" s="192" t="s">
        <v>3347</v>
      </c>
      <c r="D1224" s="192" t="s">
        <v>3347</v>
      </c>
    </row>
    <row r="1225" spans="1:5" s="192" customFormat="1" outlineLevel="1">
      <c r="A1225" s="192" t="s">
        <v>1110</v>
      </c>
      <c r="B1225" s="193" t="s">
        <v>1120</v>
      </c>
      <c r="C1225" s="192" t="s">
        <v>3347</v>
      </c>
      <c r="D1225" s="192" t="s">
        <v>3347</v>
      </c>
    </row>
    <row r="1226" spans="1:5" s="188" customFormat="1" outlineLevel="1">
      <c r="A1226" s="188" t="s">
        <v>3357</v>
      </c>
      <c r="B1226" s="194" t="s">
        <v>3358</v>
      </c>
      <c r="C1226" s="188" t="s">
        <v>3347</v>
      </c>
      <c r="D1226" s="188" t="s">
        <v>3347</v>
      </c>
    </row>
    <row r="1227" spans="1:5" s="188" customFormat="1" outlineLevel="1">
      <c r="A1227" s="188" t="s">
        <v>3359</v>
      </c>
      <c r="B1227" s="194" t="s">
        <v>1116</v>
      </c>
      <c r="C1227" s="188" t="s">
        <v>3347</v>
      </c>
      <c r="D1227" s="188" t="s">
        <v>3347</v>
      </c>
    </row>
    <row r="1228" spans="1:5" s="98" customFormat="1" outlineLevel="1">
      <c r="A1228" s="98" t="s">
        <v>3360</v>
      </c>
      <c r="B1228" s="171" t="s">
        <v>3361</v>
      </c>
      <c r="C1228" s="98" t="s">
        <v>3347</v>
      </c>
      <c r="D1228" s="98" t="s">
        <v>3347</v>
      </c>
    </row>
    <row r="1229" spans="1:5" s="98" customFormat="1" outlineLevel="1">
      <c r="A1229" s="98" t="s">
        <v>3363</v>
      </c>
      <c r="B1229" s="171" t="s">
        <v>3364</v>
      </c>
      <c r="C1229" s="98" t="s">
        <v>194</v>
      </c>
      <c r="D1229" s="98" t="s">
        <v>293</v>
      </c>
      <c r="E1229" s="98" t="s">
        <v>81</v>
      </c>
    </row>
    <row r="1230" spans="1:5" s="192" customFormat="1" outlineLevel="1">
      <c r="A1230" s="192" t="s">
        <v>3365</v>
      </c>
      <c r="B1230" s="193" t="s">
        <v>3366</v>
      </c>
      <c r="C1230" s="192" t="s">
        <v>194</v>
      </c>
      <c r="D1230" s="192" t="s">
        <v>293</v>
      </c>
      <c r="E1230" s="192" t="s">
        <v>81</v>
      </c>
    </row>
    <row r="1231" spans="1:5" s="192" customFormat="1" outlineLevel="1">
      <c r="A1231" s="192" t="s">
        <v>1110</v>
      </c>
      <c r="B1231" s="193" t="s">
        <v>3368</v>
      </c>
      <c r="C1231" s="192" t="s">
        <v>194</v>
      </c>
      <c r="D1231" s="192" t="s">
        <v>293</v>
      </c>
      <c r="E1231" s="192" t="s">
        <v>81</v>
      </c>
    </row>
    <row r="1232" spans="1:5" s="188" customFormat="1" outlineLevel="1">
      <c r="A1232" s="188" t="s">
        <v>3369</v>
      </c>
      <c r="B1232" s="194" t="s">
        <v>3370</v>
      </c>
      <c r="C1232" s="188" t="s">
        <v>194</v>
      </c>
      <c r="D1232" s="188" t="s">
        <v>293</v>
      </c>
      <c r="E1232" s="188" t="s">
        <v>81</v>
      </c>
    </row>
    <row r="1233" spans="1:5" s="188" customFormat="1" outlineLevel="1">
      <c r="A1233" s="188" t="s">
        <v>3372</v>
      </c>
      <c r="B1233" s="194" t="s">
        <v>3373</v>
      </c>
      <c r="C1233" s="188" t="s">
        <v>194</v>
      </c>
      <c r="D1233" s="188" t="s">
        <v>293</v>
      </c>
      <c r="E1233" s="188" t="s">
        <v>81</v>
      </c>
    </row>
    <row r="1234" spans="1:5" s="188" customFormat="1" outlineLevel="1">
      <c r="A1234" s="188" t="s">
        <v>3374</v>
      </c>
      <c r="B1234" s="194" t="s">
        <v>1116</v>
      </c>
      <c r="C1234" s="188" t="s">
        <v>194</v>
      </c>
      <c r="D1234" s="188" t="s">
        <v>293</v>
      </c>
      <c r="E1234" s="188" t="s">
        <v>81</v>
      </c>
    </row>
    <row r="1235" spans="1:5" s="192" customFormat="1" outlineLevel="1">
      <c r="A1235" s="192" t="s">
        <v>3375</v>
      </c>
      <c r="B1235" s="193" t="s">
        <v>3376</v>
      </c>
      <c r="C1235" s="192" t="s">
        <v>194</v>
      </c>
      <c r="D1235" s="192" t="s">
        <v>293</v>
      </c>
      <c r="E1235" s="192" t="s">
        <v>81</v>
      </c>
    </row>
    <row r="1236" spans="1:5" s="98" customFormat="1" outlineLevel="1">
      <c r="A1236" s="98" t="s">
        <v>3378</v>
      </c>
      <c r="B1236" s="171" t="s">
        <v>3379</v>
      </c>
      <c r="C1236" s="98" t="s">
        <v>194</v>
      </c>
      <c r="D1236" s="98" t="s">
        <v>293</v>
      </c>
      <c r="E1236" s="98" t="s">
        <v>81</v>
      </c>
    </row>
    <row r="1237" spans="1:5" s="192" customFormat="1" outlineLevel="1">
      <c r="A1237" s="192" t="s">
        <v>3380</v>
      </c>
      <c r="B1237" s="193" t="s">
        <v>3381</v>
      </c>
      <c r="C1237" s="192" t="s">
        <v>194</v>
      </c>
      <c r="D1237" s="192" t="s">
        <v>293</v>
      </c>
      <c r="E1237" s="192" t="s">
        <v>81</v>
      </c>
    </row>
    <row r="1238" spans="1:5" s="192" customFormat="1" outlineLevel="1">
      <c r="A1238" s="192" t="s">
        <v>3383</v>
      </c>
      <c r="B1238" s="193" t="s">
        <v>1120</v>
      </c>
      <c r="C1238" s="192" t="s">
        <v>194</v>
      </c>
      <c r="D1238" s="192" t="s">
        <v>293</v>
      </c>
      <c r="E1238" s="192" t="s">
        <v>81</v>
      </c>
    </row>
    <row r="1239" spans="1:5" s="98" customFormat="1" outlineLevel="1">
      <c r="A1239" s="98" t="s">
        <v>3384</v>
      </c>
      <c r="B1239" s="171" t="s">
        <v>3385</v>
      </c>
      <c r="C1239" s="98" t="s">
        <v>194</v>
      </c>
      <c r="D1239" s="98" t="s">
        <v>293</v>
      </c>
      <c r="E1239" s="98" t="s">
        <v>81</v>
      </c>
    </row>
    <row r="1240" spans="1:5" s="98" customFormat="1" outlineLevel="1">
      <c r="A1240" s="98" t="s">
        <v>3387</v>
      </c>
      <c r="B1240" s="171" t="s">
        <v>3388</v>
      </c>
      <c r="C1240" s="98" t="s">
        <v>187</v>
      </c>
      <c r="D1240" s="98" t="s">
        <v>286</v>
      </c>
      <c r="E1240" s="98" t="s">
        <v>67</v>
      </c>
    </row>
    <row r="1241" spans="1:5" s="192" customFormat="1" outlineLevel="1">
      <c r="A1241" s="192" t="s">
        <v>3389</v>
      </c>
      <c r="B1241" s="193" t="s">
        <v>3390</v>
      </c>
      <c r="C1241" s="192" t="s">
        <v>187</v>
      </c>
      <c r="D1241" s="192" t="s">
        <v>286</v>
      </c>
      <c r="E1241" s="192" t="s">
        <v>67</v>
      </c>
    </row>
    <row r="1242" spans="1:5" s="192" customFormat="1" outlineLevel="1">
      <c r="A1242" s="192" t="s">
        <v>3392</v>
      </c>
      <c r="B1242" s="193" t="s">
        <v>3393</v>
      </c>
      <c r="C1242" s="192" t="s">
        <v>187</v>
      </c>
      <c r="D1242" s="192" t="s">
        <v>286</v>
      </c>
      <c r="E1242" s="192" t="s">
        <v>67</v>
      </c>
    </row>
    <row r="1243" spans="1:5" s="98" customFormat="1" outlineLevel="1">
      <c r="A1243" s="98" t="s">
        <v>3395</v>
      </c>
      <c r="B1243" s="171" t="s">
        <v>3396</v>
      </c>
      <c r="C1243" s="98" t="s">
        <v>187</v>
      </c>
      <c r="D1243" s="98" t="s">
        <v>286</v>
      </c>
      <c r="E1243" s="98" t="s">
        <v>67</v>
      </c>
    </row>
    <row r="1244" spans="1:5" s="192" customFormat="1" outlineLevel="1">
      <c r="A1244" s="192" t="s">
        <v>3397</v>
      </c>
      <c r="B1244" s="193" t="s">
        <v>3398</v>
      </c>
      <c r="C1244" s="192" t="s">
        <v>187</v>
      </c>
      <c r="D1244" s="192" t="s">
        <v>286</v>
      </c>
      <c r="E1244" s="192" t="s">
        <v>67</v>
      </c>
    </row>
    <row r="1245" spans="1:5" s="192" customFormat="1" outlineLevel="1">
      <c r="A1245" s="192" t="s">
        <v>3400</v>
      </c>
      <c r="B1245" s="193" t="s">
        <v>3401</v>
      </c>
      <c r="C1245" s="192" t="s">
        <v>187</v>
      </c>
      <c r="D1245" s="192" t="s">
        <v>286</v>
      </c>
      <c r="E1245" s="192" t="s">
        <v>67</v>
      </c>
    </row>
    <row r="1246" spans="1:5" s="192" customFormat="1" outlineLevel="1">
      <c r="A1246" s="192" t="s">
        <v>3403</v>
      </c>
      <c r="B1246" s="193" t="s">
        <v>3404</v>
      </c>
      <c r="C1246" s="192" t="s">
        <v>187</v>
      </c>
      <c r="D1246" s="192" t="s">
        <v>286</v>
      </c>
      <c r="E1246" s="192" t="s">
        <v>67</v>
      </c>
    </row>
    <row r="1247" spans="1:5" s="192" customFormat="1" outlineLevel="1">
      <c r="A1247" s="192" t="s">
        <v>3406</v>
      </c>
      <c r="B1247" s="193" t="s">
        <v>3407</v>
      </c>
      <c r="C1247" s="192" t="s">
        <v>187</v>
      </c>
      <c r="D1247" s="192" t="s">
        <v>286</v>
      </c>
      <c r="E1247" s="192" t="s">
        <v>67</v>
      </c>
    </row>
    <row r="1248" spans="1:5" s="192" customFormat="1" outlineLevel="1">
      <c r="A1248" s="192" t="s">
        <v>3409</v>
      </c>
      <c r="B1248" s="193" t="s">
        <v>3410</v>
      </c>
      <c r="C1248" s="192" t="s">
        <v>187</v>
      </c>
      <c r="D1248" s="192" t="s">
        <v>286</v>
      </c>
      <c r="E1248" s="192" t="s">
        <v>67</v>
      </c>
    </row>
    <row r="1249" spans="1:5" s="192" customFormat="1" outlineLevel="1">
      <c r="A1249" s="192" t="s">
        <v>3412</v>
      </c>
      <c r="B1249" s="193" t="s">
        <v>3413</v>
      </c>
      <c r="C1249" s="192" t="s">
        <v>187</v>
      </c>
      <c r="D1249" s="192" t="s">
        <v>286</v>
      </c>
      <c r="E1249" s="192" t="s">
        <v>67</v>
      </c>
    </row>
    <row r="1250" spans="1:5" s="192" customFormat="1" outlineLevel="1">
      <c r="A1250" s="192" t="s">
        <v>3414</v>
      </c>
      <c r="B1250" s="193" t="s">
        <v>1120</v>
      </c>
      <c r="C1250" s="192" t="s">
        <v>187</v>
      </c>
      <c r="D1250" s="192" t="s">
        <v>286</v>
      </c>
      <c r="E1250" s="192" t="s">
        <v>67</v>
      </c>
    </row>
    <row r="1251" spans="1:5" s="98" customFormat="1" outlineLevel="1">
      <c r="A1251" s="98" t="s">
        <v>3415</v>
      </c>
      <c r="B1251" s="171" t="s">
        <v>3416</v>
      </c>
      <c r="C1251" s="98" t="s">
        <v>224</v>
      </c>
      <c r="D1251" s="98" t="s">
        <v>314</v>
      </c>
      <c r="E1251" s="98" t="s">
        <v>225</v>
      </c>
    </row>
    <row r="1252" spans="1:5" s="103" customFormat="1">
      <c r="A1252" s="103" t="s">
        <v>3418</v>
      </c>
      <c r="B1252" s="191" t="s">
        <v>3419</v>
      </c>
    </row>
    <row r="1253" spans="1:5" s="98" customFormat="1" outlineLevel="1">
      <c r="A1253" s="98" t="s">
        <v>3420</v>
      </c>
      <c r="B1253" s="171" t="s">
        <v>3421</v>
      </c>
      <c r="C1253" s="98" t="s">
        <v>224</v>
      </c>
      <c r="D1253" s="98" t="s">
        <v>314</v>
      </c>
      <c r="E1253" s="98" t="s">
        <v>225</v>
      </c>
    </row>
    <row r="1254" spans="1:5" s="192" customFormat="1" outlineLevel="1">
      <c r="A1254" s="192" t="s">
        <v>3422</v>
      </c>
      <c r="B1254" s="193" t="s">
        <v>3423</v>
      </c>
      <c r="C1254" s="192" t="s">
        <v>224</v>
      </c>
      <c r="D1254" s="192" t="s">
        <v>314</v>
      </c>
      <c r="E1254" s="192" t="s">
        <v>225</v>
      </c>
    </row>
    <row r="1255" spans="1:5" s="192" customFormat="1" outlineLevel="1">
      <c r="A1255" s="192" t="s">
        <v>3425</v>
      </c>
      <c r="B1255" s="193" t="s">
        <v>3426</v>
      </c>
      <c r="C1255" s="192" t="s">
        <v>224</v>
      </c>
      <c r="D1255" s="192" t="s">
        <v>314</v>
      </c>
      <c r="E1255" s="192" t="s">
        <v>225</v>
      </c>
    </row>
    <row r="1256" spans="1:5" s="98" customFormat="1" outlineLevel="1">
      <c r="A1256" s="98" t="s">
        <v>3428</v>
      </c>
      <c r="B1256" s="171" t="s">
        <v>3429</v>
      </c>
      <c r="C1256" s="98" t="s">
        <v>3080</v>
      </c>
      <c r="D1256" s="98" t="s">
        <v>300</v>
      </c>
      <c r="E1256" s="98" t="s">
        <v>95</v>
      </c>
    </row>
    <row r="1257" spans="1:5" s="192" customFormat="1" outlineLevel="1">
      <c r="A1257" s="192" t="s">
        <v>3430</v>
      </c>
      <c r="B1257" s="193" t="s">
        <v>3431</v>
      </c>
      <c r="C1257" s="192" t="s">
        <v>3080</v>
      </c>
      <c r="D1257" s="192" t="s">
        <v>300</v>
      </c>
      <c r="E1257" s="192" t="s">
        <v>95</v>
      </c>
    </row>
    <row r="1258" spans="1:5" s="192" customFormat="1" outlineLevel="1">
      <c r="A1258" s="192" t="s">
        <v>3433</v>
      </c>
      <c r="B1258" s="193" t="s">
        <v>3434</v>
      </c>
      <c r="C1258" s="192" t="s">
        <v>3080</v>
      </c>
      <c r="D1258" s="192" t="s">
        <v>300</v>
      </c>
      <c r="E1258" s="192" t="s">
        <v>95</v>
      </c>
    </row>
    <row r="1259" spans="1:5" s="192" customFormat="1" outlineLevel="1">
      <c r="A1259" s="192" t="s">
        <v>3436</v>
      </c>
      <c r="B1259" s="193" t="s">
        <v>3437</v>
      </c>
      <c r="C1259" s="192" t="s">
        <v>3080</v>
      </c>
      <c r="D1259" s="192" t="s">
        <v>300</v>
      </c>
      <c r="E1259" s="192" t="s">
        <v>95</v>
      </c>
    </row>
    <row r="1260" spans="1:5" s="192" customFormat="1" outlineLevel="1">
      <c r="A1260" s="192" t="s">
        <v>3439</v>
      </c>
      <c r="B1260" s="193" t="s">
        <v>3440</v>
      </c>
      <c r="C1260" s="192" t="s">
        <v>3080</v>
      </c>
      <c r="D1260" s="192" t="s">
        <v>300</v>
      </c>
      <c r="E1260" s="192" t="s">
        <v>95</v>
      </c>
    </row>
    <row r="1261" spans="1:5" s="98" customFormat="1" outlineLevel="1">
      <c r="A1261" s="98" t="s">
        <v>3442</v>
      </c>
      <c r="B1261" s="171" t="s">
        <v>3443</v>
      </c>
      <c r="C1261" s="98" t="s">
        <v>3080</v>
      </c>
      <c r="D1261" s="98" t="s">
        <v>300</v>
      </c>
      <c r="E1261" s="98" t="s">
        <v>95</v>
      </c>
    </row>
    <row r="1262" spans="1:5" s="192" customFormat="1" outlineLevel="1">
      <c r="A1262" s="192" t="s">
        <v>3444</v>
      </c>
      <c r="B1262" s="193" t="s">
        <v>3445</v>
      </c>
      <c r="C1262" s="192" t="s">
        <v>3080</v>
      </c>
      <c r="D1262" s="192" t="s">
        <v>300</v>
      </c>
      <c r="E1262" s="192" t="s">
        <v>95</v>
      </c>
    </row>
    <row r="1263" spans="1:5" s="192" customFormat="1" outlineLevel="1">
      <c r="A1263" s="192" t="s">
        <v>3447</v>
      </c>
      <c r="B1263" s="193" t="s">
        <v>3448</v>
      </c>
      <c r="C1263" s="192" t="s">
        <v>3080</v>
      </c>
      <c r="D1263" s="192" t="s">
        <v>300</v>
      </c>
      <c r="E1263" s="192" t="s">
        <v>95</v>
      </c>
    </row>
    <row r="1264" spans="1:5" s="192" customFormat="1" outlineLevel="1">
      <c r="A1264" s="192" t="s">
        <v>3450</v>
      </c>
      <c r="B1264" s="193" t="s">
        <v>3451</v>
      </c>
      <c r="C1264" s="192" t="s">
        <v>3080</v>
      </c>
      <c r="D1264" s="192" t="s">
        <v>300</v>
      </c>
      <c r="E1264" s="192" t="s">
        <v>95</v>
      </c>
    </row>
    <row r="1265" spans="1:5" s="98" customFormat="1" outlineLevel="1">
      <c r="A1265" s="98" t="s">
        <v>3453</v>
      </c>
      <c r="B1265" s="171" t="s">
        <v>3454</v>
      </c>
      <c r="C1265" s="98" t="s">
        <v>3080</v>
      </c>
      <c r="D1265" s="98" t="s">
        <v>300</v>
      </c>
      <c r="E1265" s="98" t="s">
        <v>95</v>
      </c>
    </row>
    <row r="1266" spans="1:5" s="98" customFormat="1" outlineLevel="1">
      <c r="A1266" s="98" t="s">
        <v>3456</v>
      </c>
      <c r="B1266" s="171" t="s">
        <v>3457</v>
      </c>
      <c r="C1266" s="98" t="s">
        <v>3080</v>
      </c>
      <c r="D1266" s="98" t="s">
        <v>300</v>
      </c>
      <c r="E1266" s="98" t="s">
        <v>95</v>
      </c>
    </row>
    <row r="1267" spans="1:5" s="98" customFormat="1" outlineLevel="1">
      <c r="A1267" s="98" t="s">
        <v>3459</v>
      </c>
      <c r="B1267" s="171" t="s">
        <v>3460</v>
      </c>
      <c r="C1267" s="98" t="s">
        <v>3080</v>
      </c>
      <c r="D1267" s="98" t="s">
        <v>300</v>
      </c>
      <c r="E1267" s="98" t="s">
        <v>95</v>
      </c>
    </row>
    <row r="1268" spans="1:5" s="192" customFormat="1" outlineLevel="1">
      <c r="A1268" s="192" t="s">
        <v>3461</v>
      </c>
      <c r="B1268" s="193" t="s">
        <v>3462</v>
      </c>
      <c r="C1268" s="192" t="s">
        <v>3080</v>
      </c>
      <c r="D1268" s="192" t="s">
        <v>300</v>
      </c>
      <c r="E1268" s="192" t="s">
        <v>95</v>
      </c>
    </row>
    <row r="1269" spans="1:5" s="192" customFormat="1" outlineLevel="1">
      <c r="A1269" s="192" t="s">
        <v>3464</v>
      </c>
      <c r="B1269" s="193" t="s">
        <v>3465</v>
      </c>
      <c r="C1269" s="192" t="s">
        <v>3080</v>
      </c>
      <c r="D1269" s="192" t="s">
        <v>300</v>
      </c>
      <c r="E1269" s="192" t="s">
        <v>95</v>
      </c>
    </row>
    <row r="1270" spans="1:5" s="192" customFormat="1" outlineLevel="1">
      <c r="A1270" s="192" t="s">
        <v>3467</v>
      </c>
      <c r="B1270" s="193" t="s">
        <v>3468</v>
      </c>
      <c r="C1270" s="192" t="s">
        <v>3080</v>
      </c>
      <c r="D1270" s="192" t="s">
        <v>300</v>
      </c>
      <c r="E1270" s="192" t="s">
        <v>95</v>
      </c>
    </row>
    <row r="1271" spans="1:5" s="192" customFormat="1" outlineLevel="1">
      <c r="A1271" s="192" t="s">
        <v>1110</v>
      </c>
      <c r="B1271" s="193" t="s">
        <v>3470</v>
      </c>
      <c r="C1271" s="192" t="s">
        <v>3080</v>
      </c>
      <c r="D1271" s="192" t="s">
        <v>300</v>
      </c>
      <c r="E1271" s="192" t="s">
        <v>95</v>
      </c>
    </row>
    <row r="1272" spans="1:5" s="188" customFormat="1" outlineLevel="1">
      <c r="A1272" s="188" t="s">
        <v>3471</v>
      </c>
      <c r="B1272" s="194" t="s">
        <v>3472</v>
      </c>
      <c r="C1272" s="188" t="s">
        <v>3080</v>
      </c>
      <c r="D1272" s="188" t="s">
        <v>300</v>
      </c>
      <c r="E1272" s="188" t="s">
        <v>95</v>
      </c>
    </row>
    <row r="1273" spans="1:5" s="188" customFormat="1" outlineLevel="1">
      <c r="A1273" s="188" t="s">
        <v>3474</v>
      </c>
      <c r="B1273" s="194" t="s">
        <v>1116</v>
      </c>
      <c r="C1273" s="188" t="s">
        <v>3080</v>
      </c>
      <c r="D1273" s="188" t="s">
        <v>300</v>
      </c>
      <c r="E1273" s="188" t="s">
        <v>95</v>
      </c>
    </row>
    <row r="1274" spans="1:5" s="192" customFormat="1" outlineLevel="1">
      <c r="A1274" s="192" t="s">
        <v>3475</v>
      </c>
      <c r="B1274" s="193" t="s">
        <v>3476</v>
      </c>
      <c r="C1274" s="192" t="s">
        <v>3080</v>
      </c>
      <c r="D1274" s="192" t="s">
        <v>300</v>
      </c>
      <c r="E1274" s="192" t="s">
        <v>95</v>
      </c>
    </row>
    <row r="1275" spans="1:5" s="192" customFormat="1" outlineLevel="1">
      <c r="A1275" s="192" t="s">
        <v>3478</v>
      </c>
      <c r="B1275" s="193" t="s">
        <v>3479</v>
      </c>
      <c r="C1275" s="192" t="s">
        <v>3080</v>
      </c>
      <c r="D1275" s="192" t="s">
        <v>300</v>
      </c>
      <c r="E1275" s="192" t="s">
        <v>95</v>
      </c>
    </row>
    <row r="1276" spans="1:5" s="192" customFormat="1" outlineLevel="1">
      <c r="A1276" s="192" t="s">
        <v>3481</v>
      </c>
      <c r="B1276" s="193" t="s">
        <v>1120</v>
      </c>
      <c r="C1276" s="192" t="s">
        <v>3080</v>
      </c>
      <c r="D1276" s="192" t="s">
        <v>300</v>
      </c>
      <c r="E1276" s="192" t="s">
        <v>95</v>
      </c>
    </row>
    <row r="1277" spans="1:5" s="98" customFormat="1" outlineLevel="1">
      <c r="A1277" s="98" t="s">
        <v>3483</v>
      </c>
      <c r="B1277" s="171" t="s">
        <v>3484</v>
      </c>
      <c r="C1277" s="98" t="s">
        <v>224</v>
      </c>
      <c r="D1277" s="98" t="s">
        <v>314</v>
      </c>
      <c r="E1277" s="98" t="s">
        <v>225</v>
      </c>
    </row>
    <row r="1278" spans="1:5" s="98" customFormat="1" outlineLevel="1">
      <c r="A1278" s="98" t="s">
        <v>3486</v>
      </c>
      <c r="B1278" s="171" t="s">
        <v>3487</v>
      </c>
      <c r="C1278" s="98" t="s">
        <v>3080</v>
      </c>
      <c r="D1278" s="98" t="s">
        <v>300</v>
      </c>
      <c r="E1278" s="98" t="s">
        <v>95</v>
      </c>
    </row>
    <row r="1279" spans="1:5" s="98" customFormat="1" outlineLevel="1">
      <c r="A1279" s="98" t="s">
        <v>3489</v>
      </c>
      <c r="B1279" s="171" t="s">
        <v>3490</v>
      </c>
      <c r="C1279" s="98" t="s">
        <v>224</v>
      </c>
      <c r="D1279" s="98" t="s">
        <v>314</v>
      </c>
      <c r="E1279" s="98" t="s">
        <v>225</v>
      </c>
    </row>
    <row r="1280" spans="1:5" s="192" customFormat="1" outlineLevel="1">
      <c r="A1280" s="192" t="s">
        <v>3491</v>
      </c>
      <c r="B1280" s="193" t="s">
        <v>3492</v>
      </c>
      <c r="C1280" s="192" t="s">
        <v>224</v>
      </c>
      <c r="D1280" s="192" t="s">
        <v>314</v>
      </c>
      <c r="E1280" s="192" t="s">
        <v>225</v>
      </c>
    </row>
    <row r="1281" spans="1:5" s="192" customFormat="1" outlineLevel="1">
      <c r="A1281" s="192" t="s">
        <v>3494</v>
      </c>
      <c r="B1281" s="193" t="s">
        <v>1120</v>
      </c>
      <c r="C1281" s="192" t="s">
        <v>224</v>
      </c>
      <c r="D1281" s="192" t="s">
        <v>314</v>
      </c>
      <c r="E1281" s="192" t="s">
        <v>225</v>
      </c>
    </row>
    <row r="1282" spans="1:5" s="103" customFormat="1">
      <c r="A1282" s="103" t="s">
        <v>3496</v>
      </c>
      <c r="B1282" s="191" t="s">
        <v>3497</v>
      </c>
      <c r="C1282" s="103" t="s">
        <v>197</v>
      </c>
      <c r="D1282" s="103" t="s">
        <v>296</v>
      </c>
      <c r="E1282" s="103" t="s">
        <v>3498</v>
      </c>
    </row>
    <row r="1283" spans="1:5" s="98" customFormat="1" outlineLevel="1">
      <c r="A1283" s="98" t="s">
        <v>3499</v>
      </c>
      <c r="B1283" s="171" t="s">
        <v>3500</v>
      </c>
      <c r="C1283" s="98" t="s">
        <v>197</v>
      </c>
      <c r="D1283" s="98" t="s">
        <v>296</v>
      </c>
      <c r="E1283" s="98" t="s">
        <v>3498</v>
      </c>
    </row>
    <row r="1284" spans="1:5" s="192" customFormat="1" outlineLevel="1">
      <c r="A1284" s="192" t="s">
        <v>3501</v>
      </c>
      <c r="B1284" s="193" t="s">
        <v>3502</v>
      </c>
      <c r="C1284" s="192" t="s">
        <v>197</v>
      </c>
      <c r="D1284" s="192" t="s">
        <v>296</v>
      </c>
      <c r="E1284" s="192" t="s">
        <v>3498</v>
      </c>
    </row>
    <row r="1285" spans="1:5" s="192" customFormat="1" outlineLevel="1">
      <c r="A1285" s="192" t="s">
        <v>3504</v>
      </c>
      <c r="B1285" s="193" t="s">
        <v>3505</v>
      </c>
      <c r="C1285" s="192" t="s">
        <v>197</v>
      </c>
      <c r="D1285" s="192" t="s">
        <v>296</v>
      </c>
      <c r="E1285" s="192" t="s">
        <v>3498</v>
      </c>
    </row>
    <row r="1286" spans="1:5" s="192" customFormat="1" outlineLevel="1">
      <c r="A1286" s="192" t="s">
        <v>3507</v>
      </c>
      <c r="B1286" s="193" t="s">
        <v>3508</v>
      </c>
      <c r="C1286" s="192" t="s">
        <v>197</v>
      </c>
      <c r="D1286" s="192" t="s">
        <v>296</v>
      </c>
      <c r="E1286" s="192" t="s">
        <v>3498</v>
      </c>
    </row>
    <row r="1287" spans="1:5" s="98" customFormat="1" outlineLevel="1">
      <c r="A1287" s="98" t="s">
        <v>3510</v>
      </c>
      <c r="B1287" s="171" t="s">
        <v>3511</v>
      </c>
      <c r="C1287" s="98" t="s">
        <v>197</v>
      </c>
      <c r="D1287" s="98" t="s">
        <v>296</v>
      </c>
      <c r="E1287" s="98" t="s">
        <v>3498</v>
      </c>
    </row>
    <row r="1288" spans="1:5" s="192" customFormat="1" outlineLevel="1">
      <c r="A1288" s="192" t="s">
        <v>3512</v>
      </c>
      <c r="B1288" s="193" t="s">
        <v>3513</v>
      </c>
      <c r="C1288" s="192" t="s">
        <v>197</v>
      </c>
      <c r="D1288" s="192" t="s">
        <v>296</v>
      </c>
      <c r="E1288" s="192" t="s">
        <v>3498</v>
      </c>
    </row>
    <row r="1289" spans="1:5" s="192" customFormat="1" outlineLevel="1">
      <c r="A1289" s="192" t="s">
        <v>3515</v>
      </c>
      <c r="B1289" s="193" t="s">
        <v>3516</v>
      </c>
      <c r="C1289" s="192" t="s">
        <v>197</v>
      </c>
      <c r="D1289" s="192" t="s">
        <v>296</v>
      </c>
      <c r="E1289" s="192" t="s">
        <v>3498</v>
      </c>
    </row>
    <row r="1290" spans="1:5" s="192" customFormat="1" outlineLevel="1">
      <c r="A1290" s="192" t="s">
        <v>3518</v>
      </c>
      <c r="B1290" s="193" t="s">
        <v>1120</v>
      </c>
      <c r="C1290" s="192" t="s">
        <v>197</v>
      </c>
      <c r="D1290" s="192" t="s">
        <v>296</v>
      </c>
      <c r="E1290" s="192" t="s">
        <v>3498</v>
      </c>
    </row>
    <row r="1291" spans="1:5" s="98" customFormat="1" outlineLevel="1">
      <c r="A1291" s="98" t="s">
        <v>3520</v>
      </c>
      <c r="B1291" s="171" t="s">
        <v>3521</v>
      </c>
      <c r="C1291" s="98" t="s">
        <v>197</v>
      </c>
      <c r="D1291" s="98" t="s">
        <v>296</v>
      </c>
      <c r="E1291" s="98" t="s">
        <v>3498</v>
      </c>
    </row>
    <row r="1292" spans="1:5" s="192" customFormat="1" outlineLevel="1">
      <c r="A1292" s="192" t="s">
        <v>1110</v>
      </c>
      <c r="B1292" s="193" t="s">
        <v>3522</v>
      </c>
      <c r="C1292" s="192" t="s">
        <v>197</v>
      </c>
      <c r="D1292" s="192" t="s">
        <v>296</v>
      </c>
      <c r="E1292" s="192" t="s">
        <v>3498</v>
      </c>
    </row>
    <row r="1293" spans="1:5" s="188" customFormat="1" outlineLevel="1">
      <c r="A1293" s="188" t="s">
        <v>3523</v>
      </c>
      <c r="B1293" s="194" t="s">
        <v>3524</v>
      </c>
      <c r="C1293" s="188" t="s">
        <v>197</v>
      </c>
      <c r="D1293" s="188" t="s">
        <v>296</v>
      </c>
      <c r="E1293" s="188" t="s">
        <v>3498</v>
      </c>
    </row>
    <row r="1294" spans="1:5" s="188" customFormat="1" outlineLevel="1">
      <c r="A1294" s="188" t="s">
        <v>3526</v>
      </c>
      <c r="B1294" s="194" t="s">
        <v>1116</v>
      </c>
      <c r="C1294" s="188" t="s">
        <v>197</v>
      </c>
      <c r="D1294" s="188" t="s">
        <v>296</v>
      </c>
      <c r="E1294" s="188" t="s">
        <v>3498</v>
      </c>
    </row>
    <row r="1295" spans="1:5" s="192" customFormat="1" outlineLevel="1">
      <c r="A1295" s="192" t="s">
        <v>1110</v>
      </c>
      <c r="B1295" s="193" t="s">
        <v>1120</v>
      </c>
      <c r="C1295" s="192" t="s">
        <v>197</v>
      </c>
      <c r="D1295" s="192" t="s">
        <v>296</v>
      </c>
      <c r="E1295" s="192" t="s">
        <v>3498</v>
      </c>
    </row>
    <row r="1296" spans="1:5" s="188" customFormat="1" outlineLevel="1">
      <c r="A1296" s="188" t="s">
        <v>3527</v>
      </c>
      <c r="B1296" s="194" t="s">
        <v>3528</v>
      </c>
      <c r="C1296" s="188" t="s">
        <v>197</v>
      </c>
      <c r="D1296" s="188" t="s">
        <v>296</v>
      </c>
      <c r="E1296" s="188" t="s">
        <v>3498</v>
      </c>
    </row>
    <row r="1297" spans="1:5" s="188" customFormat="1" outlineLevel="1">
      <c r="A1297" s="188" t="s">
        <v>3530</v>
      </c>
      <c r="B1297" s="194" t="s">
        <v>1116</v>
      </c>
      <c r="C1297" s="188" t="s">
        <v>197</v>
      </c>
      <c r="D1297" s="188" t="s">
        <v>296</v>
      </c>
      <c r="E1297" s="188" t="s">
        <v>3498</v>
      </c>
    </row>
    <row r="1298" spans="1:5" s="189" customFormat="1">
      <c r="A1298" s="189" t="s">
        <v>3531</v>
      </c>
      <c r="B1298" s="190" t="s">
        <v>3532</v>
      </c>
    </row>
    <row r="1299" spans="1:5" s="103" customFormat="1">
      <c r="A1299" s="103" t="s">
        <v>3533</v>
      </c>
      <c r="B1299" s="191" t="s">
        <v>3534</v>
      </c>
    </row>
    <row r="1300" spans="1:5" s="98" customFormat="1" outlineLevel="1">
      <c r="A1300" s="98" t="s">
        <v>3535</v>
      </c>
      <c r="B1300" s="171" t="s">
        <v>3536</v>
      </c>
      <c r="C1300" s="98" t="s">
        <v>244</v>
      </c>
      <c r="D1300" s="98" t="s">
        <v>328</v>
      </c>
      <c r="E1300" s="98" t="s">
        <v>135</v>
      </c>
    </row>
    <row r="1301" spans="1:5" s="98" customFormat="1" outlineLevel="1">
      <c r="A1301" s="98" t="s">
        <v>3538</v>
      </c>
      <c r="B1301" s="171" t="s">
        <v>3539</v>
      </c>
      <c r="C1301" s="98" t="s">
        <v>243</v>
      </c>
      <c r="D1301" s="98" t="s">
        <v>327</v>
      </c>
      <c r="E1301" s="98" t="s">
        <v>927</v>
      </c>
    </row>
    <row r="1302" spans="1:5" s="98" customFormat="1" outlineLevel="1">
      <c r="A1302" s="98" t="s">
        <v>3541</v>
      </c>
      <c r="B1302" s="171" t="s">
        <v>3542</v>
      </c>
      <c r="C1302" s="98" t="s">
        <v>243</v>
      </c>
      <c r="D1302" s="98" t="s">
        <v>327</v>
      </c>
      <c r="E1302" s="98" t="s">
        <v>927</v>
      </c>
    </row>
    <row r="1303" spans="1:5" s="98" customFormat="1" outlineLevel="1">
      <c r="A1303" s="98" t="s">
        <v>3544</v>
      </c>
      <c r="B1303" s="171" t="s">
        <v>3545</v>
      </c>
      <c r="C1303" s="98" t="s">
        <v>254</v>
      </c>
      <c r="D1303" s="98" t="s">
        <v>336</v>
      </c>
      <c r="E1303" s="98" t="s">
        <v>149</v>
      </c>
    </row>
    <row r="1304" spans="1:5" s="192" customFormat="1" outlineLevel="1">
      <c r="A1304" s="192" t="s">
        <v>3546</v>
      </c>
      <c r="B1304" s="193" t="s">
        <v>3547</v>
      </c>
      <c r="C1304" s="192" t="s">
        <v>254</v>
      </c>
      <c r="D1304" s="192" t="s">
        <v>336</v>
      </c>
      <c r="E1304" s="192" t="s">
        <v>149</v>
      </c>
    </row>
    <row r="1305" spans="1:5" s="192" customFormat="1" outlineLevel="1">
      <c r="A1305" s="192" t="s">
        <v>3549</v>
      </c>
      <c r="B1305" s="193" t="s">
        <v>1120</v>
      </c>
      <c r="C1305" s="192" t="s">
        <v>254</v>
      </c>
      <c r="D1305" s="192" t="s">
        <v>336</v>
      </c>
      <c r="E1305" s="192" t="s">
        <v>149</v>
      </c>
    </row>
    <row r="1306" spans="1:5" s="98" customFormat="1" outlineLevel="1">
      <c r="A1306" s="98" t="s">
        <v>3550</v>
      </c>
      <c r="B1306" s="171" t="s">
        <v>3551</v>
      </c>
      <c r="C1306" s="98" t="s">
        <v>252</v>
      </c>
      <c r="D1306" s="98" t="s">
        <v>334</v>
      </c>
      <c r="E1306" s="98" t="s">
        <v>146</v>
      </c>
    </row>
    <row r="1307" spans="1:5" s="192" customFormat="1" outlineLevel="1">
      <c r="A1307" s="192" t="s">
        <v>3552</v>
      </c>
      <c r="B1307" s="193" t="s">
        <v>3553</v>
      </c>
      <c r="C1307" s="192" t="s">
        <v>252</v>
      </c>
      <c r="D1307" s="192" t="s">
        <v>334</v>
      </c>
      <c r="E1307" s="192" t="s">
        <v>146</v>
      </c>
    </row>
    <row r="1308" spans="1:5" s="192" customFormat="1" outlineLevel="1">
      <c r="A1308" s="192" t="s">
        <v>3555</v>
      </c>
      <c r="B1308" s="193" t="s">
        <v>1120</v>
      </c>
      <c r="C1308" s="192" t="s">
        <v>252</v>
      </c>
      <c r="D1308" s="192" t="s">
        <v>334</v>
      </c>
      <c r="E1308" s="192" t="s">
        <v>146</v>
      </c>
    </row>
    <row r="1309" spans="1:5" s="98" customFormat="1" outlineLevel="1">
      <c r="A1309" s="98" t="s">
        <v>3557</v>
      </c>
      <c r="B1309" s="171" t="s">
        <v>3558</v>
      </c>
      <c r="C1309" s="98" t="s">
        <v>254</v>
      </c>
      <c r="D1309" s="98" t="s">
        <v>336</v>
      </c>
      <c r="E1309" s="98" t="s">
        <v>149</v>
      </c>
    </row>
    <row r="1310" spans="1:5" s="192" customFormat="1" outlineLevel="1">
      <c r="A1310" s="192" t="s">
        <v>3559</v>
      </c>
      <c r="B1310" s="193" t="s">
        <v>3560</v>
      </c>
      <c r="C1310" s="192" t="s">
        <v>254</v>
      </c>
      <c r="D1310" s="192" t="s">
        <v>336</v>
      </c>
      <c r="E1310" s="192" t="s">
        <v>149</v>
      </c>
    </row>
    <row r="1311" spans="1:5" s="192" customFormat="1" outlineLevel="1">
      <c r="A1311" s="192" t="s">
        <v>3562</v>
      </c>
      <c r="B1311" s="193" t="s">
        <v>3563</v>
      </c>
      <c r="C1311" s="192" t="s">
        <v>254</v>
      </c>
      <c r="D1311" s="192" t="s">
        <v>336</v>
      </c>
      <c r="E1311" s="192" t="s">
        <v>149</v>
      </c>
    </row>
    <row r="1312" spans="1:5" s="98" customFormat="1" outlineLevel="1">
      <c r="A1312" s="98" t="s">
        <v>3564</v>
      </c>
      <c r="B1312" s="171" t="s">
        <v>3565</v>
      </c>
      <c r="C1312" s="98" t="s">
        <v>250</v>
      </c>
      <c r="D1312" s="98" t="s">
        <v>332</v>
      </c>
      <c r="E1312" s="98" t="s">
        <v>143</v>
      </c>
    </row>
    <row r="1313" spans="1:5" s="98" customFormat="1" outlineLevel="1">
      <c r="A1313" s="98" t="s">
        <v>3567</v>
      </c>
      <c r="B1313" s="171" t="s">
        <v>3568</v>
      </c>
      <c r="C1313" s="98" t="s">
        <v>250</v>
      </c>
      <c r="D1313" s="98" t="s">
        <v>332</v>
      </c>
      <c r="E1313" s="98" t="s">
        <v>143</v>
      </c>
    </row>
    <row r="1314" spans="1:5" s="192" customFormat="1" outlineLevel="1">
      <c r="A1314" s="192" t="s">
        <v>3569</v>
      </c>
      <c r="B1314" s="193" t="s">
        <v>3570</v>
      </c>
      <c r="C1314" s="192" t="s">
        <v>250</v>
      </c>
      <c r="D1314" s="192" t="s">
        <v>332</v>
      </c>
      <c r="E1314" s="192" t="s">
        <v>143</v>
      </c>
    </row>
    <row r="1315" spans="1:5" s="192" customFormat="1" outlineLevel="1">
      <c r="A1315" s="192" t="s">
        <v>3572</v>
      </c>
      <c r="B1315" s="193" t="s">
        <v>3573</v>
      </c>
      <c r="C1315" s="192" t="s">
        <v>250</v>
      </c>
      <c r="D1315" s="192" t="s">
        <v>332</v>
      </c>
      <c r="E1315" s="192" t="s">
        <v>143</v>
      </c>
    </row>
    <row r="1316" spans="1:5" s="192" customFormat="1" outlineLevel="1">
      <c r="A1316" s="192" t="s">
        <v>3575</v>
      </c>
      <c r="B1316" s="193" t="s">
        <v>3576</v>
      </c>
      <c r="C1316" s="192" t="s">
        <v>250</v>
      </c>
      <c r="D1316" s="192" t="s">
        <v>332</v>
      </c>
      <c r="E1316" s="192" t="s">
        <v>143</v>
      </c>
    </row>
    <row r="1317" spans="1:5" s="192" customFormat="1" outlineLevel="1">
      <c r="A1317" s="192" t="s">
        <v>3577</v>
      </c>
      <c r="B1317" s="193" t="s">
        <v>3578</v>
      </c>
      <c r="C1317" s="192" t="s">
        <v>250</v>
      </c>
      <c r="D1317" s="192" t="s">
        <v>332</v>
      </c>
      <c r="E1317" s="192" t="s">
        <v>143</v>
      </c>
    </row>
    <row r="1318" spans="1:5" s="192" customFormat="1" outlineLevel="1">
      <c r="A1318" s="192" t="s">
        <v>3579</v>
      </c>
      <c r="B1318" s="193" t="s">
        <v>3580</v>
      </c>
      <c r="C1318" s="192" t="s">
        <v>250</v>
      </c>
      <c r="D1318" s="192" t="s">
        <v>332</v>
      </c>
      <c r="E1318" s="192" t="s">
        <v>143</v>
      </c>
    </row>
    <row r="1319" spans="1:5" s="192" customFormat="1" outlineLevel="1">
      <c r="A1319" s="192" t="s">
        <v>3581</v>
      </c>
      <c r="B1319" s="193" t="s">
        <v>3582</v>
      </c>
      <c r="C1319" s="192" t="s">
        <v>250</v>
      </c>
      <c r="D1319" s="192" t="s">
        <v>332</v>
      </c>
      <c r="E1319" s="192" t="s">
        <v>143</v>
      </c>
    </row>
    <row r="1320" spans="1:5" s="98" customFormat="1" outlineLevel="1">
      <c r="A1320" s="98" t="s">
        <v>3583</v>
      </c>
      <c r="B1320" s="171" t="s">
        <v>128</v>
      </c>
      <c r="C1320" s="98" t="s">
        <v>238</v>
      </c>
      <c r="D1320" s="98" t="s">
        <v>323</v>
      </c>
      <c r="E1320" s="98" t="s">
        <v>3585</v>
      </c>
    </row>
    <row r="1321" spans="1:5" s="98" customFormat="1" outlineLevel="1">
      <c r="A1321" s="98" t="s">
        <v>3586</v>
      </c>
      <c r="B1321" s="171" t="s">
        <v>3587</v>
      </c>
      <c r="C1321" s="98" t="s">
        <v>243</v>
      </c>
      <c r="D1321" s="98" t="s">
        <v>327</v>
      </c>
      <c r="E1321" s="98" t="s">
        <v>927</v>
      </c>
    </row>
    <row r="1322" spans="1:5" s="192" customFormat="1" outlineLevel="1">
      <c r="A1322" s="192" t="s">
        <v>3588</v>
      </c>
      <c r="B1322" s="193" t="s">
        <v>3589</v>
      </c>
      <c r="C1322" s="192" t="s">
        <v>243</v>
      </c>
      <c r="D1322" s="192" t="s">
        <v>327</v>
      </c>
      <c r="E1322" s="192" t="s">
        <v>927</v>
      </c>
    </row>
    <row r="1323" spans="1:5" s="192" customFormat="1" outlineLevel="1">
      <c r="A1323" s="192" t="s">
        <v>3591</v>
      </c>
      <c r="B1323" s="193" t="s">
        <v>3592</v>
      </c>
      <c r="C1323" s="192" t="s">
        <v>243</v>
      </c>
      <c r="D1323" s="192" t="s">
        <v>327</v>
      </c>
      <c r="E1323" s="192" t="s">
        <v>927</v>
      </c>
    </row>
    <row r="1324" spans="1:5" s="98" customFormat="1" outlineLevel="1">
      <c r="A1324" s="98" t="s">
        <v>3594</v>
      </c>
      <c r="B1324" s="171" t="s">
        <v>3595</v>
      </c>
      <c r="C1324" s="98" t="s">
        <v>243</v>
      </c>
      <c r="D1324" s="98" t="s">
        <v>327</v>
      </c>
      <c r="E1324" s="98" t="s">
        <v>927</v>
      </c>
    </row>
    <row r="1325" spans="1:5" s="192" customFormat="1" outlineLevel="1">
      <c r="A1325" s="192" t="s">
        <v>3596</v>
      </c>
      <c r="B1325" s="193" t="s">
        <v>3597</v>
      </c>
      <c r="C1325" s="192" t="s">
        <v>243</v>
      </c>
      <c r="D1325" s="192" t="s">
        <v>327</v>
      </c>
      <c r="E1325" s="192" t="s">
        <v>927</v>
      </c>
    </row>
    <row r="1326" spans="1:5" s="192" customFormat="1" outlineLevel="1">
      <c r="A1326" s="192" t="s">
        <v>3599</v>
      </c>
      <c r="B1326" s="193" t="s">
        <v>3600</v>
      </c>
      <c r="C1326" s="192" t="s">
        <v>243</v>
      </c>
      <c r="D1326" s="192" t="s">
        <v>327</v>
      </c>
      <c r="E1326" s="192" t="s">
        <v>927</v>
      </c>
    </row>
    <row r="1327" spans="1:5" s="98" customFormat="1" outlineLevel="1">
      <c r="A1327" s="98" t="s">
        <v>3601</v>
      </c>
      <c r="B1327" s="171" t="s">
        <v>3602</v>
      </c>
      <c r="C1327" s="98" t="s">
        <v>254</v>
      </c>
      <c r="D1327" s="98" t="s">
        <v>336</v>
      </c>
      <c r="E1327" s="98" t="s">
        <v>149</v>
      </c>
    </row>
    <row r="1328" spans="1:5" s="98" customFormat="1" outlineLevel="1">
      <c r="A1328" s="98" t="s">
        <v>3604</v>
      </c>
      <c r="B1328" s="171" t="s">
        <v>3605</v>
      </c>
      <c r="C1328" s="98" t="s">
        <v>254</v>
      </c>
      <c r="D1328" s="98" t="s">
        <v>336</v>
      </c>
      <c r="E1328" s="98" t="s">
        <v>149</v>
      </c>
    </row>
    <row r="1329" spans="1:5" s="192" customFormat="1" outlineLevel="1">
      <c r="A1329" s="192" t="s">
        <v>3606</v>
      </c>
      <c r="B1329" s="193" t="s">
        <v>3607</v>
      </c>
      <c r="C1329" s="192" t="s">
        <v>254</v>
      </c>
      <c r="D1329" s="192" t="s">
        <v>336</v>
      </c>
      <c r="E1329" s="192" t="s">
        <v>149</v>
      </c>
    </row>
    <row r="1330" spans="1:5" s="192" customFormat="1" outlineLevel="1">
      <c r="A1330" s="192" t="s">
        <v>3609</v>
      </c>
      <c r="B1330" s="193" t="s">
        <v>3610</v>
      </c>
      <c r="C1330" s="192" t="s">
        <v>254</v>
      </c>
      <c r="D1330" s="192" t="s">
        <v>336</v>
      </c>
      <c r="E1330" s="192" t="s">
        <v>149</v>
      </c>
    </row>
    <row r="1331" spans="1:5" s="98" customFormat="1" outlineLevel="1">
      <c r="A1331" s="98" t="s">
        <v>3612</v>
      </c>
      <c r="B1331" s="171" t="s">
        <v>3613</v>
      </c>
      <c r="C1331" s="98" t="s">
        <v>235</v>
      </c>
      <c r="D1331" s="98" t="s">
        <v>321</v>
      </c>
      <c r="E1331" s="98" t="s">
        <v>3615</v>
      </c>
    </row>
    <row r="1332" spans="1:5" s="98" customFormat="1" outlineLevel="1">
      <c r="A1332" s="98" t="s">
        <v>3616</v>
      </c>
      <c r="B1332" s="171" t="s">
        <v>3617</v>
      </c>
      <c r="C1332" s="98" t="s">
        <v>235</v>
      </c>
      <c r="D1332" s="98" t="s">
        <v>321</v>
      </c>
      <c r="E1332" s="98" t="s">
        <v>3615</v>
      </c>
    </row>
    <row r="1333" spans="1:5" s="192" customFormat="1" outlineLevel="1">
      <c r="A1333" s="192" t="s">
        <v>1110</v>
      </c>
      <c r="B1333" s="193" t="s">
        <v>3618</v>
      </c>
      <c r="C1333" s="192" t="s">
        <v>235</v>
      </c>
      <c r="D1333" s="192" t="s">
        <v>321</v>
      </c>
      <c r="E1333" s="192" t="s">
        <v>3615</v>
      </c>
    </row>
    <row r="1334" spans="1:5" s="188" customFormat="1" outlineLevel="1">
      <c r="A1334" s="188" t="s">
        <v>3619</v>
      </c>
      <c r="B1334" s="194" t="s">
        <v>3620</v>
      </c>
      <c r="C1334" s="188" t="s">
        <v>235</v>
      </c>
      <c r="D1334" s="188" t="s">
        <v>321</v>
      </c>
      <c r="E1334" s="188" t="s">
        <v>3615</v>
      </c>
    </row>
    <row r="1335" spans="1:5" s="188" customFormat="1" outlineLevel="1">
      <c r="A1335" s="188" t="s">
        <v>3622</v>
      </c>
      <c r="B1335" s="194" t="s">
        <v>3623</v>
      </c>
      <c r="C1335" s="188" t="s">
        <v>235</v>
      </c>
      <c r="D1335" s="188" t="s">
        <v>321</v>
      </c>
      <c r="E1335" s="188" t="s">
        <v>3615</v>
      </c>
    </row>
    <row r="1336" spans="1:5" s="192" customFormat="1" outlineLevel="1">
      <c r="A1336" s="192" t="s">
        <v>3624</v>
      </c>
      <c r="B1336" s="193" t="s">
        <v>3625</v>
      </c>
      <c r="C1336" s="192" t="s">
        <v>235</v>
      </c>
      <c r="D1336" s="192" t="s">
        <v>321</v>
      </c>
      <c r="E1336" s="192" t="s">
        <v>3615</v>
      </c>
    </row>
    <row r="1337" spans="1:5" s="98" customFormat="1" outlineLevel="1">
      <c r="A1337" s="98" t="s">
        <v>3626</v>
      </c>
      <c r="B1337" s="171" t="s">
        <v>3627</v>
      </c>
      <c r="C1337" s="98" t="s">
        <v>235</v>
      </c>
      <c r="D1337" s="98" t="s">
        <v>321</v>
      </c>
      <c r="E1337" s="98" t="s">
        <v>3615</v>
      </c>
    </row>
    <row r="1338" spans="1:5" s="192" customFormat="1" outlineLevel="1">
      <c r="A1338" s="192" t="s">
        <v>1110</v>
      </c>
      <c r="B1338" s="193" t="s">
        <v>3628</v>
      </c>
      <c r="C1338" s="192" t="s">
        <v>235</v>
      </c>
      <c r="D1338" s="192" t="s">
        <v>321</v>
      </c>
      <c r="E1338" s="192" t="s">
        <v>3615</v>
      </c>
    </row>
    <row r="1339" spans="1:5" s="188" customFormat="1" outlineLevel="1">
      <c r="A1339" s="188" t="s">
        <v>3629</v>
      </c>
      <c r="B1339" s="194" t="s">
        <v>3620</v>
      </c>
      <c r="C1339" s="188" t="s">
        <v>235</v>
      </c>
      <c r="D1339" s="188" t="s">
        <v>321</v>
      </c>
      <c r="E1339" s="188" t="s">
        <v>3615</v>
      </c>
    </row>
    <row r="1340" spans="1:5" s="188" customFormat="1" outlineLevel="1">
      <c r="A1340" s="188" t="s">
        <v>3631</v>
      </c>
      <c r="B1340" s="194" t="s">
        <v>3623</v>
      </c>
      <c r="C1340" s="188" t="s">
        <v>235</v>
      </c>
      <c r="D1340" s="188" t="s">
        <v>321</v>
      </c>
      <c r="E1340" s="188" t="s">
        <v>3615</v>
      </c>
    </row>
    <row r="1341" spans="1:5" s="192" customFormat="1" outlineLevel="1">
      <c r="A1341" s="192" t="s">
        <v>3632</v>
      </c>
      <c r="B1341" s="193" t="s">
        <v>3633</v>
      </c>
      <c r="C1341" s="192" t="s">
        <v>235</v>
      </c>
      <c r="D1341" s="192" t="s">
        <v>321</v>
      </c>
      <c r="E1341" s="192" t="s">
        <v>3615</v>
      </c>
    </row>
    <row r="1342" spans="1:5" s="192" customFormat="1" outlineLevel="1">
      <c r="A1342" s="192" t="s">
        <v>3634</v>
      </c>
      <c r="B1342" s="193" t="s">
        <v>3635</v>
      </c>
      <c r="C1342" s="192" t="s">
        <v>235</v>
      </c>
      <c r="D1342" s="192" t="s">
        <v>321</v>
      </c>
      <c r="E1342" s="192" t="s">
        <v>3615</v>
      </c>
    </row>
    <row r="1343" spans="1:5" s="98" customFormat="1" outlineLevel="1">
      <c r="A1343" s="98" t="s">
        <v>3636</v>
      </c>
      <c r="B1343" s="171" t="s">
        <v>3637</v>
      </c>
      <c r="C1343" s="98" t="s">
        <v>253</v>
      </c>
      <c r="D1343" s="98" t="s">
        <v>335</v>
      </c>
      <c r="E1343" s="98" t="s">
        <v>21575</v>
      </c>
    </row>
    <row r="1344" spans="1:5" s="192" customFormat="1" outlineLevel="1">
      <c r="A1344" s="192" t="s">
        <v>3638</v>
      </c>
      <c r="B1344" s="193" t="s">
        <v>3639</v>
      </c>
      <c r="C1344" s="192" t="s">
        <v>253</v>
      </c>
      <c r="D1344" s="192" t="s">
        <v>335</v>
      </c>
      <c r="E1344" s="192" t="s">
        <v>21575</v>
      </c>
    </row>
    <row r="1345" spans="1:5" s="192" customFormat="1" outlineLevel="1">
      <c r="A1345" s="192" t="s">
        <v>3641</v>
      </c>
      <c r="B1345" s="193" t="s">
        <v>3642</v>
      </c>
      <c r="C1345" s="192" t="s">
        <v>253</v>
      </c>
      <c r="D1345" s="192" t="s">
        <v>335</v>
      </c>
      <c r="E1345" s="192" t="s">
        <v>21575</v>
      </c>
    </row>
    <row r="1346" spans="1:5" s="192" customFormat="1" outlineLevel="1">
      <c r="A1346" s="192" t="s">
        <v>3643</v>
      </c>
      <c r="B1346" s="193" t="s">
        <v>3644</v>
      </c>
      <c r="C1346" s="192" t="s">
        <v>253</v>
      </c>
      <c r="D1346" s="192" t="s">
        <v>335</v>
      </c>
      <c r="E1346" s="192" t="s">
        <v>21575</v>
      </c>
    </row>
    <row r="1347" spans="1:5" s="192" customFormat="1" outlineLevel="1">
      <c r="A1347" s="192" t="s">
        <v>1110</v>
      </c>
      <c r="B1347" s="193" t="s">
        <v>3645</v>
      </c>
      <c r="C1347" s="192" t="s">
        <v>253</v>
      </c>
      <c r="D1347" s="192" t="s">
        <v>335</v>
      </c>
      <c r="E1347" s="192" t="s">
        <v>21575</v>
      </c>
    </row>
    <row r="1348" spans="1:5" s="188" customFormat="1" outlineLevel="1">
      <c r="A1348" s="188" t="s">
        <v>3646</v>
      </c>
      <c r="B1348" s="194" t="s">
        <v>3647</v>
      </c>
      <c r="C1348" s="188" t="s">
        <v>253</v>
      </c>
      <c r="D1348" s="188" t="s">
        <v>335</v>
      </c>
      <c r="E1348" s="188" t="s">
        <v>21575</v>
      </c>
    </row>
    <row r="1349" spans="1:5" s="188" customFormat="1" outlineLevel="1">
      <c r="A1349" s="188" t="s">
        <v>3648</v>
      </c>
      <c r="B1349" s="194" t="s">
        <v>1116</v>
      </c>
      <c r="C1349" s="188" t="s">
        <v>253</v>
      </c>
      <c r="D1349" s="188" t="s">
        <v>335</v>
      </c>
      <c r="E1349" s="188" t="s">
        <v>21575</v>
      </c>
    </row>
    <row r="1350" spans="1:5" s="98" customFormat="1" outlineLevel="1">
      <c r="A1350" s="98" t="s">
        <v>3649</v>
      </c>
      <c r="B1350" s="171" t="s">
        <v>3650</v>
      </c>
      <c r="C1350" s="98" t="s">
        <v>239</v>
      </c>
      <c r="D1350" s="98" t="s">
        <v>324</v>
      </c>
      <c r="E1350" s="98" t="s">
        <v>130</v>
      </c>
    </row>
    <row r="1351" spans="1:5" s="192" customFormat="1" outlineLevel="1">
      <c r="A1351" s="192" t="s">
        <v>3651</v>
      </c>
      <c r="B1351" s="193" t="s">
        <v>3652</v>
      </c>
      <c r="C1351" s="192" t="s">
        <v>239</v>
      </c>
      <c r="D1351" s="192" t="s">
        <v>324</v>
      </c>
      <c r="E1351" s="192" t="s">
        <v>130</v>
      </c>
    </row>
    <row r="1352" spans="1:5" s="192" customFormat="1" outlineLevel="1">
      <c r="A1352" s="192" t="s">
        <v>3654</v>
      </c>
      <c r="B1352" s="193" t="s">
        <v>3655</v>
      </c>
      <c r="C1352" s="192" t="s">
        <v>239</v>
      </c>
      <c r="D1352" s="192" t="s">
        <v>324</v>
      </c>
      <c r="E1352" s="192" t="s">
        <v>130</v>
      </c>
    </row>
    <row r="1353" spans="1:5" s="192" customFormat="1" outlineLevel="1">
      <c r="A1353" s="192" t="s">
        <v>3656</v>
      </c>
      <c r="B1353" s="193" t="s">
        <v>3657</v>
      </c>
      <c r="C1353" s="192" t="s">
        <v>239</v>
      </c>
      <c r="D1353" s="192" t="s">
        <v>324</v>
      </c>
      <c r="E1353" s="192" t="s">
        <v>130</v>
      </c>
    </row>
    <row r="1354" spans="1:5" s="98" customFormat="1" outlineLevel="1">
      <c r="A1354" s="98" t="s">
        <v>3658</v>
      </c>
      <c r="B1354" s="171" t="s">
        <v>3659</v>
      </c>
      <c r="C1354" s="98" t="s">
        <v>248</v>
      </c>
      <c r="D1354" s="98" t="s">
        <v>331</v>
      </c>
      <c r="E1354" s="98" t="s">
        <v>249</v>
      </c>
    </row>
    <row r="1355" spans="1:5" s="192" customFormat="1" outlineLevel="1">
      <c r="A1355" s="192" t="s">
        <v>3660</v>
      </c>
      <c r="B1355" s="193" t="s">
        <v>3661</v>
      </c>
      <c r="C1355" s="192" t="s">
        <v>248</v>
      </c>
      <c r="D1355" s="192" t="s">
        <v>331</v>
      </c>
      <c r="E1355" s="192" t="s">
        <v>249</v>
      </c>
    </row>
    <row r="1356" spans="1:5" s="192" customFormat="1" outlineLevel="1">
      <c r="A1356" s="192" t="s">
        <v>3663</v>
      </c>
      <c r="B1356" s="193" t="s">
        <v>1120</v>
      </c>
      <c r="C1356" s="192" t="s">
        <v>248</v>
      </c>
      <c r="D1356" s="192" t="s">
        <v>331</v>
      </c>
      <c r="E1356" s="192" t="s">
        <v>249</v>
      </c>
    </row>
    <row r="1357" spans="1:5" s="98" customFormat="1" outlineLevel="1">
      <c r="A1357" s="98" t="s">
        <v>3665</v>
      </c>
      <c r="B1357" s="171" t="s">
        <v>3666</v>
      </c>
      <c r="C1357" s="98" t="s">
        <v>245</v>
      </c>
      <c r="D1357" s="98" t="s">
        <v>329</v>
      </c>
      <c r="E1357" s="98" t="s">
        <v>246</v>
      </c>
    </row>
    <row r="1358" spans="1:5" s="192" customFormat="1" outlineLevel="1">
      <c r="A1358" s="192" t="s">
        <v>3667</v>
      </c>
      <c r="B1358" s="193" t="s">
        <v>3668</v>
      </c>
      <c r="C1358" s="192" t="s">
        <v>245</v>
      </c>
      <c r="D1358" s="192" t="s">
        <v>329</v>
      </c>
      <c r="E1358" s="192" t="s">
        <v>246</v>
      </c>
    </row>
    <row r="1359" spans="1:5" s="192" customFormat="1" outlineLevel="1">
      <c r="A1359" s="192" t="s">
        <v>3670</v>
      </c>
      <c r="B1359" s="193" t="s">
        <v>3671</v>
      </c>
      <c r="C1359" s="192" t="s">
        <v>245</v>
      </c>
      <c r="D1359" s="192" t="s">
        <v>329</v>
      </c>
      <c r="E1359" s="192" t="s">
        <v>246</v>
      </c>
    </row>
    <row r="1360" spans="1:5" s="98" customFormat="1" outlineLevel="1">
      <c r="A1360" s="98" t="s">
        <v>3673</v>
      </c>
      <c r="B1360" s="171" t="s">
        <v>3674</v>
      </c>
      <c r="C1360" s="98" t="s">
        <v>240</v>
      </c>
      <c r="D1360" s="98" t="s">
        <v>325</v>
      </c>
      <c r="E1360" s="98" t="s">
        <v>132</v>
      </c>
    </row>
    <row r="1361" spans="1:5" s="98" customFormat="1" outlineLevel="1">
      <c r="A1361" s="98" t="s">
        <v>3676</v>
      </c>
      <c r="B1361" s="171" t="s">
        <v>3677</v>
      </c>
      <c r="C1361" s="98" t="s">
        <v>240</v>
      </c>
      <c r="D1361" s="98" t="s">
        <v>325</v>
      </c>
      <c r="E1361" s="98" t="s">
        <v>132</v>
      </c>
    </row>
    <row r="1362" spans="1:5" s="192" customFormat="1" outlineLevel="1">
      <c r="A1362" s="192" t="s">
        <v>3678</v>
      </c>
      <c r="B1362" s="193" t="s">
        <v>3679</v>
      </c>
      <c r="C1362" s="192" t="s">
        <v>240</v>
      </c>
      <c r="D1362" s="192" t="s">
        <v>325</v>
      </c>
      <c r="E1362" s="192" t="s">
        <v>132</v>
      </c>
    </row>
    <row r="1363" spans="1:5" s="192" customFormat="1" outlineLevel="1">
      <c r="A1363" s="192" t="s">
        <v>3681</v>
      </c>
      <c r="B1363" s="193" t="s">
        <v>3682</v>
      </c>
      <c r="C1363" s="192" t="s">
        <v>240</v>
      </c>
      <c r="D1363" s="192" t="s">
        <v>325</v>
      </c>
      <c r="E1363" s="192" t="s">
        <v>132</v>
      </c>
    </row>
    <row r="1364" spans="1:5" s="192" customFormat="1" outlineLevel="1">
      <c r="A1364" s="192" t="s">
        <v>3684</v>
      </c>
      <c r="B1364" s="193" t="s">
        <v>3685</v>
      </c>
      <c r="C1364" s="192" t="s">
        <v>240</v>
      </c>
      <c r="D1364" s="192" t="s">
        <v>325</v>
      </c>
      <c r="E1364" s="192" t="s">
        <v>132</v>
      </c>
    </row>
    <row r="1365" spans="1:5" s="98" customFormat="1" outlineLevel="1">
      <c r="A1365" s="98" t="s">
        <v>3687</v>
      </c>
      <c r="B1365" s="171" t="s">
        <v>3688</v>
      </c>
      <c r="C1365" s="98" t="s">
        <v>241</v>
      </c>
      <c r="D1365" s="98" t="s">
        <v>326</v>
      </c>
      <c r="E1365" s="98" t="s">
        <v>242</v>
      </c>
    </row>
    <row r="1366" spans="1:5" s="192" customFormat="1" outlineLevel="1">
      <c r="A1366" s="192" t="s">
        <v>3689</v>
      </c>
      <c r="B1366" s="193" t="s">
        <v>3690</v>
      </c>
      <c r="C1366" s="192" t="s">
        <v>241</v>
      </c>
      <c r="D1366" s="192" t="s">
        <v>326</v>
      </c>
      <c r="E1366" s="192" t="s">
        <v>242</v>
      </c>
    </row>
    <row r="1367" spans="1:5" s="192" customFormat="1" outlineLevel="1">
      <c r="A1367" s="192" t="s">
        <v>1110</v>
      </c>
      <c r="B1367" s="193" t="s">
        <v>3692</v>
      </c>
      <c r="C1367" s="192" t="s">
        <v>241</v>
      </c>
      <c r="D1367" s="192" t="s">
        <v>326</v>
      </c>
      <c r="E1367" s="192" t="s">
        <v>242</v>
      </c>
    </row>
    <row r="1368" spans="1:5" s="188" customFormat="1" outlineLevel="1">
      <c r="A1368" s="188" t="s">
        <v>3693</v>
      </c>
      <c r="B1368" s="194" t="s">
        <v>3694</v>
      </c>
      <c r="C1368" s="188" t="s">
        <v>241</v>
      </c>
      <c r="D1368" s="188" t="s">
        <v>326</v>
      </c>
      <c r="E1368" s="188" t="s">
        <v>242</v>
      </c>
    </row>
    <row r="1369" spans="1:5" s="188" customFormat="1" outlineLevel="1">
      <c r="A1369" s="188" t="s">
        <v>3696</v>
      </c>
      <c r="B1369" s="194" t="s">
        <v>1116</v>
      </c>
      <c r="C1369" s="188" t="s">
        <v>241</v>
      </c>
      <c r="D1369" s="188" t="s">
        <v>326</v>
      </c>
      <c r="E1369" s="188" t="s">
        <v>242</v>
      </c>
    </row>
    <row r="1370" spans="1:5" s="192" customFormat="1" outlineLevel="1">
      <c r="A1370" s="192" t="s">
        <v>3697</v>
      </c>
      <c r="B1370" s="193" t="s">
        <v>3698</v>
      </c>
      <c r="C1370" s="192" t="s">
        <v>241</v>
      </c>
      <c r="D1370" s="192" t="s">
        <v>326</v>
      </c>
      <c r="E1370" s="192" t="s">
        <v>242</v>
      </c>
    </row>
    <row r="1371" spans="1:5" s="192" customFormat="1" outlineLevel="1">
      <c r="A1371" s="192" t="s">
        <v>3700</v>
      </c>
      <c r="B1371" s="193" t="s">
        <v>3701</v>
      </c>
      <c r="C1371" s="192" t="s">
        <v>241</v>
      </c>
      <c r="D1371" s="192" t="s">
        <v>326</v>
      </c>
      <c r="E1371" s="192" t="s">
        <v>242</v>
      </c>
    </row>
    <row r="1372" spans="1:5" s="98" customFormat="1" outlineLevel="1">
      <c r="A1372" s="98" t="s">
        <v>3703</v>
      </c>
      <c r="B1372" s="171" t="s">
        <v>3704</v>
      </c>
      <c r="C1372" s="98" t="s">
        <v>254</v>
      </c>
      <c r="D1372" s="98" t="s">
        <v>336</v>
      </c>
      <c r="E1372" s="98" t="s">
        <v>149</v>
      </c>
    </row>
    <row r="1373" spans="1:5" s="192" customFormat="1" outlineLevel="1">
      <c r="A1373" s="192" t="s">
        <v>3705</v>
      </c>
      <c r="B1373" s="193" t="s">
        <v>3706</v>
      </c>
      <c r="C1373" s="192" t="s">
        <v>254</v>
      </c>
      <c r="D1373" s="192" t="s">
        <v>336</v>
      </c>
      <c r="E1373" s="192" t="s">
        <v>149</v>
      </c>
    </row>
    <row r="1374" spans="1:5" s="192" customFormat="1" outlineLevel="1">
      <c r="A1374" s="192" t="s">
        <v>3708</v>
      </c>
      <c r="B1374" s="193" t="s">
        <v>1120</v>
      </c>
      <c r="C1374" s="192" t="s">
        <v>254</v>
      </c>
      <c r="D1374" s="192" t="s">
        <v>336</v>
      </c>
      <c r="E1374" s="192" t="s">
        <v>149</v>
      </c>
    </row>
    <row r="1375" spans="1:5" s="98" customFormat="1" outlineLevel="1">
      <c r="A1375" s="98" t="s">
        <v>3709</v>
      </c>
      <c r="B1375" s="171" t="s">
        <v>3710</v>
      </c>
      <c r="C1375" s="98" t="s">
        <v>254</v>
      </c>
      <c r="D1375" s="98" t="s">
        <v>336</v>
      </c>
      <c r="E1375" s="98" t="s">
        <v>149</v>
      </c>
    </row>
    <row r="1376" spans="1:5" s="192" customFormat="1" outlineLevel="1">
      <c r="A1376" s="192" t="s">
        <v>3711</v>
      </c>
      <c r="B1376" s="193" t="s">
        <v>3712</v>
      </c>
      <c r="C1376" s="192" t="s">
        <v>254</v>
      </c>
      <c r="D1376" s="192" t="s">
        <v>336</v>
      </c>
      <c r="E1376" s="192" t="s">
        <v>149</v>
      </c>
    </row>
    <row r="1377" spans="1:5" s="192" customFormat="1" outlineLevel="1">
      <c r="A1377" s="192" t="s">
        <v>3714</v>
      </c>
      <c r="B1377" s="193" t="s">
        <v>3715</v>
      </c>
      <c r="C1377" s="192" t="s">
        <v>254</v>
      </c>
      <c r="D1377" s="192" t="s">
        <v>336</v>
      </c>
      <c r="E1377" s="192" t="s">
        <v>149</v>
      </c>
    </row>
    <row r="1378" spans="1:5" s="192" customFormat="1" outlineLevel="1">
      <c r="A1378" s="192" t="s">
        <v>3716</v>
      </c>
      <c r="B1378" s="193" t="s">
        <v>3717</v>
      </c>
      <c r="C1378" s="192" t="s">
        <v>254</v>
      </c>
      <c r="D1378" s="192" t="s">
        <v>336</v>
      </c>
      <c r="E1378" s="192" t="s">
        <v>149</v>
      </c>
    </row>
    <row r="1379" spans="1:5" s="98" customFormat="1" outlineLevel="1">
      <c r="A1379" s="98" t="s">
        <v>3718</v>
      </c>
      <c r="B1379" s="171" t="s">
        <v>3719</v>
      </c>
      <c r="C1379" s="98" t="s">
        <v>254</v>
      </c>
      <c r="D1379" s="98" t="s">
        <v>336</v>
      </c>
      <c r="E1379" s="98" t="s">
        <v>149</v>
      </c>
    </row>
    <row r="1380" spans="1:5" s="192" customFormat="1" outlineLevel="1">
      <c r="A1380" s="192" t="s">
        <v>3720</v>
      </c>
      <c r="B1380" s="193" t="s">
        <v>3721</v>
      </c>
      <c r="C1380" s="192" t="s">
        <v>254</v>
      </c>
      <c r="D1380" s="192" t="s">
        <v>336</v>
      </c>
      <c r="E1380" s="192" t="s">
        <v>149</v>
      </c>
    </row>
    <row r="1381" spans="1:5" s="192" customFormat="1" outlineLevel="1">
      <c r="A1381" s="192" t="s">
        <v>3723</v>
      </c>
      <c r="B1381" s="193" t="s">
        <v>3724</v>
      </c>
      <c r="C1381" s="192" t="s">
        <v>254</v>
      </c>
      <c r="D1381" s="192" t="s">
        <v>336</v>
      </c>
      <c r="E1381" s="192" t="s">
        <v>149</v>
      </c>
    </row>
    <row r="1382" spans="1:5" s="98" customFormat="1" outlineLevel="1">
      <c r="A1382" s="98" t="s">
        <v>3725</v>
      </c>
      <c r="B1382" s="171" t="s">
        <v>3726</v>
      </c>
      <c r="C1382" s="98" t="s">
        <v>243</v>
      </c>
      <c r="D1382" s="98" t="s">
        <v>327</v>
      </c>
      <c r="E1382" s="98" t="s">
        <v>927</v>
      </c>
    </row>
    <row r="1383" spans="1:5" s="98" customFormat="1" outlineLevel="1">
      <c r="A1383" s="98" t="s">
        <v>3728</v>
      </c>
      <c r="B1383" s="171" t="s">
        <v>3729</v>
      </c>
    </row>
    <row r="1384" spans="1:5" s="192" customFormat="1" outlineLevel="1">
      <c r="A1384" s="192" t="s">
        <v>3730</v>
      </c>
      <c r="B1384" s="193" t="s">
        <v>3731</v>
      </c>
      <c r="C1384" s="192" t="s">
        <v>254</v>
      </c>
      <c r="D1384" s="192" t="s">
        <v>336</v>
      </c>
      <c r="E1384" s="192" t="s">
        <v>149</v>
      </c>
    </row>
    <row r="1385" spans="1:5" s="192" customFormat="1" outlineLevel="1">
      <c r="A1385" s="192" t="s">
        <v>1110</v>
      </c>
      <c r="B1385" s="193" t="s">
        <v>3733</v>
      </c>
      <c r="C1385" s="192" t="s">
        <v>243</v>
      </c>
      <c r="D1385" s="192" t="s">
        <v>327</v>
      </c>
      <c r="E1385" s="192" t="s">
        <v>927</v>
      </c>
    </row>
    <row r="1386" spans="1:5" s="188" customFormat="1" outlineLevel="1">
      <c r="A1386" s="188" t="s">
        <v>3734</v>
      </c>
      <c r="B1386" s="194" t="s">
        <v>3735</v>
      </c>
      <c r="C1386" s="188" t="s">
        <v>243</v>
      </c>
      <c r="D1386" s="188" t="s">
        <v>327</v>
      </c>
      <c r="E1386" s="188" t="s">
        <v>927</v>
      </c>
    </row>
    <row r="1387" spans="1:5" s="188" customFormat="1" outlineLevel="1">
      <c r="A1387" s="188" t="s">
        <v>3737</v>
      </c>
      <c r="B1387" s="194" t="s">
        <v>3738</v>
      </c>
      <c r="C1387" s="188" t="s">
        <v>243</v>
      </c>
      <c r="D1387" s="188" t="s">
        <v>327</v>
      </c>
      <c r="E1387" s="188" t="s">
        <v>927</v>
      </c>
    </row>
    <row r="1388" spans="1:5" s="192" customFormat="1" outlineLevel="1">
      <c r="A1388" s="192" t="s">
        <v>3739</v>
      </c>
      <c r="B1388" s="193" t="s">
        <v>3740</v>
      </c>
      <c r="C1388" s="192" t="s">
        <v>254</v>
      </c>
      <c r="D1388" s="192" t="s">
        <v>336</v>
      </c>
      <c r="E1388" s="192" t="s">
        <v>149</v>
      </c>
    </row>
    <row r="1389" spans="1:5" s="98" customFormat="1" outlineLevel="1">
      <c r="A1389" s="98" t="s">
        <v>3741</v>
      </c>
      <c r="B1389" s="171" t="s">
        <v>3742</v>
      </c>
      <c r="C1389" s="98" t="s">
        <v>254</v>
      </c>
      <c r="D1389" s="98" t="s">
        <v>336</v>
      </c>
      <c r="E1389" s="98" t="s">
        <v>149</v>
      </c>
    </row>
    <row r="1390" spans="1:5" s="192" customFormat="1" outlineLevel="1">
      <c r="A1390" s="192" t="s">
        <v>3743</v>
      </c>
      <c r="B1390" s="193" t="s">
        <v>3744</v>
      </c>
      <c r="C1390" s="192" t="s">
        <v>254</v>
      </c>
      <c r="D1390" s="192" t="s">
        <v>336</v>
      </c>
      <c r="E1390" s="192" t="s">
        <v>149</v>
      </c>
    </row>
    <row r="1391" spans="1:5" s="192" customFormat="1" outlineLevel="1">
      <c r="A1391" s="192" t="s">
        <v>3746</v>
      </c>
      <c r="B1391" s="193" t="s">
        <v>3747</v>
      </c>
      <c r="C1391" s="192" t="s">
        <v>254</v>
      </c>
      <c r="D1391" s="192" t="s">
        <v>336</v>
      </c>
      <c r="E1391" s="192" t="s">
        <v>149</v>
      </c>
    </row>
    <row r="1392" spans="1:5" s="192" customFormat="1" outlineLevel="1">
      <c r="A1392" s="192" t="s">
        <v>3749</v>
      </c>
      <c r="B1392" s="193" t="s">
        <v>1120</v>
      </c>
      <c r="C1392" s="192" t="s">
        <v>254</v>
      </c>
      <c r="D1392" s="192" t="s">
        <v>336</v>
      </c>
      <c r="E1392" s="192" t="s">
        <v>149</v>
      </c>
    </row>
    <row r="1393" spans="1:5" s="103" customFormat="1">
      <c r="A1393" s="103" t="s">
        <v>3750</v>
      </c>
      <c r="B1393" s="191" t="s">
        <v>3751</v>
      </c>
    </row>
    <row r="1394" spans="1:5" s="98" customFormat="1" outlineLevel="1">
      <c r="A1394" s="98" t="s">
        <v>3752</v>
      </c>
      <c r="B1394" s="171" t="s">
        <v>3753</v>
      </c>
      <c r="C1394" s="98" t="s">
        <v>227</v>
      </c>
      <c r="D1394" s="98" t="s">
        <v>316</v>
      </c>
      <c r="E1394" s="98" t="s">
        <v>228</v>
      </c>
    </row>
    <row r="1395" spans="1:5" s="192" customFormat="1" outlineLevel="1">
      <c r="A1395" s="192" t="s">
        <v>1110</v>
      </c>
      <c r="B1395" s="193" t="s">
        <v>3754</v>
      </c>
      <c r="C1395" s="192" t="s">
        <v>227</v>
      </c>
      <c r="D1395" s="192" t="s">
        <v>316</v>
      </c>
      <c r="E1395" s="192" t="s">
        <v>228</v>
      </c>
    </row>
    <row r="1396" spans="1:5" s="188" customFormat="1" outlineLevel="1">
      <c r="A1396" s="188" t="s">
        <v>3755</v>
      </c>
      <c r="B1396" s="194" t="s">
        <v>3756</v>
      </c>
      <c r="C1396" s="188" t="s">
        <v>227</v>
      </c>
      <c r="D1396" s="188" t="s">
        <v>316</v>
      </c>
      <c r="E1396" s="188" t="s">
        <v>228</v>
      </c>
    </row>
    <row r="1397" spans="1:5" s="188" customFormat="1" outlineLevel="1">
      <c r="A1397" s="188" t="s">
        <v>3758</v>
      </c>
      <c r="B1397" s="194" t="s">
        <v>3759</v>
      </c>
      <c r="C1397" s="188" t="s">
        <v>227</v>
      </c>
      <c r="D1397" s="188" t="s">
        <v>316</v>
      </c>
      <c r="E1397" s="188" t="s">
        <v>228</v>
      </c>
    </row>
    <row r="1398" spans="1:5" s="192" customFormat="1" outlineLevel="1">
      <c r="A1398" s="192" t="s">
        <v>3761</v>
      </c>
      <c r="B1398" s="193" t="s">
        <v>3762</v>
      </c>
      <c r="C1398" s="192" t="s">
        <v>227</v>
      </c>
      <c r="D1398" s="192" t="s">
        <v>316</v>
      </c>
      <c r="E1398" s="192" t="s">
        <v>228</v>
      </c>
    </row>
    <row r="1399" spans="1:5" s="98" customFormat="1" outlineLevel="1">
      <c r="A1399" s="98" t="s">
        <v>3764</v>
      </c>
      <c r="B1399" s="171" t="s">
        <v>3765</v>
      </c>
      <c r="C1399" s="98" t="s">
        <v>231</v>
      </c>
      <c r="D1399" s="98" t="s">
        <v>318</v>
      </c>
      <c r="E1399" s="98" t="s">
        <v>232</v>
      </c>
    </row>
    <row r="1400" spans="1:5" s="98" customFormat="1" outlineLevel="1">
      <c r="A1400" s="98" t="s">
        <v>3767</v>
      </c>
      <c r="B1400" s="171" t="s">
        <v>3768</v>
      </c>
      <c r="C1400" s="98" t="s">
        <v>231</v>
      </c>
      <c r="D1400" s="98" t="s">
        <v>318</v>
      </c>
      <c r="E1400" s="98" t="s">
        <v>232</v>
      </c>
    </row>
    <row r="1401" spans="1:5" s="98" customFormat="1" outlineLevel="1">
      <c r="A1401" s="98" t="s">
        <v>3770</v>
      </c>
      <c r="B1401" s="171" t="s">
        <v>3771</v>
      </c>
      <c r="C1401" s="98" t="s">
        <v>231</v>
      </c>
      <c r="D1401" s="98" t="s">
        <v>318</v>
      </c>
      <c r="E1401" s="98" t="s">
        <v>232</v>
      </c>
    </row>
    <row r="1402" spans="1:5" s="98" customFormat="1" outlineLevel="1">
      <c r="A1402" s="98" t="s">
        <v>3773</v>
      </c>
      <c r="B1402" s="171" t="s">
        <v>3774</v>
      </c>
      <c r="C1402" s="98" t="s">
        <v>231</v>
      </c>
      <c r="D1402" s="98" t="s">
        <v>318</v>
      </c>
      <c r="E1402" s="98" t="s">
        <v>232</v>
      </c>
    </row>
    <row r="1403" spans="1:5" s="98" customFormat="1" outlineLevel="1">
      <c r="A1403" s="98" t="s">
        <v>3776</v>
      </c>
      <c r="B1403" s="171" t="s">
        <v>3777</v>
      </c>
      <c r="C1403" s="98" t="s">
        <v>229</v>
      </c>
      <c r="D1403" s="98" t="s">
        <v>317</v>
      </c>
      <c r="E1403" s="98" t="s">
        <v>3779</v>
      </c>
    </row>
    <row r="1404" spans="1:5" s="98" customFormat="1" outlineLevel="1">
      <c r="A1404" s="98" t="s">
        <v>3780</v>
      </c>
      <c r="B1404" s="171" t="s">
        <v>3781</v>
      </c>
      <c r="C1404" s="98" t="s">
        <v>231</v>
      </c>
      <c r="D1404" s="98" t="s">
        <v>318</v>
      </c>
      <c r="E1404" s="98" t="s">
        <v>232</v>
      </c>
    </row>
    <row r="1405" spans="1:5" s="98" customFormat="1" outlineLevel="1">
      <c r="A1405" s="98" t="s">
        <v>3783</v>
      </c>
      <c r="B1405" s="171" t="s">
        <v>3784</v>
      </c>
      <c r="C1405" s="98" t="s">
        <v>231</v>
      </c>
      <c r="D1405" s="98" t="s">
        <v>318</v>
      </c>
      <c r="E1405" s="98" t="s">
        <v>232</v>
      </c>
    </row>
    <row r="1406" spans="1:5" s="98" customFormat="1" outlineLevel="1">
      <c r="A1406" s="98" t="s">
        <v>3786</v>
      </c>
      <c r="B1406" s="171" t="s">
        <v>3787</v>
      </c>
      <c r="C1406" s="98" t="s">
        <v>231</v>
      </c>
      <c r="D1406" s="98" t="s">
        <v>318</v>
      </c>
      <c r="E1406" s="98" t="s">
        <v>232</v>
      </c>
    </row>
    <row r="1407" spans="1:5" s="98" customFormat="1" outlineLevel="1">
      <c r="A1407" s="98" t="s">
        <v>3789</v>
      </c>
      <c r="B1407" s="171" t="s">
        <v>3790</v>
      </c>
      <c r="C1407" s="98" t="s">
        <v>231</v>
      </c>
      <c r="D1407" s="98" t="s">
        <v>318</v>
      </c>
      <c r="E1407" s="98" t="s">
        <v>232</v>
      </c>
    </row>
    <row r="1408" spans="1:5" s="98" customFormat="1" outlineLevel="1">
      <c r="A1408" s="98" t="s">
        <v>3792</v>
      </c>
      <c r="B1408" s="171" t="s">
        <v>3793</v>
      </c>
      <c r="C1408" s="98" t="s">
        <v>231</v>
      </c>
      <c r="D1408" s="98" t="s">
        <v>318</v>
      </c>
      <c r="E1408" s="98" t="s">
        <v>232</v>
      </c>
    </row>
    <row r="1409" spans="1:5" s="98" customFormat="1" outlineLevel="1">
      <c r="A1409" s="98" t="s">
        <v>3795</v>
      </c>
      <c r="B1409" s="171" t="s">
        <v>3796</v>
      </c>
      <c r="C1409" s="98" t="s">
        <v>231</v>
      </c>
      <c r="D1409" s="98" t="s">
        <v>318</v>
      </c>
      <c r="E1409" s="98" t="s">
        <v>232</v>
      </c>
    </row>
    <row r="1410" spans="1:5" s="192" customFormat="1" outlineLevel="1">
      <c r="A1410" s="192" t="s">
        <v>3797</v>
      </c>
      <c r="B1410" s="193" t="s">
        <v>3798</v>
      </c>
      <c r="C1410" s="192" t="s">
        <v>231</v>
      </c>
      <c r="D1410" s="192" t="s">
        <v>318</v>
      </c>
      <c r="E1410" s="192" t="s">
        <v>232</v>
      </c>
    </row>
    <row r="1411" spans="1:5" s="192" customFormat="1" outlineLevel="1">
      <c r="A1411" s="192" t="s">
        <v>3800</v>
      </c>
      <c r="B1411" s="193" t="s">
        <v>3801</v>
      </c>
      <c r="C1411" s="192" t="s">
        <v>231</v>
      </c>
      <c r="D1411" s="192" t="s">
        <v>318</v>
      </c>
      <c r="E1411" s="192" t="s">
        <v>232</v>
      </c>
    </row>
    <row r="1412" spans="1:5" s="98" customFormat="1" outlineLevel="1">
      <c r="A1412" s="98" t="s">
        <v>3803</v>
      </c>
      <c r="B1412" s="171" t="s">
        <v>3804</v>
      </c>
      <c r="C1412" s="98" t="s">
        <v>231</v>
      </c>
      <c r="D1412" s="98" t="s">
        <v>318</v>
      </c>
      <c r="E1412" s="98" t="s">
        <v>232</v>
      </c>
    </row>
    <row r="1413" spans="1:5" s="192" customFormat="1" outlineLevel="1">
      <c r="A1413" s="192" t="s">
        <v>3805</v>
      </c>
      <c r="B1413" s="193" t="s">
        <v>2540</v>
      </c>
      <c r="C1413" s="192" t="s">
        <v>231</v>
      </c>
      <c r="D1413" s="192" t="s">
        <v>318</v>
      </c>
      <c r="E1413" s="192" t="s">
        <v>232</v>
      </c>
    </row>
    <row r="1414" spans="1:5" s="192" customFormat="1" outlineLevel="1">
      <c r="A1414" s="192" t="s">
        <v>3807</v>
      </c>
      <c r="B1414" s="193" t="s">
        <v>1120</v>
      </c>
      <c r="C1414" s="192" t="s">
        <v>231</v>
      </c>
      <c r="D1414" s="192" t="s">
        <v>318</v>
      </c>
      <c r="E1414" s="192" t="s">
        <v>232</v>
      </c>
    </row>
    <row r="1415" spans="1:5" s="98" customFormat="1" outlineLevel="1">
      <c r="A1415" s="98" t="s">
        <v>3809</v>
      </c>
      <c r="B1415" s="171" t="s">
        <v>3810</v>
      </c>
      <c r="C1415" s="98" t="s">
        <v>231</v>
      </c>
      <c r="D1415" s="98" t="s">
        <v>318</v>
      </c>
      <c r="E1415" s="98" t="s">
        <v>232</v>
      </c>
    </row>
    <row r="1416" spans="1:5" s="98" customFormat="1" outlineLevel="1">
      <c r="A1416" s="98" t="s">
        <v>3812</v>
      </c>
      <c r="B1416" s="171" t="s">
        <v>3813</v>
      </c>
      <c r="C1416" s="98" t="s">
        <v>231</v>
      </c>
      <c r="D1416" s="98" t="s">
        <v>318</v>
      </c>
      <c r="E1416" s="98" t="s">
        <v>232</v>
      </c>
    </row>
    <row r="1417" spans="1:5" s="192" customFormat="1" outlineLevel="1">
      <c r="A1417" s="192" t="s">
        <v>3814</v>
      </c>
      <c r="B1417" s="193" t="s">
        <v>3815</v>
      </c>
      <c r="C1417" s="192" t="s">
        <v>231</v>
      </c>
      <c r="D1417" s="192" t="s">
        <v>318</v>
      </c>
      <c r="E1417" s="192" t="s">
        <v>232</v>
      </c>
    </row>
    <row r="1418" spans="1:5" s="192" customFormat="1" outlineLevel="1">
      <c r="A1418" s="192" t="s">
        <v>3817</v>
      </c>
      <c r="B1418" s="193" t="s">
        <v>1120</v>
      </c>
      <c r="C1418" s="192" t="s">
        <v>231</v>
      </c>
      <c r="D1418" s="192" t="s">
        <v>318</v>
      </c>
      <c r="E1418" s="192" t="s">
        <v>232</v>
      </c>
    </row>
    <row r="1419" spans="1:5" s="98" customFormat="1" outlineLevel="1">
      <c r="A1419" s="98" t="s">
        <v>3819</v>
      </c>
      <c r="B1419" s="171" t="s">
        <v>3820</v>
      </c>
      <c r="C1419" s="98" t="s">
        <v>231</v>
      </c>
      <c r="D1419" s="98" t="s">
        <v>318</v>
      </c>
      <c r="E1419" s="98" t="s">
        <v>232</v>
      </c>
    </row>
    <row r="1420" spans="1:5" s="192" customFormat="1" outlineLevel="1">
      <c r="A1420" s="192" t="s">
        <v>3821</v>
      </c>
      <c r="B1420" s="193" t="s">
        <v>3822</v>
      </c>
      <c r="C1420" s="192" t="s">
        <v>231</v>
      </c>
      <c r="D1420" s="192" t="s">
        <v>318</v>
      </c>
      <c r="E1420" s="192" t="s">
        <v>232</v>
      </c>
    </row>
    <row r="1421" spans="1:5" s="192" customFormat="1" outlineLevel="1">
      <c r="A1421" s="192" t="s">
        <v>3824</v>
      </c>
      <c r="B1421" s="193" t="s">
        <v>1120</v>
      </c>
      <c r="C1421" s="192" t="s">
        <v>231</v>
      </c>
      <c r="D1421" s="192" t="s">
        <v>318</v>
      </c>
      <c r="E1421" s="192" t="s">
        <v>232</v>
      </c>
    </row>
    <row r="1422" spans="1:5" s="98" customFormat="1" outlineLevel="1">
      <c r="A1422" s="98" t="s">
        <v>3826</v>
      </c>
      <c r="B1422" s="171" t="s">
        <v>3827</v>
      </c>
      <c r="C1422" s="98" t="s">
        <v>231</v>
      </c>
      <c r="D1422" s="98" t="s">
        <v>318</v>
      </c>
      <c r="E1422" s="98" t="s">
        <v>232</v>
      </c>
    </row>
    <row r="1423" spans="1:5" s="192" customFormat="1" outlineLevel="1">
      <c r="A1423" s="192" t="s">
        <v>3828</v>
      </c>
      <c r="B1423" s="193" t="s">
        <v>3829</v>
      </c>
      <c r="C1423" s="192" t="s">
        <v>231</v>
      </c>
      <c r="D1423" s="192" t="s">
        <v>318</v>
      </c>
      <c r="E1423" s="192" t="s">
        <v>232</v>
      </c>
    </row>
    <row r="1424" spans="1:5" s="192" customFormat="1" outlineLevel="1">
      <c r="A1424" s="192" t="s">
        <v>3831</v>
      </c>
      <c r="B1424" s="193" t="s">
        <v>1120</v>
      </c>
      <c r="C1424" s="192" t="s">
        <v>231</v>
      </c>
      <c r="D1424" s="192" t="s">
        <v>318</v>
      </c>
      <c r="E1424" s="192" t="s">
        <v>232</v>
      </c>
    </row>
    <row r="1425" spans="1:5" s="98" customFormat="1" outlineLevel="1">
      <c r="A1425" s="98" t="s">
        <v>3832</v>
      </c>
      <c r="B1425" s="171" t="s">
        <v>3833</v>
      </c>
      <c r="C1425" s="98" t="s">
        <v>255</v>
      </c>
      <c r="D1425" s="98" t="s">
        <v>337</v>
      </c>
      <c r="E1425" s="98" t="s">
        <v>21088</v>
      </c>
    </row>
    <row r="1426" spans="1:5" s="98" customFormat="1" outlineLevel="1">
      <c r="A1426" s="98" t="s">
        <v>3835</v>
      </c>
      <c r="B1426" s="171" t="s">
        <v>3836</v>
      </c>
      <c r="C1426" s="98" t="s">
        <v>255</v>
      </c>
      <c r="D1426" s="98" t="s">
        <v>337</v>
      </c>
      <c r="E1426" s="98" t="s">
        <v>21088</v>
      </c>
    </row>
    <row r="1427" spans="1:5" s="98" customFormat="1" outlineLevel="1">
      <c r="A1427" s="98" t="s">
        <v>3838</v>
      </c>
      <c r="B1427" s="171" t="s">
        <v>3839</v>
      </c>
    </row>
    <row r="1428" spans="1:5" s="192" customFormat="1" outlineLevel="1">
      <c r="A1428" s="192" t="s">
        <v>1110</v>
      </c>
      <c r="B1428" s="193" t="s">
        <v>3840</v>
      </c>
      <c r="C1428" s="192" t="s">
        <v>231</v>
      </c>
      <c r="D1428" s="192" t="s">
        <v>318</v>
      </c>
      <c r="E1428" s="192" t="s">
        <v>232</v>
      </c>
    </row>
    <row r="1429" spans="1:5" s="188" customFormat="1" outlineLevel="1">
      <c r="A1429" s="188" t="s">
        <v>3841</v>
      </c>
      <c r="B1429" s="194" t="s">
        <v>3842</v>
      </c>
      <c r="C1429" s="188" t="s">
        <v>231</v>
      </c>
      <c r="D1429" s="188" t="s">
        <v>318</v>
      </c>
      <c r="E1429" s="188" t="s">
        <v>232</v>
      </c>
    </row>
    <row r="1430" spans="1:5" s="188" customFormat="1" outlineLevel="1">
      <c r="A1430" s="188" t="s">
        <v>3844</v>
      </c>
      <c r="B1430" s="194" t="s">
        <v>1116</v>
      </c>
      <c r="C1430" s="188" t="s">
        <v>231</v>
      </c>
      <c r="D1430" s="188" t="s">
        <v>318</v>
      </c>
      <c r="E1430" s="188" t="s">
        <v>232</v>
      </c>
    </row>
    <row r="1431" spans="1:5" s="192" customFormat="1" outlineLevel="1">
      <c r="A1431" s="192" t="s">
        <v>1110</v>
      </c>
      <c r="B1431" s="193" t="s">
        <v>3845</v>
      </c>
      <c r="C1431" s="192" t="s">
        <v>231</v>
      </c>
      <c r="D1431" s="192" t="s">
        <v>318</v>
      </c>
      <c r="E1431" s="192" t="s">
        <v>232</v>
      </c>
    </row>
    <row r="1432" spans="1:5" s="188" customFormat="1" outlineLevel="1">
      <c r="A1432" s="188" t="s">
        <v>3846</v>
      </c>
      <c r="B1432" s="194" t="s">
        <v>3847</v>
      </c>
      <c r="C1432" s="188" t="s">
        <v>231</v>
      </c>
      <c r="D1432" s="188" t="s">
        <v>318</v>
      </c>
      <c r="E1432" s="188" t="s">
        <v>232</v>
      </c>
    </row>
    <row r="1433" spans="1:5" s="188" customFormat="1" outlineLevel="1">
      <c r="A1433" s="188" t="s">
        <v>3848</v>
      </c>
      <c r="B1433" s="194" t="s">
        <v>1116</v>
      </c>
      <c r="C1433" s="188" t="s">
        <v>231</v>
      </c>
      <c r="D1433" s="188" t="s">
        <v>318</v>
      </c>
      <c r="E1433" s="188" t="s">
        <v>232</v>
      </c>
    </row>
    <row r="1434" spans="1:5" s="192" customFormat="1" outlineLevel="1">
      <c r="A1434" s="192" t="s">
        <v>3849</v>
      </c>
      <c r="B1434" s="193" t="s">
        <v>3850</v>
      </c>
      <c r="C1434" s="192" t="s">
        <v>231</v>
      </c>
      <c r="D1434" s="192" t="s">
        <v>318</v>
      </c>
      <c r="E1434" s="192" t="s">
        <v>232</v>
      </c>
    </row>
    <row r="1435" spans="1:5" s="192" customFormat="1" outlineLevel="1">
      <c r="A1435" s="192" t="s">
        <v>3851</v>
      </c>
      <c r="B1435" s="193" t="s">
        <v>3852</v>
      </c>
      <c r="C1435" s="192" t="s">
        <v>229</v>
      </c>
      <c r="D1435" s="192" t="s">
        <v>317</v>
      </c>
      <c r="E1435" s="192" t="s">
        <v>3779</v>
      </c>
    </row>
    <row r="1436" spans="1:5" s="192" customFormat="1" outlineLevel="1">
      <c r="A1436" s="192" t="s">
        <v>3853</v>
      </c>
      <c r="B1436" s="193" t="s">
        <v>3854</v>
      </c>
      <c r="C1436" s="192" t="s">
        <v>231</v>
      </c>
      <c r="D1436" s="192" t="s">
        <v>318</v>
      </c>
      <c r="E1436" s="192" t="s">
        <v>232</v>
      </c>
    </row>
    <row r="1437" spans="1:5" s="192" customFormat="1" outlineLevel="1">
      <c r="A1437" s="192" t="s">
        <v>1110</v>
      </c>
      <c r="B1437" s="193" t="s">
        <v>1120</v>
      </c>
      <c r="C1437" s="192" t="s">
        <v>231</v>
      </c>
      <c r="D1437" s="192" t="s">
        <v>318</v>
      </c>
      <c r="E1437" s="192" t="s">
        <v>232</v>
      </c>
    </row>
    <row r="1438" spans="1:5" s="188" customFormat="1" outlineLevel="1">
      <c r="A1438" s="188" t="s">
        <v>3855</v>
      </c>
      <c r="B1438" s="194" t="s">
        <v>3856</v>
      </c>
      <c r="C1438" s="188" t="s">
        <v>231</v>
      </c>
      <c r="D1438" s="188" t="s">
        <v>318</v>
      </c>
      <c r="E1438" s="188" t="s">
        <v>232</v>
      </c>
    </row>
    <row r="1439" spans="1:5" s="188" customFormat="1" outlineLevel="1">
      <c r="A1439" s="188" t="s">
        <v>3857</v>
      </c>
      <c r="B1439" s="194" t="s">
        <v>1116</v>
      </c>
      <c r="C1439" s="188" t="s">
        <v>231</v>
      </c>
      <c r="D1439" s="188" t="s">
        <v>318</v>
      </c>
      <c r="E1439" s="188" t="s">
        <v>232</v>
      </c>
    </row>
    <row r="1440" spans="1:5" s="98" customFormat="1" outlineLevel="1">
      <c r="A1440" s="98" t="s">
        <v>3858</v>
      </c>
      <c r="B1440" s="171" t="s">
        <v>3859</v>
      </c>
      <c r="C1440" s="98" t="s">
        <v>255</v>
      </c>
      <c r="D1440" s="98" t="s">
        <v>337</v>
      </c>
      <c r="E1440" s="98" t="s">
        <v>21088</v>
      </c>
    </row>
    <row r="1441" spans="1:5" s="192" customFormat="1" outlineLevel="1">
      <c r="A1441" s="192" t="s">
        <v>3860</v>
      </c>
      <c r="B1441" s="193" t="s">
        <v>3861</v>
      </c>
      <c r="C1441" s="192" t="s">
        <v>255</v>
      </c>
      <c r="D1441" s="192" t="s">
        <v>337</v>
      </c>
      <c r="E1441" s="192" t="s">
        <v>21088</v>
      </c>
    </row>
    <row r="1442" spans="1:5" s="192" customFormat="1" outlineLevel="1">
      <c r="A1442" s="192" t="s">
        <v>3863</v>
      </c>
      <c r="B1442" s="193" t="s">
        <v>1120</v>
      </c>
      <c r="C1442" s="192" t="s">
        <v>255</v>
      </c>
      <c r="D1442" s="192" t="s">
        <v>337</v>
      </c>
      <c r="E1442" s="192" t="s">
        <v>21088</v>
      </c>
    </row>
    <row r="1443" spans="1:5" s="103" customFormat="1">
      <c r="A1443" s="103" t="s">
        <v>3864</v>
      </c>
      <c r="B1443" s="191" t="s">
        <v>3865</v>
      </c>
    </row>
    <row r="1444" spans="1:5" s="98" customFormat="1" outlineLevel="1">
      <c r="A1444" s="98" t="s">
        <v>3866</v>
      </c>
      <c r="B1444" s="171" t="s">
        <v>3867</v>
      </c>
    </row>
    <row r="1445" spans="1:5" s="192" customFormat="1" outlineLevel="1">
      <c r="A1445" s="192" t="s">
        <v>1110</v>
      </c>
      <c r="B1445" s="193" t="s">
        <v>3868</v>
      </c>
    </row>
    <row r="1446" spans="1:5" s="188" customFormat="1" outlineLevel="1">
      <c r="A1446" s="188" t="s">
        <v>3869</v>
      </c>
      <c r="B1446" s="194" t="s">
        <v>3870</v>
      </c>
      <c r="C1446" s="188" t="s">
        <v>262</v>
      </c>
      <c r="D1446" s="188" t="s">
        <v>344</v>
      </c>
      <c r="E1446" s="188" t="s">
        <v>163</v>
      </c>
    </row>
    <row r="1447" spans="1:5" s="188" customFormat="1" outlineLevel="1">
      <c r="A1447" s="188" t="s">
        <v>3872</v>
      </c>
      <c r="B1447" s="194" t="s">
        <v>3873</v>
      </c>
      <c r="C1447" s="188" t="s">
        <v>264</v>
      </c>
      <c r="D1447" s="188" t="s">
        <v>346</v>
      </c>
      <c r="E1447" s="188" t="s">
        <v>167</v>
      </c>
    </row>
    <row r="1448" spans="1:5" s="188" customFormat="1" outlineLevel="1">
      <c r="A1448" s="188" t="s">
        <v>3875</v>
      </c>
      <c r="B1448" s="194" t="s">
        <v>3876</v>
      </c>
      <c r="C1448" s="188" t="s">
        <v>260</v>
      </c>
      <c r="D1448" s="188" t="s">
        <v>342</v>
      </c>
      <c r="E1448" s="188" t="s">
        <v>159</v>
      </c>
    </row>
    <row r="1449" spans="1:5" s="192" customFormat="1" outlineLevel="1">
      <c r="A1449" s="192" t="s">
        <v>3878</v>
      </c>
      <c r="B1449" s="193" t="s">
        <v>3879</v>
      </c>
      <c r="C1449" s="192" t="s">
        <v>266</v>
      </c>
      <c r="D1449" s="192" t="s">
        <v>348</v>
      </c>
      <c r="E1449" s="192" t="s">
        <v>923</v>
      </c>
    </row>
    <row r="1450" spans="1:5" s="98" customFormat="1" outlineLevel="1">
      <c r="A1450" s="98" t="s">
        <v>3881</v>
      </c>
      <c r="B1450" s="171" t="s">
        <v>3882</v>
      </c>
      <c r="C1450" s="98" t="s">
        <v>259</v>
      </c>
      <c r="D1450" s="98" t="s">
        <v>341</v>
      </c>
      <c r="E1450" s="98" t="s">
        <v>157</v>
      </c>
    </row>
    <row r="1451" spans="1:5" s="192" customFormat="1" outlineLevel="1">
      <c r="A1451" s="192" t="s">
        <v>3883</v>
      </c>
      <c r="B1451" s="193" t="s">
        <v>3884</v>
      </c>
      <c r="C1451" s="192" t="s">
        <v>259</v>
      </c>
      <c r="D1451" s="192" t="s">
        <v>341</v>
      </c>
      <c r="E1451" s="192" t="s">
        <v>157</v>
      </c>
    </row>
    <row r="1452" spans="1:5" s="192" customFormat="1" outlineLevel="1">
      <c r="A1452" s="192" t="s">
        <v>3886</v>
      </c>
      <c r="B1452" s="193" t="s">
        <v>3887</v>
      </c>
      <c r="C1452" s="192" t="s">
        <v>259</v>
      </c>
      <c r="D1452" s="192" t="s">
        <v>341</v>
      </c>
      <c r="E1452" s="192" t="s">
        <v>157</v>
      </c>
    </row>
    <row r="1453" spans="1:5" s="98" customFormat="1" outlineLevel="1">
      <c r="A1453" s="98" t="s">
        <v>3889</v>
      </c>
      <c r="B1453" s="171" t="s">
        <v>3890</v>
      </c>
      <c r="C1453" s="98" t="s">
        <v>265</v>
      </c>
      <c r="D1453" s="98" t="s">
        <v>347</v>
      </c>
      <c r="E1453" s="98" t="s">
        <v>169</v>
      </c>
    </row>
    <row r="1454" spans="1:5" s="98" customFormat="1" outlineLevel="1">
      <c r="A1454" s="98" t="s">
        <v>3892</v>
      </c>
      <c r="B1454" s="171" t="s">
        <v>3893</v>
      </c>
      <c r="C1454" s="98" t="s">
        <v>266</v>
      </c>
      <c r="D1454" s="98" t="s">
        <v>348</v>
      </c>
      <c r="E1454" s="98" t="s">
        <v>923</v>
      </c>
    </row>
    <row r="1455" spans="1:5" s="98" customFormat="1" outlineLevel="1">
      <c r="A1455" s="98" t="s">
        <v>3895</v>
      </c>
      <c r="B1455" s="171" t="s">
        <v>3896</v>
      </c>
      <c r="C1455" s="98" t="s">
        <v>271</v>
      </c>
      <c r="D1455" s="98" t="s">
        <v>351</v>
      </c>
      <c r="E1455" s="98" t="s">
        <v>272</v>
      </c>
    </row>
    <row r="1456" spans="1:5" s="98" customFormat="1" outlineLevel="1">
      <c r="A1456" s="98" t="s">
        <v>3898</v>
      </c>
      <c r="B1456" s="171" t="s">
        <v>3899</v>
      </c>
      <c r="C1456" s="98" t="s">
        <v>269</v>
      </c>
      <c r="D1456" s="98" t="s">
        <v>350</v>
      </c>
      <c r="E1456" s="98" t="s">
        <v>270</v>
      </c>
    </row>
    <row r="1457" spans="1:5" s="98" customFormat="1" outlineLevel="1">
      <c r="A1457" s="98" t="s">
        <v>3901</v>
      </c>
      <c r="B1457" s="171" t="s">
        <v>3902</v>
      </c>
      <c r="C1457" s="98" t="s">
        <v>269</v>
      </c>
      <c r="D1457" s="98" t="s">
        <v>350</v>
      </c>
      <c r="E1457" s="98" t="s">
        <v>270</v>
      </c>
    </row>
    <row r="1458" spans="1:5" s="192" customFormat="1" outlineLevel="1">
      <c r="A1458" s="192" t="s">
        <v>3903</v>
      </c>
      <c r="B1458" s="193" t="s">
        <v>3904</v>
      </c>
      <c r="C1458" s="192" t="s">
        <v>269</v>
      </c>
      <c r="D1458" s="192" t="s">
        <v>350</v>
      </c>
      <c r="E1458" s="192" t="s">
        <v>270</v>
      </c>
    </row>
    <row r="1459" spans="1:5" s="192" customFormat="1" outlineLevel="1">
      <c r="A1459" s="192" t="s">
        <v>3906</v>
      </c>
      <c r="B1459" s="193" t="s">
        <v>3907</v>
      </c>
      <c r="C1459" s="192" t="s">
        <v>269</v>
      </c>
      <c r="D1459" s="192" t="s">
        <v>350</v>
      </c>
      <c r="E1459" s="192" t="s">
        <v>270</v>
      </c>
    </row>
    <row r="1460" spans="1:5" s="192" customFormat="1" outlineLevel="1">
      <c r="A1460" s="192" t="s">
        <v>3909</v>
      </c>
      <c r="B1460" s="193" t="s">
        <v>3910</v>
      </c>
      <c r="C1460" s="192" t="s">
        <v>269</v>
      </c>
      <c r="D1460" s="192" t="s">
        <v>350</v>
      </c>
      <c r="E1460" s="192" t="s">
        <v>270</v>
      </c>
    </row>
    <row r="1461" spans="1:5" s="192" customFormat="1" outlineLevel="1">
      <c r="A1461" s="192" t="s">
        <v>3912</v>
      </c>
      <c r="B1461" s="193" t="s">
        <v>3913</v>
      </c>
      <c r="C1461" s="192" t="s">
        <v>269</v>
      </c>
      <c r="D1461" s="192" t="s">
        <v>350</v>
      </c>
      <c r="E1461" s="192" t="s">
        <v>270</v>
      </c>
    </row>
    <row r="1462" spans="1:5" s="192" customFormat="1" outlineLevel="1">
      <c r="A1462" s="192" t="s">
        <v>3915</v>
      </c>
      <c r="B1462" s="193" t="s">
        <v>3916</v>
      </c>
      <c r="C1462" s="192" t="s">
        <v>269</v>
      </c>
      <c r="D1462" s="192" t="s">
        <v>350</v>
      </c>
      <c r="E1462" s="192" t="s">
        <v>270</v>
      </c>
    </row>
    <row r="1463" spans="1:5" s="192" customFormat="1" outlineLevel="1">
      <c r="A1463" s="192" t="s">
        <v>1110</v>
      </c>
      <c r="B1463" s="193" t="s">
        <v>1120</v>
      </c>
      <c r="C1463" s="192" t="s">
        <v>269</v>
      </c>
      <c r="D1463" s="192" t="s">
        <v>350</v>
      </c>
      <c r="E1463" s="192" t="s">
        <v>270</v>
      </c>
    </row>
    <row r="1464" spans="1:5" s="188" customFormat="1" outlineLevel="1">
      <c r="A1464" s="188" t="s">
        <v>3917</v>
      </c>
      <c r="B1464" s="194" t="s">
        <v>3918</v>
      </c>
      <c r="C1464" s="188" t="s">
        <v>269</v>
      </c>
      <c r="D1464" s="188" t="s">
        <v>350</v>
      </c>
      <c r="E1464" s="188" t="s">
        <v>270</v>
      </c>
    </row>
    <row r="1465" spans="1:5" s="188" customFormat="1" outlineLevel="1">
      <c r="A1465" s="188" t="s">
        <v>3919</v>
      </c>
      <c r="B1465" s="194" t="s">
        <v>1116</v>
      </c>
      <c r="C1465" s="188" t="s">
        <v>269</v>
      </c>
      <c r="D1465" s="188" t="s">
        <v>350</v>
      </c>
      <c r="E1465" s="188" t="s">
        <v>270</v>
      </c>
    </row>
    <row r="1466" spans="1:5" s="98" customFormat="1" outlineLevel="1">
      <c r="A1466" s="98" t="s">
        <v>3920</v>
      </c>
      <c r="B1466" s="171" t="s">
        <v>3921</v>
      </c>
      <c r="C1466" s="98" t="s">
        <v>266</v>
      </c>
      <c r="D1466" s="98" t="s">
        <v>348</v>
      </c>
      <c r="E1466" s="98" t="s">
        <v>923</v>
      </c>
    </row>
    <row r="1467" spans="1:5" s="192" customFormat="1" outlineLevel="1">
      <c r="A1467" s="192" t="s">
        <v>3922</v>
      </c>
      <c r="B1467" s="193" t="s">
        <v>3923</v>
      </c>
      <c r="C1467" s="192" t="s">
        <v>266</v>
      </c>
      <c r="D1467" s="192" t="s">
        <v>348</v>
      </c>
      <c r="E1467" s="192" t="s">
        <v>923</v>
      </c>
    </row>
    <row r="1468" spans="1:5" s="192" customFormat="1" outlineLevel="1">
      <c r="A1468" s="192" t="s">
        <v>3925</v>
      </c>
      <c r="B1468" s="193" t="s">
        <v>3926</v>
      </c>
      <c r="C1468" s="192" t="s">
        <v>266</v>
      </c>
      <c r="D1468" s="192" t="s">
        <v>348</v>
      </c>
      <c r="E1468" s="192" t="s">
        <v>923</v>
      </c>
    </row>
    <row r="1469" spans="1:5" s="98" customFormat="1" outlineLevel="1">
      <c r="A1469" s="98" t="s">
        <v>3928</v>
      </c>
      <c r="B1469" s="171" t="s">
        <v>3929</v>
      </c>
      <c r="C1469" s="98" t="s">
        <v>269</v>
      </c>
      <c r="D1469" s="98" t="s">
        <v>350</v>
      </c>
      <c r="E1469" s="98" t="s">
        <v>270</v>
      </c>
    </row>
    <row r="1470" spans="1:5" s="98" customFormat="1" outlineLevel="1">
      <c r="A1470" s="98" t="s">
        <v>3931</v>
      </c>
      <c r="B1470" s="171" t="s">
        <v>3932</v>
      </c>
      <c r="C1470" s="98" t="s">
        <v>269</v>
      </c>
      <c r="D1470" s="98" t="s">
        <v>350</v>
      </c>
      <c r="E1470" s="98" t="s">
        <v>270</v>
      </c>
    </row>
    <row r="1471" spans="1:5" s="192" customFormat="1" outlineLevel="1">
      <c r="A1471" s="192" t="s">
        <v>1110</v>
      </c>
      <c r="B1471" s="193" t="s">
        <v>3933</v>
      </c>
      <c r="C1471" s="192" t="s">
        <v>269</v>
      </c>
      <c r="D1471" s="192" t="s">
        <v>350</v>
      </c>
      <c r="E1471" s="192" t="s">
        <v>270</v>
      </c>
    </row>
    <row r="1472" spans="1:5" s="188" customFormat="1" outlineLevel="1">
      <c r="A1472" s="188" t="s">
        <v>3934</v>
      </c>
      <c r="B1472" s="194" t="s">
        <v>3935</v>
      </c>
      <c r="C1472" s="188" t="s">
        <v>269</v>
      </c>
      <c r="D1472" s="188" t="s">
        <v>350</v>
      </c>
      <c r="E1472" s="188" t="s">
        <v>270</v>
      </c>
    </row>
    <row r="1473" spans="1:5" s="188" customFormat="1" outlineLevel="1">
      <c r="A1473" s="188" t="s">
        <v>3937</v>
      </c>
      <c r="B1473" s="194" t="s">
        <v>1116</v>
      </c>
      <c r="C1473" s="188" t="s">
        <v>269</v>
      </c>
      <c r="D1473" s="188" t="s">
        <v>350</v>
      </c>
      <c r="E1473" s="188" t="s">
        <v>270</v>
      </c>
    </row>
    <row r="1474" spans="1:5" s="192" customFormat="1" outlineLevel="1">
      <c r="A1474" s="192" t="s">
        <v>3938</v>
      </c>
      <c r="B1474" s="193" t="s">
        <v>3939</v>
      </c>
      <c r="C1474" s="192" t="s">
        <v>269</v>
      </c>
      <c r="D1474" s="192" t="s">
        <v>350</v>
      </c>
      <c r="E1474" s="192" t="s">
        <v>270</v>
      </c>
    </row>
    <row r="1475" spans="1:5" s="192" customFormat="1" outlineLevel="1">
      <c r="A1475" s="192" t="s">
        <v>1110</v>
      </c>
      <c r="B1475" s="193" t="s">
        <v>3940</v>
      </c>
      <c r="C1475" s="192" t="s">
        <v>269</v>
      </c>
      <c r="D1475" s="192" t="s">
        <v>350</v>
      </c>
      <c r="E1475" s="192" t="s">
        <v>270</v>
      </c>
    </row>
    <row r="1476" spans="1:5" s="188" customFormat="1" outlineLevel="1">
      <c r="A1476" s="188" t="s">
        <v>3941</v>
      </c>
      <c r="B1476" s="194" t="s">
        <v>3942</v>
      </c>
      <c r="C1476" s="188" t="s">
        <v>269</v>
      </c>
      <c r="D1476" s="188" t="s">
        <v>350</v>
      </c>
      <c r="E1476" s="188" t="s">
        <v>270</v>
      </c>
    </row>
    <row r="1477" spans="1:5" s="188" customFormat="1" outlineLevel="1">
      <c r="A1477" s="188" t="s">
        <v>3944</v>
      </c>
      <c r="B1477" s="194" t="s">
        <v>1116</v>
      </c>
      <c r="C1477" s="188" t="s">
        <v>269</v>
      </c>
      <c r="D1477" s="188" t="s">
        <v>350</v>
      </c>
      <c r="E1477" s="188" t="s">
        <v>270</v>
      </c>
    </row>
    <row r="1478" spans="1:5" s="98" customFormat="1" outlineLevel="1">
      <c r="A1478" s="98" t="s">
        <v>3945</v>
      </c>
      <c r="B1478" s="171" t="s">
        <v>3946</v>
      </c>
    </row>
    <row r="1479" spans="1:5" s="192" customFormat="1" outlineLevel="1">
      <c r="A1479" s="192" t="s">
        <v>1110</v>
      </c>
      <c r="B1479" s="193" t="s">
        <v>3947</v>
      </c>
      <c r="C1479" s="192" t="s">
        <v>269</v>
      </c>
      <c r="D1479" s="192" t="s">
        <v>350</v>
      </c>
      <c r="E1479" s="192" t="s">
        <v>270</v>
      </c>
    </row>
    <row r="1480" spans="1:5" s="188" customFormat="1" outlineLevel="1">
      <c r="A1480" s="188" t="s">
        <v>3948</v>
      </c>
      <c r="B1480" s="194" t="s">
        <v>3949</v>
      </c>
      <c r="C1480" s="188" t="s">
        <v>269</v>
      </c>
      <c r="D1480" s="188" t="s">
        <v>350</v>
      </c>
      <c r="E1480" s="188" t="s">
        <v>270</v>
      </c>
    </row>
    <row r="1481" spans="1:5" s="188" customFormat="1" outlineLevel="1">
      <c r="A1481" s="188" t="s">
        <v>3951</v>
      </c>
      <c r="B1481" s="194" t="s">
        <v>3952</v>
      </c>
      <c r="C1481" s="188" t="s">
        <v>269</v>
      </c>
      <c r="D1481" s="188" t="s">
        <v>350</v>
      </c>
      <c r="E1481" s="188" t="s">
        <v>270</v>
      </c>
    </row>
    <row r="1482" spans="1:5" s="188" customFormat="1" outlineLevel="1">
      <c r="A1482" s="188" t="s">
        <v>3954</v>
      </c>
      <c r="B1482" s="194" t="s">
        <v>3955</v>
      </c>
      <c r="C1482" s="188" t="s">
        <v>269</v>
      </c>
      <c r="D1482" s="188" t="s">
        <v>350</v>
      </c>
      <c r="E1482" s="188" t="s">
        <v>270</v>
      </c>
    </row>
    <row r="1483" spans="1:5" s="188" customFormat="1" outlineLevel="1">
      <c r="A1483" s="188" t="s">
        <v>3957</v>
      </c>
      <c r="B1483" s="194" t="s">
        <v>3958</v>
      </c>
      <c r="C1483" s="188" t="s">
        <v>269</v>
      </c>
      <c r="D1483" s="188" t="s">
        <v>350</v>
      </c>
      <c r="E1483" s="188" t="s">
        <v>270</v>
      </c>
    </row>
    <row r="1484" spans="1:5" s="188" customFormat="1" outlineLevel="1">
      <c r="A1484" s="188" t="s">
        <v>3960</v>
      </c>
      <c r="B1484" s="194" t="s">
        <v>1116</v>
      </c>
      <c r="C1484" s="188" t="s">
        <v>269</v>
      </c>
      <c r="D1484" s="188" t="s">
        <v>350</v>
      </c>
      <c r="E1484" s="188" t="s">
        <v>270</v>
      </c>
    </row>
    <row r="1485" spans="1:5" s="192" customFormat="1" outlineLevel="1">
      <c r="A1485" s="192" t="s">
        <v>1110</v>
      </c>
      <c r="B1485" s="193" t="s">
        <v>3962</v>
      </c>
      <c r="C1485" s="192" t="s">
        <v>271</v>
      </c>
      <c r="D1485" s="192" t="s">
        <v>351</v>
      </c>
      <c r="E1485" s="192" t="s">
        <v>272</v>
      </c>
    </row>
    <row r="1486" spans="1:5" s="188" customFormat="1" outlineLevel="1">
      <c r="A1486" s="188" t="s">
        <v>3963</v>
      </c>
      <c r="B1486" s="194" t="s">
        <v>3949</v>
      </c>
      <c r="C1486" s="188" t="s">
        <v>271</v>
      </c>
      <c r="D1486" s="188" t="s">
        <v>351</v>
      </c>
      <c r="E1486" s="188" t="s">
        <v>272</v>
      </c>
    </row>
    <row r="1487" spans="1:5" s="188" customFormat="1" outlineLevel="1">
      <c r="A1487" s="188" t="s">
        <v>3965</v>
      </c>
      <c r="B1487" s="194" t="s">
        <v>1116</v>
      </c>
      <c r="C1487" s="188" t="s">
        <v>271</v>
      </c>
      <c r="D1487" s="188" t="s">
        <v>351</v>
      </c>
      <c r="E1487" s="188" t="s">
        <v>272</v>
      </c>
    </row>
    <row r="1488" spans="1:5" s="98" customFormat="1" outlineLevel="1">
      <c r="A1488" s="98" t="s">
        <v>3967</v>
      </c>
      <c r="B1488" s="171" t="s">
        <v>3968</v>
      </c>
      <c r="C1488" s="98" t="s">
        <v>269</v>
      </c>
      <c r="D1488" s="98" t="s">
        <v>350</v>
      </c>
      <c r="E1488" s="98" t="s">
        <v>270</v>
      </c>
    </row>
    <row r="1489" spans="1:5" s="192" customFormat="1" outlineLevel="1">
      <c r="A1489" s="192" t="s">
        <v>3969</v>
      </c>
      <c r="B1489" s="193" t="s">
        <v>3970</v>
      </c>
      <c r="C1489" s="192" t="s">
        <v>269</v>
      </c>
      <c r="D1489" s="192" t="s">
        <v>350</v>
      </c>
      <c r="E1489" s="192" t="s">
        <v>270</v>
      </c>
    </row>
    <row r="1490" spans="1:5" s="192" customFormat="1" outlineLevel="1">
      <c r="A1490" s="192" t="s">
        <v>3972</v>
      </c>
      <c r="B1490" s="193" t="s">
        <v>3973</v>
      </c>
      <c r="C1490" s="192" t="s">
        <v>269</v>
      </c>
      <c r="D1490" s="192" t="s">
        <v>350</v>
      </c>
      <c r="E1490" s="192" t="s">
        <v>270</v>
      </c>
    </row>
    <row r="1491" spans="1:5" s="192" customFormat="1" outlineLevel="1">
      <c r="A1491" s="192" t="s">
        <v>3975</v>
      </c>
      <c r="B1491" s="193" t="s">
        <v>1120</v>
      </c>
      <c r="C1491" s="192" t="s">
        <v>269</v>
      </c>
      <c r="D1491" s="192" t="s">
        <v>350</v>
      </c>
      <c r="E1491" s="192" t="s">
        <v>270</v>
      </c>
    </row>
    <row r="1492" spans="1:5" s="98" customFormat="1" outlineLevel="1">
      <c r="A1492" s="98" t="s">
        <v>3976</v>
      </c>
      <c r="B1492" s="171" t="s">
        <v>3977</v>
      </c>
      <c r="C1492" s="98" t="s">
        <v>269</v>
      </c>
      <c r="D1492" s="98" t="s">
        <v>350</v>
      </c>
      <c r="E1492" s="98" t="s">
        <v>270</v>
      </c>
    </row>
    <row r="1493" spans="1:5" s="192" customFormat="1" outlineLevel="1">
      <c r="A1493" s="192" t="s">
        <v>1110</v>
      </c>
      <c r="B1493" s="193" t="s">
        <v>3978</v>
      </c>
      <c r="C1493" s="192" t="s">
        <v>269</v>
      </c>
      <c r="D1493" s="192" t="s">
        <v>350</v>
      </c>
      <c r="E1493" s="192" t="s">
        <v>270</v>
      </c>
    </row>
    <row r="1494" spans="1:5" s="188" customFormat="1" outlineLevel="1">
      <c r="A1494" s="188" t="s">
        <v>3979</v>
      </c>
      <c r="B1494" s="194" t="s">
        <v>3980</v>
      </c>
      <c r="C1494" s="188" t="s">
        <v>269</v>
      </c>
      <c r="D1494" s="188" t="s">
        <v>350</v>
      </c>
      <c r="E1494" s="188" t="s">
        <v>270</v>
      </c>
    </row>
    <row r="1495" spans="1:5" s="188" customFormat="1" outlineLevel="1">
      <c r="A1495" s="188" t="s">
        <v>3982</v>
      </c>
      <c r="B1495" s="194" t="s">
        <v>3983</v>
      </c>
      <c r="C1495" s="188" t="s">
        <v>269</v>
      </c>
      <c r="D1495" s="188" t="s">
        <v>350</v>
      </c>
      <c r="E1495" s="188" t="s">
        <v>270</v>
      </c>
    </row>
    <row r="1496" spans="1:5" s="192" customFormat="1" outlineLevel="1">
      <c r="A1496" s="192" t="s">
        <v>3984</v>
      </c>
      <c r="B1496" s="193" t="s">
        <v>3985</v>
      </c>
      <c r="C1496" s="192" t="s">
        <v>269</v>
      </c>
      <c r="D1496" s="192" t="s">
        <v>350</v>
      </c>
      <c r="E1496" s="192" t="s">
        <v>270</v>
      </c>
    </row>
    <row r="1497" spans="1:5" s="192" customFormat="1" outlineLevel="1">
      <c r="A1497" s="192" t="s">
        <v>3987</v>
      </c>
      <c r="B1497" s="193" t="s">
        <v>3988</v>
      </c>
      <c r="C1497" s="192" t="s">
        <v>269</v>
      </c>
      <c r="D1497" s="192" t="s">
        <v>350</v>
      </c>
      <c r="E1497" s="192" t="s">
        <v>270</v>
      </c>
    </row>
    <row r="1498" spans="1:5" s="98" customFormat="1" outlineLevel="1">
      <c r="A1498" s="98" t="s">
        <v>3989</v>
      </c>
      <c r="B1498" s="171" t="s">
        <v>3990</v>
      </c>
    </row>
    <row r="1499" spans="1:5" s="192" customFormat="1" outlineLevel="1">
      <c r="A1499" s="192" t="s">
        <v>3991</v>
      </c>
      <c r="B1499" s="193" t="s">
        <v>3992</v>
      </c>
      <c r="C1499" s="192" t="s">
        <v>273</v>
      </c>
      <c r="D1499" s="192" t="s">
        <v>352</v>
      </c>
      <c r="E1499" s="192" t="s">
        <v>178</v>
      </c>
    </row>
    <row r="1500" spans="1:5" s="192" customFormat="1" outlineLevel="1">
      <c r="A1500" s="192" t="s">
        <v>3994</v>
      </c>
      <c r="B1500" s="193" t="s">
        <v>1120</v>
      </c>
      <c r="C1500" s="192" t="s">
        <v>254</v>
      </c>
      <c r="D1500" s="192" t="s">
        <v>336</v>
      </c>
      <c r="E1500" s="192" t="s">
        <v>149</v>
      </c>
    </row>
    <row r="1501" spans="1:5" s="98" customFormat="1" outlineLevel="1">
      <c r="A1501" s="98" t="s">
        <v>3996</v>
      </c>
      <c r="B1501" s="171" t="s">
        <v>3997</v>
      </c>
      <c r="C1501" s="98" t="s">
        <v>269</v>
      </c>
      <c r="D1501" s="98" t="s">
        <v>350</v>
      </c>
      <c r="E1501" s="98" t="s">
        <v>270</v>
      </c>
    </row>
    <row r="1502" spans="1:5" s="98" customFormat="1" outlineLevel="1">
      <c r="A1502" s="98" t="s">
        <v>3999</v>
      </c>
      <c r="B1502" s="171" t="s">
        <v>4000</v>
      </c>
      <c r="C1502" s="98" t="s">
        <v>3347</v>
      </c>
      <c r="D1502" s="98" t="s">
        <v>3347</v>
      </c>
    </row>
    <row r="1503" spans="1:5" s="189" customFormat="1">
      <c r="A1503" s="189" t="s">
        <v>4002</v>
      </c>
      <c r="B1503" s="190" t="s">
        <v>4003</v>
      </c>
    </row>
    <row r="1504" spans="1:5" s="103" customFormat="1">
      <c r="A1504" s="103" t="s">
        <v>4004</v>
      </c>
      <c r="B1504" s="191" t="s">
        <v>4005</v>
      </c>
    </row>
    <row r="1505" spans="1:5" s="98" customFormat="1" outlineLevel="1">
      <c r="A1505" s="98" t="s">
        <v>1110</v>
      </c>
      <c r="B1505" s="171" t="s">
        <v>4006</v>
      </c>
    </row>
    <row r="1506" spans="1:5" s="98" customFormat="1" outlineLevel="1">
      <c r="A1506" s="98" t="s">
        <v>4007</v>
      </c>
      <c r="B1506" s="171" t="s">
        <v>4008</v>
      </c>
      <c r="C1506" s="200" t="s">
        <v>275</v>
      </c>
      <c r="D1506" s="200" t="s">
        <v>354</v>
      </c>
      <c r="E1506" s="200" t="s">
        <v>925</v>
      </c>
    </row>
    <row r="1507" spans="1:5" s="192" customFormat="1" outlineLevel="1">
      <c r="A1507" s="192" t="s">
        <v>4009</v>
      </c>
      <c r="B1507" s="193" t="s">
        <v>4010</v>
      </c>
      <c r="C1507" s="199" t="s">
        <v>275</v>
      </c>
      <c r="D1507" s="199" t="s">
        <v>354</v>
      </c>
      <c r="E1507" s="199" t="s">
        <v>925</v>
      </c>
    </row>
    <row r="1508" spans="1:5" s="192" customFormat="1" outlineLevel="1">
      <c r="A1508" s="192" t="s">
        <v>4012</v>
      </c>
      <c r="B1508" s="193" t="s">
        <v>4013</v>
      </c>
      <c r="C1508" s="199" t="s">
        <v>275</v>
      </c>
      <c r="D1508" s="199" t="s">
        <v>354</v>
      </c>
      <c r="E1508" s="199" t="s">
        <v>925</v>
      </c>
    </row>
    <row r="1509" spans="1:5" s="192" customFormat="1" outlineLevel="1">
      <c r="A1509" s="192" t="s">
        <v>4015</v>
      </c>
      <c r="B1509" s="193" t="s">
        <v>4016</v>
      </c>
      <c r="C1509" s="199" t="s">
        <v>275</v>
      </c>
      <c r="D1509" s="199" t="s">
        <v>354</v>
      </c>
      <c r="E1509" s="199" t="s">
        <v>925</v>
      </c>
    </row>
    <row r="1510" spans="1:5" s="98" customFormat="1" outlineLevel="1">
      <c r="A1510" s="98" t="s">
        <v>4017</v>
      </c>
      <c r="B1510" s="171" t="s">
        <v>4018</v>
      </c>
      <c r="C1510" s="98" t="s">
        <v>254</v>
      </c>
      <c r="D1510" s="98" t="s">
        <v>336</v>
      </c>
      <c r="E1510" s="98" t="s">
        <v>149</v>
      </c>
    </row>
    <row r="1511" spans="1:5" s="98" customFormat="1" outlineLevel="1">
      <c r="A1511" s="98" t="s">
        <v>4020</v>
      </c>
      <c r="B1511" s="171" t="s">
        <v>4021</v>
      </c>
      <c r="C1511" s="98" t="s">
        <v>254</v>
      </c>
      <c r="D1511" s="98" t="s">
        <v>336</v>
      </c>
      <c r="E1511" s="98" t="s">
        <v>149</v>
      </c>
    </row>
    <row r="1512" spans="1:5" s="98" customFormat="1" outlineLevel="1">
      <c r="A1512" s="98" t="s">
        <v>4023</v>
      </c>
      <c r="B1512" s="171" t="s">
        <v>4024</v>
      </c>
    </row>
    <row r="1513" spans="1:5" s="192" customFormat="1" outlineLevel="1">
      <c r="A1513" s="192" t="s">
        <v>4025</v>
      </c>
      <c r="B1513" s="193" t="s">
        <v>4026</v>
      </c>
      <c r="C1513" s="192" t="s">
        <v>3347</v>
      </c>
      <c r="D1513" s="192" t="s">
        <v>3347</v>
      </c>
    </row>
    <row r="1514" spans="1:5" s="192" customFormat="1" outlineLevel="1">
      <c r="A1514" s="192" t="s">
        <v>1110</v>
      </c>
      <c r="B1514" s="193" t="s">
        <v>4028</v>
      </c>
      <c r="C1514" s="192" t="s">
        <v>3347</v>
      </c>
      <c r="D1514" s="192" t="s">
        <v>3347</v>
      </c>
    </row>
    <row r="1515" spans="1:5" s="188" customFormat="1" outlineLevel="1">
      <c r="A1515" s="188" t="s">
        <v>4029</v>
      </c>
      <c r="B1515" s="194" t="s">
        <v>4030</v>
      </c>
      <c r="C1515" s="188" t="s">
        <v>3347</v>
      </c>
      <c r="D1515" s="188" t="s">
        <v>3347</v>
      </c>
    </row>
    <row r="1516" spans="1:5" s="188" customFormat="1" outlineLevel="1">
      <c r="A1516" s="188" t="s">
        <v>4031</v>
      </c>
      <c r="B1516" s="194" t="s">
        <v>1116</v>
      </c>
      <c r="C1516" s="188" t="s">
        <v>3347</v>
      </c>
      <c r="D1516" s="188" t="s">
        <v>3347</v>
      </c>
    </row>
    <row r="1517" spans="1:5" s="192" customFormat="1" outlineLevel="1">
      <c r="A1517" s="192" t="s">
        <v>4032</v>
      </c>
      <c r="B1517" s="193" t="s">
        <v>4033</v>
      </c>
      <c r="C1517" s="192" t="s">
        <v>3347</v>
      </c>
      <c r="D1517" s="192" t="s">
        <v>3347</v>
      </c>
    </row>
    <row r="1518" spans="1:5" s="192" customFormat="1" outlineLevel="1">
      <c r="A1518" s="192" t="s">
        <v>4034</v>
      </c>
      <c r="B1518" s="193" t="s">
        <v>4035</v>
      </c>
      <c r="C1518" s="192" t="s">
        <v>3347</v>
      </c>
      <c r="D1518" s="192" t="s">
        <v>3347</v>
      </c>
    </row>
    <row r="1519" spans="1:5" s="192" customFormat="1" outlineLevel="1">
      <c r="A1519" s="192" t="s">
        <v>4036</v>
      </c>
      <c r="B1519" s="193" t="s">
        <v>4037</v>
      </c>
      <c r="C1519" s="192" t="s">
        <v>254</v>
      </c>
      <c r="D1519" s="192" t="s">
        <v>336</v>
      </c>
      <c r="E1519" s="192" t="s">
        <v>149</v>
      </c>
    </row>
    <row r="1520" spans="1:5" s="192" customFormat="1" outlineLevel="1">
      <c r="A1520" s="192" t="s">
        <v>1110</v>
      </c>
      <c r="B1520" s="193" t="s">
        <v>4039</v>
      </c>
      <c r="C1520" s="192" t="s">
        <v>254</v>
      </c>
      <c r="D1520" s="192" t="s">
        <v>336</v>
      </c>
      <c r="E1520" s="192" t="s">
        <v>149</v>
      </c>
    </row>
    <row r="1521" spans="1:5" s="188" customFormat="1" outlineLevel="1">
      <c r="A1521" s="188" t="s">
        <v>4040</v>
      </c>
      <c r="B1521" s="194" t="s">
        <v>4041</v>
      </c>
      <c r="C1521" s="188" t="s">
        <v>254</v>
      </c>
      <c r="D1521" s="188" t="s">
        <v>336</v>
      </c>
      <c r="E1521" s="188" t="s">
        <v>149</v>
      </c>
    </row>
    <row r="1522" spans="1:5" s="188" customFormat="1" outlineLevel="1">
      <c r="A1522" s="188" t="s">
        <v>4043</v>
      </c>
      <c r="B1522" s="194" t="s">
        <v>1116</v>
      </c>
      <c r="C1522" s="188" t="s">
        <v>254</v>
      </c>
      <c r="D1522" s="188" t="s">
        <v>336</v>
      </c>
      <c r="E1522" s="188" t="s">
        <v>149</v>
      </c>
    </row>
    <row r="1523" spans="1:5" s="192" customFormat="1" outlineLevel="1">
      <c r="A1523" s="192" t="s">
        <v>4044</v>
      </c>
      <c r="B1523" s="193" t="s">
        <v>4045</v>
      </c>
      <c r="C1523" s="192" t="s">
        <v>254</v>
      </c>
      <c r="D1523" s="192" t="s">
        <v>336</v>
      </c>
      <c r="E1523" s="192" t="s">
        <v>149</v>
      </c>
    </row>
    <row r="1524" spans="1:5" s="192" customFormat="1" outlineLevel="1">
      <c r="A1524" s="192" t="s">
        <v>4046</v>
      </c>
      <c r="B1524" s="193" t="s">
        <v>4047</v>
      </c>
      <c r="C1524" s="192" t="s">
        <v>254</v>
      </c>
      <c r="D1524" s="192" t="s">
        <v>336</v>
      </c>
      <c r="E1524" s="192" t="s">
        <v>149</v>
      </c>
    </row>
    <row r="1525" spans="1:5" s="192" customFormat="1" outlineLevel="1">
      <c r="A1525" s="192" t="s">
        <v>4048</v>
      </c>
      <c r="B1525" s="193" t="s">
        <v>4049</v>
      </c>
      <c r="C1525" s="192" t="s">
        <v>254</v>
      </c>
      <c r="D1525" s="192" t="s">
        <v>336</v>
      </c>
      <c r="E1525" s="192" t="s">
        <v>149</v>
      </c>
    </row>
    <row r="1526" spans="1:5" s="98" customFormat="1" outlineLevel="1">
      <c r="A1526" s="98" t="s">
        <v>4050</v>
      </c>
      <c r="B1526" s="171" t="s">
        <v>4051</v>
      </c>
      <c r="C1526" s="98" t="s">
        <v>231</v>
      </c>
      <c r="D1526" s="98" t="s">
        <v>318</v>
      </c>
      <c r="E1526" s="98" t="s">
        <v>232</v>
      </c>
    </row>
    <row r="1527" spans="1:5" s="192" customFormat="1" outlineLevel="1">
      <c r="A1527" s="192" t="s">
        <v>1110</v>
      </c>
      <c r="B1527" s="193" t="s">
        <v>4052</v>
      </c>
      <c r="C1527" s="192" t="s">
        <v>231</v>
      </c>
      <c r="D1527" s="192" t="s">
        <v>318</v>
      </c>
      <c r="E1527" s="192" t="s">
        <v>232</v>
      </c>
    </row>
    <row r="1528" spans="1:5" s="188" customFormat="1" outlineLevel="1">
      <c r="A1528" s="188" t="s">
        <v>4053</v>
      </c>
      <c r="B1528" s="194" t="s">
        <v>4054</v>
      </c>
      <c r="C1528" s="188" t="s">
        <v>231</v>
      </c>
      <c r="D1528" s="188" t="s">
        <v>318</v>
      </c>
      <c r="E1528" s="188" t="s">
        <v>232</v>
      </c>
    </row>
    <row r="1529" spans="1:5" s="188" customFormat="1" outlineLevel="1">
      <c r="A1529" s="188" t="s">
        <v>4056</v>
      </c>
      <c r="B1529" s="194" t="s">
        <v>4057</v>
      </c>
      <c r="C1529" s="188" t="s">
        <v>231</v>
      </c>
      <c r="D1529" s="188" t="s">
        <v>318</v>
      </c>
      <c r="E1529" s="188" t="s">
        <v>232</v>
      </c>
    </row>
    <row r="1530" spans="1:5" s="188" customFormat="1" outlineLevel="1">
      <c r="A1530" s="188" t="s">
        <v>4059</v>
      </c>
      <c r="B1530" s="194" t="s">
        <v>1116</v>
      </c>
      <c r="C1530" s="188" t="s">
        <v>231</v>
      </c>
      <c r="D1530" s="188" t="s">
        <v>318</v>
      </c>
      <c r="E1530" s="188" t="s">
        <v>232</v>
      </c>
    </row>
    <row r="1531" spans="1:5" s="192" customFormat="1" outlineLevel="1">
      <c r="A1531" s="192" t="s">
        <v>4060</v>
      </c>
      <c r="B1531" s="193" t="s">
        <v>4061</v>
      </c>
      <c r="C1531" s="192" t="s">
        <v>231</v>
      </c>
      <c r="D1531" s="192" t="s">
        <v>318</v>
      </c>
      <c r="E1531" s="192" t="s">
        <v>232</v>
      </c>
    </row>
    <row r="1532" spans="1:5" s="192" customFormat="1" outlineLevel="1">
      <c r="A1532" s="192" t="s">
        <v>4062</v>
      </c>
      <c r="B1532" s="193" t="s">
        <v>4063</v>
      </c>
      <c r="C1532" s="192" t="s">
        <v>231</v>
      </c>
      <c r="D1532" s="192" t="s">
        <v>318</v>
      </c>
      <c r="E1532" s="192" t="s">
        <v>232</v>
      </c>
    </row>
    <row r="1533" spans="1:5" s="98" customFormat="1" outlineLevel="1">
      <c r="A1533" s="98" t="s">
        <v>1110</v>
      </c>
      <c r="B1533" s="171" t="s">
        <v>4065</v>
      </c>
      <c r="C1533" s="200" t="s">
        <v>275</v>
      </c>
      <c r="D1533" s="200" t="s">
        <v>354</v>
      </c>
      <c r="E1533" s="200" t="s">
        <v>925</v>
      </c>
    </row>
    <row r="1534" spans="1:5" s="98" customFormat="1" outlineLevel="1">
      <c r="A1534" s="98" t="s">
        <v>4066</v>
      </c>
      <c r="B1534" s="171" t="s">
        <v>4067</v>
      </c>
      <c r="C1534" s="200" t="s">
        <v>275</v>
      </c>
      <c r="D1534" s="200" t="s">
        <v>354</v>
      </c>
      <c r="E1534" s="200" t="s">
        <v>925</v>
      </c>
    </row>
    <row r="1535" spans="1:5" s="192" customFormat="1" outlineLevel="1">
      <c r="A1535" s="192" t="s">
        <v>4068</v>
      </c>
      <c r="B1535" s="193" t="s">
        <v>4069</v>
      </c>
      <c r="C1535" s="199" t="s">
        <v>275</v>
      </c>
      <c r="D1535" s="199" t="s">
        <v>354</v>
      </c>
      <c r="E1535" s="199" t="s">
        <v>925</v>
      </c>
    </row>
    <row r="1536" spans="1:5" s="192" customFormat="1" outlineLevel="1">
      <c r="A1536" s="192" t="s">
        <v>4071</v>
      </c>
      <c r="B1536" s="193" t="s">
        <v>4072</v>
      </c>
      <c r="C1536" s="199" t="s">
        <v>275</v>
      </c>
      <c r="D1536" s="199" t="s">
        <v>354</v>
      </c>
      <c r="E1536" s="199" t="s">
        <v>925</v>
      </c>
    </row>
    <row r="1537" spans="1:5" s="98" customFormat="1" outlineLevel="1">
      <c r="A1537" s="98" t="s">
        <v>4073</v>
      </c>
      <c r="B1537" s="171" t="s">
        <v>4074</v>
      </c>
      <c r="C1537" s="200" t="s">
        <v>275</v>
      </c>
      <c r="D1537" s="200" t="s">
        <v>354</v>
      </c>
      <c r="E1537" s="200" t="s">
        <v>925</v>
      </c>
    </row>
    <row r="1538" spans="1:5" s="98" customFormat="1" outlineLevel="1">
      <c r="A1538" s="98" t="s">
        <v>4076</v>
      </c>
      <c r="B1538" s="171" t="s">
        <v>4077</v>
      </c>
      <c r="C1538" s="200" t="s">
        <v>275</v>
      </c>
      <c r="D1538" s="200" t="s">
        <v>354</v>
      </c>
      <c r="E1538" s="200" t="s">
        <v>925</v>
      </c>
    </row>
    <row r="1539" spans="1:5" s="98" customFormat="1" outlineLevel="1">
      <c r="A1539" s="98" t="s">
        <v>4079</v>
      </c>
      <c r="B1539" s="171" t="s">
        <v>4080</v>
      </c>
      <c r="C1539" s="200" t="s">
        <v>275</v>
      </c>
      <c r="D1539" s="200" t="s">
        <v>354</v>
      </c>
      <c r="E1539" s="200" t="s">
        <v>925</v>
      </c>
    </row>
    <row r="1540" spans="1:5" s="192" customFormat="1" outlineLevel="1">
      <c r="A1540" s="192" t="s">
        <v>4081</v>
      </c>
      <c r="B1540" s="193" t="s">
        <v>4082</v>
      </c>
      <c r="C1540" s="199" t="s">
        <v>275</v>
      </c>
      <c r="D1540" s="199" t="s">
        <v>354</v>
      </c>
      <c r="E1540" s="199" t="s">
        <v>925</v>
      </c>
    </row>
    <row r="1541" spans="1:5" s="192" customFormat="1" outlineLevel="1">
      <c r="A1541" s="192" t="s">
        <v>4084</v>
      </c>
      <c r="B1541" s="193" t="s">
        <v>4085</v>
      </c>
      <c r="C1541" s="199" t="s">
        <v>275</v>
      </c>
      <c r="D1541" s="199" t="s">
        <v>354</v>
      </c>
      <c r="E1541" s="199" t="s">
        <v>925</v>
      </c>
    </row>
    <row r="1542" spans="1:5" s="98" customFormat="1" outlineLevel="1">
      <c r="A1542" s="98" t="s">
        <v>4086</v>
      </c>
      <c r="B1542" s="171" t="s">
        <v>4087</v>
      </c>
      <c r="C1542" s="200" t="s">
        <v>275</v>
      </c>
      <c r="D1542" s="200" t="s">
        <v>354</v>
      </c>
      <c r="E1542" s="200" t="s">
        <v>925</v>
      </c>
    </row>
    <row r="1543" spans="1:5" s="98" customFormat="1" outlineLevel="1">
      <c r="A1543" s="98" t="s">
        <v>4089</v>
      </c>
      <c r="B1543" s="171" t="s">
        <v>4090</v>
      </c>
      <c r="C1543" s="200" t="s">
        <v>275</v>
      </c>
      <c r="D1543" s="200" t="s">
        <v>354</v>
      </c>
      <c r="E1543" s="200" t="s">
        <v>925</v>
      </c>
    </row>
    <row r="1544" spans="1:5" s="192" customFormat="1" outlineLevel="1">
      <c r="A1544" s="192" t="s">
        <v>1110</v>
      </c>
      <c r="B1544" s="193" t="s">
        <v>4091</v>
      </c>
      <c r="C1544" s="199" t="s">
        <v>275</v>
      </c>
      <c r="D1544" s="199" t="s">
        <v>354</v>
      </c>
      <c r="E1544" s="199" t="s">
        <v>925</v>
      </c>
    </row>
    <row r="1545" spans="1:5" s="188" customFormat="1" outlineLevel="1">
      <c r="A1545" s="188" t="s">
        <v>4092</v>
      </c>
      <c r="B1545" s="194" t="s">
        <v>4093</v>
      </c>
      <c r="C1545" s="198" t="s">
        <v>275</v>
      </c>
      <c r="D1545" s="198" t="s">
        <v>354</v>
      </c>
      <c r="E1545" s="198" t="s">
        <v>925</v>
      </c>
    </row>
    <row r="1546" spans="1:5" s="188" customFormat="1" outlineLevel="1">
      <c r="A1546" s="188" t="s">
        <v>4095</v>
      </c>
      <c r="B1546" s="194" t="s">
        <v>4096</v>
      </c>
      <c r="C1546" s="198" t="s">
        <v>275</v>
      </c>
      <c r="D1546" s="198" t="s">
        <v>354</v>
      </c>
      <c r="E1546" s="198" t="s">
        <v>925</v>
      </c>
    </row>
    <row r="1547" spans="1:5" s="188" customFormat="1" outlineLevel="1">
      <c r="A1547" s="188" t="s">
        <v>4097</v>
      </c>
      <c r="B1547" s="194" t="s">
        <v>1116</v>
      </c>
      <c r="C1547" s="198" t="s">
        <v>275</v>
      </c>
      <c r="D1547" s="198" t="s">
        <v>354</v>
      </c>
      <c r="E1547" s="198" t="s">
        <v>925</v>
      </c>
    </row>
    <row r="1548" spans="1:5" s="192" customFormat="1" outlineLevel="1">
      <c r="A1548" s="192" t="s">
        <v>1110</v>
      </c>
      <c r="B1548" s="193" t="s">
        <v>4098</v>
      </c>
      <c r="C1548" s="199" t="s">
        <v>275</v>
      </c>
      <c r="D1548" s="199" t="s">
        <v>354</v>
      </c>
      <c r="E1548" s="199" t="s">
        <v>925</v>
      </c>
    </row>
    <row r="1549" spans="1:5" s="188" customFormat="1" outlineLevel="1">
      <c r="A1549" s="188" t="s">
        <v>4099</v>
      </c>
      <c r="B1549" s="194" t="s">
        <v>4100</v>
      </c>
      <c r="C1549" s="198" t="s">
        <v>275</v>
      </c>
      <c r="D1549" s="198" t="s">
        <v>354</v>
      </c>
      <c r="E1549" s="198" t="s">
        <v>925</v>
      </c>
    </row>
    <row r="1550" spans="1:5" s="188" customFormat="1" outlineLevel="1">
      <c r="A1550" s="188" t="s">
        <v>4102</v>
      </c>
      <c r="B1550" s="194" t="s">
        <v>4103</v>
      </c>
      <c r="C1550" s="198" t="s">
        <v>275</v>
      </c>
      <c r="D1550" s="198" t="s">
        <v>354</v>
      </c>
      <c r="E1550" s="198" t="s">
        <v>925</v>
      </c>
    </row>
    <row r="1551" spans="1:5" s="188" customFormat="1" outlineLevel="1">
      <c r="A1551" s="188" t="s">
        <v>4105</v>
      </c>
      <c r="B1551" s="194" t="s">
        <v>1116</v>
      </c>
      <c r="C1551" s="198" t="s">
        <v>275</v>
      </c>
      <c r="D1551" s="198" t="s">
        <v>354</v>
      </c>
      <c r="E1551" s="198" t="s">
        <v>925</v>
      </c>
    </row>
    <row r="1552" spans="1:5" s="98" customFormat="1" outlineLevel="1">
      <c r="A1552" s="98" t="s">
        <v>1110</v>
      </c>
      <c r="B1552" s="171" t="s">
        <v>4106</v>
      </c>
      <c r="C1552" s="200" t="s">
        <v>275</v>
      </c>
      <c r="D1552" s="200" t="s">
        <v>354</v>
      </c>
      <c r="E1552" s="200" t="s">
        <v>925</v>
      </c>
    </row>
    <row r="1553" spans="1:5" s="98" customFormat="1" outlineLevel="1">
      <c r="A1553" s="98" t="s">
        <v>4107</v>
      </c>
      <c r="B1553" s="171" t="s">
        <v>4108</v>
      </c>
      <c r="C1553" s="200" t="s">
        <v>275</v>
      </c>
      <c r="D1553" s="200" t="s">
        <v>354</v>
      </c>
      <c r="E1553" s="200" t="s">
        <v>925</v>
      </c>
    </row>
    <row r="1554" spans="1:5" s="192" customFormat="1" outlineLevel="1">
      <c r="A1554" s="192" t="s">
        <v>1110</v>
      </c>
      <c r="B1554" s="193" t="s">
        <v>4109</v>
      </c>
      <c r="C1554" s="199" t="s">
        <v>275</v>
      </c>
      <c r="D1554" s="199" t="s">
        <v>354</v>
      </c>
      <c r="E1554" s="199" t="s">
        <v>925</v>
      </c>
    </row>
    <row r="1555" spans="1:5" s="188" customFormat="1" outlineLevel="1">
      <c r="A1555" s="188" t="s">
        <v>4110</v>
      </c>
      <c r="B1555" s="194" t="s">
        <v>4111</v>
      </c>
      <c r="C1555" s="198" t="s">
        <v>275</v>
      </c>
      <c r="D1555" s="198" t="s">
        <v>354</v>
      </c>
      <c r="E1555" s="198" t="s">
        <v>925</v>
      </c>
    </row>
    <row r="1556" spans="1:5" s="188" customFormat="1" outlineLevel="1">
      <c r="A1556" s="188" t="s">
        <v>4113</v>
      </c>
      <c r="B1556" s="194" t="s">
        <v>4114</v>
      </c>
      <c r="C1556" s="198" t="s">
        <v>275</v>
      </c>
      <c r="D1556" s="198" t="s">
        <v>354</v>
      </c>
      <c r="E1556" s="198" t="s">
        <v>925</v>
      </c>
    </row>
    <row r="1557" spans="1:5" s="188" customFormat="1" outlineLevel="1">
      <c r="A1557" s="188" t="s">
        <v>4115</v>
      </c>
      <c r="B1557" s="194" t="s">
        <v>4116</v>
      </c>
      <c r="C1557" s="198" t="s">
        <v>275</v>
      </c>
      <c r="D1557" s="198" t="s">
        <v>354</v>
      </c>
      <c r="E1557" s="198" t="s">
        <v>925</v>
      </c>
    </row>
    <row r="1558" spans="1:5" s="188" customFormat="1" outlineLevel="1">
      <c r="A1558" s="188" t="s">
        <v>4117</v>
      </c>
      <c r="B1558" s="194" t="s">
        <v>4118</v>
      </c>
      <c r="C1558" s="198" t="s">
        <v>275</v>
      </c>
      <c r="D1558" s="198" t="s">
        <v>354</v>
      </c>
      <c r="E1558" s="198" t="s">
        <v>925</v>
      </c>
    </row>
    <row r="1559" spans="1:5" s="188" customFormat="1" outlineLevel="1">
      <c r="A1559" s="188" t="s">
        <v>4119</v>
      </c>
      <c r="B1559" s="194" t="s">
        <v>4120</v>
      </c>
      <c r="C1559" s="198" t="s">
        <v>275</v>
      </c>
      <c r="D1559" s="198" t="s">
        <v>354</v>
      </c>
      <c r="E1559" s="198" t="s">
        <v>925</v>
      </c>
    </row>
    <row r="1560" spans="1:5" s="188" customFormat="1" outlineLevel="1">
      <c r="A1560" s="188" t="s">
        <v>4121</v>
      </c>
      <c r="B1560" s="194" t="s">
        <v>4122</v>
      </c>
      <c r="C1560" s="198" t="s">
        <v>275</v>
      </c>
      <c r="D1560" s="198" t="s">
        <v>354</v>
      </c>
      <c r="E1560" s="198" t="s">
        <v>925</v>
      </c>
    </row>
    <row r="1561" spans="1:5" s="188" customFormat="1" outlineLevel="1">
      <c r="A1561" s="188" t="s">
        <v>4123</v>
      </c>
      <c r="B1561" s="194" t="s">
        <v>4124</v>
      </c>
      <c r="C1561" s="198" t="s">
        <v>275</v>
      </c>
      <c r="D1561" s="198" t="s">
        <v>354</v>
      </c>
      <c r="E1561" s="198" t="s">
        <v>925</v>
      </c>
    </row>
    <row r="1562" spans="1:5" s="188" customFormat="1" outlineLevel="1">
      <c r="A1562" s="188" t="s">
        <v>4125</v>
      </c>
      <c r="B1562" s="194" t="s">
        <v>1116</v>
      </c>
      <c r="C1562" s="198" t="s">
        <v>275</v>
      </c>
      <c r="D1562" s="198" t="s">
        <v>354</v>
      </c>
      <c r="E1562" s="198" t="s">
        <v>925</v>
      </c>
    </row>
    <row r="1563" spans="1:5" s="192" customFormat="1" outlineLevel="1">
      <c r="A1563" s="192" t="s">
        <v>4126</v>
      </c>
      <c r="B1563" s="193" t="s">
        <v>1120</v>
      </c>
      <c r="C1563" s="199" t="s">
        <v>275</v>
      </c>
      <c r="D1563" s="199" t="s">
        <v>354</v>
      </c>
      <c r="E1563" s="199" t="s">
        <v>925</v>
      </c>
    </row>
    <row r="1564" spans="1:5" s="98" customFormat="1" outlineLevel="1">
      <c r="A1564" s="98" t="s">
        <v>4127</v>
      </c>
      <c r="B1564" s="171" t="s">
        <v>4128</v>
      </c>
      <c r="C1564" s="200" t="s">
        <v>275</v>
      </c>
      <c r="D1564" s="200" t="s">
        <v>354</v>
      </c>
      <c r="E1564" s="200" t="s">
        <v>925</v>
      </c>
    </row>
    <row r="1565" spans="1:5" s="192" customFormat="1" outlineLevel="1">
      <c r="A1565" s="192" t="s">
        <v>4129</v>
      </c>
      <c r="B1565" s="193" t="s">
        <v>4130</v>
      </c>
      <c r="C1565" s="199" t="s">
        <v>275</v>
      </c>
      <c r="D1565" s="199" t="s">
        <v>354</v>
      </c>
      <c r="E1565" s="199" t="s">
        <v>925</v>
      </c>
    </row>
    <row r="1566" spans="1:5" s="192" customFormat="1" outlineLevel="1">
      <c r="A1566" s="192" t="s">
        <v>4132</v>
      </c>
      <c r="B1566" s="193" t="s">
        <v>1120</v>
      </c>
      <c r="C1566" s="199" t="s">
        <v>275</v>
      </c>
      <c r="D1566" s="199" t="s">
        <v>354</v>
      </c>
      <c r="E1566" s="199" t="s">
        <v>925</v>
      </c>
    </row>
    <row r="1567" spans="1:5" s="98" customFormat="1" outlineLevel="1">
      <c r="A1567" s="98" t="s">
        <v>1110</v>
      </c>
      <c r="B1567" s="171" t="s">
        <v>4133</v>
      </c>
    </row>
    <row r="1568" spans="1:5" s="98" customFormat="1" outlineLevel="1">
      <c r="A1568" s="98" t="s">
        <v>4134</v>
      </c>
      <c r="B1568" s="171" t="s">
        <v>4135</v>
      </c>
      <c r="C1568" s="200" t="s">
        <v>275</v>
      </c>
      <c r="D1568" s="200" t="s">
        <v>354</v>
      </c>
      <c r="E1568" s="200" t="s">
        <v>925</v>
      </c>
    </row>
    <row r="1569" spans="1:5" s="192" customFormat="1" outlineLevel="1">
      <c r="A1569" s="192" t="s">
        <v>4136</v>
      </c>
      <c r="B1569" s="193" t="s">
        <v>4137</v>
      </c>
      <c r="C1569" s="199" t="s">
        <v>275</v>
      </c>
      <c r="D1569" s="199" t="s">
        <v>354</v>
      </c>
      <c r="E1569" s="199" t="s">
        <v>925</v>
      </c>
    </row>
    <row r="1570" spans="1:5" s="192" customFormat="1" outlineLevel="1">
      <c r="A1570" s="192" t="s">
        <v>4139</v>
      </c>
      <c r="B1570" s="193" t="s">
        <v>4140</v>
      </c>
      <c r="C1570" s="199" t="s">
        <v>275</v>
      </c>
      <c r="D1570" s="199" t="s">
        <v>354</v>
      </c>
      <c r="E1570" s="199" t="s">
        <v>925</v>
      </c>
    </row>
    <row r="1571" spans="1:5" s="98" customFormat="1" outlineLevel="1">
      <c r="A1571" s="98" t="s">
        <v>4141</v>
      </c>
      <c r="B1571" s="171" t="s">
        <v>4142</v>
      </c>
      <c r="C1571" s="98" t="s">
        <v>231</v>
      </c>
      <c r="D1571" s="98" t="s">
        <v>318</v>
      </c>
      <c r="E1571" s="98" t="s">
        <v>232</v>
      </c>
    </row>
    <row r="1572" spans="1:5" s="192" customFormat="1" outlineLevel="1">
      <c r="A1572" s="192" t="s">
        <v>1110</v>
      </c>
      <c r="B1572" s="193" t="s">
        <v>4143</v>
      </c>
      <c r="C1572" s="192" t="s">
        <v>231</v>
      </c>
      <c r="D1572" s="192" t="s">
        <v>318</v>
      </c>
      <c r="E1572" s="192" t="s">
        <v>232</v>
      </c>
    </row>
    <row r="1573" spans="1:5" s="188" customFormat="1" outlineLevel="1">
      <c r="A1573" s="188" t="s">
        <v>4144</v>
      </c>
      <c r="B1573" s="194" t="s">
        <v>4145</v>
      </c>
      <c r="C1573" s="188" t="s">
        <v>231</v>
      </c>
      <c r="D1573" s="188" t="s">
        <v>318</v>
      </c>
      <c r="E1573" s="188" t="s">
        <v>232</v>
      </c>
    </row>
    <row r="1574" spans="1:5" s="188" customFormat="1" outlineLevel="1">
      <c r="A1574" s="188" t="s">
        <v>4147</v>
      </c>
      <c r="B1574" s="194" t="s">
        <v>4148</v>
      </c>
      <c r="C1574" s="188" t="s">
        <v>231</v>
      </c>
      <c r="D1574" s="188" t="s">
        <v>318</v>
      </c>
      <c r="E1574" s="188" t="s">
        <v>232</v>
      </c>
    </row>
    <row r="1575" spans="1:5" s="192" customFormat="1" outlineLevel="1">
      <c r="A1575" s="192" t="s">
        <v>4150</v>
      </c>
      <c r="B1575" s="193" t="s">
        <v>4151</v>
      </c>
      <c r="C1575" s="192" t="s">
        <v>231</v>
      </c>
      <c r="D1575" s="192" t="s">
        <v>318</v>
      </c>
      <c r="E1575" s="192" t="s">
        <v>232</v>
      </c>
    </row>
    <row r="1576" spans="1:5" s="192" customFormat="1" outlineLevel="1">
      <c r="A1576" s="192" t="s">
        <v>4153</v>
      </c>
      <c r="B1576" s="193" t="s">
        <v>4154</v>
      </c>
      <c r="C1576" s="192" t="s">
        <v>231</v>
      </c>
      <c r="D1576" s="192" t="s">
        <v>318</v>
      </c>
      <c r="E1576" s="192" t="s">
        <v>232</v>
      </c>
    </row>
    <row r="1577" spans="1:5" s="98" customFormat="1" outlineLevel="1">
      <c r="A1577" s="98" t="s">
        <v>4155</v>
      </c>
      <c r="B1577" s="171" t="s">
        <v>4156</v>
      </c>
      <c r="C1577" s="98" t="s">
        <v>231</v>
      </c>
      <c r="D1577" s="98" t="s">
        <v>318</v>
      </c>
      <c r="E1577" s="98" t="s">
        <v>232</v>
      </c>
    </row>
    <row r="1578" spans="1:5" s="192" customFormat="1" outlineLevel="1">
      <c r="A1578" s="192" t="s">
        <v>4157</v>
      </c>
      <c r="B1578" s="193" t="s">
        <v>4158</v>
      </c>
      <c r="C1578" s="192" t="s">
        <v>231</v>
      </c>
      <c r="D1578" s="192" t="s">
        <v>318</v>
      </c>
      <c r="E1578" s="192" t="s">
        <v>232</v>
      </c>
    </row>
    <row r="1579" spans="1:5" s="192" customFormat="1" outlineLevel="1">
      <c r="A1579" s="192" t="s">
        <v>4160</v>
      </c>
      <c r="B1579" s="193" t="s">
        <v>4161</v>
      </c>
      <c r="C1579" s="192" t="s">
        <v>231</v>
      </c>
      <c r="D1579" s="192" t="s">
        <v>318</v>
      </c>
      <c r="E1579" s="192" t="s">
        <v>232</v>
      </c>
    </row>
    <row r="1580" spans="1:5" s="98" customFormat="1" outlineLevel="1">
      <c r="A1580" s="98" t="s">
        <v>4162</v>
      </c>
      <c r="B1580" s="171" t="s">
        <v>4163</v>
      </c>
      <c r="C1580" s="98" t="s">
        <v>231</v>
      </c>
      <c r="D1580" s="98" t="s">
        <v>318</v>
      </c>
      <c r="E1580" s="98" t="s">
        <v>232</v>
      </c>
    </row>
    <row r="1581" spans="1:5" s="98" customFormat="1" outlineLevel="1">
      <c r="A1581" s="98" t="s">
        <v>4165</v>
      </c>
      <c r="B1581" s="171" t="s">
        <v>4166</v>
      </c>
    </row>
    <row r="1582" spans="1:5" s="192" customFormat="1" outlineLevel="1">
      <c r="A1582" s="192" t="s">
        <v>4167</v>
      </c>
      <c r="B1582" s="193" t="s">
        <v>4168</v>
      </c>
      <c r="C1582" s="199" t="s">
        <v>275</v>
      </c>
      <c r="D1582" s="199" t="s">
        <v>354</v>
      </c>
      <c r="E1582" s="199" t="s">
        <v>925</v>
      </c>
    </row>
    <row r="1583" spans="1:5" s="192" customFormat="1" outlineLevel="1">
      <c r="A1583" s="192" t="s">
        <v>4170</v>
      </c>
      <c r="B1583" s="193" t="s">
        <v>4171</v>
      </c>
      <c r="C1583" s="192" t="s">
        <v>229</v>
      </c>
      <c r="D1583" s="192" t="s">
        <v>317</v>
      </c>
      <c r="E1583" s="192" t="s">
        <v>3779</v>
      </c>
    </row>
    <row r="1584" spans="1:5" s="192" customFormat="1" outlineLevel="1">
      <c r="A1584" s="192" t="s">
        <v>4173</v>
      </c>
      <c r="B1584" s="193" t="s">
        <v>4174</v>
      </c>
      <c r="C1584" s="192" t="s">
        <v>229</v>
      </c>
      <c r="D1584" s="192" t="s">
        <v>317</v>
      </c>
      <c r="E1584" s="192" t="s">
        <v>3779</v>
      </c>
    </row>
    <row r="1585" spans="1:5" s="98" customFormat="1" outlineLevel="1">
      <c r="A1585" s="98" t="s">
        <v>4176</v>
      </c>
      <c r="B1585" s="171" t="s">
        <v>4177</v>
      </c>
      <c r="C1585" s="98" t="s">
        <v>231</v>
      </c>
      <c r="D1585" s="98" t="s">
        <v>318</v>
      </c>
      <c r="E1585" s="98" t="s">
        <v>232</v>
      </c>
    </row>
    <row r="1586" spans="1:5" s="192" customFormat="1" outlineLevel="1">
      <c r="A1586" s="192" t="s">
        <v>4178</v>
      </c>
      <c r="B1586" s="193" t="s">
        <v>4179</v>
      </c>
      <c r="C1586" s="192" t="s">
        <v>231</v>
      </c>
      <c r="D1586" s="192" t="s">
        <v>318</v>
      </c>
      <c r="E1586" s="192" t="s">
        <v>232</v>
      </c>
    </row>
    <row r="1587" spans="1:5" s="192" customFormat="1" outlineLevel="1">
      <c r="A1587" s="192" t="s">
        <v>4181</v>
      </c>
      <c r="B1587" s="193" t="s">
        <v>1120</v>
      </c>
      <c r="C1587" s="192" t="s">
        <v>231</v>
      </c>
      <c r="D1587" s="192" t="s">
        <v>318</v>
      </c>
      <c r="E1587" s="192" t="s">
        <v>232</v>
      </c>
    </row>
    <row r="1588" spans="1:5" s="98" customFormat="1" outlineLevel="1">
      <c r="A1588" s="98" t="s">
        <v>4182</v>
      </c>
      <c r="B1588" s="171" t="s">
        <v>4183</v>
      </c>
      <c r="C1588" s="98" t="s">
        <v>231</v>
      </c>
      <c r="D1588" s="98" t="s">
        <v>318</v>
      </c>
      <c r="E1588" s="98" t="s">
        <v>232</v>
      </c>
    </row>
    <row r="1589" spans="1:5" s="192" customFormat="1" outlineLevel="1">
      <c r="A1589" s="192" t="s">
        <v>4184</v>
      </c>
      <c r="B1589" s="193" t="s">
        <v>4185</v>
      </c>
      <c r="C1589" s="192" t="s">
        <v>231</v>
      </c>
      <c r="D1589" s="192" t="s">
        <v>318</v>
      </c>
      <c r="E1589" s="192" t="s">
        <v>232</v>
      </c>
    </row>
    <row r="1590" spans="1:5" s="192" customFormat="1" outlineLevel="1">
      <c r="A1590" s="192" t="s">
        <v>4187</v>
      </c>
      <c r="B1590" s="193" t="s">
        <v>1120</v>
      </c>
      <c r="C1590" s="192" t="s">
        <v>231</v>
      </c>
      <c r="D1590" s="192" t="s">
        <v>318</v>
      </c>
      <c r="E1590" s="192" t="s">
        <v>232</v>
      </c>
    </row>
    <row r="1591" spans="1:5" s="98" customFormat="1" outlineLevel="1">
      <c r="A1591" s="98" t="s">
        <v>4188</v>
      </c>
      <c r="B1591" s="171" t="s">
        <v>4189</v>
      </c>
      <c r="C1591" s="98" t="s">
        <v>227</v>
      </c>
      <c r="D1591" s="98" t="s">
        <v>316</v>
      </c>
      <c r="E1591" s="98" t="s">
        <v>228</v>
      </c>
    </row>
    <row r="1592" spans="1:5" s="192" customFormat="1" outlineLevel="1">
      <c r="A1592" s="192" t="s">
        <v>4190</v>
      </c>
      <c r="B1592" s="193" t="s">
        <v>4191</v>
      </c>
      <c r="C1592" s="192" t="s">
        <v>227</v>
      </c>
      <c r="D1592" s="192" t="s">
        <v>316</v>
      </c>
      <c r="E1592" s="192" t="s">
        <v>228</v>
      </c>
    </row>
    <row r="1593" spans="1:5" s="192" customFormat="1" outlineLevel="1">
      <c r="A1593" s="192" t="s">
        <v>4193</v>
      </c>
      <c r="B1593" s="193" t="s">
        <v>4194</v>
      </c>
      <c r="C1593" s="192" t="s">
        <v>227</v>
      </c>
      <c r="D1593" s="192" t="s">
        <v>316</v>
      </c>
      <c r="E1593" s="192" t="s">
        <v>228</v>
      </c>
    </row>
    <row r="1594" spans="1:5" s="98" customFormat="1" outlineLevel="1">
      <c r="A1594" s="98" t="s">
        <v>4195</v>
      </c>
      <c r="B1594" s="171" t="s">
        <v>4196</v>
      </c>
      <c r="C1594" s="98" t="s">
        <v>231</v>
      </c>
      <c r="D1594" s="98" t="s">
        <v>318</v>
      </c>
      <c r="E1594" s="98" t="s">
        <v>232</v>
      </c>
    </row>
    <row r="1595" spans="1:5" s="98" customFormat="1" outlineLevel="1">
      <c r="A1595" s="98" t="s">
        <v>4198</v>
      </c>
      <c r="B1595" s="171" t="s">
        <v>4199</v>
      </c>
      <c r="C1595" s="98" t="s">
        <v>231</v>
      </c>
      <c r="D1595" s="98" t="s">
        <v>318</v>
      </c>
      <c r="E1595" s="98" t="s">
        <v>232</v>
      </c>
    </row>
    <row r="1596" spans="1:5" s="98" customFormat="1" outlineLevel="1">
      <c r="A1596" s="98" t="s">
        <v>4201</v>
      </c>
      <c r="B1596" s="171" t="s">
        <v>4202</v>
      </c>
      <c r="C1596" s="98" t="s">
        <v>231</v>
      </c>
      <c r="D1596" s="98" t="s">
        <v>318</v>
      </c>
      <c r="E1596" s="98" t="s">
        <v>232</v>
      </c>
    </row>
    <row r="1597" spans="1:5" s="192" customFormat="1" outlineLevel="1">
      <c r="A1597" s="192" t="s">
        <v>4203</v>
      </c>
      <c r="B1597" s="193" t="s">
        <v>4204</v>
      </c>
      <c r="C1597" s="192" t="s">
        <v>231</v>
      </c>
      <c r="D1597" s="192" t="s">
        <v>318</v>
      </c>
      <c r="E1597" s="192" t="s">
        <v>232</v>
      </c>
    </row>
    <row r="1598" spans="1:5" s="192" customFormat="1" outlineLevel="1">
      <c r="A1598" s="192" t="s">
        <v>4206</v>
      </c>
      <c r="B1598" s="193" t="s">
        <v>1120</v>
      </c>
      <c r="C1598" s="192" t="s">
        <v>231</v>
      </c>
      <c r="D1598" s="192" t="s">
        <v>318</v>
      </c>
      <c r="E1598" s="192" t="s">
        <v>232</v>
      </c>
    </row>
    <row r="1599" spans="1:5" s="98" customFormat="1" outlineLevel="1">
      <c r="A1599" s="98" t="s">
        <v>4207</v>
      </c>
      <c r="B1599" s="171" t="s">
        <v>4208</v>
      </c>
      <c r="C1599" s="200" t="s">
        <v>275</v>
      </c>
      <c r="D1599" s="200" t="s">
        <v>354</v>
      </c>
      <c r="E1599" s="200" t="s">
        <v>925</v>
      </c>
    </row>
    <row r="1600" spans="1:5" s="192" customFormat="1" outlineLevel="1">
      <c r="A1600" s="192" t="s">
        <v>4209</v>
      </c>
      <c r="B1600" s="193" t="s">
        <v>4210</v>
      </c>
      <c r="C1600" s="199" t="s">
        <v>275</v>
      </c>
      <c r="D1600" s="199" t="s">
        <v>354</v>
      </c>
      <c r="E1600" s="199" t="s">
        <v>925</v>
      </c>
    </row>
    <row r="1601" spans="1:5" s="192" customFormat="1" outlineLevel="1">
      <c r="A1601" s="192" t="s">
        <v>4212</v>
      </c>
      <c r="B1601" s="193" t="s">
        <v>4213</v>
      </c>
      <c r="C1601" s="199" t="s">
        <v>275</v>
      </c>
      <c r="D1601" s="199" t="s">
        <v>354</v>
      </c>
      <c r="E1601" s="199" t="s">
        <v>925</v>
      </c>
    </row>
    <row r="1602" spans="1:5" s="192" customFormat="1" outlineLevel="1">
      <c r="A1602" s="192" t="s">
        <v>4215</v>
      </c>
      <c r="B1602" s="193" t="s">
        <v>4216</v>
      </c>
      <c r="C1602" s="199" t="s">
        <v>275</v>
      </c>
      <c r="D1602" s="199" t="s">
        <v>354</v>
      </c>
      <c r="E1602" s="199" t="s">
        <v>925</v>
      </c>
    </row>
    <row r="1603" spans="1:5" s="192" customFormat="1" outlineLevel="1">
      <c r="A1603" s="192" t="s">
        <v>4217</v>
      </c>
      <c r="B1603" s="193" t="s">
        <v>4218</v>
      </c>
      <c r="C1603" s="199" t="s">
        <v>275</v>
      </c>
      <c r="D1603" s="199" t="s">
        <v>354</v>
      </c>
      <c r="E1603" s="199" t="s">
        <v>925</v>
      </c>
    </row>
    <row r="1604" spans="1:5" s="192" customFormat="1" outlineLevel="1">
      <c r="A1604" s="192" t="s">
        <v>4219</v>
      </c>
      <c r="B1604" s="193" t="s">
        <v>4220</v>
      </c>
      <c r="C1604" s="199" t="s">
        <v>275</v>
      </c>
      <c r="D1604" s="199" t="s">
        <v>354</v>
      </c>
      <c r="E1604" s="199" t="s">
        <v>925</v>
      </c>
    </row>
    <row r="1605" spans="1:5" s="192" customFormat="1" outlineLevel="1">
      <c r="A1605" s="192" t="s">
        <v>4221</v>
      </c>
      <c r="B1605" s="193" t="s">
        <v>4222</v>
      </c>
      <c r="C1605" s="199" t="s">
        <v>275</v>
      </c>
      <c r="D1605" s="199" t="s">
        <v>354</v>
      </c>
      <c r="E1605" s="199" t="s">
        <v>925</v>
      </c>
    </row>
    <row r="1606" spans="1:5" s="192" customFormat="1" outlineLevel="1">
      <c r="A1606" s="192" t="s">
        <v>4223</v>
      </c>
      <c r="B1606" s="193" t="s">
        <v>4224</v>
      </c>
      <c r="C1606" s="199" t="s">
        <v>275</v>
      </c>
      <c r="D1606" s="199" t="s">
        <v>354</v>
      </c>
      <c r="E1606" s="199" t="s">
        <v>925</v>
      </c>
    </row>
    <row r="1607" spans="1:5" s="192" customFormat="1" outlineLevel="1">
      <c r="A1607" s="192" t="s">
        <v>4225</v>
      </c>
      <c r="B1607" s="193" t="s">
        <v>4226</v>
      </c>
      <c r="C1607" s="199" t="s">
        <v>275</v>
      </c>
      <c r="D1607" s="199" t="s">
        <v>354</v>
      </c>
      <c r="E1607" s="199" t="s">
        <v>925</v>
      </c>
    </row>
    <row r="1608" spans="1:5" s="192" customFormat="1" outlineLevel="1">
      <c r="A1608" s="192" t="s">
        <v>4227</v>
      </c>
      <c r="B1608" s="193" t="s">
        <v>1120</v>
      </c>
      <c r="C1608" s="199" t="s">
        <v>275</v>
      </c>
      <c r="D1608" s="199" t="s">
        <v>354</v>
      </c>
      <c r="E1608" s="199" t="s">
        <v>925</v>
      </c>
    </row>
    <row r="1609" spans="1:5" s="98" customFormat="1" outlineLevel="1">
      <c r="A1609" s="98" t="s">
        <v>1110</v>
      </c>
      <c r="B1609" s="171" t="s">
        <v>4228</v>
      </c>
    </row>
    <row r="1610" spans="1:5" s="98" customFormat="1" outlineLevel="1">
      <c r="A1610" s="98" t="s">
        <v>4229</v>
      </c>
      <c r="B1610" s="171" t="s">
        <v>4230</v>
      </c>
      <c r="C1610" s="200" t="s">
        <v>275</v>
      </c>
      <c r="D1610" s="200" t="s">
        <v>354</v>
      </c>
      <c r="E1610" s="200" t="s">
        <v>925</v>
      </c>
    </row>
    <row r="1611" spans="1:5" s="192" customFormat="1" outlineLevel="1">
      <c r="A1611" s="192" t="s">
        <v>1110</v>
      </c>
      <c r="B1611" s="193" t="s">
        <v>4231</v>
      </c>
      <c r="C1611" s="199" t="s">
        <v>275</v>
      </c>
      <c r="D1611" s="199" t="s">
        <v>354</v>
      </c>
      <c r="E1611" s="199" t="s">
        <v>925</v>
      </c>
    </row>
    <row r="1612" spans="1:5" s="188" customFormat="1" outlineLevel="1">
      <c r="A1612" s="188" t="s">
        <v>4232</v>
      </c>
      <c r="B1612" s="194" t="s">
        <v>4233</v>
      </c>
      <c r="C1612" s="198" t="s">
        <v>275</v>
      </c>
      <c r="D1612" s="198" t="s">
        <v>354</v>
      </c>
      <c r="E1612" s="198" t="s">
        <v>925</v>
      </c>
    </row>
    <row r="1613" spans="1:5" s="188" customFormat="1" outlineLevel="1">
      <c r="A1613" s="188" t="s">
        <v>4235</v>
      </c>
      <c r="B1613" s="194" t="s">
        <v>1116</v>
      </c>
      <c r="C1613" s="198" t="s">
        <v>275</v>
      </c>
      <c r="D1613" s="198" t="s">
        <v>354</v>
      </c>
      <c r="E1613" s="198" t="s">
        <v>925</v>
      </c>
    </row>
    <row r="1614" spans="1:5" s="192" customFormat="1" outlineLevel="1">
      <c r="A1614" s="192" t="s">
        <v>4236</v>
      </c>
      <c r="B1614" s="193" t="s">
        <v>4237</v>
      </c>
      <c r="C1614" s="199" t="s">
        <v>275</v>
      </c>
      <c r="D1614" s="199" t="s">
        <v>354</v>
      </c>
      <c r="E1614" s="199" t="s">
        <v>925</v>
      </c>
    </row>
    <row r="1615" spans="1:5" s="192" customFormat="1" outlineLevel="1">
      <c r="A1615" s="192" t="s">
        <v>4238</v>
      </c>
      <c r="B1615" s="193" t="s">
        <v>1120</v>
      </c>
      <c r="C1615" s="199" t="s">
        <v>275</v>
      </c>
      <c r="D1615" s="199" t="s">
        <v>354</v>
      </c>
      <c r="E1615" s="199" t="s">
        <v>925</v>
      </c>
    </row>
    <row r="1616" spans="1:5" s="98" customFormat="1" outlineLevel="1">
      <c r="A1616" s="98" t="s">
        <v>4239</v>
      </c>
      <c r="B1616" s="171" t="s">
        <v>4240</v>
      </c>
      <c r="C1616" s="200" t="s">
        <v>275</v>
      </c>
      <c r="D1616" s="200" t="s">
        <v>354</v>
      </c>
      <c r="E1616" s="200" t="s">
        <v>925</v>
      </c>
    </row>
    <row r="1617" spans="1:5" s="192" customFormat="1" outlineLevel="1">
      <c r="A1617" s="192" t="s">
        <v>4241</v>
      </c>
      <c r="B1617" s="193" t="s">
        <v>4242</v>
      </c>
      <c r="C1617" s="199" t="s">
        <v>275</v>
      </c>
      <c r="D1617" s="199" t="s">
        <v>354</v>
      </c>
      <c r="E1617" s="199" t="s">
        <v>925</v>
      </c>
    </row>
    <row r="1618" spans="1:5" s="192" customFormat="1" outlineLevel="1">
      <c r="A1618" s="192" t="s">
        <v>4244</v>
      </c>
      <c r="B1618" s="193" t="s">
        <v>4245</v>
      </c>
      <c r="C1618" s="199" t="s">
        <v>275</v>
      </c>
      <c r="D1618" s="199" t="s">
        <v>354</v>
      </c>
      <c r="E1618" s="199" t="s">
        <v>925</v>
      </c>
    </row>
    <row r="1619" spans="1:5" s="192" customFormat="1" outlineLevel="1">
      <c r="A1619" s="192" t="s">
        <v>1110</v>
      </c>
      <c r="B1619" s="193" t="s">
        <v>4247</v>
      </c>
      <c r="C1619" s="199" t="s">
        <v>275</v>
      </c>
      <c r="D1619" s="199" t="s">
        <v>354</v>
      </c>
      <c r="E1619" s="199" t="s">
        <v>925</v>
      </c>
    </row>
    <row r="1620" spans="1:5" s="188" customFormat="1" outlineLevel="1">
      <c r="A1620" s="188" t="s">
        <v>4248</v>
      </c>
      <c r="B1620" s="194" t="s">
        <v>4249</v>
      </c>
      <c r="C1620" s="198" t="s">
        <v>275</v>
      </c>
      <c r="D1620" s="198" t="s">
        <v>354</v>
      </c>
      <c r="E1620" s="198" t="s">
        <v>925</v>
      </c>
    </row>
    <row r="1621" spans="1:5" s="188" customFormat="1" outlineLevel="1">
      <c r="A1621" s="188" t="s">
        <v>4251</v>
      </c>
      <c r="B1621" s="194" t="s">
        <v>4233</v>
      </c>
      <c r="C1621" s="198" t="s">
        <v>275</v>
      </c>
      <c r="D1621" s="198" t="s">
        <v>354</v>
      </c>
      <c r="E1621" s="198" t="s">
        <v>925</v>
      </c>
    </row>
    <row r="1622" spans="1:5" s="188" customFormat="1" outlineLevel="1">
      <c r="A1622" s="188" t="s">
        <v>4252</v>
      </c>
      <c r="B1622" s="194" t="s">
        <v>4253</v>
      </c>
      <c r="C1622" s="198" t="s">
        <v>275</v>
      </c>
      <c r="D1622" s="198" t="s">
        <v>354</v>
      </c>
      <c r="E1622" s="198" t="s">
        <v>925</v>
      </c>
    </row>
    <row r="1623" spans="1:5" s="188" customFormat="1" outlineLevel="1">
      <c r="A1623" s="188" t="s">
        <v>4254</v>
      </c>
      <c r="B1623" s="194" t="s">
        <v>1116</v>
      </c>
      <c r="C1623" s="198" t="s">
        <v>275</v>
      </c>
      <c r="D1623" s="198" t="s">
        <v>354</v>
      </c>
      <c r="E1623" s="198" t="s">
        <v>925</v>
      </c>
    </row>
    <row r="1624" spans="1:5" s="192" customFormat="1" outlineLevel="1">
      <c r="A1624" s="192" t="s">
        <v>1110</v>
      </c>
      <c r="B1624" s="193" t="s">
        <v>4255</v>
      </c>
      <c r="C1624" s="199" t="s">
        <v>275</v>
      </c>
      <c r="D1624" s="199" t="s">
        <v>354</v>
      </c>
      <c r="E1624" s="199" t="s">
        <v>925</v>
      </c>
    </row>
    <row r="1625" spans="1:5" s="188" customFormat="1" outlineLevel="1">
      <c r="A1625" s="188" t="s">
        <v>4256</v>
      </c>
      <c r="B1625" s="194" t="s">
        <v>4257</v>
      </c>
      <c r="C1625" s="198" t="s">
        <v>275</v>
      </c>
      <c r="D1625" s="198" t="s">
        <v>354</v>
      </c>
      <c r="E1625" s="198" t="s">
        <v>925</v>
      </c>
    </row>
    <row r="1626" spans="1:5" s="188" customFormat="1" outlineLevel="1">
      <c r="A1626" s="188" t="s">
        <v>4258</v>
      </c>
      <c r="B1626" s="194" t="s">
        <v>1116</v>
      </c>
      <c r="C1626" s="198" t="s">
        <v>275</v>
      </c>
      <c r="D1626" s="198" t="s">
        <v>354</v>
      </c>
      <c r="E1626" s="198" t="s">
        <v>925</v>
      </c>
    </row>
    <row r="1627" spans="1:5" s="192" customFormat="1" outlineLevel="1">
      <c r="A1627" s="192" t="s">
        <v>1110</v>
      </c>
      <c r="B1627" s="193" t="s">
        <v>4259</v>
      </c>
      <c r="C1627" s="199" t="s">
        <v>275</v>
      </c>
      <c r="D1627" s="199" t="s">
        <v>354</v>
      </c>
      <c r="E1627" s="199" t="s">
        <v>925</v>
      </c>
    </row>
    <row r="1628" spans="1:5" s="188" customFormat="1" outlineLevel="1">
      <c r="A1628" s="188" t="s">
        <v>4260</v>
      </c>
      <c r="B1628" s="194" t="s">
        <v>4261</v>
      </c>
      <c r="C1628" s="198" t="s">
        <v>275</v>
      </c>
      <c r="D1628" s="198" t="s">
        <v>354</v>
      </c>
      <c r="E1628" s="198" t="s">
        <v>925</v>
      </c>
    </row>
    <row r="1629" spans="1:5" s="188" customFormat="1" outlineLevel="1">
      <c r="A1629" s="188" t="s">
        <v>4262</v>
      </c>
      <c r="B1629" s="194" t="s">
        <v>1116</v>
      </c>
      <c r="C1629" s="198" t="s">
        <v>275</v>
      </c>
      <c r="D1629" s="198" t="s">
        <v>354</v>
      </c>
      <c r="E1629" s="198" t="s">
        <v>925</v>
      </c>
    </row>
    <row r="1630" spans="1:5" s="192" customFormat="1" outlineLevel="1">
      <c r="A1630" s="192" t="s">
        <v>4263</v>
      </c>
      <c r="B1630" s="193" t="s">
        <v>4264</v>
      </c>
      <c r="C1630" s="199" t="s">
        <v>275</v>
      </c>
      <c r="D1630" s="199" t="s">
        <v>354</v>
      </c>
      <c r="E1630" s="199" t="s">
        <v>925</v>
      </c>
    </row>
    <row r="1631" spans="1:5" s="98" customFormat="1" outlineLevel="1">
      <c r="A1631" s="98" t="s">
        <v>4265</v>
      </c>
      <c r="B1631" s="171" t="s">
        <v>4266</v>
      </c>
      <c r="C1631" s="200" t="s">
        <v>275</v>
      </c>
      <c r="D1631" s="200" t="s">
        <v>354</v>
      </c>
      <c r="E1631" s="200" t="s">
        <v>925</v>
      </c>
    </row>
    <row r="1632" spans="1:5" s="192" customFormat="1" outlineLevel="1">
      <c r="A1632" s="192" t="s">
        <v>4267</v>
      </c>
      <c r="B1632" s="193" t="s">
        <v>4268</v>
      </c>
      <c r="C1632" s="199" t="s">
        <v>275</v>
      </c>
      <c r="D1632" s="199" t="s">
        <v>354</v>
      </c>
      <c r="E1632" s="199" t="s">
        <v>925</v>
      </c>
    </row>
    <row r="1633" spans="1:5" s="192" customFormat="1" outlineLevel="1">
      <c r="A1633" s="192" t="s">
        <v>4270</v>
      </c>
      <c r="B1633" s="193" t="s">
        <v>1120</v>
      </c>
      <c r="C1633" s="199" t="s">
        <v>275</v>
      </c>
      <c r="D1633" s="199" t="s">
        <v>354</v>
      </c>
      <c r="E1633" s="199" t="s">
        <v>925</v>
      </c>
    </row>
    <row r="1634" spans="1:5" s="98" customFormat="1" outlineLevel="1">
      <c r="A1634" s="98" t="s">
        <v>4271</v>
      </c>
      <c r="B1634" s="171" t="s">
        <v>4272</v>
      </c>
      <c r="C1634" s="200" t="s">
        <v>275</v>
      </c>
      <c r="D1634" s="200" t="s">
        <v>354</v>
      </c>
      <c r="E1634" s="200" t="s">
        <v>925</v>
      </c>
    </row>
    <row r="1635" spans="1:5" s="192" customFormat="1" outlineLevel="1">
      <c r="A1635" s="192" t="s">
        <v>1110</v>
      </c>
      <c r="B1635" s="193" t="s">
        <v>4273</v>
      </c>
      <c r="C1635" s="199" t="s">
        <v>275</v>
      </c>
      <c r="D1635" s="199" t="s">
        <v>354</v>
      </c>
      <c r="E1635" s="199" t="s">
        <v>925</v>
      </c>
    </row>
    <row r="1636" spans="1:5" s="188" customFormat="1" outlineLevel="1">
      <c r="A1636" s="188" t="s">
        <v>4274</v>
      </c>
      <c r="B1636" s="194" t="s">
        <v>4275</v>
      </c>
      <c r="C1636" s="198" t="s">
        <v>275</v>
      </c>
      <c r="D1636" s="198" t="s">
        <v>354</v>
      </c>
      <c r="E1636" s="198" t="s">
        <v>925</v>
      </c>
    </row>
    <row r="1637" spans="1:5" s="188" customFormat="1" outlineLevel="1">
      <c r="A1637" s="188" t="s">
        <v>4277</v>
      </c>
      <c r="B1637" s="194" t="s">
        <v>1116</v>
      </c>
      <c r="C1637" s="198" t="s">
        <v>275</v>
      </c>
      <c r="D1637" s="198" t="s">
        <v>354</v>
      </c>
      <c r="E1637" s="198" t="s">
        <v>925</v>
      </c>
    </row>
    <row r="1638" spans="1:5" s="192" customFormat="1" outlineLevel="1">
      <c r="A1638" s="192" t="s">
        <v>4279</v>
      </c>
      <c r="B1638" s="193" t="s">
        <v>1120</v>
      </c>
      <c r="C1638" s="199" t="s">
        <v>275</v>
      </c>
      <c r="D1638" s="199" t="s">
        <v>354</v>
      </c>
      <c r="E1638" s="199" t="s">
        <v>925</v>
      </c>
    </row>
    <row r="1639" spans="1:5" s="98" customFormat="1" outlineLevel="1">
      <c r="A1639" s="98" t="s">
        <v>4280</v>
      </c>
      <c r="B1639" s="171" t="s">
        <v>4281</v>
      </c>
      <c r="C1639" s="200" t="s">
        <v>275</v>
      </c>
      <c r="D1639" s="200" t="s">
        <v>354</v>
      </c>
      <c r="E1639" s="200" t="s">
        <v>925</v>
      </c>
    </row>
    <row r="1640" spans="1:5" s="192" customFormat="1" outlineLevel="1">
      <c r="A1640" s="192" t="s">
        <v>4282</v>
      </c>
      <c r="B1640" s="193" t="s">
        <v>4283</v>
      </c>
      <c r="C1640" s="199" t="s">
        <v>275</v>
      </c>
      <c r="D1640" s="199" t="s">
        <v>354</v>
      </c>
      <c r="E1640" s="199" t="s">
        <v>925</v>
      </c>
    </row>
    <row r="1641" spans="1:5" s="192" customFormat="1" outlineLevel="1">
      <c r="A1641" s="192" t="s">
        <v>4285</v>
      </c>
      <c r="B1641" s="193" t="s">
        <v>1120</v>
      </c>
      <c r="C1641" s="199" t="s">
        <v>275</v>
      </c>
      <c r="D1641" s="199" t="s">
        <v>354</v>
      </c>
      <c r="E1641" s="199" t="s">
        <v>925</v>
      </c>
    </row>
    <row r="1642" spans="1:5" s="98" customFormat="1" outlineLevel="1">
      <c r="A1642" s="98" t="s">
        <v>4287</v>
      </c>
      <c r="B1642" s="171" t="s">
        <v>4288</v>
      </c>
      <c r="C1642" s="200" t="s">
        <v>275</v>
      </c>
      <c r="D1642" s="200" t="s">
        <v>354</v>
      </c>
      <c r="E1642" s="200" t="s">
        <v>925</v>
      </c>
    </row>
    <row r="1643" spans="1:5" s="192" customFormat="1" outlineLevel="1">
      <c r="A1643" s="192" t="s">
        <v>4289</v>
      </c>
      <c r="B1643" s="193" t="s">
        <v>4290</v>
      </c>
      <c r="C1643" s="199" t="s">
        <v>275</v>
      </c>
      <c r="D1643" s="199" t="s">
        <v>354</v>
      </c>
      <c r="E1643" s="199" t="s">
        <v>925</v>
      </c>
    </row>
    <row r="1644" spans="1:5" s="192" customFormat="1" outlineLevel="1">
      <c r="A1644" s="192" t="s">
        <v>4292</v>
      </c>
      <c r="B1644" s="193" t="s">
        <v>1120</v>
      </c>
      <c r="C1644" s="199" t="s">
        <v>275</v>
      </c>
      <c r="D1644" s="199" t="s">
        <v>354</v>
      </c>
      <c r="E1644" s="199" t="s">
        <v>925</v>
      </c>
    </row>
    <row r="1645" spans="1:5" s="98" customFormat="1" outlineLevel="1">
      <c r="A1645" s="98" t="s">
        <v>4293</v>
      </c>
      <c r="B1645" s="171" t="s">
        <v>4294</v>
      </c>
      <c r="C1645" s="200" t="s">
        <v>275</v>
      </c>
      <c r="D1645" s="200" t="s">
        <v>354</v>
      </c>
      <c r="E1645" s="200" t="s">
        <v>925</v>
      </c>
    </row>
    <row r="1646" spans="1:5" s="192" customFormat="1" outlineLevel="1">
      <c r="A1646" s="192" t="s">
        <v>4295</v>
      </c>
      <c r="B1646" s="193" t="s">
        <v>4296</v>
      </c>
      <c r="C1646" s="199" t="s">
        <v>275</v>
      </c>
      <c r="D1646" s="199" t="s">
        <v>354</v>
      </c>
      <c r="E1646" s="199" t="s">
        <v>925</v>
      </c>
    </row>
    <row r="1647" spans="1:5" s="192" customFormat="1" outlineLevel="1">
      <c r="A1647" s="192" t="s">
        <v>4298</v>
      </c>
      <c r="B1647" s="193" t="s">
        <v>4299</v>
      </c>
      <c r="C1647" s="199" t="s">
        <v>275</v>
      </c>
      <c r="D1647" s="199" t="s">
        <v>354</v>
      </c>
      <c r="E1647" s="199" t="s">
        <v>925</v>
      </c>
    </row>
    <row r="1648" spans="1:5" s="192" customFormat="1" outlineLevel="1">
      <c r="A1648" s="192" t="s">
        <v>4300</v>
      </c>
      <c r="B1648" s="193" t="s">
        <v>4301</v>
      </c>
      <c r="C1648" s="199" t="s">
        <v>275</v>
      </c>
      <c r="D1648" s="199" t="s">
        <v>354</v>
      </c>
      <c r="E1648" s="199" t="s">
        <v>925</v>
      </c>
    </row>
    <row r="1649" spans="1:5" s="98" customFormat="1" outlineLevel="1">
      <c r="A1649" s="98" t="s">
        <v>4302</v>
      </c>
      <c r="B1649" s="171" t="s">
        <v>4303</v>
      </c>
      <c r="C1649" s="200" t="s">
        <v>275</v>
      </c>
      <c r="D1649" s="200" t="s">
        <v>354</v>
      </c>
      <c r="E1649" s="200" t="s">
        <v>925</v>
      </c>
    </row>
    <row r="1650" spans="1:5" s="192" customFormat="1" outlineLevel="1">
      <c r="A1650" s="192" t="s">
        <v>1110</v>
      </c>
      <c r="B1650" s="193" t="s">
        <v>4304</v>
      </c>
      <c r="C1650" s="199" t="s">
        <v>275</v>
      </c>
      <c r="D1650" s="199" t="s">
        <v>354</v>
      </c>
      <c r="E1650" s="199" t="s">
        <v>925</v>
      </c>
    </row>
    <row r="1651" spans="1:5" s="188" customFormat="1" outlineLevel="1">
      <c r="A1651" s="188" t="s">
        <v>4305</v>
      </c>
      <c r="B1651" s="194" t="s">
        <v>4306</v>
      </c>
      <c r="C1651" s="198" t="s">
        <v>275</v>
      </c>
      <c r="D1651" s="198" t="s">
        <v>354</v>
      </c>
      <c r="E1651" s="198" t="s">
        <v>925</v>
      </c>
    </row>
    <row r="1652" spans="1:5" s="188" customFormat="1" outlineLevel="1">
      <c r="A1652" s="188" t="s">
        <v>4308</v>
      </c>
      <c r="B1652" s="194" t="s">
        <v>1116</v>
      </c>
      <c r="C1652" s="198" t="s">
        <v>275</v>
      </c>
      <c r="D1652" s="198" t="s">
        <v>354</v>
      </c>
      <c r="E1652" s="198" t="s">
        <v>925</v>
      </c>
    </row>
    <row r="1653" spans="1:5" s="192" customFormat="1" outlineLevel="1">
      <c r="A1653" s="192" t="s">
        <v>1110</v>
      </c>
      <c r="B1653" s="193" t="s">
        <v>4309</v>
      </c>
      <c r="C1653" s="199" t="s">
        <v>275</v>
      </c>
      <c r="D1653" s="199" t="s">
        <v>354</v>
      </c>
      <c r="E1653" s="199" t="s">
        <v>925</v>
      </c>
    </row>
    <row r="1654" spans="1:5" s="188" customFormat="1" outlineLevel="1">
      <c r="A1654" s="188" t="s">
        <v>4310</v>
      </c>
      <c r="B1654" s="194" t="s">
        <v>4249</v>
      </c>
      <c r="C1654" s="198" t="s">
        <v>275</v>
      </c>
      <c r="D1654" s="198" t="s">
        <v>354</v>
      </c>
      <c r="E1654" s="198" t="s">
        <v>925</v>
      </c>
    </row>
    <row r="1655" spans="1:5" s="188" customFormat="1" outlineLevel="1">
      <c r="A1655" s="188" t="s">
        <v>4312</v>
      </c>
      <c r="B1655" s="194" t="s">
        <v>4233</v>
      </c>
      <c r="C1655" s="198" t="s">
        <v>275</v>
      </c>
      <c r="D1655" s="198" t="s">
        <v>354</v>
      </c>
      <c r="E1655" s="198" t="s">
        <v>925</v>
      </c>
    </row>
    <row r="1656" spans="1:5" s="188" customFormat="1" outlineLevel="1">
      <c r="A1656" s="188" t="s">
        <v>4313</v>
      </c>
      <c r="B1656" s="194" t="s">
        <v>4253</v>
      </c>
      <c r="C1656" s="198" t="s">
        <v>275</v>
      </c>
      <c r="D1656" s="198" t="s">
        <v>354</v>
      </c>
      <c r="E1656" s="198" t="s">
        <v>925</v>
      </c>
    </row>
    <row r="1657" spans="1:5" s="188" customFormat="1" outlineLevel="1">
      <c r="A1657" s="188" t="s">
        <v>4314</v>
      </c>
      <c r="B1657" s="194" t="s">
        <v>4257</v>
      </c>
      <c r="C1657" s="198" t="s">
        <v>275</v>
      </c>
      <c r="D1657" s="198" t="s">
        <v>354</v>
      </c>
      <c r="E1657" s="198" t="s">
        <v>925</v>
      </c>
    </row>
    <row r="1658" spans="1:5" s="188" customFormat="1" outlineLevel="1">
      <c r="A1658" s="188" t="s">
        <v>4315</v>
      </c>
      <c r="B1658" s="194" t="s">
        <v>4316</v>
      </c>
      <c r="C1658" s="198" t="s">
        <v>275</v>
      </c>
      <c r="D1658" s="198" t="s">
        <v>354</v>
      </c>
      <c r="E1658" s="198" t="s">
        <v>925</v>
      </c>
    </row>
    <row r="1659" spans="1:5" s="188" customFormat="1" outlineLevel="1">
      <c r="A1659" s="188" t="s">
        <v>4317</v>
      </c>
      <c r="B1659" s="194" t="s">
        <v>1116</v>
      </c>
      <c r="C1659" s="198" t="s">
        <v>275</v>
      </c>
      <c r="D1659" s="198" t="s">
        <v>354</v>
      </c>
      <c r="E1659" s="198" t="s">
        <v>925</v>
      </c>
    </row>
    <row r="1660" spans="1:5" s="192" customFormat="1" outlineLevel="1">
      <c r="A1660" s="192" t="s">
        <v>4318</v>
      </c>
      <c r="B1660" s="193" t="s">
        <v>4319</v>
      </c>
      <c r="C1660" s="199" t="s">
        <v>275</v>
      </c>
      <c r="D1660" s="199" t="s">
        <v>354</v>
      </c>
      <c r="E1660" s="199" t="s">
        <v>925</v>
      </c>
    </row>
    <row r="1661" spans="1:5" s="192" customFormat="1" outlineLevel="1">
      <c r="A1661" s="192" t="s">
        <v>4320</v>
      </c>
      <c r="B1661" s="193" t="s">
        <v>4321</v>
      </c>
      <c r="C1661" s="199" t="s">
        <v>275</v>
      </c>
      <c r="D1661" s="199" t="s">
        <v>354</v>
      </c>
      <c r="E1661" s="199" t="s">
        <v>925</v>
      </c>
    </row>
    <row r="1662" spans="1:5" s="98" customFormat="1" outlineLevel="1">
      <c r="A1662" s="98" t="s">
        <v>4322</v>
      </c>
      <c r="B1662" s="171" t="s">
        <v>4323</v>
      </c>
      <c r="C1662" s="200" t="s">
        <v>275</v>
      </c>
      <c r="D1662" s="200" t="s">
        <v>354</v>
      </c>
      <c r="E1662" s="200" t="s">
        <v>925</v>
      </c>
    </row>
    <row r="1663" spans="1:5" s="192" customFormat="1" outlineLevel="1">
      <c r="A1663" s="192" t="s">
        <v>4324</v>
      </c>
      <c r="B1663" s="193" t="s">
        <v>4325</v>
      </c>
      <c r="C1663" s="199" t="s">
        <v>275</v>
      </c>
      <c r="D1663" s="199" t="s">
        <v>354</v>
      </c>
      <c r="E1663" s="199" t="s">
        <v>925</v>
      </c>
    </row>
    <row r="1664" spans="1:5" s="192" customFormat="1" outlineLevel="1">
      <c r="A1664" s="192" t="s">
        <v>1110</v>
      </c>
      <c r="B1664" s="193" t="s">
        <v>4327</v>
      </c>
      <c r="C1664" s="199" t="s">
        <v>275</v>
      </c>
      <c r="D1664" s="199" t="s">
        <v>354</v>
      </c>
      <c r="E1664" s="199" t="s">
        <v>925</v>
      </c>
    </row>
    <row r="1665" spans="1:5" s="188" customFormat="1" outlineLevel="1">
      <c r="A1665" s="188" t="s">
        <v>4328</v>
      </c>
      <c r="B1665" s="194" t="s">
        <v>4329</v>
      </c>
      <c r="C1665" s="198" t="s">
        <v>275</v>
      </c>
      <c r="D1665" s="198" t="s">
        <v>354</v>
      </c>
      <c r="E1665" s="198" t="s">
        <v>925</v>
      </c>
    </row>
    <row r="1666" spans="1:5" s="188" customFormat="1" outlineLevel="1">
      <c r="A1666" s="188" t="s">
        <v>4331</v>
      </c>
      <c r="B1666" s="194" t="s">
        <v>1116</v>
      </c>
      <c r="C1666" s="198" t="s">
        <v>275</v>
      </c>
      <c r="D1666" s="198" t="s">
        <v>354</v>
      </c>
      <c r="E1666" s="198" t="s">
        <v>925</v>
      </c>
    </row>
    <row r="1667" spans="1:5" s="98" customFormat="1" outlineLevel="1">
      <c r="A1667" s="98" t="s">
        <v>4333</v>
      </c>
      <c r="B1667" s="171" t="s">
        <v>4334</v>
      </c>
      <c r="C1667" s="200" t="s">
        <v>275</v>
      </c>
      <c r="D1667" s="200" t="s">
        <v>354</v>
      </c>
      <c r="E1667" s="200" t="s">
        <v>925</v>
      </c>
    </row>
    <row r="1668" spans="1:5" s="192" customFormat="1" outlineLevel="1">
      <c r="A1668" s="192" t="s">
        <v>4335</v>
      </c>
      <c r="B1668" s="193" t="s">
        <v>4336</v>
      </c>
      <c r="C1668" s="199" t="s">
        <v>275</v>
      </c>
      <c r="D1668" s="199" t="s">
        <v>354</v>
      </c>
      <c r="E1668" s="199" t="s">
        <v>925</v>
      </c>
    </row>
    <row r="1669" spans="1:5" s="192" customFormat="1" outlineLevel="1">
      <c r="A1669" s="192" t="s">
        <v>1110</v>
      </c>
      <c r="B1669" s="193" t="s">
        <v>4338</v>
      </c>
      <c r="C1669" s="199" t="s">
        <v>275</v>
      </c>
      <c r="D1669" s="199" t="s">
        <v>354</v>
      </c>
      <c r="E1669" s="199" t="s">
        <v>925</v>
      </c>
    </row>
    <row r="1670" spans="1:5" s="188" customFormat="1" outlineLevel="1">
      <c r="A1670" s="188" t="s">
        <v>4339</v>
      </c>
      <c r="B1670" s="194" t="s">
        <v>4340</v>
      </c>
      <c r="C1670" s="198" t="s">
        <v>275</v>
      </c>
      <c r="D1670" s="198" t="s">
        <v>354</v>
      </c>
      <c r="E1670" s="198" t="s">
        <v>925</v>
      </c>
    </row>
    <row r="1671" spans="1:5" s="188" customFormat="1" outlineLevel="1">
      <c r="A1671" s="188" t="s">
        <v>4342</v>
      </c>
      <c r="B1671" s="194" t="s">
        <v>4329</v>
      </c>
      <c r="C1671" s="198" t="s">
        <v>275</v>
      </c>
      <c r="D1671" s="198" t="s">
        <v>354</v>
      </c>
      <c r="E1671" s="198" t="s">
        <v>925</v>
      </c>
    </row>
    <row r="1672" spans="1:5" s="188" customFormat="1" outlineLevel="1">
      <c r="A1672" s="188" t="s">
        <v>4343</v>
      </c>
      <c r="B1672" s="194" t="s">
        <v>4344</v>
      </c>
      <c r="C1672" s="198" t="s">
        <v>275</v>
      </c>
      <c r="D1672" s="198" t="s">
        <v>354</v>
      </c>
      <c r="E1672" s="198" t="s">
        <v>925</v>
      </c>
    </row>
    <row r="1673" spans="1:5" s="188" customFormat="1" outlineLevel="1">
      <c r="A1673" s="188" t="s">
        <v>4345</v>
      </c>
      <c r="B1673" s="194" t="s">
        <v>4346</v>
      </c>
      <c r="C1673" s="198" t="s">
        <v>275</v>
      </c>
      <c r="D1673" s="198" t="s">
        <v>354</v>
      </c>
      <c r="E1673" s="198" t="s">
        <v>925</v>
      </c>
    </row>
    <row r="1674" spans="1:5" s="188" customFormat="1" outlineLevel="1">
      <c r="A1674" s="188" t="s">
        <v>4347</v>
      </c>
      <c r="B1674" s="194" t="s">
        <v>1116</v>
      </c>
      <c r="C1674" s="198" t="s">
        <v>275</v>
      </c>
      <c r="D1674" s="198" t="s">
        <v>354</v>
      </c>
      <c r="E1674" s="198" t="s">
        <v>925</v>
      </c>
    </row>
    <row r="1675" spans="1:5" s="192" customFormat="1" outlineLevel="1">
      <c r="A1675" s="192" t="s">
        <v>1110</v>
      </c>
      <c r="B1675" s="193" t="s">
        <v>4348</v>
      </c>
      <c r="C1675" s="199" t="s">
        <v>275</v>
      </c>
      <c r="D1675" s="199" t="s">
        <v>354</v>
      </c>
      <c r="E1675" s="199" t="s">
        <v>925</v>
      </c>
    </row>
    <row r="1676" spans="1:5" s="188" customFormat="1" outlineLevel="1">
      <c r="A1676" s="188" t="s">
        <v>4349</v>
      </c>
      <c r="B1676" s="194" t="s">
        <v>4350</v>
      </c>
      <c r="C1676" s="198" t="s">
        <v>275</v>
      </c>
      <c r="D1676" s="198" t="s">
        <v>354</v>
      </c>
      <c r="E1676" s="198" t="s">
        <v>925</v>
      </c>
    </row>
    <row r="1677" spans="1:5" s="188" customFormat="1" outlineLevel="1">
      <c r="A1677" s="188" t="s">
        <v>4352</v>
      </c>
      <c r="B1677" s="194" t="s">
        <v>1116</v>
      </c>
      <c r="C1677" s="198" t="s">
        <v>275</v>
      </c>
      <c r="D1677" s="198" t="s">
        <v>354</v>
      </c>
      <c r="E1677" s="198" t="s">
        <v>925</v>
      </c>
    </row>
    <row r="1678" spans="1:5" s="98" customFormat="1" outlineLevel="1">
      <c r="A1678" s="98" t="s">
        <v>4354</v>
      </c>
      <c r="B1678" s="171" t="s">
        <v>4355</v>
      </c>
      <c r="C1678" s="200" t="s">
        <v>275</v>
      </c>
      <c r="D1678" s="200" t="s">
        <v>354</v>
      </c>
      <c r="E1678" s="200" t="s">
        <v>925</v>
      </c>
    </row>
    <row r="1679" spans="1:5" s="192" customFormat="1" outlineLevel="1">
      <c r="A1679" s="192" t="s">
        <v>4356</v>
      </c>
      <c r="B1679" s="193" t="s">
        <v>4357</v>
      </c>
      <c r="C1679" s="199" t="s">
        <v>275</v>
      </c>
      <c r="D1679" s="199" t="s">
        <v>354</v>
      </c>
      <c r="E1679" s="199" t="s">
        <v>925</v>
      </c>
    </row>
    <row r="1680" spans="1:5" s="192" customFormat="1" outlineLevel="1">
      <c r="A1680" s="192" t="s">
        <v>4359</v>
      </c>
      <c r="B1680" s="193" t="s">
        <v>4360</v>
      </c>
      <c r="C1680" s="199" t="s">
        <v>275</v>
      </c>
      <c r="D1680" s="199" t="s">
        <v>354</v>
      </c>
      <c r="E1680" s="199" t="s">
        <v>925</v>
      </c>
    </row>
    <row r="1681" spans="1:5" s="192" customFormat="1" outlineLevel="1">
      <c r="A1681" s="192" t="s">
        <v>4362</v>
      </c>
      <c r="B1681" s="193" t="s">
        <v>4363</v>
      </c>
      <c r="C1681" s="199" t="s">
        <v>275</v>
      </c>
      <c r="D1681" s="199" t="s">
        <v>354</v>
      </c>
      <c r="E1681" s="199" t="s">
        <v>925</v>
      </c>
    </row>
    <row r="1682" spans="1:5" s="192" customFormat="1" outlineLevel="1">
      <c r="A1682" s="192" t="s">
        <v>4365</v>
      </c>
      <c r="B1682" s="193" t="s">
        <v>4366</v>
      </c>
      <c r="C1682" s="199" t="s">
        <v>275</v>
      </c>
      <c r="D1682" s="199" t="s">
        <v>354</v>
      </c>
      <c r="E1682" s="199" t="s">
        <v>925</v>
      </c>
    </row>
    <row r="1683" spans="1:5" s="192" customFormat="1" outlineLevel="1">
      <c r="A1683" s="192" t="s">
        <v>4368</v>
      </c>
      <c r="B1683" s="193" t="s">
        <v>4369</v>
      </c>
      <c r="C1683" s="199" t="s">
        <v>275</v>
      </c>
      <c r="D1683" s="199" t="s">
        <v>354</v>
      </c>
      <c r="E1683" s="199" t="s">
        <v>925</v>
      </c>
    </row>
    <row r="1684" spans="1:5" s="192" customFormat="1" outlineLevel="1">
      <c r="A1684" s="192" t="s">
        <v>1110</v>
      </c>
      <c r="B1684" s="193" t="s">
        <v>1120</v>
      </c>
      <c r="C1684" s="199" t="s">
        <v>275</v>
      </c>
      <c r="D1684" s="199" t="s">
        <v>354</v>
      </c>
      <c r="E1684" s="199" t="s">
        <v>925</v>
      </c>
    </row>
    <row r="1685" spans="1:5" s="188" customFormat="1" outlineLevel="1">
      <c r="A1685" s="188" t="s">
        <v>4370</v>
      </c>
      <c r="B1685" s="194" t="s">
        <v>4371</v>
      </c>
      <c r="C1685" s="198" t="s">
        <v>275</v>
      </c>
      <c r="D1685" s="198" t="s">
        <v>354</v>
      </c>
      <c r="E1685" s="198" t="s">
        <v>925</v>
      </c>
    </row>
    <row r="1686" spans="1:5" s="188" customFormat="1" outlineLevel="1">
      <c r="A1686" s="188" t="s">
        <v>4372</v>
      </c>
      <c r="B1686" s="194" t="s">
        <v>4373</v>
      </c>
      <c r="C1686" s="198" t="s">
        <v>275</v>
      </c>
      <c r="D1686" s="198" t="s">
        <v>354</v>
      </c>
      <c r="E1686" s="198" t="s">
        <v>925</v>
      </c>
    </row>
    <row r="1687" spans="1:5" s="188" customFormat="1" outlineLevel="1">
      <c r="A1687" s="188" t="s">
        <v>4374</v>
      </c>
      <c r="B1687" s="194" t="s">
        <v>1116</v>
      </c>
      <c r="C1687" s="198" t="s">
        <v>275</v>
      </c>
      <c r="D1687" s="198" t="s">
        <v>354</v>
      </c>
      <c r="E1687" s="198" t="s">
        <v>925</v>
      </c>
    </row>
    <row r="1688" spans="1:5" s="98" customFormat="1" outlineLevel="1">
      <c r="A1688" s="98" t="s">
        <v>4375</v>
      </c>
      <c r="B1688" s="171" t="s">
        <v>4376</v>
      </c>
      <c r="C1688" s="200" t="s">
        <v>275</v>
      </c>
      <c r="D1688" s="200" t="s">
        <v>354</v>
      </c>
      <c r="E1688" s="200" t="s">
        <v>925</v>
      </c>
    </row>
    <row r="1689" spans="1:5" s="192" customFormat="1" outlineLevel="1">
      <c r="A1689" s="192" t="s">
        <v>1110</v>
      </c>
      <c r="B1689" s="193" t="s">
        <v>4377</v>
      </c>
      <c r="C1689" s="199" t="s">
        <v>275</v>
      </c>
      <c r="D1689" s="199" t="s">
        <v>354</v>
      </c>
      <c r="E1689" s="199" t="s">
        <v>925</v>
      </c>
    </row>
    <row r="1690" spans="1:5" s="188" customFormat="1" outlineLevel="1">
      <c r="A1690" s="188" t="s">
        <v>4378</v>
      </c>
      <c r="B1690" s="194" t="s">
        <v>4275</v>
      </c>
      <c r="C1690" s="198" t="s">
        <v>275</v>
      </c>
      <c r="D1690" s="198" t="s">
        <v>354</v>
      </c>
      <c r="E1690" s="198" t="s">
        <v>925</v>
      </c>
    </row>
    <row r="1691" spans="1:5" s="188" customFormat="1" outlineLevel="1">
      <c r="A1691" s="188" t="s">
        <v>4380</v>
      </c>
      <c r="B1691" s="194" t="s">
        <v>1116</v>
      </c>
      <c r="C1691" s="198" t="s">
        <v>275</v>
      </c>
      <c r="D1691" s="198" t="s">
        <v>354</v>
      </c>
      <c r="E1691" s="198" t="s">
        <v>925</v>
      </c>
    </row>
    <row r="1692" spans="1:5" s="192" customFormat="1" outlineLevel="1">
      <c r="A1692" s="192" t="s">
        <v>4381</v>
      </c>
      <c r="B1692" s="193" t="s">
        <v>4382</v>
      </c>
      <c r="C1692" s="199" t="s">
        <v>275</v>
      </c>
      <c r="D1692" s="199" t="s">
        <v>354</v>
      </c>
      <c r="E1692" s="199" t="s">
        <v>925</v>
      </c>
    </row>
    <row r="1693" spans="1:5" s="98" customFormat="1" outlineLevel="1">
      <c r="A1693" s="98" t="s">
        <v>4383</v>
      </c>
      <c r="B1693" s="171" t="s">
        <v>4384</v>
      </c>
      <c r="C1693" s="200" t="s">
        <v>275</v>
      </c>
      <c r="D1693" s="200" t="s">
        <v>354</v>
      </c>
      <c r="E1693" s="200" t="s">
        <v>925</v>
      </c>
    </row>
    <row r="1694" spans="1:5" s="192" customFormat="1" outlineLevel="1">
      <c r="A1694" s="192" t="s">
        <v>1110</v>
      </c>
      <c r="B1694" s="193" t="s">
        <v>4290</v>
      </c>
      <c r="C1694" s="199" t="s">
        <v>275</v>
      </c>
      <c r="D1694" s="199" t="s">
        <v>354</v>
      </c>
      <c r="E1694" s="199" t="s">
        <v>925</v>
      </c>
    </row>
    <row r="1695" spans="1:5" s="188" customFormat="1" outlineLevel="1">
      <c r="A1695" s="188" t="s">
        <v>4385</v>
      </c>
      <c r="B1695" s="194" t="s">
        <v>4386</v>
      </c>
      <c r="C1695" s="198" t="s">
        <v>275</v>
      </c>
      <c r="D1695" s="198" t="s">
        <v>354</v>
      </c>
      <c r="E1695" s="198" t="s">
        <v>925</v>
      </c>
    </row>
    <row r="1696" spans="1:5" s="188" customFormat="1" outlineLevel="1">
      <c r="A1696" s="188" t="s">
        <v>4388</v>
      </c>
      <c r="B1696" s="194" t="s">
        <v>1116</v>
      </c>
      <c r="C1696" s="198" t="s">
        <v>275</v>
      </c>
      <c r="D1696" s="198" t="s">
        <v>354</v>
      </c>
      <c r="E1696" s="198" t="s">
        <v>925</v>
      </c>
    </row>
    <row r="1697" spans="1:5" s="192" customFormat="1" outlineLevel="1">
      <c r="A1697" s="192" t="s">
        <v>4389</v>
      </c>
      <c r="B1697" s="193" t="s">
        <v>1120</v>
      </c>
      <c r="C1697" s="199" t="s">
        <v>275</v>
      </c>
      <c r="D1697" s="199" t="s">
        <v>354</v>
      </c>
      <c r="E1697" s="199" t="s">
        <v>925</v>
      </c>
    </row>
    <row r="1698" spans="1:5" s="98" customFormat="1" outlineLevel="1">
      <c r="A1698" s="98" t="s">
        <v>4390</v>
      </c>
      <c r="B1698" s="171" t="s">
        <v>4391</v>
      </c>
      <c r="C1698" s="98" t="s">
        <v>243</v>
      </c>
      <c r="D1698" s="98" t="s">
        <v>327</v>
      </c>
      <c r="E1698" s="98" t="s">
        <v>927</v>
      </c>
    </row>
    <row r="1699" spans="1:5" s="192" customFormat="1" outlineLevel="1">
      <c r="A1699" s="192" t="s">
        <v>1110</v>
      </c>
      <c r="B1699" s="193" t="s">
        <v>4392</v>
      </c>
      <c r="C1699" s="192" t="s">
        <v>243</v>
      </c>
      <c r="D1699" s="192" t="s">
        <v>327</v>
      </c>
      <c r="E1699" s="192" t="s">
        <v>927</v>
      </c>
    </row>
    <row r="1700" spans="1:5" s="188" customFormat="1" outlineLevel="1">
      <c r="A1700" s="188" t="s">
        <v>4393</v>
      </c>
      <c r="B1700" s="194" t="s">
        <v>4394</v>
      </c>
      <c r="C1700" s="188" t="s">
        <v>243</v>
      </c>
      <c r="D1700" s="188" t="s">
        <v>327</v>
      </c>
      <c r="E1700" s="188" t="s">
        <v>927</v>
      </c>
    </row>
    <row r="1701" spans="1:5" s="188" customFormat="1" outlineLevel="1">
      <c r="A1701" s="188" t="s">
        <v>4396</v>
      </c>
      <c r="B1701" s="194" t="s">
        <v>1116</v>
      </c>
      <c r="C1701" s="188" t="s">
        <v>243</v>
      </c>
      <c r="D1701" s="188" t="s">
        <v>327</v>
      </c>
      <c r="E1701" s="188" t="s">
        <v>927</v>
      </c>
    </row>
    <row r="1702" spans="1:5" s="192" customFormat="1" outlineLevel="1">
      <c r="A1702" s="192" t="s">
        <v>4397</v>
      </c>
      <c r="B1702" s="193" t="s">
        <v>4398</v>
      </c>
      <c r="C1702" s="192" t="s">
        <v>243</v>
      </c>
      <c r="D1702" s="192" t="s">
        <v>327</v>
      </c>
      <c r="E1702" s="192" t="s">
        <v>927</v>
      </c>
    </row>
    <row r="1703" spans="1:5" s="192" customFormat="1" outlineLevel="1">
      <c r="A1703" s="192" t="s">
        <v>4399</v>
      </c>
      <c r="B1703" s="193" t="s">
        <v>4400</v>
      </c>
      <c r="C1703" s="192" t="s">
        <v>243</v>
      </c>
      <c r="D1703" s="192" t="s">
        <v>327</v>
      </c>
      <c r="E1703" s="192" t="s">
        <v>927</v>
      </c>
    </row>
    <row r="1704" spans="1:5" s="98" customFormat="1" outlineLevel="1">
      <c r="A1704" s="98" t="s">
        <v>4401</v>
      </c>
      <c r="B1704" s="171" t="s">
        <v>4402</v>
      </c>
      <c r="C1704" s="200" t="s">
        <v>275</v>
      </c>
      <c r="D1704" s="200" t="s">
        <v>354</v>
      </c>
      <c r="E1704" s="200" t="s">
        <v>925</v>
      </c>
    </row>
    <row r="1705" spans="1:5" s="192" customFormat="1" outlineLevel="1">
      <c r="A1705" s="192" t="s">
        <v>4403</v>
      </c>
      <c r="B1705" s="193" t="s">
        <v>4404</v>
      </c>
      <c r="C1705" s="199" t="s">
        <v>275</v>
      </c>
      <c r="D1705" s="199" t="s">
        <v>354</v>
      </c>
      <c r="E1705" s="199" t="s">
        <v>925</v>
      </c>
    </row>
    <row r="1706" spans="1:5" s="192" customFormat="1" outlineLevel="1">
      <c r="A1706" s="192" t="s">
        <v>4406</v>
      </c>
      <c r="B1706" s="193" t="s">
        <v>4407</v>
      </c>
      <c r="C1706" s="199" t="s">
        <v>275</v>
      </c>
      <c r="D1706" s="199" t="s">
        <v>354</v>
      </c>
      <c r="E1706" s="199" t="s">
        <v>925</v>
      </c>
    </row>
    <row r="1707" spans="1:5" s="192" customFormat="1" outlineLevel="1">
      <c r="A1707" s="192" t="s">
        <v>1110</v>
      </c>
      <c r="B1707" s="193" t="s">
        <v>4408</v>
      </c>
      <c r="C1707" s="199" t="s">
        <v>275</v>
      </c>
      <c r="D1707" s="199" t="s">
        <v>354</v>
      </c>
      <c r="E1707" s="199" t="s">
        <v>925</v>
      </c>
    </row>
    <row r="1708" spans="1:5" s="188" customFormat="1" outlineLevel="1">
      <c r="A1708" s="188" t="s">
        <v>4409</v>
      </c>
      <c r="B1708" s="194" t="s">
        <v>4410</v>
      </c>
      <c r="C1708" s="198" t="s">
        <v>275</v>
      </c>
      <c r="D1708" s="198" t="s">
        <v>354</v>
      </c>
      <c r="E1708" s="198" t="s">
        <v>925</v>
      </c>
    </row>
    <row r="1709" spans="1:5" s="188" customFormat="1" outlineLevel="1">
      <c r="A1709" s="188" t="s">
        <v>4411</v>
      </c>
      <c r="B1709" s="194" t="s">
        <v>1116</v>
      </c>
      <c r="C1709" s="198" t="s">
        <v>275</v>
      </c>
      <c r="D1709" s="198" t="s">
        <v>354</v>
      </c>
      <c r="E1709" s="198" t="s">
        <v>925</v>
      </c>
    </row>
    <row r="1710" spans="1:5" s="192" customFormat="1" outlineLevel="1">
      <c r="A1710" s="192" t="s">
        <v>4412</v>
      </c>
      <c r="B1710" s="193" t="s">
        <v>4413</v>
      </c>
      <c r="C1710" s="199" t="s">
        <v>275</v>
      </c>
      <c r="D1710" s="199" t="s">
        <v>354</v>
      </c>
      <c r="E1710" s="199" t="s">
        <v>925</v>
      </c>
    </row>
    <row r="1711" spans="1:5" s="192" customFormat="1" outlineLevel="1">
      <c r="A1711" s="192" t="s">
        <v>4414</v>
      </c>
      <c r="B1711" s="193" t="s">
        <v>4415</v>
      </c>
      <c r="C1711" s="199" t="s">
        <v>275</v>
      </c>
      <c r="D1711" s="199" t="s">
        <v>354</v>
      </c>
      <c r="E1711" s="199" t="s">
        <v>925</v>
      </c>
    </row>
    <row r="1712" spans="1:5" s="192" customFormat="1" outlineLevel="1">
      <c r="A1712" s="192" t="s">
        <v>4416</v>
      </c>
      <c r="B1712" s="193" t="s">
        <v>1120</v>
      </c>
      <c r="C1712" s="199" t="s">
        <v>275</v>
      </c>
      <c r="D1712" s="199" t="s">
        <v>354</v>
      </c>
      <c r="E1712" s="199" t="s">
        <v>925</v>
      </c>
    </row>
    <row r="1713" spans="1:5" s="98" customFormat="1" outlineLevel="1">
      <c r="A1713" s="98" t="s">
        <v>4417</v>
      </c>
      <c r="B1713" s="171" t="s">
        <v>4418</v>
      </c>
      <c r="C1713" s="200" t="s">
        <v>275</v>
      </c>
      <c r="D1713" s="200" t="s">
        <v>354</v>
      </c>
      <c r="E1713" s="200" t="s">
        <v>925</v>
      </c>
    </row>
    <row r="1714" spans="1:5" s="192" customFormat="1" outlineLevel="1">
      <c r="A1714" s="192" t="s">
        <v>4419</v>
      </c>
      <c r="B1714" s="193" t="s">
        <v>4420</v>
      </c>
      <c r="C1714" s="199" t="s">
        <v>275</v>
      </c>
      <c r="D1714" s="199" t="s">
        <v>354</v>
      </c>
      <c r="E1714" s="199" t="s">
        <v>925</v>
      </c>
    </row>
    <row r="1715" spans="1:5" s="192" customFormat="1" outlineLevel="1">
      <c r="A1715" s="192" t="s">
        <v>4422</v>
      </c>
      <c r="B1715" s="193" t="s">
        <v>1120</v>
      </c>
      <c r="C1715" s="199" t="s">
        <v>275</v>
      </c>
      <c r="D1715" s="199" t="s">
        <v>354</v>
      </c>
      <c r="E1715" s="199" t="s">
        <v>925</v>
      </c>
    </row>
    <row r="1716" spans="1:5" s="98" customFormat="1" outlineLevel="1">
      <c r="A1716" s="98" t="s">
        <v>1110</v>
      </c>
      <c r="B1716" s="171" t="s">
        <v>4423</v>
      </c>
    </row>
    <row r="1717" spans="1:5" s="98" customFormat="1" outlineLevel="1">
      <c r="A1717" s="98" t="s">
        <v>4424</v>
      </c>
      <c r="B1717" s="171" t="s">
        <v>4425</v>
      </c>
      <c r="C1717" s="98" t="s">
        <v>231</v>
      </c>
      <c r="D1717" s="98" t="s">
        <v>318</v>
      </c>
      <c r="E1717" s="98" t="s">
        <v>232</v>
      </c>
    </row>
    <row r="1718" spans="1:5" s="192" customFormat="1" outlineLevel="1">
      <c r="A1718" s="192" t="s">
        <v>4426</v>
      </c>
      <c r="B1718" s="193" t="s">
        <v>4427</v>
      </c>
      <c r="C1718" s="192" t="s">
        <v>231</v>
      </c>
      <c r="D1718" s="192" t="s">
        <v>318</v>
      </c>
      <c r="E1718" s="192" t="s">
        <v>232</v>
      </c>
    </row>
    <row r="1719" spans="1:5" s="192" customFormat="1" outlineLevel="1">
      <c r="A1719" s="192" t="s">
        <v>1110</v>
      </c>
      <c r="B1719" s="193" t="s">
        <v>4429</v>
      </c>
      <c r="C1719" s="192" t="s">
        <v>231</v>
      </c>
      <c r="D1719" s="192" t="s">
        <v>318</v>
      </c>
      <c r="E1719" s="192" t="s">
        <v>232</v>
      </c>
    </row>
    <row r="1720" spans="1:5" s="188" customFormat="1" outlineLevel="1">
      <c r="A1720" s="188" t="s">
        <v>4430</v>
      </c>
      <c r="B1720" s="194" t="s">
        <v>4431</v>
      </c>
      <c r="C1720" s="188" t="s">
        <v>231</v>
      </c>
      <c r="D1720" s="188" t="s">
        <v>318</v>
      </c>
      <c r="E1720" s="188" t="s">
        <v>232</v>
      </c>
    </row>
    <row r="1721" spans="1:5" s="188" customFormat="1" outlineLevel="1">
      <c r="A1721" s="188" t="s">
        <v>4432</v>
      </c>
      <c r="B1721" s="194" t="s">
        <v>1116</v>
      </c>
      <c r="C1721" s="188" t="s">
        <v>231</v>
      </c>
      <c r="D1721" s="188" t="s">
        <v>318</v>
      </c>
      <c r="E1721" s="188" t="s">
        <v>232</v>
      </c>
    </row>
    <row r="1722" spans="1:5" s="192" customFormat="1" outlineLevel="1">
      <c r="A1722" s="192" t="s">
        <v>4433</v>
      </c>
      <c r="B1722" s="193" t="s">
        <v>4434</v>
      </c>
      <c r="C1722" s="192" t="s">
        <v>231</v>
      </c>
      <c r="D1722" s="192" t="s">
        <v>318</v>
      </c>
      <c r="E1722" s="192" t="s">
        <v>232</v>
      </c>
    </row>
    <row r="1723" spans="1:5" s="192" customFormat="1" outlineLevel="1">
      <c r="A1723" s="192" t="s">
        <v>4435</v>
      </c>
      <c r="B1723" s="193" t="s">
        <v>4436</v>
      </c>
      <c r="C1723" s="192" t="s">
        <v>231</v>
      </c>
      <c r="D1723" s="192" t="s">
        <v>318</v>
      </c>
      <c r="E1723" s="192" t="s">
        <v>232</v>
      </c>
    </row>
    <row r="1724" spans="1:5" s="98" customFormat="1" outlineLevel="1">
      <c r="A1724" s="98" t="s">
        <v>4437</v>
      </c>
      <c r="B1724" s="171" t="s">
        <v>4438</v>
      </c>
      <c r="C1724" s="98" t="s">
        <v>231</v>
      </c>
      <c r="D1724" s="98" t="s">
        <v>318</v>
      </c>
      <c r="E1724" s="98" t="s">
        <v>232</v>
      </c>
    </row>
    <row r="1725" spans="1:5" s="192" customFormat="1" outlineLevel="1">
      <c r="A1725" s="192" t="s">
        <v>4439</v>
      </c>
      <c r="B1725" s="193" t="s">
        <v>4440</v>
      </c>
      <c r="C1725" s="192" t="s">
        <v>231</v>
      </c>
      <c r="D1725" s="192" t="s">
        <v>318</v>
      </c>
      <c r="E1725" s="192" t="s">
        <v>232</v>
      </c>
    </row>
    <row r="1726" spans="1:5" s="192" customFormat="1" outlineLevel="1">
      <c r="A1726" s="192" t="s">
        <v>4442</v>
      </c>
      <c r="B1726" s="193" t="s">
        <v>4443</v>
      </c>
      <c r="C1726" s="192" t="s">
        <v>231</v>
      </c>
      <c r="D1726" s="192" t="s">
        <v>318</v>
      </c>
      <c r="E1726" s="192" t="s">
        <v>232</v>
      </c>
    </row>
    <row r="1727" spans="1:5" s="192" customFormat="1" outlineLevel="1">
      <c r="A1727" s="192" t="s">
        <v>4445</v>
      </c>
      <c r="B1727" s="193" t="s">
        <v>4446</v>
      </c>
      <c r="C1727" s="192" t="s">
        <v>231</v>
      </c>
      <c r="D1727" s="192" t="s">
        <v>318</v>
      </c>
      <c r="E1727" s="192" t="s">
        <v>232</v>
      </c>
    </row>
    <row r="1728" spans="1:5" s="192" customFormat="1" outlineLevel="1">
      <c r="A1728" s="192" t="s">
        <v>4448</v>
      </c>
      <c r="B1728" s="193" t="s">
        <v>4449</v>
      </c>
      <c r="C1728" s="192" t="s">
        <v>231</v>
      </c>
      <c r="D1728" s="192" t="s">
        <v>318</v>
      </c>
      <c r="E1728" s="192" t="s">
        <v>232</v>
      </c>
    </row>
    <row r="1729" spans="1:5" s="192" customFormat="1" outlineLevel="1">
      <c r="A1729" s="192" t="s">
        <v>4451</v>
      </c>
      <c r="B1729" s="193" t="s">
        <v>4452</v>
      </c>
      <c r="C1729" s="192" t="s">
        <v>231</v>
      </c>
      <c r="D1729" s="192" t="s">
        <v>318</v>
      </c>
      <c r="E1729" s="192" t="s">
        <v>232</v>
      </c>
    </row>
    <row r="1730" spans="1:5" s="98" customFormat="1" outlineLevel="1">
      <c r="A1730" s="98" t="s">
        <v>4454</v>
      </c>
      <c r="B1730" s="171" t="s">
        <v>4455</v>
      </c>
      <c r="C1730" s="98" t="s">
        <v>231</v>
      </c>
      <c r="D1730" s="98" t="s">
        <v>318</v>
      </c>
      <c r="E1730" s="98" t="s">
        <v>232</v>
      </c>
    </row>
    <row r="1731" spans="1:5" s="192" customFormat="1" outlineLevel="1">
      <c r="A1731" s="192" t="s">
        <v>4456</v>
      </c>
      <c r="B1731" s="193" t="s">
        <v>4457</v>
      </c>
      <c r="C1731" s="192" t="s">
        <v>231</v>
      </c>
      <c r="D1731" s="192" t="s">
        <v>318</v>
      </c>
      <c r="E1731" s="192" t="s">
        <v>232</v>
      </c>
    </row>
    <row r="1732" spans="1:5" s="192" customFormat="1" outlineLevel="1">
      <c r="A1732" s="192" t="s">
        <v>4459</v>
      </c>
      <c r="B1732" s="193" t="s">
        <v>1120</v>
      </c>
      <c r="C1732" s="192" t="s">
        <v>231</v>
      </c>
      <c r="D1732" s="192" t="s">
        <v>318</v>
      </c>
      <c r="E1732" s="192" t="s">
        <v>232</v>
      </c>
    </row>
    <row r="1733" spans="1:5" s="98" customFormat="1" outlineLevel="1">
      <c r="A1733" s="98" t="s">
        <v>4460</v>
      </c>
      <c r="B1733" s="171" t="s">
        <v>4461</v>
      </c>
      <c r="C1733" s="98" t="s">
        <v>231</v>
      </c>
      <c r="D1733" s="98" t="s">
        <v>318</v>
      </c>
      <c r="E1733" s="98" t="s">
        <v>232</v>
      </c>
    </row>
    <row r="1734" spans="1:5" s="192" customFormat="1" outlineLevel="1">
      <c r="A1734" s="192" t="s">
        <v>4462</v>
      </c>
      <c r="B1734" s="193" t="s">
        <v>4463</v>
      </c>
      <c r="C1734" s="192" t="s">
        <v>231</v>
      </c>
      <c r="D1734" s="192" t="s">
        <v>318</v>
      </c>
      <c r="E1734" s="192" t="s">
        <v>232</v>
      </c>
    </row>
    <row r="1735" spans="1:5" s="192" customFormat="1" outlineLevel="1">
      <c r="A1735" s="192" t="s">
        <v>4465</v>
      </c>
      <c r="B1735" s="193" t="s">
        <v>1120</v>
      </c>
      <c r="C1735" s="192" t="s">
        <v>231</v>
      </c>
      <c r="D1735" s="192" t="s">
        <v>318</v>
      </c>
      <c r="E1735" s="192" t="s">
        <v>232</v>
      </c>
    </row>
    <row r="1736" spans="1:5" s="98" customFormat="1" outlineLevel="1">
      <c r="A1736" s="98" t="s">
        <v>4466</v>
      </c>
      <c r="B1736" s="171" t="s">
        <v>4467</v>
      </c>
      <c r="C1736" s="200" t="s">
        <v>275</v>
      </c>
      <c r="D1736" s="200" t="s">
        <v>354</v>
      </c>
      <c r="E1736" s="200" t="s">
        <v>925</v>
      </c>
    </row>
    <row r="1737" spans="1:5" s="98" customFormat="1" outlineLevel="1">
      <c r="A1737" s="98" t="s">
        <v>4469</v>
      </c>
      <c r="B1737" s="171" t="s">
        <v>4470</v>
      </c>
      <c r="C1737" s="200" t="s">
        <v>275</v>
      </c>
      <c r="D1737" s="200" t="s">
        <v>354</v>
      </c>
      <c r="E1737" s="200" t="s">
        <v>925</v>
      </c>
    </row>
    <row r="1738" spans="1:5" s="192" customFormat="1" outlineLevel="1">
      <c r="A1738" s="192" t="s">
        <v>4471</v>
      </c>
      <c r="B1738" s="193" t="s">
        <v>4472</v>
      </c>
      <c r="C1738" s="199" t="s">
        <v>275</v>
      </c>
      <c r="D1738" s="199" t="s">
        <v>354</v>
      </c>
      <c r="E1738" s="199" t="s">
        <v>925</v>
      </c>
    </row>
    <row r="1739" spans="1:5" s="192" customFormat="1" outlineLevel="1">
      <c r="A1739" s="192" t="s">
        <v>4474</v>
      </c>
      <c r="B1739" s="193" t="s">
        <v>4475</v>
      </c>
      <c r="C1739" s="199" t="s">
        <v>275</v>
      </c>
      <c r="D1739" s="199" t="s">
        <v>354</v>
      </c>
      <c r="E1739" s="199" t="s">
        <v>925</v>
      </c>
    </row>
    <row r="1740" spans="1:5" s="192" customFormat="1" outlineLevel="1">
      <c r="A1740" s="192" t="s">
        <v>4477</v>
      </c>
      <c r="B1740" s="193" t="s">
        <v>1120</v>
      </c>
      <c r="C1740" s="199" t="s">
        <v>275</v>
      </c>
      <c r="D1740" s="199" t="s">
        <v>354</v>
      </c>
      <c r="E1740" s="199" t="s">
        <v>925</v>
      </c>
    </row>
    <row r="1741" spans="1:5" s="98" customFormat="1" outlineLevel="1">
      <c r="A1741" s="98" t="s">
        <v>4478</v>
      </c>
      <c r="B1741" s="171" t="s">
        <v>4479</v>
      </c>
      <c r="C1741" s="200" t="s">
        <v>275</v>
      </c>
      <c r="D1741" s="200" t="s">
        <v>354</v>
      </c>
      <c r="E1741" s="200" t="s">
        <v>925</v>
      </c>
    </row>
    <row r="1742" spans="1:5" s="98" customFormat="1" outlineLevel="1">
      <c r="A1742" s="98" t="s">
        <v>4481</v>
      </c>
      <c r="B1742" s="171" t="s">
        <v>4482</v>
      </c>
      <c r="C1742" s="200" t="s">
        <v>275</v>
      </c>
      <c r="D1742" s="200" t="s">
        <v>354</v>
      </c>
      <c r="E1742" s="200" t="s">
        <v>925</v>
      </c>
    </row>
    <row r="1743" spans="1:5" s="192" customFormat="1" outlineLevel="1">
      <c r="A1743" s="192" t="s">
        <v>4483</v>
      </c>
      <c r="B1743" s="193" t="s">
        <v>4484</v>
      </c>
      <c r="C1743" s="199" t="s">
        <v>275</v>
      </c>
      <c r="D1743" s="199" t="s">
        <v>354</v>
      </c>
      <c r="E1743" s="199" t="s">
        <v>925</v>
      </c>
    </row>
    <row r="1744" spans="1:5" s="192" customFormat="1" outlineLevel="1">
      <c r="A1744" s="192" t="s">
        <v>4486</v>
      </c>
      <c r="B1744" s="193" t="s">
        <v>1120</v>
      </c>
      <c r="C1744" s="199" t="s">
        <v>275</v>
      </c>
      <c r="D1744" s="199" t="s">
        <v>354</v>
      </c>
      <c r="E1744" s="199" t="s">
        <v>925</v>
      </c>
    </row>
    <row r="1745" spans="1:5" s="98" customFormat="1" outlineLevel="1">
      <c r="A1745" s="98" t="s">
        <v>4488</v>
      </c>
      <c r="B1745" s="171" t="s">
        <v>4489</v>
      </c>
      <c r="C1745" s="200" t="s">
        <v>275</v>
      </c>
      <c r="D1745" s="200" t="s">
        <v>354</v>
      </c>
      <c r="E1745" s="200" t="s">
        <v>925</v>
      </c>
    </row>
    <row r="1746" spans="1:5" s="192" customFormat="1" outlineLevel="1">
      <c r="A1746" s="192" t="s">
        <v>4490</v>
      </c>
      <c r="B1746" s="193" t="s">
        <v>4491</v>
      </c>
      <c r="C1746" s="199" t="s">
        <v>275</v>
      </c>
      <c r="D1746" s="199" t="s">
        <v>354</v>
      </c>
      <c r="E1746" s="199" t="s">
        <v>925</v>
      </c>
    </row>
    <row r="1747" spans="1:5" s="192" customFormat="1" outlineLevel="1">
      <c r="A1747" s="192" t="s">
        <v>4493</v>
      </c>
      <c r="B1747" s="193" t="s">
        <v>1120</v>
      </c>
      <c r="C1747" s="199" t="s">
        <v>275</v>
      </c>
      <c r="D1747" s="199" t="s">
        <v>354</v>
      </c>
      <c r="E1747" s="199" t="s">
        <v>925</v>
      </c>
    </row>
    <row r="1748" spans="1:5" s="103" customFormat="1">
      <c r="A1748" s="103" t="s">
        <v>4494</v>
      </c>
      <c r="B1748" s="191" t="s">
        <v>4495</v>
      </c>
    </row>
    <row r="1749" spans="1:5" s="98" customFormat="1" outlineLevel="1">
      <c r="A1749" s="98" t="s">
        <v>1110</v>
      </c>
      <c r="B1749" s="171" t="s">
        <v>4496</v>
      </c>
      <c r="C1749" s="98" t="s">
        <v>274</v>
      </c>
      <c r="D1749" s="98" t="s">
        <v>353</v>
      </c>
      <c r="E1749" s="98" t="s">
        <v>21089</v>
      </c>
    </row>
    <row r="1750" spans="1:5" s="98" customFormat="1" outlineLevel="1">
      <c r="A1750" s="98" t="s">
        <v>4497</v>
      </c>
      <c r="B1750" s="171" t="s">
        <v>4498</v>
      </c>
      <c r="C1750" s="98" t="s">
        <v>274</v>
      </c>
      <c r="D1750" s="98" t="s">
        <v>353</v>
      </c>
      <c r="E1750" s="98" t="s">
        <v>21089</v>
      </c>
    </row>
    <row r="1751" spans="1:5" s="192" customFormat="1" outlineLevel="1">
      <c r="A1751" s="192" t="s">
        <v>4499</v>
      </c>
      <c r="B1751" s="193" t="s">
        <v>4500</v>
      </c>
      <c r="C1751" s="192" t="s">
        <v>274</v>
      </c>
      <c r="D1751" s="192" t="s">
        <v>353</v>
      </c>
      <c r="E1751" s="192" t="s">
        <v>21089</v>
      </c>
    </row>
    <row r="1752" spans="1:5" s="192" customFormat="1" outlineLevel="1">
      <c r="A1752" s="192" t="s">
        <v>1110</v>
      </c>
      <c r="B1752" s="193" t="s">
        <v>4502</v>
      </c>
      <c r="C1752" s="192" t="s">
        <v>274</v>
      </c>
      <c r="D1752" s="192" t="s">
        <v>353</v>
      </c>
      <c r="E1752" s="192" t="s">
        <v>21089</v>
      </c>
    </row>
    <row r="1753" spans="1:5" s="188" customFormat="1" outlineLevel="1">
      <c r="A1753" s="188" t="s">
        <v>4503</v>
      </c>
      <c r="B1753" s="194" t="s">
        <v>4504</v>
      </c>
      <c r="C1753" s="188" t="s">
        <v>274</v>
      </c>
      <c r="D1753" s="188" t="s">
        <v>353</v>
      </c>
      <c r="E1753" s="188" t="s">
        <v>21089</v>
      </c>
    </row>
    <row r="1754" spans="1:5" s="188" customFormat="1" outlineLevel="1">
      <c r="A1754" s="188" t="s">
        <v>4506</v>
      </c>
      <c r="B1754" s="194" t="s">
        <v>4507</v>
      </c>
      <c r="C1754" s="188" t="s">
        <v>274</v>
      </c>
      <c r="D1754" s="188" t="s">
        <v>353</v>
      </c>
      <c r="E1754" s="188" t="s">
        <v>21089</v>
      </c>
    </row>
    <row r="1755" spans="1:5" s="188" customFormat="1" outlineLevel="1">
      <c r="A1755" s="188" t="s">
        <v>4509</v>
      </c>
      <c r="B1755" s="194" t="s">
        <v>4510</v>
      </c>
      <c r="C1755" s="188" t="s">
        <v>274</v>
      </c>
      <c r="D1755" s="188" t="s">
        <v>353</v>
      </c>
      <c r="E1755" s="188" t="s">
        <v>21089</v>
      </c>
    </row>
    <row r="1756" spans="1:5" s="188" customFormat="1" outlineLevel="1">
      <c r="A1756" s="188" t="s">
        <v>4512</v>
      </c>
      <c r="B1756" s="194" t="s">
        <v>4513</v>
      </c>
      <c r="C1756" s="188" t="s">
        <v>274</v>
      </c>
      <c r="D1756" s="188" t="s">
        <v>353</v>
      </c>
      <c r="E1756" s="188" t="s">
        <v>21089</v>
      </c>
    </row>
    <row r="1757" spans="1:5" s="188" customFormat="1" outlineLevel="1">
      <c r="A1757" s="188" t="s">
        <v>4514</v>
      </c>
      <c r="B1757" s="194" t="s">
        <v>1116</v>
      </c>
      <c r="C1757" s="188" t="s">
        <v>274</v>
      </c>
      <c r="D1757" s="188" t="s">
        <v>353</v>
      </c>
      <c r="E1757" s="188" t="s">
        <v>21089</v>
      </c>
    </row>
    <row r="1758" spans="1:5" s="98" customFormat="1" outlineLevel="1">
      <c r="A1758" s="98" t="s">
        <v>4516</v>
      </c>
      <c r="B1758" s="171" t="s">
        <v>4517</v>
      </c>
      <c r="C1758" s="98" t="s">
        <v>274</v>
      </c>
      <c r="D1758" s="98" t="s">
        <v>353</v>
      </c>
      <c r="E1758" s="98" t="s">
        <v>21089</v>
      </c>
    </row>
    <row r="1759" spans="1:5" s="192" customFormat="1" outlineLevel="1">
      <c r="A1759" s="192" t="s">
        <v>1110</v>
      </c>
      <c r="B1759" s="193" t="s">
        <v>4518</v>
      </c>
      <c r="C1759" s="192" t="s">
        <v>274</v>
      </c>
      <c r="D1759" s="192" t="s">
        <v>353</v>
      </c>
      <c r="E1759" s="192" t="s">
        <v>21089</v>
      </c>
    </row>
    <row r="1760" spans="1:5" s="188" customFormat="1" outlineLevel="1">
      <c r="A1760" s="188" t="s">
        <v>4519</v>
      </c>
      <c r="B1760" s="194" t="s">
        <v>4520</v>
      </c>
      <c r="C1760" s="188" t="s">
        <v>274</v>
      </c>
      <c r="D1760" s="188" t="s">
        <v>353</v>
      </c>
      <c r="E1760" s="188" t="s">
        <v>21089</v>
      </c>
    </row>
    <row r="1761" spans="1:5" s="188" customFormat="1" outlineLevel="1">
      <c r="A1761" s="188" t="s">
        <v>4522</v>
      </c>
      <c r="B1761" s="194" t="s">
        <v>1116</v>
      </c>
      <c r="C1761" s="188" t="s">
        <v>274</v>
      </c>
      <c r="D1761" s="188" t="s">
        <v>353</v>
      </c>
      <c r="E1761" s="188" t="s">
        <v>21089</v>
      </c>
    </row>
    <row r="1762" spans="1:5" s="192" customFormat="1" outlineLevel="1">
      <c r="A1762" s="192" t="s">
        <v>4524</v>
      </c>
      <c r="B1762" s="193" t="s">
        <v>4525</v>
      </c>
      <c r="C1762" s="192" t="s">
        <v>274</v>
      </c>
      <c r="D1762" s="192" t="s">
        <v>353</v>
      </c>
      <c r="E1762" s="192" t="s">
        <v>21089</v>
      </c>
    </row>
    <row r="1763" spans="1:5" s="192" customFormat="1" outlineLevel="1">
      <c r="A1763" s="192" t="s">
        <v>4527</v>
      </c>
      <c r="B1763" s="193" t="s">
        <v>4528</v>
      </c>
      <c r="C1763" s="192" t="s">
        <v>274</v>
      </c>
      <c r="D1763" s="192" t="s">
        <v>353</v>
      </c>
      <c r="E1763" s="192" t="s">
        <v>21089</v>
      </c>
    </row>
    <row r="1764" spans="1:5" s="192" customFormat="1" outlineLevel="1">
      <c r="A1764" s="192" t="s">
        <v>1110</v>
      </c>
      <c r="B1764" s="193" t="s">
        <v>4530</v>
      </c>
      <c r="C1764" s="192" t="s">
        <v>274</v>
      </c>
      <c r="D1764" s="192" t="s">
        <v>353</v>
      </c>
      <c r="E1764" s="192" t="s">
        <v>21089</v>
      </c>
    </row>
    <row r="1765" spans="1:5" s="188" customFormat="1" outlineLevel="1">
      <c r="A1765" s="188" t="s">
        <v>4531</v>
      </c>
      <c r="B1765" s="194" t="s">
        <v>4532</v>
      </c>
      <c r="C1765" s="188" t="s">
        <v>274</v>
      </c>
      <c r="D1765" s="188" t="s">
        <v>353</v>
      </c>
      <c r="E1765" s="188" t="s">
        <v>21089</v>
      </c>
    </row>
    <row r="1766" spans="1:5" s="188" customFormat="1" outlineLevel="1">
      <c r="A1766" s="188" t="s">
        <v>4534</v>
      </c>
      <c r="B1766" s="194" t="s">
        <v>4535</v>
      </c>
      <c r="C1766" s="188" t="s">
        <v>274</v>
      </c>
      <c r="D1766" s="188" t="s">
        <v>353</v>
      </c>
      <c r="E1766" s="188" t="s">
        <v>21089</v>
      </c>
    </row>
    <row r="1767" spans="1:5" s="188" customFormat="1" outlineLevel="1">
      <c r="A1767" s="188" t="s">
        <v>4536</v>
      </c>
      <c r="B1767" s="194" t="s">
        <v>4537</v>
      </c>
      <c r="C1767" s="188" t="s">
        <v>274</v>
      </c>
      <c r="D1767" s="188" t="s">
        <v>353</v>
      </c>
      <c r="E1767" s="188" t="s">
        <v>21089</v>
      </c>
    </row>
    <row r="1768" spans="1:5" s="188" customFormat="1" outlineLevel="1">
      <c r="A1768" s="188" t="s">
        <v>4538</v>
      </c>
      <c r="B1768" s="194" t="s">
        <v>4539</v>
      </c>
      <c r="C1768" s="188" t="s">
        <v>274</v>
      </c>
      <c r="D1768" s="188" t="s">
        <v>353</v>
      </c>
      <c r="E1768" s="188" t="s">
        <v>21089</v>
      </c>
    </row>
    <row r="1769" spans="1:5" s="192" customFormat="1" outlineLevel="1">
      <c r="A1769" s="192" t="s">
        <v>4540</v>
      </c>
      <c r="B1769" s="193" t="s">
        <v>4541</v>
      </c>
      <c r="C1769" s="192" t="s">
        <v>274</v>
      </c>
      <c r="D1769" s="192" t="s">
        <v>353</v>
      </c>
      <c r="E1769" s="192" t="s">
        <v>21089</v>
      </c>
    </row>
    <row r="1770" spans="1:5" s="192" customFormat="1" outlineLevel="1">
      <c r="A1770" s="192" t="s">
        <v>4543</v>
      </c>
      <c r="B1770" s="193" t="s">
        <v>4544</v>
      </c>
      <c r="C1770" s="192" t="s">
        <v>274</v>
      </c>
      <c r="D1770" s="192" t="s">
        <v>353</v>
      </c>
      <c r="E1770" s="192" t="s">
        <v>21089</v>
      </c>
    </row>
    <row r="1771" spans="1:5" s="192" customFormat="1" outlineLevel="1">
      <c r="A1771" s="192" t="s">
        <v>4546</v>
      </c>
      <c r="B1771" s="193" t="s">
        <v>4547</v>
      </c>
      <c r="C1771" s="192" t="s">
        <v>274</v>
      </c>
      <c r="D1771" s="192" t="s">
        <v>353</v>
      </c>
      <c r="E1771" s="192" t="s">
        <v>21089</v>
      </c>
    </row>
    <row r="1772" spans="1:5" s="192" customFormat="1" outlineLevel="1">
      <c r="A1772" s="192" t="s">
        <v>4549</v>
      </c>
      <c r="B1772" s="193" t="s">
        <v>1120</v>
      </c>
      <c r="C1772" s="192" t="s">
        <v>274</v>
      </c>
      <c r="D1772" s="192" t="s">
        <v>353</v>
      </c>
      <c r="E1772" s="192" t="s">
        <v>21089</v>
      </c>
    </row>
    <row r="1773" spans="1:5" s="98" customFormat="1" outlineLevel="1">
      <c r="A1773" s="98" t="s">
        <v>4550</v>
      </c>
      <c r="B1773" s="171" t="s">
        <v>4551</v>
      </c>
      <c r="C1773" s="98" t="s">
        <v>274</v>
      </c>
      <c r="D1773" s="98" t="s">
        <v>353</v>
      </c>
      <c r="E1773" s="98" t="s">
        <v>21089</v>
      </c>
    </row>
    <row r="1774" spans="1:5" s="192" customFormat="1" outlineLevel="1">
      <c r="A1774" s="192" t="s">
        <v>1110</v>
      </c>
      <c r="B1774" s="193" t="s">
        <v>4552</v>
      </c>
      <c r="C1774" s="192" t="s">
        <v>274</v>
      </c>
      <c r="D1774" s="192" t="s">
        <v>353</v>
      </c>
      <c r="E1774" s="192" t="s">
        <v>21089</v>
      </c>
    </row>
    <row r="1775" spans="1:5" s="188" customFormat="1" outlineLevel="1">
      <c r="A1775" s="188" t="s">
        <v>4553</v>
      </c>
      <c r="B1775" s="194" t="s">
        <v>4554</v>
      </c>
      <c r="C1775" s="188" t="s">
        <v>274</v>
      </c>
      <c r="D1775" s="188" t="s">
        <v>353</v>
      </c>
      <c r="E1775" s="188" t="s">
        <v>21089</v>
      </c>
    </row>
    <row r="1776" spans="1:5" s="188" customFormat="1" outlineLevel="1">
      <c r="A1776" s="188" t="s">
        <v>4556</v>
      </c>
      <c r="B1776" s="194" t="s">
        <v>4557</v>
      </c>
      <c r="C1776" s="188" t="s">
        <v>274</v>
      </c>
      <c r="D1776" s="188" t="s">
        <v>353</v>
      </c>
      <c r="E1776" s="188" t="s">
        <v>21089</v>
      </c>
    </row>
    <row r="1777" spans="1:5" s="188" customFormat="1" outlineLevel="1">
      <c r="A1777" s="188" t="s">
        <v>4558</v>
      </c>
      <c r="B1777" s="194" t="s">
        <v>4559</v>
      </c>
      <c r="C1777" s="188" t="s">
        <v>274</v>
      </c>
      <c r="D1777" s="188" t="s">
        <v>353</v>
      </c>
      <c r="E1777" s="188" t="s">
        <v>21089</v>
      </c>
    </row>
    <row r="1778" spans="1:5" s="188" customFormat="1" outlineLevel="1">
      <c r="A1778" s="188" t="s">
        <v>4560</v>
      </c>
      <c r="B1778" s="194" t="s">
        <v>4561</v>
      </c>
      <c r="C1778" s="188" t="s">
        <v>274</v>
      </c>
      <c r="D1778" s="188" t="s">
        <v>353</v>
      </c>
      <c r="E1778" s="188" t="s">
        <v>21089</v>
      </c>
    </row>
    <row r="1779" spans="1:5" s="188" customFormat="1" outlineLevel="1">
      <c r="A1779" s="188" t="s">
        <v>4562</v>
      </c>
      <c r="B1779" s="194" t="s">
        <v>4563</v>
      </c>
      <c r="C1779" s="188" t="s">
        <v>274</v>
      </c>
      <c r="D1779" s="188" t="s">
        <v>353</v>
      </c>
      <c r="E1779" s="188" t="s">
        <v>21089</v>
      </c>
    </row>
    <row r="1780" spans="1:5" s="188" customFormat="1" outlineLevel="1">
      <c r="A1780" s="188" t="s">
        <v>4565</v>
      </c>
      <c r="B1780" s="194" t="s">
        <v>1116</v>
      </c>
      <c r="C1780" s="188" t="s">
        <v>274</v>
      </c>
      <c r="D1780" s="188" t="s">
        <v>353</v>
      </c>
      <c r="E1780" s="188" t="s">
        <v>21089</v>
      </c>
    </row>
    <row r="1781" spans="1:5" s="192" customFormat="1" outlineLevel="1">
      <c r="A1781" s="192" t="s">
        <v>1110</v>
      </c>
      <c r="B1781" s="193" t="s">
        <v>4566</v>
      </c>
      <c r="C1781" s="192" t="s">
        <v>274</v>
      </c>
      <c r="D1781" s="192" t="s">
        <v>353</v>
      </c>
      <c r="E1781" s="192" t="s">
        <v>21089</v>
      </c>
    </row>
    <row r="1782" spans="1:5" s="188" customFormat="1" outlineLevel="1">
      <c r="A1782" s="188" t="s">
        <v>4567</v>
      </c>
      <c r="B1782" s="194" t="s">
        <v>4568</v>
      </c>
      <c r="C1782" s="188" t="s">
        <v>274</v>
      </c>
      <c r="D1782" s="188" t="s">
        <v>353</v>
      </c>
      <c r="E1782" s="188" t="s">
        <v>21089</v>
      </c>
    </row>
    <row r="1783" spans="1:5" s="188" customFormat="1" outlineLevel="1">
      <c r="A1783" s="188" t="s">
        <v>4570</v>
      </c>
      <c r="B1783" s="194" t="s">
        <v>4571</v>
      </c>
      <c r="C1783" s="188" t="s">
        <v>274</v>
      </c>
      <c r="D1783" s="188" t="s">
        <v>353</v>
      </c>
      <c r="E1783" s="188" t="s">
        <v>21089</v>
      </c>
    </row>
    <row r="1784" spans="1:5" s="188" customFormat="1" outlineLevel="1">
      <c r="A1784" s="188" t="s">
        <v>4573</v>
      </c>
      <c r="B1784" s="194" t="s">
        <v>4574</v>
      </c>
      <c r="C1784" s="188" t="s">
        <v>274</v>
      </c>
      <c r="D1784" s="188" t="s">
        <v>353</v>
      </c>
      <c r="E1784" s="188" t="s">
        <v>21089</v>
      </c>
    </row>
    <row r="1785" spans="1:5" s="188" customFormat="1" outlineLevel="1">
      <c r="A1785" s="188" t="s">
        <v>4576</v>
      </c>
      <c r="B1785" s="194" t="s">
        <v>1116</v>
      </c>
      <c r="C1785" s="188" t="s">
        <v>274</v>
      </c>
      <c r="D1785" s="188" t="s">
        <v>353</v>
      </c>
      <c r="E1785" s="188" t="s">
        <v>21089</v>
      </c>
    </row>
    <row r="1786" spans="1:5" s="192" customFormat="1" outlineLevel="1">
      <c r="A1786" s="192" t="s">
        <v>1110</v>
      </c>
      <c r="B1786" s="193" t="s">
        <v>4578</v>
      </c>
      <c r="C1786" s="192" t="s">
        <v>274</v>
      </c>
      <c r="D1786" s="192" t="s">
        <v>353</v>
      </c>
      <c r="E1786" s="192" t="s">
        <v>21089</v>
      </c>
    </row>
    <row r="1787" spans="1:5" s="188" customFormat="1" outlineLevel="1">
      <c r="A1787" s="188" t="s">
        <v>4579</v>
      </c>
      <c r="B1787" s="194" t="s">
        <v>4580</v>
      </c>
      <c r="C1787" s="188" t="s">
        <v>274</v>
      </c>
      <c r="D1787" s="188" t="s">
        <v>353</v>
      </c>
      <c r="E1787" s="188" t="s">
        <v>21089</v>
      </c>
    </row>
    <row r="1788" spans="1:5" s="188" customFormat="1" outlineLevel="1">
      <c r="A1788" s="188" t="s">
        <v>4582</v>
      </c>
      <c r="B1788" s="194" t="s">
        <v>1116</v>
      </c>
      <c r="C1788" s="188" t="s">
        <v>274</v>
      </c>
      <c r="D1788" s="188" t="s">
        <v>353</v>
      </c>
      <c r="E1788" s="188" t="s">
        <v>21089</v>
      </c>
    </row>
    <row r="1789" spans="1:5" s="192" customFormat="1" outlineLevel="1">
      <c r="A1789" s="192" t="s">
        <v>1110</v>
      </c>
      <c r="B1789" s="193" t="s">
        <v>4583</v>
      </c>
      <c r="C1789" s="192" t="s">
        <v>274</v>
      </c>
      <c r="D1789" s="192" t="s">
        <v>353</v>
      </c>
      <c r="E1789" s="192" t="s">
        <v>21089</v>
      </c>
    </row>
    <row r="1790" spans="1:5" s="188" customFormat="1" outlineLevel="1">
      <c r="A1790" s="188" t="s">
        <v>4584</v>
      </c>
      <c r="B1790" s="194" t="s">
        <v>4585</v>
      </c>
      <c r="C1790" s="188" t="s">
        <v>274</v>
      </c>
      <c r="D1790" s="188" t="s">
        <v>353</v>
      </c>
      <c r="E1790" s="188" t="s">
        <v>21089</v>
      </c>
    </row>
    <row r="1791" spans="1:5" s="188" customFormat="1" outlineLevel="1">
      <c r="A1791" s="188" t="s">
        <v>4587</v>
      </c>
      <c r="B1791" s="194" t="s">
        <v>4588</v>
      </c>
      <c r="C1791" s="188" t="s">
        <v>274</v>
      </c>
      <c r="D1791" s="188" t="s">
        <v>353</v>
      </c>
      <c r="E1791" s="188" t="s">
        <v>21089</v>
      </c>
    </row>
    <row r="1792" spans="1:5" s="188" customFormat="1" outlineLevel="1">
      <c r="A1792" s="188" t="s">
        <v>4589</v>
      </c>
      <c r="B1792" s="194" t="s">
        <v>4590</v>
      </c>
      <c r="C1792" s="188" t="s">
        <v>274</v>
      </c>
      <c r="D1792" s="188" t="s">
        <v>353</v>
      </c>
      <c r="E1792" s="188" t="s">
        <v>21089</v>
      </c>
    </row>
    <row r="1793" spans="1:5" s="188" customFormat="1" outlineLevel="1">
      <c r="A1793" s="188" t="s">
        <v>4591</v>
      </c>
      <c r="B1793" s="194" t="s">
        <v>4592</v>
      </c>
      <c r="C1793" s="188" t="s">
        <v>274</v>
      </c>
      <c r="D1793" s="188" t="s">
        <v>353</v>
      </c>
      <c r="E1793" s="188" t="s">
        <v>21089</v>
      </c>
    </row>
    <row r="1794" spans="1:5" s="188" customFormat="1" outlineLevel="1">
      <c r="A1794" s="188" t="s">
        <v>4593</v>
      </c>
      <c r="B1794" s="194" t="s">
        <v>4594</v>
      </c>
      <c r="C1794" s="188" t="s">
        <v>274</v>
      </c>
      <c r="D1794" s="188" t="s">
        <v>353</v>
      </c>
      <c r="E1794" s="188" t="s">
        <v>21089</v>
      </c>
    </row>
    <row r="1795" spans="1:5" s="188" customFormat="1" outlineLevel="1">
      <c r="A1795" s="188" t="s">
        <v>4595</v>
      </c>
      <c r="B1795" s="194" t="s">
        <v>4596</v>
      </c>
      <c r="C1795" s="188" t="s">
        <v>274</v>
      </c>
      <c r="D1795" s="188" t="s">
        <v>353</v>
      </c>
      <c r="E1795" s="188" t="s">
        <v>21089</v>
      </c>
    </row>
    <row r="1796" spans="1:5" s="188" customFormat="1" outlineLevel="1">
      <c r="A1796" s="188" t="s">
        <v>4597</v>
      </c>
      <c r="B1796" s="194" t="s">
        <v>4598</v>
      </c>
      <c r="C1796" s="188" t="s">
        <v>274</v>
      </c>
      <c r="D1796" s="188" t="s">
        <v>353</v>
      </c>
      <c r="E1796" s="188" t="s">
        <v>21089</v>
      </c>
    </row>
    <row r="1797" spans="1:5" s="188" customFormat="1" outlineLevel="1">
      <c r="A1797" s="188" t="s">
        <v>4599</v>
      </c>
      <c r="B1797" s="194" t="s">
        <v>4600</v>
      </c>
      <c r="C1797" s="188" t="s">
        <v>274</v>
      </c>
      <c r="D1797" s="188" t="s">
        <v>353</v>
      </c>
      <c r="E1797" s="188" t="s">
        <v>21089</v>
      </c>
    </row>
    <row r="1798" spans="1:5" s="188" customFormat="1" outlineLevel="1">
      <c r="A1798" s="188" t="s">
        <v>4601</v>
      </c>
      <c r="B1798" s="194" t="s">
        <v>1116</v>
      </c>
      <c r="C1798" s="188" t="s">
        <v>274</v>
      </c>
      <c r="D1798" s="188" t="s">
        <v>353</v>
      </c>
      <c r="E1798" s="188" t="s">
        <v>21089</v>
      </c>
    </row>
    <row r="1799" spans="1:5" s="192" customFormat="1" outlineLevel="1">
      <c r="A1799" s="192" t="s">
        <v>1110</v>
      </c>
      <c r="B1799" s="193" t="s">
        <v>4602</v>
      </c>
      <c r="C1799" s="192" t="s">
        <v>274</v>
      </c>
      <c r="D1799" s="192" t="s">
        <v>353</v>
      </c>
      <c r="E1799" s="192" t="s">
        <v>21089</v>
      </c>
    </row>
    <row r="1800" spans="1:5" s="188" customFormat="1" outlineLevel="1">
      <c r="A1800" s="188" t="s">
        <v>4603</v>
      </c>
      <c r="B1800" s="194" t="s">
        <v>4604</v>
      </c>
      <c r="C1800" s="188" t="s">
        <v>274</v>
      </c>
      <c r="D1800" s="188" t="s">
        <v>353</v>
      </c>
      <c r="E1800" s="188" t="s">
        <v>21089</v>
      </c>
    </row>
    <row r="1801" spans="1:5" s="188" customFormat="1" outlineLevel="1">
      <c r="A1801" s="188" t="s">
        <v>4606</v>
      </c>
      <c r="B1801" s="194" t="s">
        <v>4607</v>
      </c>
      <c r="C1801" s="188" t="s">
        <v>274</v>
      </c>
      <c r="D1801" s="188" t="s">
        <v>353</v>
      </c>
      <c r="E1801" s="188" t="s">
        <v>21089</v>
      </c>
    </row>
    <row r="1802" spans="1:5" s="188" customFormat="1" outlineLevel="1">
      <c r="A1802" s="188" t="s">
        <v>4608</v>
      </c>
      <c r="B1802" s="194" t="s">
        <v>4609</v>
      </c>
      <c r="C1802" s="188" t="s">
        <v>274</v>
      </c>
      <c r="D1802" s="188" t="s">
        <v>353</v>
      </c>
      <c r="E1802" s="188" t="s">
        <v>21089</v>
      </c>
    </row>
    <row r="1803" spans="1:5" s="188" customFormat="1" outlineLevel="1">
      <c r="A1803" s="188" t="s">
        <v>4610</v>
      </c>
      <c r="B1803" s="194" t="s">
        <v>1116</v>
      </c>
      <c r="C1803" s="188" t="s">
        <v>274</v>
      </c>
      <c r="D1803" s="188" t="s">
        <v>353</v>
      </c>
      <c r="E1803" s="188" t="s">
        <v>21089</v>
      </c>
    </row>
    <row r="1804" spans="1:5" s="192" customFormat="1" outlineLevel="1">
      <c r="A1804" s="192" t="s">
        <v>1110</v>
      </c>
      <c r="B1804" s="193" t="s">
        <v>4611</v>
      </c>
      <c r="C1804" s="192" t="s">
        <v>274</v>
      </c>
      <c r="D1804" s="192" t="s">
        <v>353</v>
      </c>
      <c r="E1804" s="192" t="s">
        <v>21089</v>
      </c>
    </row>
    <row r="1805" spans="1:5" s="188" customFormat="1" outlineLevel="1">
      <c r="A1805" s="188" t="s">
        <v>4612</v>
      </c>
      <c r="B1805" s="194" t="s">
        <v>4613</v>
      </c>
      <c r="C1805" s="188" t="s">
        <v>274</v>
      </c>
      <c r="D1805" s="188" t="s">
        <v>353</v>
      </c>
      <c r="E1805" s="188" t="s">
        <v>21089</v>
      </c>
    </row>
    <row r="1806" spans="1:5" s="188" customFormat="1" outlineLevel="1">
      <c r="A1806" s="188" t="s">
        <v>4614</v>
      </c>
      <c r="B1806" s="194" t="s">
        <v>4615</v>
      </c>
      <c r="C1806" s="188" t="s">
        <v>274</v>
      </c>
      <c r="D1806" s="188" t="s">
        <v>353</v>
      </c>
      <c r="E1806" s="188" t="s">
        <v>21089</v>
      </c>
    </row>
    <row r="1807" spans="1:5" s="188" customFormat="1" outlineLevel="1">
      <c r="A1807" s="188" t="s">
        <v>4616</v>
      </c>
      <c r="B1807" s="194" t="s">
        <v>4617</v>
      </c>
      <c r="C1807" s="188" t="s">
        <v>274</v>
      </c>
      <c r="D1807" s="188" t="s">
        <v>353</v>
      </c>
      <c r="E1807" s="188" t="s">
        <v>21089</v>
      </c>
    </row>
    <row r="1808" spans="1:5" s="188" customFormat="1" outlineLevel="1">
      <c r="A1808" s="188" t="s">
        <v>4618</v>
      </c>
      <c r="B1808" s="194" t="s">
        <v>4619</v>
      </c>
      <c r="C1808" s="188" t="s">
        <v>274</v>
      </c>
      <c r="D1808" s="188" t="s">
        <v>353</v>
      </c>
      <c r="E1808" s="188" t="s">
        <v>21089</v>
      </c>
    </row>
    <row r="1809" spans="1:5" s="188" customFormat="1" outlineLevel="1">
      <c r="A1809" s="188" t="s">
        <v>4620</v>
      </c>
      <c r="B1809" s="194" t="s">
        <v>1116</v>
      </c>
      <c r="C1809" s="188" t="s">
        <v>274</v>
      </c>
      <c r="D1809" s="188" t="s">
        <v>353</v>
      </c>
      <c r="E1809" s="188" t="s">
        <v>21089</v>
      </c>
    </row>
    <row r="1810" spans="1:5" s="98" customFormat="1" outlineLevel="1">
      <c r="A1810" s="98" t="s">
        <v>4621</v>
      </c>
      <c r="B1810" s="171" t="s">
        <v>4622</v>
      </c>
      <c r="C1810" s="98" t="s">
        <v>274</v>
      </c>
      <c r="D1810" s="98" t="s">
        <v>353</v>
      </c>
      <c r="E1810" s="98" t="s">
        <v>21089</v>
      </c>
    </row>
    <row r="1811" spans="1:5" s="192" customFormat="1" outlineLevel="1">
      <c r="A1811" s="192" t="s">
        <v>4623</v>
      </c>
      <c r="B1811" s="193" t="s">
        <v>4624</v>
      </c>
      <c r="C1811" s="192" t="s">
        <v>274</v>
      </c>
      <c r="D1811" s="192" t="s">
        <v>353</v>
      </c>
      <c r="E1811" s="192" t="s">
        <v>21089</v>
      </c>
    </row>
    <row r="1812" spans="1:5" s="192" customFormat="1" outlineLevel="1">
      <c r="A1812" s="192" t="s">
        <v>4626</v>
      </c>
      <c r="B1812" s="193" t="s">
        <v>4627</v>
      </c>
      <c r="C1812" s="192" t="s">
        <v>274</v>
      </c>
      <c r="D1812" s="192" t="s">
        <v>353</v>
      </c>
      <c r="E1812" s="192" t="s">
        <v>21089</v>
      </c>
    </row>
    <row r="1813" spans="1:5" s="192" customFormat="1" outlineLevel="1">
      <c r="A1813" s="192" t="s">
        <v>1110</v>
      </c>
      <c r="B1813" s="193" t="s">
        <v>4628</v>
      </c>
      <c r="C1813" s="192" t="s">
        <v>274</v>
      </c>
      <c r="D1813" s="192" t="s">
        <v>353</v>
      </c>
      <c r="E1813" s="192" t="s">
        <v>21089</v>
      </c>
    </row>
    <row r="1814" spans="1:5" s="188" customFormat="1" outlineLevel="1">
      <c r="A1814" s="188" t="s">
        <v>4629</v>
      </c>
      <c r="B1814" s="194" t="s">
        <v>4630</v>
      </c>
      <c r="C1814" s="188" t="s">
        <v>274</v>
      </c>
      <c r="D1814" s="188" t="s">
        <v>353</v>
      </c>
      <c r="E1814" s="188" t="s">
        <v>21089</v>
      </c>
    </row>
    <row r="1815" spans="1:5" s="188" customFormat="1" outlineLevel="1">
      <c r="A1815" s="188" t="s">
        <v>4631</v>
      </c>
      <c r="B1815" s="194" t="s">
        <v>4632</v>
      </c>
      <c r="C1815" s="188" t="s">
        <v>274</v>
      </c>
      <c r="D1815" s="188" t="s">
        <v>353</v>
      </c>
      <c r="E1815" s="188" t="s">
        <v>21089</v>
      </c>
    </row>
    <row r="1816" spans="1:5" s="188" customFormat="1" outlineLevel="1">
      <c r="A1816" s="188" t="s">
        <v>4633</v>
      </c>
      <c r="B1816" s="194" t="s">
        <v>4634</v>
      </c>
      <c r="C1816" s="188" t="s">
        <v>274</v>
      </c>
      <c r="D1816" s="188" t="s">
        <v>353</v>
      </c>
      <c r="E1816" s="188" t="s">
        <v>21089</v>
      </c>
    </row>
    <row r="1817" spans="1:5" s="188" customFormat="1" outlineLevel="1">
      <c r="A1817" s="188" t="s">
        <v>4635</v>
      </c>
      <c r="B1817" s="194" t="s">
        <v>4636</v>
      </c>
      <c r="C1817" s="188" t="s">
        <v>274</v>
      </c>
      <c r="D1817" s="188" t="s">
        <v>353</v>
      </c>
      <c r="E1817" s="188" t="s">
        <v>21089</v>
      </c>
    </row>
    <row r="1818" spans="1:5" s="188" customFormat="1" outlineLevel="1">
      <c r="A1818" s="188" t="s">
        <v>4637</v>
      </c>
      <c r="B1818" s="194" t="s">
        <v>4638</v>
      </c>
      <c r="C1818" s="188" t="s">
        <v>274</v>
      </c>
      <c r="D1818" s="188" t="s">
        <v>353</v>
      </c>
      <c r="E1818" s="188" t="s">
        <v>21089</v>
      </c>
    </row>
    <row r="1819" spans="1:5" s="188" customFormat="1" outlineLevel="1">
      <c r="A1819" s="188" t="s">
        <v>4639</v>
      </c>
      <c r="B1819" s="194" t="s">
        <v>4640</v>
      </c>
      <c r="C1819" s="188" t="s">
        <v>274</v>
      </c>
      <c r="D1819" s="188" t="s">
        <v>353</v>
      </c>
      <c r="E1819" s="188" t="s">
        <v>21089</v>
      </c>
    </row>
    <row r="1820" spans="1:5" s="192" customFormat="1" outlineLevel="1">
      <c r="A1820" s="192" t="s">
        <v>1110</v>
      </c>
      <c r="B1820" s="193" t="s">
        <v>1120</v>
      </c>
      <c r="C1820" s="192" t="s">
        <v>274</v>
      </c>
      <c r="D1820" s="192" t="s">
        <v>353</v>
      </c>
      <c r="E1820" s="192" t="s">
        <v>21089</v>
      </c>
    </row>
    <row r="1821" spans="1:5" s="188" customFormat="1" outlineLevel="1">
      <c r="A1821" s="188" t="s">
        <v>4641</v>
      </c>
      <c r="B1821" s="194" t="s">
        <v>4642</v>
      </c>
      <c r="C1821" s="188" t="s">
        <v>274</v>
      </c>
      <c r="D1821" s="188" t="s">
        <v>353</v>
      </c>
      <c r="E1821" s="188" t="s">
        <v>21089</v>
      </c>
    </row>
    <row r="1822" spans="1:5" s="188" customFormat="1" outlineLevel="1">
      <c r="A1822" s="188" t="s">
        <v>4643</v>
      </c>
      <c r="B1822" s="194" t="s">
        <v>1116</v>
      </c>
      <c r="C1822" s="188" t="s">
        <v>274</v>
      </c>
      <c r="D1822" s="188" t="s">
        <v>353</v>
      </c>
      <c r="E1822" s="188" t="s">
        <v>21089</v>
      </c>
    </row>
    <row r="1823" spans="1:5" s="98" customFormat="1" outlineLevel="1">
      <c r="A1823" s="98" t="s">
        <v>1110</v>
      </c>
      <c r="B1823" s="171" t="s">
        <v>4644</v>
      </c>
      <c r="C1823" s="98" t="s">
        <v>274</v>
      </c>
      <c r="D1823" s="98" t="s">
        <v>353</v>
      </c>
      <c r="E1823" s="98" t="s">
        <v>21089</v>
      </c>
    </row>
    <row r="1824" spans="1:5" s="98" customFormat="1" outlineLevel="1">
      <c r="A1824" s="98" t="s">
        <v>4645</v>
      </c>
      <c r="B1824" s="171" t="s">
        <v>4646</v>
      </c>
      <c r="C1824" s="98" t="s">
        <v>274</v>
      </c>
      <c r="D1824" s="98" t="s">
        <v>353</v>
      </c>
      <c r="E1824" s="98" t="s">
        <v>21089</v>
      </c>
    </row>
    <row r="1825" spans="1:5" s="192" customFormat="1" outlineLevel="1">
      <c r="A1825" s="192" t="s">
        <v>1110</v>
      </c>
      <c r="B1825" s="193" t="s">
        <v>4647</v>
      </c>
      <c r="C1825" s="192" t="s">
        <v>274</v>
      </c>
      <c r="D1825" s="192" t="s">
        <v>353</v>
      </c>
      <c r="E1825" s="192" t="s">
        <v>21089</v>
      </c>
    </row>
    <row r="1826" spans="1:5" s="188" customFormat="1" outlineLevel="1">
      <c r="A1826" s="188" t="s">
        <v>4648</v>
      </c>
      <c r="B1826" s="194" t="s">
        <v>4649</v>
      </c>
      <c r="C1826" s="188" t="s">
        <v>274</v>
      </c>
      <c r="D1826" s="188" t="s">
        <v>353</v>
      </c>
      <c r="E1826" s="188" t="s">
        <v>21089</v>
      </c>
    </row>
    <row r="1827" spans="1:5" s="188" customFormat="1" outlineLevel="1">
      <c r="A1827" s="188" t="s">
        <v>4651</v>
      </c>
      <c r="B1827" s="194" t="s">
        <v>4652</v>
      </c>
      <c r="C1827" s="188" t="s">
        <v>274</v>
      </c>
      <c r="D1827" s="188" t="s">
        <v>353</v>
      </c>
      <c r="E1827" s="188" t="s">
        <v>21089</v>
      </c>
    </row>
    <row r="1828" spans="1:5" s="188" customFormat="1" outlineLevel="1">
      <c r="A1828" s="188" t="s">
        <v>4654</v>
      </c>
      <c r="B1828" s="194" t="s">
        <v>4655</v>
      </c>
      <c r="C1828" s="188" t="s">
        <v>274</v>
      </c>
      <c r="D1828" s="188" t="s">
        <v>353</v>
      </c>
      <c r="E1828" s="188" t="s">
        <v>21089</v>
      </c>
    </row>
    <row r="1829" spans="1:5" s="188" customFormat="1" outlineLevel="1">
      <c r="A1829" s="188" t="s">
        <v>4657</v>
      </c>
      <c r="B1829" s="194" t="s">
        <v>4658</v>
      </c>
      <c r="C1829" s="188" t="s">
        <v>274</v>
      </c>
      <c r="D1829" s="188" t="s">
        <v>353</v>
      </c>
      <c r="E1829" s="188" t="s">
        <v>21089</v>
      </c>
    </row>
    <row r="1830" spans="1:5" s="188" customFormat="1" outlineLevel="1">
      <c r="A1830" s="188" t="s">
        <v>4659</v>
      </c>
      <c r="B1830" s="194" t="s">
        <v>4660</v>
      </c>
      <c r="C1830" s="188" t="s">
        <v>274</v>
      </c>
      <c r="D1830" s="188" t="s">
        <v>353</v>
      </c>
      <c r="E1830" s="188" t="s">
        <v>21089</v>
      </c>
    </row>
    <row r="1831" spans="1:5" s="188" customFormat="1" outlineLevel="1">
      <c r="A1831" s="188" t="s">
        <v>4662</v>
      </c>
      <c r="B1831" s="194" t="s">
        <v>4663</v>
      </c>
      <c r="C1831" s="188" t="s">
        <v>274</v>
      </c>
      <c r="D1831" s="188" t="s">
        <v>353</v>
      </c>
      <c r="E1831" s="188" t="s">
        <v>21089</v>
      </c>
    </row>
    <row r="1832" spans="1:5" s="188" customFormat="1" outlineLevel="1">
      <c r="A1832" s="188" t="s">
        <v>4665</v>
      </c>
      <c r="B1832" s="194" t="s">
        <v>1116</v>
      </c>
      <c r="C1832" s="188" t="s">
        <v>274</v>
      </c>
      <c r="D1832" s="188" t="s">
        <v>353</v>
      </c>
      <c r="E1832" s="188" t="s">
        <v>21089</v>
      </c>
    </row>
    <row r="1833" spans="1:5" s="192" customFormat="1" outlineLevel="1">
      <c r="A1833" s="192" t="s">
        <v>1110</v>
      </c>
      <c r="B1833" s="193" t="s">
        <v>4666</v>
      </c>
      <c r="C1833" s="192" t="s">
        <v>274</v>
      </c>
      <c r="D1833" s="192" t="s">
        <v>353</v>
      </c>
      <c r="E1833" s="192" t="s">
        <v>21089</v>
      </c>
    </row>
    <row r="1834" spans="1:5" s="188" customFormat="1" outlineLevel="1">
      <c r="A1834" s="188" t="s">
        <v>4667</v>
      </c>
      <c r="B1834" s="194" t="s">
        <v>4668</v>
      </c>
      <c r="C1834" s="188" t="s">
        <v>274</v>
      </c>
      <c r="D1834" s="188" t="s">
        <v>353</v>
      </c>
      <c r="E1834" s="188" t="s">
        <v>21089</v>
      </c>
    </row>
    <row r="1835" spans="1:5" s="188" customFormat="1" outlineLevel="1">
      <c r="A1835" s="188" t="s">
        <v>4669</v>
      </c>
      <c r="B1835" s="194" t="s">
        <v>1116</v>
      </c>
      <c r="C1835" s="188" t="s">
        <v>274</v>
      </c>
      <c r="D1835" s="188" t="s">
        <v>353</v>
      </c>
      <c r="E1835" s="188" t="s">
        <v>21089</v>
      </c>
    </row>
    <row r="1836" spans="1:5" s="192" customFormat="1" outlineLevel="1">
      <c r="A1836" s="192" t="s">
        <v>1110</v>
      </c>
      <c r="B1836" s="193" t="s">
        <v>4670</v>
      </c>
      <c r="C1836" s="192" t="s">
        <v>274</v>
      </c>
      <c r="D1836" s="192" t="s">
        <v>353</v>
      </c>
      <c r="E1836" s="192" t="s">
        <v>21089</v>
      </c>
    </row>
    <row r="1837" spans="1:5" s="188" customFormat="1" outlineLevel="1">
      <c r="A1837" s="188" t="s">
        <v>4671</v>
      </c>
      <c r="B1837" s="194" t="s">
        <v>4672</v>
      </c>
      <c r="C1837" s="188" t="s">
        <v>274</v>
      </c>
      <c r="D1837" s="188" t="s">
        <v>353</v>
      </c>
      <c r="E1837" s="188" t="s">
        <v>21089</v>
      </c>
    </row>
    <row r="1838" spans="1:5" s="188" customFormat="1" outlineLevel="1">
      <c r="A1838" s="188" t="s">
        <v>4674</v>
      </c>
      <c r="B1838" s="194" t="s">
        <v>4675</v>
      </c>
      <c r="C1838" s="188" t="s">
        <v>274</v>
      </c>
      <c r="D1838" s="188" t="s">
        <v>353</v>
      </c>
      <c r="E1838" s="188" t="s">
        <v>21089</v>
      </c>
    </row>
    <row r="1839" spans="1:5" s="188" customFormat="1" outlineLevel="1">
      <c r="A1839" s="188" t="s">
        <v>4677</v>
      </c>
      <c r="B1839" s="194" t="s">
        <v>1116</v>
      </c>
      <c r="C1839" s="188" t="s">
        <v>274</v>
      </c>
      <c r="D1839" s="188" t="s">
        <v>353</v>
      </c>
      <c r="E1839" s="188" t="s">
        <v>21089</v>
      </c>
    </row>
    <row r="1840" spans="1:5" s="192" customFormat="1" outlineLevel="1">
      <c r="A1840" s="192" t="s">
        <v>1110</v>
      </c>
      <c r="B1840" s="193" t="s">
        <v>4678</v>
      </c>
      <c r="C1840" s="192" t="s">
        <v>274</v>
      </c>
      <c r="D1840" s="192" t="s">
        <v>353</v>
      </c>
      <c r="E1840" s="192" t="s">
        <v>21089</v>
      </c>
    </row>
    <row r="1841" spans="1:5" s="188" customFormat="1" outlineLevel="1">
      <c r="A1841" s="188" t="s">
        <v>4679</v>
      </c>
      <c r="B1841" s="194" t="s">
        <v>4680</v>
      </c>
      <c r="C1841" s="188" t="s">
        <v>274</v>
      </c>
      <c r="D1841" s="188" t="s">
        <v>353</v>
      </c>
      <c r="E1841" s="188" t="s">
        <v>21089</v>
      </c>
    </row>
    <row r="1842" spans="1:5" s="188" customFormat="1" outlineLevel="1">
      <c r="A1842" s="188" t="s">
        <v>4681</v>
      </c>
      <c r="B1842" s="194" t="s">
        <v>4682</v>
      </c>
      <c r="C1842" s="188" t="s">
        <v>274</v>
      </c>
      <c r="D1842" s="188" t="s">
        <v>353</v>
      </c>
      <c r="E1842" s="188" t="s">
        <v>21089</v>
      </c>
    </row>
    <row r="1843" spans="1:5" s="188" customFormat="1" outlineLevel="1">
      <c r="A1843" s="188" t="s">
        <v>4684</v>
      </c>
      <c r="B1843" s="194" t="s">
        <v>4685</v>
      </c>
      <c r="C1843" s="188" t="s">
        <v>274</v>
      </c>
      <c r="D1843" s="188" t="s">
        <v>353</v>
      </c>
      <c r="E1843" s="188" t="s">
        <v>21089</v>
      </c>
    </row>
    <row r="1844" spans="1:5" s="188" customFormat="1" outlineLevel="1">
      <c r="A1844" s="188" t="s">
        <v>4687</v>
      </c>
      <c r="B1844" s="194" t="s">
        <v>4688</v>
      </c>
      <c r="C1844" s="188" t="s">
        <v>274</v>
      </c>
      <c r="D1844" s="188" t="s">
        <v>353</v>
      </c>
      <c r="E1844" s="188" t="s">
        <v>21089</v>
      </c>
    </row>
    <row r="1845" spans="1:5" s="188" customFormat="1" outlineLevel="1">
      <c r="A1845" s="188" t="s">
        <v>4690</v>
      </c>
      <c r="B1845" s="194" t="s">
        <v>4691</v>
      </c>
      <c r="C1845" s="188" t="s">
        <v>274</v>
      </c>
      <c r="D1845" s="188" t="s">
        <v>353</v>
      </c>
      <c r="E1845" s="188" t="s">
        <v>21089</v>
      </c>
    </row>
    <row r="1846" spans="1:5" s="188" customFormat="1" outlineLevel="1">
      <c r="A1846" s="188" t="s">
        <v>4692</v>
      </c>
      <c r="B1846" s="194" t="s">
        <v>1116</v>
      </c>
      <c r="C1846" s="188" t="s">
        <v>274</v>
      </c>
      <c r="D1846" s="188" t="s">
        <v>353</v>
      </c>
      <c r="E1846" s="188" t="s">
        <v>21089</v>
      </c>
    </row>
    <row r="1847" spans="1:5" s="192" customFormat="1" outlineLevel="1">
      <c r="A1847" s="192" t="s">
        <v>1110</v>
      </c>
      <c r="B1847" s="193" t="s">
        <v>4693</v>
      </c>
      <c r="C1847" s="192" t="s">
        <v>274</v>
      </c>
      <c r="D1847" s="192" t="s">
        <v>353</v>
      </c>
      <c r="E1847" s="192" t="s">
        <v>21089</v>
      </c>
    </row>
    <row r="1848" spans="1:5" s="188" customFormat="1" outlineLevel="1">
      <c r="A1848" s="188" t="s">
        <v>4694</v>
      </c>
      <c r="B1848" s="194" t="s">
        <v>4695</v>
      </c>
      <c r="C1848" s="188" t="s">
        <v>274</v>
      </c>
      <c r="D1848" s="188" t="s">
        <v>353</v>
      </c>
      <c r="E1848" s="188" t="s">
        <v>21089</v>
      </c>
    </row>
    <row r="1849" spans="1:5" s="188" customFormat="1" outlineLevel="1">
      <c r="A1849" s="188" t="s">
        <v>4696</v>
      </c>
      <c r="B1849" s="194" t="s">
        <v>1116</v>
      </c>
      <c r="C1849" s="188" t="s">
        <v>274</v>
      </c>
      <c r="D1849" s="188" t="s">
        <v>353</v>
      </c>
      <c r="E1849" s="188" t="s">
        <v>21089</v>
      </c>
    </row>
    <row r="1850" spans="1:5" s="98" customFormat="1" outlineLevel="1">
      <c r="A1850" s="98" t="s">
        <v>4697</v>
      </c>
      <c r="B1850" s="171" t="s">
        <v>4698</v>
      </c>
      <c r="C1850" s="98" t="s">
        <v>274</v>
      </c>
      <c r="D1850" s="98" t="s">
        <v>353</v>
      </c>
      <c r="E1850" s="98" t="s">
        <v>21089</v>
      </c>
    </row>
    <row r="1851" spans="1:5" s="192" customFormat="1" outlineLevel="1">
      <c r="A1851" s="192" t="s">
        <v>1110</v>
      </c>
      <c r="B1851" s="193" t="s">
        <v>4699</v>
      </c>
      <c r="C1851" s="192" t="s">
        <v>274</v>
      </c>
      <c r="D1851" s="192" t="s">
        <v>353</v>
      </c>
      <c r="E1851" s="192" t="s">
        <v>21089</v>
      </c>
    </row>
    <row r="1852" spans="1:5" s="188" customFormat="1" outlineLevel="1">
      <c r="A1852" s="188" t="s">
        <v>4700</v>
      </c>
      <c r="B1852" s="194" t="s">
        <v>4701</v>
      </c>
      <c r="C1852" s="188" t="s">
        <v>274</v>
      </c>
      <c r="D1852" s="188" t="s">
        <v>353</v>
      </c>
      <c r="E1852" s="188" t="s">
        <v>21089</v>
      </c>
    </row>
    <row r="1853" spans="1:5" s="188" customFormat="1" outlineLevel="1">
      <c r="A1853" s="188" t="s">
        <v>4703</v>
      </c>
      <c r="B1853" s="194" t="s">
        <v>4704</v>
      </c>
      <c r="C1853" s="188" t="s">
        <v>274</v>
      </c>
      <c r="D1853" s="188" t="s">
        <v>353</v>
      </c>
      <c r="E1853" s="188" t="s">
        <v>21089</v>
      </c>
    </row>
    <row r="1854" spans="1:5" s="188" customFormat="1" outlineLevel="1">
      <c r="A1854" s="188" t="s">
        <v>4705</v>
      </c>
      <c r="B1854" s="194" t="s">
        <v>4706</v>
      </c>
      <c r="C1854" s="188" t="s">
        <v>274</v>
      </c>
      <c r="D1854" s="188" t="s">
        <v>353</v>
      </c>
      <c r="E1854" s="188" t="s">
        <v>21089</v>
      </c>
    </row>
    <row r="1855" spans="1:5" s="188" customFormat="1" outlineLevel="1">
      <c r="A1855" s="188" t="s">
        <v>4707</v>
      </c>
      <c r="B1855" s="194" t="s">
        <v>1116</v>
      </c>
      <c r="C1855" s="188" t="s">
        <v>274</v>
      </c>
      <c r="D1855" s="188" t="s">
        <v>353</v>
      </c>
      <c r="E1855" s="188" t="s">
        <v>21089</v>
      </c>
    </row>
    <row r="1856" spans="1:5" s="192" customFormat="1" outlineLevel="1">
      <c r="A1856" s="192" t="s">
        <v>1110</v>
      </c>
      <c r="B1856" s="193" t="s">
        <v>4708</v>
      </c>
      <c r="C1856" s="192" t="s">
        <v>274</v>
      </c>
      <c r="D1856" s="192" t="s">
        <v>353</v>
      </c>
      <c r="E1856" s="192" t="s">
        <v>21089</v>
      </c>
    </row>
    <row r="1857" spans="1:5" s="188" customFormat="1" outlineLevel="1">
      <c r="A1857" s="188" t="s">
        <v>4709</v>
      </c>
      <c r="B1857" s="194" t="s">
        <v>4710</v>
      </c>
      <c r="C1857" s="188" t="s">
        <v>274</v>
      </c>
      <c r="D1857" s="188" t="s">
        <v>353</v>
      </c>
      <c r="E1857" s="188" t="s">
        <v>21089</v>
      </c>
    </row>
    <row r="1858" spans="1:5" s="188" customFormat="1" outlineLevel="1">
      <c r="A1858" s="188" t="s">
        <v>4712</v>
      </c>
      <c r="B1858" s="194" t="s">
        <v>1116</v>
      </c>
      <c r="C1858" s="188" t="s">
        <v>274</v>
      </c>
      <c r="D1858" s="188" t="s">
        <v>353</v>
      </c>
      <c r="E1858" s="188" t="s">
        <v>21089</v>
      </c>
    </row>
    <row r="1859" spans="1:5" s="98" customFormat="1" outlineLevel="1">
      <c r="A1859" s="98" t="s">
        <v>1110</v>
      </c>
      <c r="B1859" s="171" t="s">
        <v>4713</v>
      </c>
      <c r="C1859" s="98" t="s">
        <v>274</v>
      </c>
      <c r="D1859" s="98" t="s">
        <v>353</v>
      </c>
      <c r="E1859" s="98" t="s">
        <v>21089</v>
      </c>
    </row>
    <row r="1860" spans="1:5" s="98" customFormat="1" outlineLevel="1">
      <c r="A1860" s="98" t="s">
        <v>4714</v>
      </c>
      <c r="B1860" s="171" t="s">
        <v>4715</v>
      </c>
      <c r="C1860" s="98" t="s">
        <v>274</v>
      </c>
      <c r="D1860" s="98" t="s">
        <v>353</v>
      </c>
      <c r="E1860" s="98" t="s">
        <v>21089</v>
      </c>
    </row>
    <row r="1861" spans="1:5" s="192" customFormat="1" outlineLevel="1">
      <c r="A1861" s="192" t="s">
        <v>1110</v>
      </c>
      <c r="B1861" s="193" t="s">
        <v>4716</v>
      </c>
      <c r="C1861" s="192" t="s">
        <v>274</v>
      </c>
      <c r="D1861" s="192" t="s">
        <v>353</v>
      </c>
      <c r="E1861" s="192" t="s">
        <v>21089</v>
      </c>
    </row>
    <row r="1862" spans="1:5" s="188" customFormat="1" outlineLevel="1">
      <c r="A1862" s="188" t="s">
        <v>4717</v>
      </c>
      <c r="B1862" s="194" t="s">
        <v>4718</v>
      </c>
      <c r="C1862" s="188" t="s">
        <v>274</v>
      </c>
      <c r="D1862" s="188" t="s">
        <v>353</v>
      </c>
      <c r="E1862" s="188" t="s">
        <v>21089</v>
      </c>
    </row>
    <row r="1863" spans="1:5" s="188" customFormat="1" outlineLevel="1">
      <c r="A1863" s="188" t="s">
        <v>4720</v>
      </c>
      <c r="B1863" s="194" t="s">
        <v>4721</v>
      </c>
      <c r="C1863" s="188" t="s">
        <v>274</v>
      </c>
      <c r="D1863" s="188" t="s">
        <v>353</v>
      </c>
      <c r="E1863" s="188" t="s">
        <v>21089</v>
      </c>
    </row>
    <row r="1864" spans="1:5" s="188" customFormat="1" outlineLevel="1">
      <c r="A1864" s="188" t="s">
        <v>4723</v>
      </c>
      <c r="B1864" s="194" t="s">
        <v>4724</v>
      </c>
      <c r="C1864" s="188" t="s">
        <v>274</v>
      </c>
      <c r="D1864" s="188" t="s">
        <v>353</v>
      </c>
      <c r="E1864" s="188" t="s">
        <v>21089</v>
      </c>
    </row>
    <row r="1865" spans="1:5" s="188" customFormat="1" outlineLevel="1">
      <c r="A1865" s="188" t="s">
        <v>4726</v>
      </c>
      <c r="B1865" s="194" t="s">
        <v>4727</v>
      </c>
      <c r="C1865" s="188" t="s">
        <v>274</v>
      </c>
      <c r="D1865" s="188" t="s">
        <v>353</v>
      </c>
      <c r="E1865" s="188" t="s">
        <v>21089</v>
      </c>
    </row>
    <row r="1866" spans="1:5" s="188" customFormat="1" outlineLevel="1">
      <c r="A1866" s="188" t="s">
        <v>4728</v>
      </c>
      <c r="B1866" s="194" t="s">
        <v>1116</v>
      </c>
      <c r="C1866" s="188" t="s">
        <v>274</v>
      </c>
      <c r="D1866" s="188" t="s">
        <v>353</v>
      </c>
      <c r="E1866" s="188" t="s">
        <v>21089</v>
      </c>
    </row>
    <row r="1867" spans="1:5" s="192" customFormat="1" outlineLevel="1">
      <c r="A1867" s="192" t="s">
        <v>1110</v>
      </c>
      <c r="B1867" s="193" t="s">
        <v>4729</v>
      </c>
      <c r="C1867" s="192" t="s">
        <v>274</v>
      </c>
      <c r="D1867" s="192" t="s">
        <v>353</v>
      </c>
      <c r="E1867" s="192" t="s">
        <v>21089</v>
      </c>
    </row>
    <row r="1868" spans="1:5" s="188" customFormat="1" outlineLevel="1">
      <c r="A1868" s="188" t="s">
        <v>4730</v>
      </c>
      <c r="B1868" s="194" t="s">
        <v>4731</v>
      </c>
      <c r="C1868" s="188" t="s">
        <v>274</v>
      </c>
      <c r="D1868" s="188" t="s">
        <v>353</v>
      </c>
      <c r="E1868" s="188" t="s">
        <v>21089</v>
      </c>
    </row>
    <row r="1869" spans="1:5" s="188" customFormat="1" outlineLevel="1">
      <c r="A1869" s="188" t="s">
        <v>4732</v>
      </c>
      <c r="B1869" s="194" t="s">
        <v>4733</v>
      </c>
      <c r="C1869" s="188" t="s">
        <v>274</v>
      </c>
      <c r="D1869" s="188" t="s">
        <v>353</v>
      </c>
      <c r="E1869" s="188" t="s">
        <v>21089</v>
      </c>
    </row>
    <row r="1870" spans="1:5" s="188" customFormat="1" outlineLevel="1">
      <c r="A1870" s="188" t="s">
        <v>4734</v>
      </c>
      <c r="B1870" s="194" t="s">
        <v>4735</v>
      </c>
      <c r="C1870" s="188" t="s">
        <v>274</v>
      </c>
      <c r="D1870" s="188" t="s">
        <v>353</v>
      </c>
      <c r="E1870" s="188" t="s">
        <v>21089</v>
      </c>
    </row>
    <row r="1871" spans="1:5" s="188" customFormat="1" outlineLevel="1">
      <c r="A1871" s="188" t="s">
        <v>4736</v>
      </c>
      <c r="B1871" s="194" t="s">
        <v>1116</v>
      </c>
      <c r="C1871" s="188" t="s">
        <v>274</v>
      </c>
      <c r="D1871" s="188" t="s">
        <v>353</v>
      </c>
      <c r="E1871" s="188" t="s">
        <v>21089</v>
      </c>
    </row>
    <row r="1872" spans="1:5" s="98" customFormat="1" outlineLevel="1">
      <c r="A1872" s="98" t="s">
        <v>4737</v>
      </c>
      <c r="B1872" s="171" t="s">
        <v>4738</v>
      </c>
      <c r="C1872" s="98" t="s">
        <v>274</v>
      </c>
      <c r="D1872" s="98" t="s">
        <v>353</v>
      </c>
      <c r="E1872" s="98" t="s">
        <v>21089</v>
      </c>
    </row>
    <row r="1873" spans="1:5" s="192" customFormat="1" outlineLevel="1">
      <c r="A1873" s="192" t="s">
        <v>1110</v>
      </c>
      <c r="B1873" s="193" t="s">
        <v>4739</v>
      </c>
      <c r="C1873" s="192" t="s">
        <v>274</v>
      </c>
      <c r="D1873" s="192" t="s">
        <v>353</v>
      </c>
      <c r="E1873" s="192" t="s">
        <v>21089</v>
      </c>
    </row>
    <row r="1874" spans="1:5" s="188" customFormat="1" outlineLevel="1">
      <c r="A1874" s="188" t="s">
        <v>4740</v>
      </c>
      <c r="B1874" s="194" t="s">
        <v>4741</v>
      </c>
      <c r="C1874" s="188" t="s">
        <v>274</v>
      </c>
      <c r="D1874" s="188" t="s">
        <v>353</v>
      </c>
      <c r="E1874" s="188" t="s">
        <v>21089</v>
      </c>
    </row>
    <row r="1875" spans="1:5" s="188" customFormat="1" outlineLevel="1">
      <c r="A1875" s="188" t="s">
        <v>4743</v>
      </c>
      <c r="B1875" s="194" t="s">
        <v>1116</v>
      </c>
      <c r="C1875" s="188" t="s">
        <v>274</v>
      </c>
      <c r="D1875" s="188" t="s">
        <v>353</v>
      </c>
      <c r="E1875" s="188" t="s">
        <v>21089</v>
      </c>
    </row>
    <row r="1876" spans="1:5" s="192" customFormat="1" outlineLevel="1">
      <c r="A1876" s="192" t="s">
        <v>1110</v>
      </c>
      <c r="B1876" s="193" t="s">
        <v>1120</v>
      </c>
      <c r="C1876" s="192" t="s">
        <v>274</v>
      </c>
      <c r="D1876" s="192" t="s">
        <v>353</v>
      </c>
      <c r="E1876" s="192" t="s">
        <v>21089</v>
      </c>
    </row>
    <row r="1877" spans="1:5" s="188" customFormat="1" outlineLevel="1">
      <c r="A1877" s="188" t="s">
        <v>4744</v>
      </c>
      <c r="B1877" s="194" t="s">
        <v>4745</v>
      </c>
      <c r="C1877" s="188" t="s">
        <v>274</v>
      </c>
      <c r="D1877" s="188" t="s">
        <v>353</v>
      </c>
      <c r="E1877" s="188" t="s">
        <v>21089</v>
      </c>
    </row>
    <row r="1878" spans="1:5" s="188" customFormat="1" outlineLevel="1">
      <c r="A1878" s="188" t="s">
        <v>4746</v>
      </c>
      <c r="B1878" s="194" t="s">
        <v>4747</v>
      </c>
      <c r="C1878" s="188" t="s">
        <v>274</v>
      </c>
      <c r="D1878" s="188" t="s">
        <v>353</v>
      </c>
      <c r="E1878" s="188" t="s">
        <v>21089</v>
      </c>
    </row>
    <row r="1879" spans="1:5" s="188" customFormat="1" outlineLevel="1">
      <c r="A1879" s="188" t="s">
        <v>4748</v>
      </c>
      <c r="B1879" s="194" t="s">
        <v>1116</v>
      </c>
      <c r="C1879" s="188" t="s">
        <v>274</v>
      </c>
      <c r="D1879" s="188" t="s">
        <v>353</v>
      </c>
      <c r="E1879" s="188" t="s">
        <v>21089</v>
      </c>
    </row>
    <row r="1880" spans="1:5" s="98" customFormat="1" outlineLevel="1">
      <c r="A1880" s="98" t="s">
        <v>1110</v>
      </c>
      <c r="B1880" s="171" t="s">
        <v>4749</v>
      </c>
      <c r="C1880" s="98" t="s">
        <v>274</v>
      </c>
      <c r="D1880" s="98" t="s">
        <v>353</v>
      </c>
      <c r="E1880" s="98" t="s">
        <v>21089</v>
      </c>
    </row>
    <row r="1881" spans="1:5" s="98" customFormat="1" outlineLevel="1">
      <c r="A1881" s="98" t="s">
        <v>4750</v>
      </c>
      <c r="B1881" s="171" t="s">
        <v>4751</v>
      </c>
      <c r="C1881" s="98" t="s">
        <v>274</v>
      </c>
      <c r="D1881" s="98" t="s">
        <v>353</v>
      </c>
      <c r="E1881" s="98" t="s">
        <v>21089</v>
      </c>
    </row>
    <row r="1882" spans="1:5" s="192" customFormat="1" outlineLevel="1">
      <c r="A1882" s="192" t="s">
        <v>1110</v>
      </c>
      <c r="B1882" s="193" t="s">
        <v>4752</v>
      </c>
      <c r="C1882" s="192" t="s">
        <v>274</v>
      </c>
      <c r="D1882" s="192" t="s">
        <v>353</v>
      </c>
      <c r="E1882" s="192" t="s">
        <v>21089</v>
      </c>
    </row>
    <row r="1883" spans="1:5" s="188" customFormat="1" outlineLevel="1">
      <c r="A1883" s="188" t="s">
        <v>4753</v>
      </c>
      <c r="B1883" s="194" t="s">
        <v>4754</v>
      </c>
      <c r="C1883" s="188" t="s">
        <v>274</v>
      </c>
      <c r="D1883" s="188" t="s">
        <v>353</v>
      </c>
      <c r="E1883" s="188" t="s">
        <v>21089</v>
      </c>
    </row>
    <row r="1884" spans="1:5" s="188" customFormat="1" outlineLevel="1">
      <c r="A1884" s="188" t="s">
        <v>4756</v>
      </c>
      <c r="B1884" s="194" t="s">
        <v>1116</v>
      </c>
      <c r="C1884" s="188" t="s">
        <v>274</v>
      </c>
      <c r="D1884" s="188" t="s">
        <v>353</v>
      </c>
      <c r="E1884" s="188" t="s">
        <v>21089</v>
      </c>
    </row>
    <row r="1885" spans="1:5" s="192" customFormat="1" outlineLevel="1">
      <c r="A1885" s="192" t="s">
        <v>4757</v>
      </c>
      <c r="B1885" s="193" t="s">
        <v>4758</v>
      </c>
      <c r="C1885" s="192" t="s">
        <v>274</v>
      </c>
      <c r="D1885" s="192" t="s">
        <v>353</v>
      </c>
      <c r="E1885" s="192" t="s">
        <v>21089</v>
      </c>
    </row>
    <row r="1886" spans="1:5" s="192" customFormat="1" outlineLevel="1">
      <c r="A1886" s="192" t="s">
        <v>4759</v>
      </c>
      <c r="B1886" s="193" t="s">
        <v>4760</v>
      </c>
      <c r="C1886" s="192" t="s">
        <v>274</v>
      </c>
      <c r="D1886" s="192" t="s">
        <v>353</v>
      </c>
      <c r="E1886" s="192" t="s">
        <v>21089</v>
      </c>
    </row>
    <row r="1887" spans="1:5" s="192" customFormat="1" outlineLevel="1">
      <c r="A1887" s="192" t="s">
        <v>1110</v>
      </c>
      <c r="B1887" s="193" t="s">
        <v>4761</v>
      </c>
      <c r="C1887" s="192" t="s">
        <v>274</v>
      </c>
      <c r="D1887" s="192" t="s">
        <v>353</v>
      </c>
      <c r="E1887" s="192" t="s">
        <v>21089</v>
      </c>
    </row>
    <row r="1888" spans="1:5" s="188" customFormat="1" outlineLevel="1">
      <c r="A1888" s="188" t="s">
        <v>4762</v>
      </c>
      <c r="B1888" s="194" t="s">
        <v>4763</v>
      </c>
      <c r="C1888" s="188" t="s">
        <v>274</v>
      </c>
      <c r="D1888" s="188" t="s">
        <v>353</v>
      </c>
      <c r="E1888" s="188" t="s">
        <v>21089</v>
      </c>
    </row>
    <row r="1889" spans="1:5" s="188" customFormat="1" outlineLevel="1">
      <c r="A1889" s="188" t="s">
        <v>4765</v>
      </c>
      <c r="B1889" s="194" t="s">
        <v>4766</v>
      </c>
      <c r="C1889" s="188" t="s">
        <v>274</v>
      </c>
      <c r="D1889" s="188" t="s">
        <v>353</v>
      </c>
      <c r="E1889" s="188" t="s">
        <v>21089</v>
      </c>
    </row>
    <row r="1890" spans="1:5" s="188" customFormat="1" outlineLevel="1">
      <c r="A1890" s="188" t="s">
        <v>4767</v>
      </c>
      <c r="B1890" s="194" t="s">
        <v>4768</v>
      </c>
      <c r="C1890" s="188" t="s">
        <v>274</v>
      </c>
      <c r="D1890" s="188" t="s">
        <v>353</v>
      </c>
      <c r="E1890" s="188" t="s">
        <v>21089</v>
      </c>
    </row>
    <row r="1891" spans="1:5" s="188" customFormat="1" outlineLevel="1">
      <c r="A1891" s="188" t="s">
        <v>4769</v>
      </c>
      <c r="B1891" s="194" t="s">
        <v>1116</v>
      </c>
      <c r="C1891" s="188" t="s">
        <v>274</v>
      </c>
      <c r="D1891" s="188" t="s">
        <v>353</v>
      </c>
      <c r="E1891" s="188" t="s">
        <v>21089</v>
      </c>
    </row>
    <row r="1892" spans="1:5" s="192" customFormat="1" outlineLevel="1">
      <c r="A1892" s="192" t="s">
        <v>4770</v>
      </c>
      <c r="B1892" s="193" t="s">
        <v>4771</v>
      </c>
      <c r="C1892" s="192" t="s">
        <v>274</v>
      </c>
      <c r="D1892" s="192" t="s">
        <v>353</v>
      </c>
      <c r="E1892" s="192" t="s">
        <v>21089</v>
      </c>
    </row>
    <row r="1893" spans="1:5" s="192" customFormat="1" outlineLevel="1">
      <c r="A1893" s="192" t="s">
        <v>4772</v>
      </c>
      <c r="B1893" s="193" t="s">
        <v>4773</v>
      </c>
      <c r="C1893" s="192" t="s">
        <v>274</v>
      </c>
      <c r="D1893" s="192" t="s">
        <v>353</v>
      </c>
      <c r="E1893" s="192" t="s">
        <v>21089</v>
      </c>
    </row>
    <row r="1894" spans="1:5" s="98" customFormat="1" outlineLevel="1">
      <c r="A1894" s="98" t="s">
        <v>4774</v>
      </c>
      <c r="B1894" s="171" t="s">
        <v>4775</v>
      </c>
      <c r="C1894" s="98" t="s">
        <v>274</v>
      </c>
      <c r="D1894" s="98" t="s">
        <v>353</v>
      </c>
      <c r="E1894" s="98" t="s">
        <v>21089</v>
      </c>
    </row>
    <row r="1895" spans="1:5" s="192" customFormat="1" outlineLevel="1">
      <c r="A1895" s="192" t="s">
        <v>4776</v>
      </c>
      <c r="B1895" s="193" t="s">
        <v>4777</v>
      </c>
      <c r="C1895" s="192" t="s">
        <v>274</v>
      </c>
      <c r="D1895" s="192" t="s">
        <v>353</v>
      </c>
      <c r="E1895" s="192" t="s">
        <v>21089</v>
      </c>
    </row>
    <row r="1896" spans="1:5" s="192" customFormat="1" outlineLevel="1">
      <c r="A1896" s="192" t="s">
        <v>4779</v>
      </c>
      <c r="B1896" s="193" t="s">
        <v>4780</v>
      </c>
      <c r="C1896" s="192" t="s">
        <v>274</v>
      </c>
      <c r="D1896" s="192" t="s">
        <v>353</v>
      </c>
      <c r="E1896" s="192" t="s">
        <v>21089</v>
      </c>
    </row>
    <row r="1897" spans="1:5" s="192" customFormat="1" outlineLevel="1">
      <c r="A1897" s="192" t="s">
        <v>4782</v>
      </c>
      <c r="B1897" s="193" t="s">
        <v>4783</v>
      </c>
      <c r="C1897" s="192" t="s">
        <v>274</v>
      </c>
      <c r="D1897" s="192" t="s">
        <v>353</v>
      </c>
      <c r="E1897" s="192" t="s">
        <v>21089</v>
      </c>
    </row>
    <row r="1898" spans="1:5" s="192" customFormat="1" outlineLevel="1">
      <c r="A1898" s="192" t="s">
        <v>4785</v>
      </c>
      <c r="B1898" s="193" t="s">
        <v>4786</v>
      </c>
      <c r="C1898" s="192" t="s">
        <v>274</v>
      </c>
      <c r="D1898" s="192" t="s">
        <v>353</v>
      </c>
      <c r="E1898" s="192" t="s">
        <v>21089</v>
      </c>
    </row>
    <row r="1899" spans="1:5" s="192" customFormat="1" outlineLevel="1">
      <c r="A1899" s="192" t="s">
        <v>4787</v>
      </c>
      <c r="B1899" s="193" t="s">
        <v>4788</v>
      </c>
      <c r="C1899" s="192" t="s">
        <v>274</v>
      </c>
      <c r="D1899" s="192" t="s">
        <v>353</v>
      </c>
      <c r="E1899" s="192" t="s">
        <v>21089</v>
      </c>
    </row>
    <row r="1900" spans="1:5" s="192" customFormat="1" outlineLevel="1">
      <c r="A1900" s="192" t="s">
        <v>4789</v>
      </c>
      <c r="B1900" s="193" t="s">
        <v>1120</v>
      </c>
      <c r="C1900" s="192" t="s">
        <v>274</v>
      </c>
      <c r="D1900" s="192" t="s">
        <v>353</v>
      </c>
      <c r="E1900" s="192" t="s">
        <v>21089</v>
      </c>
    </row>
    <row r="1901" spans="1:5" s="98" customFormat="1" outlineLevel="1">
      <c r="A1901" s="98" t="s">
        <v>4790</v>
      </c>
      <c r="B1901" s="171" t="s">
        <v>4791</v>
      </c>
      <c r="C1901" s="98" t="s">
        <v>274</v>
      </c>
      <c r="D1901" s="98" t="s">
        <v>353</v>
      </c>
      <c r="E1901" s="98" t="s">
        <v>21089</v>
      </c>
    </row>
    <row r="1902" spans="1:5" s="98" customFormat="1" outlineLevel="1">
      <c r="A1902" s="98" t="s">
        <v>1110</v>
      </c>
      <c r="B1902" s="171" t="s">
        <v>4793</v>
      </c>
      <c r="C1902" s="98" t="s">
        <v>274</v>
      </c>
      <c r="D1902" s="98" t="s">
        <v>353</v>
      </c>
      <c r="E1902" s="98" t="s">
        <v>21089</v>
      </c>
    </row>
    <row r="1903" spans="1:5" s="98" customFormat="1" outlineLevel="1">
      <c r="A1903" s="98" t="s">
        <v>4794</v>
      </c>
      <c r="B1903" s="171" t="s">
        <v>4795</v>
      </c>
      <c r="C1903" s="98" t="s">
        <v>274</v>
      </c>
      <c r="D1903" s="98" t="s">
        <v>353</v>
      </c>
      <c r="E1903" s="98" t="s">
        <v>21089</v>
      </c>
    </row>
    <row r="1904" spans="1:5" s="192" customFormat="1" outlineLevel="1">
      <c r="A1904" s="192" t="s">
        <v>1110</v>
      </c>
      <c r="B1904" s="193" t="s">
        <v>4796</v>
      </c>
      <c r="C1904" s="192" t="s">
        <v>274</v>
      </c>
      <c r="D1904" s="192" t="s">
        <v>353</v>
      </c>
      <c r="E1904" s="192" t="s">
        <v>21089</v>
      </c>
    </row>
    <row r="1905" spans="1:5" s="188" customFormat="1" outlineLevel="1">
      <c r="A1905" s="188" t="s">
        <v>4797</v>
      </c>
      <c r="B1905" s="194" t="s">
        <v>4798</v>
      </c>
      <c r="C1905" s="188" t="s">
        <v>274</v>
      </c>
      <c r="D1905" s="188" t="s">
        <v>353</v>
      </c>
      <c r="E1905" s="188" t="s">
        <v>21089</v>
      </c>
    </row>
    <row r="1906" spans="1:5" s="188" customFormat="1" outlineLevel="1">
      <c r="A1906" s="188" t="s">
        <v>4800</v>
      </c>
      <c r="B1906" s="194" t="s">
        <v>4801</v>
      </c>
      <c r="C1906" s="188" t="s">
        <v>274</v>
      </c>
      <c r="D1906" s="188" t="s">
        <v>353</v>
      </c>
      <c r="E1906" s="188" t="s">
        <v>21089</v>
      </c>
    </row>
    <row r="1907" spans="1:5" s="188" customFormat="1" outlineLevel="1">
      <c r="A1907" s="188" t="s">
        <v>4802</v>
      </c>
      <c r="B1907" s="194" t="s">
        <v>1116</v>
      </c>
      <c r="C1907" s="188" t="s">
        <v>274</v>
      </c>
      <c r="D1907" s="188" t="s">
        <v>353</v>
      </c>
      <c r="E1907" s="188" t="s">
        <v>21089</v>
      </c>
    </row>
    <row r="1908" spans="1:5" s="192" customFormat="1" outlineLevel="1">
      <c r="A1908" s="192" t="s">
        <v>1110</v>
      </c>
      <c r="B1908" s="193" t="s">
        <v>4803</v>
      </c>
      <c r="C1908" s="192" t="s">
        <v>274</v>
      </c>
      <c r="D1908" s="192" t="s">
        <v>353</v>
      </c>
      <c r="E1908" s="192" t="s">
        <v>21089</v>
      </c>
    </row>
    <row r="1909" spans="1:5" s="188" customFormat="1" outlineLevel="1">
      <c r="A1909" s="188" t="s">
        <v>4804</v>
      </c>
      <c r="B1909" s="194" t="s">
        <v>4805</v>
      </c>
      <c r="C1909" s="188" t="s">
        <v>274</v>
      </c>
      <c r="D1909" s="188" t="s">
        <v>353</v>
      </c>
      <c r="E1909" s="188" t="s">
        <v>21089</v>
      </c>
    </row>
    <row r="1910" spans="1:5" s="188" customFormat="1" outlineLevel="1">
      <c r="A1910" s="188" t="s">
        <v>4807</v>
      </c>
      <c r="B1910" s="194" t="s">
        <v>1116</v>
      </c>
      <c r="C1910" s="188" t="s">
        <v>274</v>
      </c>
      <c r="D1910" s="188" t="s">
        <v>353</v>
      </c>
      <c r="E1910" s="188" t="s">
        <v>21089</v>
      </c>
    </row>
    <row r="1911" spans="1:5" s="192" customFormat="1" outlineLevel="1">
      <c r="A1911" s="192" t="s">
        <v>1110</v>
      </c>
      <c r="B1911" s="193" t="s">
        <v>4808</v>
      </c>
      <c r="C1911" s="192" t="s">
        <v>274</v>
      </c>
      <c r="D1911" s="192" t="s">
        <v>353</v>
      </c>
      <c r="E1911" s="192" t="s">
        <v>21089</v>
      </c>
    </row>
    <row r="1912" spans="1:5" s="188" customFormat="1" outlineLevel="1">
      <c r="A1912" s="188" t="s">
        <v>4809</v>
      </c>
      <c r="B1912" s="194" t="s">
        <v>4810</v>
      </c>
      <c r="C1912" s="188" t="s">
        <v>274</v>
      </c>
      <c r="D1912" s="188" t="s">
        <v>353</v>
      </c>
      <c r="E1912" s="188" t="s">
        <v>21089</v>
      </c>
    </row>
    <row r="1913" spans="1:5" s="188" customFormat="1" outlineLevel="1">
      <c r="A1913" s="188" t="s">
        <v>4811</v>
      </c>
      <c r="B1913" s="194" t="s">
        <v>4812</v>
      </c>
      <c r="C1913" s="188" t="s">
        <v>274</v>
      </c>
      <c r="D1913" s="188" t="s">
        <v>353</v>
      </c>
      <c r="E1913" s="188" t="s">
        <v>21089</v>
      </c>
    </row>
    <row r="1914" spans="1:5" s="188" customFormat="1" outlineLevel="1">
      <c r="A1914" s="188" t="s">
        <v>4813</v>
      </c>
      <c r="B1914" s="194" t="s">
        <v>1116</v>
      </c>
      <c r="C1914" s="188" t="s">
        <v>274</v>
      </c>
      <c r="D1914" s="188" t="s">
        <v>353</v>
      </c>
      <c r="E1914" s="188" t="s">
        <v>21089</v>
      </c>
    </row>
    <row r="1915" spans="1:5" s="192" customFormat="1" outlineLevel="1">
      <c r="A1915" s="192" t="s">
        <v>4814</v>
      </c>
      <c r="B1915" s="193" t="s">
        <v>4815</v>
      </c>
      <c r="C1915" s="192" t="s">
        <v>274</v>
      </c>
      <c r="D1915" s="192" t="s">
        <v>353</v>
      </c>
      <c r="E1915" s="192" t="s">
        <v>21089</v>
      </c>
    </row>
    <row r="1916" spans="1:5" s="192" customFormat="1" outlineLevel="1">
      <c r="A1916" s="192" t="s">
        <v>4816</v>
      </c>
      <c r="B1916" s="193" t="s">
        <v>4817</v>
      </c>
      <c r="C1916" s="192" t="s">
        <v>274</v>
      </c>
      <c r="D1916" s="192" t="s">
        <v>353</v>
      </c>
      <c r="E1916" s="192" t="s">
        <v>21089</v>
      </c>
    </row>
    <row r="1917" spans="1:5" s="98" customFormat="1" outlineLevel="1">
      <c r="A1917" s="98" t="s">
        <v>4818</v>
      </c>
      <c r="B1917" s="171" t="s">
        <v>4819</v>
      </c>
      <c r="C1917" s="98" t="s">
        <v>274</v>
      </c>
      <c r="D1917" s="98" t="s">
        <v>353</v>
      </c>
      <c r="E1917" s="98" t="s">
        <v>21089</v>
      </c>
    </row>
    <row r="1918" spans="1:5" s="98" customFormat="1" outlineLevel="1">
      <c r="A1918" s="98" t="s">
        <v>1110</v>
      </c>
      <c r="B1918" s="171" t="s">
        <v>4821</v>
      </c>
      <c r="C1918" s="98" t="s">
        <v>274</v>
      </c>
      <c r="D1918" s="98" t="s">
        <v>353</v>
      </c>
      <c r="E1918" s="98" t="s">
        <v>21089</v>
      </c>
    </row>
    <row r="1919" spans="1:5" s="98" customFormat="1" outlineLevel="1">
      <c r="A1919" s="98" t="s">
        <v>4822</v>
      </c>
      <c r="B1919" s="171" t="s">
        <v>4823</v>
      </c>
      <c r="C1919" s="98" t="s">
        <v>274</v>
      </c>
      <c r="D1919" s="98" t="s">
        <v>353</v>
      </c>
      <c r="E1919" s="98" t="s">
        <v>21089</v>
      </c>
    </row>
    <row r="1920" spans="1:5" s="192" customFormat="1" outlineLevel="1">
      <c r="A1920" s="192" t="s">
        <v>1110</v>
      </c>
      <c r="B1920" s="193" t="s">
        <v>4824</v>
      </c>
      <c r="C1920" s="192" t="s">
        <v>274</v>
      </c>
      <c r="D1920" s="192" t="s">
        <v>353</v>
      </c>
      <c r="E1920" s="192" t="s">
        <v>21089</v>
      </c>
    </row>
    <row r="1921" spans="1:5" s="188" customFormat="1" outlineLevel="1">
      <c r="A1921" s="188" t="s">
        <v>4825</v>
      </c>
      <c r="B1921" s="194" t="s">
        <v>4826</v>
      </c>
      <c r="C1921" s="188" t="s">
        <v>274</v>
      </c>
      <c r="D1921" s="188" t="s">
        <v>353</v>
      </c>
      <c r="E1921" s="188" t="s">
        <v>21089</v>
      </c>
    </row>
    <row r="1922" spans="1:5" s="188" customFormat="1" outlineLevel="1">
      <c r="A1922" s="188" t="s">
        <v>4828</v>
      </c>
      <c r="B1922" s="194" t="s">
        <v>4829</v>
      </c>
      <c r="C1922" s="188" t="s">
        <v>274</v>
      </c>
      <c r="D1922" s="188" t="s">
        <v>353</v>
      </c>
      <c r="E1922" s="188" t="s">
        <v>21089</v>
      </c>
    </row>
    <row r="1923" spans="1:5" s="188" customFormat="1" outlineLevel="1">
      <c r="A1923" s="188" t="s">
        <v>4831</v>
      </c>
      <c r="B1923" s="194" t="s">
        <v>4832</v>
      </c>
      <c r="C1923" s="188" t="s">
        <v>274</v>
      </c>
      <c r="D1923" s="188" t="s">
        <v>353</v>
      </c>
      <c r="E1923" s="188" t="s">
        <v>21089</v>
      </c>
    </row>
    <row r="1924" spans="1:5" s="188" customFormat="1" outlineLevel="1">
      <c r="A1924" s="188" t="s">
        <v>4834</v>
      </c>
      <c r="B1924" s="194" t="s">
        <v>1116</v>
      </c>
      <c r="C1924" s="188" t="s">
        <v>274</v>
      </c>
      <c r="D1924" s="188" t="s">
        <v>353</v>
      </c>
      <c r="E1924" s="188" t="s">
        <v>21089</v>
      </c>
    </row>
    <row r="1925" spans="1:5" s="192" customFormat="1" outlineLevel="1">
      <c r="A1925" s="192" t="s">
        <v>1110</v>
      </c>
      <c r="B1925" s="193" t="s">
        <v>4835</v>
      </c>
      <c r="C1925" s="192" t="s">
        <v>274</v>
      </c>
      <c r="D1925" s="192" t="s">
        <v>353</v>
      </c>
      <c r="E1925" s="192" t="s">
        <v>21089</v>
      </c>
    </row>
    <row r="1926" spans="1:5" s="188" customFormat="1" outlineLevel="1">
      <c r="A1926" s="188" t="s">
        <v>4836</v>
      </c>
      <c r="B1926" s="194" t="s">
        <v>4837</v>
      </c>
      <c r="C1926" s="188" t="s">
        <v>274</v>
      </c>
      <c r="D1926" s="188" t="s">
        <v>353</v>
      </c>
      <c r="E1926" s="188" t="s">
        <v>21089</v>
      </c>
    </row>
    <row r="1927" spans="1:5" s="188" customFormat="1" outlineLevel="1">
      <c r="A1927" s="188" t="s">
        <v>4839</v>
      </c>
      <c r="B1927" s="194" t="s">
        <v>4840</v>
      </c>
      <c r="C1927" s="188" t="s">
        <v>274</v>
      </c>
      <c r="D1927" s="188" t="s">
        <v>353</v>
      </c>
      <c r="E1927" s="188" t="s">
        <v>21089</v>
      </c>
    </row>
    <row r="1928" spans="1:5" s="188" customFormat="1" outlineLevel="1">
      <c r="A1928" s="188" t="s">
        <v>4841</v>
      </c>
      <c r="B1928" s="194" t="s">
        <v>1116</v>
      </c>
      <c r="C1928" s="188" t="s">
        <v>274</v>
      </c>
      <c r="D1928" s="188" t="s">
        <v>353</v>
      </c>
      <c r="E1928" s="188" t="s">
        <v>21089</v>
      </c>
    </row>
    <row r="1929" spans="1:5" s="192" customFormat="1" outlineLevel="1">
      <c r="A1929" s="192" t="s">
        <v>1110</v>
      </c>
      <c r="B1929" s="193" t="s">
        <v>4842</v>
      </c>
      <c r="C1929" s="192" t="s">
        <v>274</v>
      </c>
      <c r="D1929" s="192" t="s">
        <v>353</v>
      </c>
      <c r="E1929" s="192" t="s">
        <v>21089</v>
      </c>
    </row>
    <row r="1930" spans="1:5" s="188" customFormat="1" outlineLevel="1">
      <c r="A1930" s="188" t="s">
        <v>4843</v>
      </c>
      <c r="B1930" s="194" t="s">
        <v>4844</v>
      </c>
      <c r="C1930" s="188" t="s">
        <v>274</v>
      </c>
      <c r="D1930" s="188" t="s">
        <v>353</v>
      </c>
      <c r="E1930" s="188" t="s">
        <v>21089</v>
      </c>
    </row>
    <row r="1931" spans="1:5" s="188" customFormat="1" outlineLevel="1">
      <c r="A1931" s="188" t="s">
        <v>4846</v>
      </c>
      <c r="B1931" s="194" t="s">
        <v>1116</v>
      </c>
      <c r="C1931" s="188" t="s">
        <v>274</v>
      </c>
      <c r="D1931" s="188" t="s">
        <v>353</v>
      </c>
      <c r="E1931" s="188" t="s">
        <v>21089</v>
      </c>
    </row>
    <row r="1932" spans="1:5" s="192" customFormat="1" outlineLevel="1">
      <c r="A1932" s="192" t="s">
        <v>4847</v>
      </c>
      <c r="B1932" s="193" t="s">
        <v>4848</v>
      </c>
      <c r="C1932" s="192" t="s">
        <v>274</v>
      </c>
      <c r="D1932" s="192" t="s">
        <v>353</v>
      </c>
      <c r="E1932" s="192" t="s">
        <v>21089</v>
      </c>
    </row>
    <row r="1933" spans="1:5" s="192" customFormat="1" outlineLevel="1">
      <c r="A1933" s="192" t="s">
        <v>4849</v>
      </c>
      <c r="B1933" s="193" t="s">
        <v>4850</v>
      </c>
      <c r="C1933" s="192" t="s">
        <v>274</v>
      </c>
      <c r="D1933" s="192" t="s">
        <v>353</v>
      </c>
      <c r="E1933" s="192" t="s">
        <v>21089</v>
      </c>
    </row>
    <row r="1934" spans="1:5" s="192" customFormat="1" outlineLevel="1">
      <c r="A1934" s="192" t="s">
        <v>1110</v>
      </c>
      <c r="B1934" s="193" t="s">
        <v>4851</v>
      </c>
      <c r="C1934" s="192" t="s">
        <v>274</v>
      </c>
      <c r="D1934" s="192" t="s">
        <v>353</v>
      </c>
      <c r="E1934" s="192" t="s">
        <v>21089</v>
      </c>
    </row>
    <row r="1935" spans="1:5" s="188" customFormat="1" outlineLevel="1">
      <c r="A1935" s="188" t="s">
        <v>4852</v>
      </c>
      <c r="B1935" s="194" t="s">
        <v>4853</v>
      </c>
      <c r="C1935" s="188" t="s">
        <v>274</v>
      </c>
      <c r="D1935" s="188" t="s">
        <v>353</v>
      </c>
      <c r="E1935" s="188" t="s">
        <v>21089</v>
      </c>
    </row>
    <row r="1936" spans="1:5" s="188" customFormat="1" outlineLevel="1">
      <c r="A1936" s="188" t="s">
        <v>4854</v>
      </c>
      <c r="B1936" s="194" t="s">
        <v>4855</v>
      </c>
      <c r="C1936" s="188" t="s">
        <v>274</v>
      </c>
      <c r="D1936" s="188" t="s">
        <v>353</v>
      </c>
      <c r="E1936" s="188" t="s">
        <v>21089</v>
      </c>
    </row>
    <row r="1937" spans="1:5" s="188" customFormat="1" outlineLevel="1">
      <c r="A1937" s="188" t="s">
        <v>4856</v>
      </c>
      <c r="B1937" s="194" t="s">
        <v>1116</v>
      </c>
      <c r="C1937" s="188" t="s">
        <v>274</v>
      </c>
      <c r="D1937" s="188" t="s">
        <v>353</v>
      </c>
      <c r="E1937" s="188" t="s">
        <v>21089</v>
      </c>
    </row>
    <row r="1938" spans="1:5" s="192" customFormat="1" outlineLevel="1">
      <c r="A1938" s="192" t="s">
        <v>1110</v>
      </c>
      <c r="B1938" s="193" t="s">
        <v>4857</v>
      </c>
      <c r="C1938" s="192" t="s">
        <v>274</v>
      </c>
      <c r="D1938" s="192" t="s">
        <v>353</v>
      </c>
      <c r="E1938" s="192" t="s">
        <v>21089</v>
      </c>
    </row>
    <row r="1939" spans="1:5" s="188" customFormat="1" outlineLevel="1">
      <c r="A1939" s="188" t="s">
        <v>4858</v>
      </c>
      <c r="B1939" s="194" t="s">
        <v>4859</v>
      </c>
      <c r="C1939" s="188" t="s">
        <v>274</v>
      </c>
      <c r="D1939" s="188" t="s">
        <v>353</v>
      </c>
      <c r="E1939" s="188" t="s">
        <v>21089</v>
      </c>
    </row>
    <row r="1940" spans="1:5" s="188" customFormat="1" outlineLevel="1">
      <c r="A1940" s="188" t="s">
        <v>4860</v>
      </c>
      <c r="B1940" s="194" t="s">
        <v>1116</v>
      </c>
      <c r="C1940" s="188" t="s">
        <v>274</v>
      </c>
      <c r="D1940" s="188" t="s">
        <v>353</v>
      </c>
      <c r="E1940" s="188" t="s">
        <v>21089</v>
      </c>
    </row>
    <row r="1941" spans="1:5" s="98" customFormat="1" outlineLevel="1">
      <c r="A1941" s="98" t="s">
        <v>1110</v>
      </c>
      <c r="B1941" s="171" t="s">
        <v>4861</v>
      </c>
      <c r="C1941" s="98" t="s">
        <v>274</v>
      </c>
      <c r="D1941" s="98" t="s">
        <v>353</v>
      </c>
      <c r="E1941" s="98" t="s">
        <v>21089</v>
      </c>
    </row>
    <row r="1942" spans="1:5" s="98" customFormat="1" outlineLevel="1">
      <c r="A1942" s="98" t="s">
        <v>4862</v>
      </c>
      <c r="B1942" s="171" t="s">
        <v>4863</v>
      </c>
      <c r="C1942" s="98" t="s">
        <v>274</v>
      </c>
      <c r="D1942" s="98" t="s">
        <v>353</v>
      </c>
      <c r="E1942" s="98" t="s">
        <v>21089</v>
      </c>
    </row>
    <row r="1943" spans="1:5" s="192" customFormat="1" outlineLevel="1">
      <c r="A1943" s="192" t="s">
        <v>1110</v>
      </c>
      <c r="B1943" s="193" t="s">
        <v>4864</v>
      </c>
      <c r="C1943" s="192" t="s">
        <v>274</v>
      </c>
      <c r="D1943" s="192" t="s">
        <v>353</v>
      </c>
      <c r="E1943" s="192" t="s">
        <v>21089</v>
      </c>
    </row>
    <row r="1944" spans="1:5" s="188" customFormat="1" outlineLevel="1">
      <c r="A1944" s="188" t="s">
        <v>4865</v>
      </c>
      <c r="B1944" s="194" t="s">
        <v>4866</v>
      </c>
      <c r="C1944" s="188" t="s">
        <v>274</v>
      </c>
      <c r="D1944" s="188" t="s">
        <v>353</v>
      </c>
      <c r="E1944" s="188" t="s">
        <v>21089</v>
      </c>
    </row>
    <row r="1945" spans="1:5" s="188" customFormat="1" outlineLevel="1">
      <c r="A1945" s="188" t="s">
        <v>4868</v>
      </c>
      <c r="B1945" s="194" t="s">
        <v>4869</v>
      </c>
      <c r="C1945" s="188" t="s">
        <v>274</v>
      </c>
      <c r="D1945" s="188" t="s">
        <v>353</v>
      </c>
      <c r="E1945" s="188" t="s">
        <v>21089</v>
      </c>
    </row>
    <row r="1946" spans="1:5" s="188" customFormat="1" outlineLevel="1">
      <c r="A1946" s="188" t="s">
        <v>4870</v>
      </c>
      <c r="B1946" s="194" t="s">
        <v>4871</v>
      </c>
      <c r="C1946" s="188" t="s">
        <v>274</v>
      </c>
      <c r="D1946" s="188" t="s">
        <v>353</v>
      </c>
      <c r="E1946" s="188" t="s">
        <v>21089</v>
      </c>
    </row>
    <row r="1947" spans="1:5" s="192" customFormat="1" outlineLevel="1">
      <c r="A1947" s="192" t="s">
        <v>1110</v>
      </c>
      <c r="B1947" s="193" t="s">
        <v>4872</v>
      </c>
      <c r="C1947" s="192" t="s">
        <v>274</v>
      </c>
      <c r="D1947" s="192" t="s">
        <v>353</v>
      </c>
      <c r="E1947" s="192" t="s">
        <v>21089</v>
      </c>
    </row>
    <row r="1948" spans="1:5" s="188" customFormat="1" outlineLevel="1">
      <c r="A1948" s="188" t="s">
        <v>4873</v>
      </c>
      <c r="B1948" s="194" t="s">
        <v>4874</v>
      </c>
      <c r="C1948" s="188" t="s">
        <v>274</v>
      </c>
      <c r="D1948" s="188" t="s">
        <v>353</v>
      </c>
      <c r="E1948" s="188" t="s">
        <v>21089</v>
      </c>
    </row>
    <row r="1949" spans="1:5" s="188" customFormat="1" outlineLevel="1">
      <c r="A1949" s="188" t="s">
        <v>4876</v>
      </c>
      <c r="B1949" s="194" t="s">
        <v>4877</v>
      </c>
      <c r="C1949" s="188" t="s">
        <v>274</v>
      </c>
      <c r="D1949" s="188" t="s">
        <v>353</v>
      </c>
      <c r="E1949" s="188" t="s">
        <v>21089</v>
      </c>
    </row>
    <row r="1950" spans="1:5" s="188" customFormat="1" outlineLevel="1">
      <c r="A1950" s="188" t="s">
        <v>4879</v>
      </c>
      <c r="B1950" s="194" t="s">
        <v>1116</v>
      </c>
      <c r="C1950" s="188" t="s">
        <v>274</v>
      </c>
      <c r="D1950" s="188" t="s">
        <v>353</v>
      </c>
      <c r="E1950" s="188" t="s">
        <v>21089</v>
      </c>
    </row>
    <row r="1951" spans="1:5" s="192" customFormat="1" outlineLevel="1">
      <c r="A1951" s="192" t="s">
        <v>1110</v>
      </c>
      <c r="B1951" s="193" t="s">
        <v>4880</v>
      </c>
      <c r="C1951" s="192" t="s">
        <v>274</v>
      </c>
      <c r="D1951" s="192" t="s">
        <v>353</v>
      </c>
      <c r="E1951" s="192" t="s">
        <v>21089</v>
      </c>
    </row>
    <row r="1952" spans="1:5" s="188" customFormat="1" outlineLevel="1">
      <c r="A1952" s="188" t="s">
        <v>4881</v>
      </c>
      <c r="B1952" s="194" t="s">
        <v>4882</v>
      </c>
      <c r="C1952" s="188" t="s">
        <v>274</v>
      </c>
      <c r="D1952" s="188" t="s">
        <v>353</v>
      </c>
      <c r="E1952" s="188" t="s">
        <v>21089</v>
      </c>
    </row>
    <row r="1953" spans="1:5" s="188" customFormat="1" outlineLevel="1">
      <c r="A1953" s="188" t="s">
        <v>4884</v>
      </c>
      <c r="B1953" s="194" t="s">
        <v>4885</v>
      </c>
      <c r="C1953" s="188" t="s">
        <v>274</v>
      </c>
      <c r="D1953" s="188" t="s">
        <v>353</v>
      </c>
      <c r="E1953" s="188" t="s">
        <v>21089</v>
      </c>
    </row>
    <row r="1954" spans="1:5" s="188" customFormat="1" outlineLevel="1">
      <c r="A1954" s="188" t="s">
        <v>4886</v>
      </c>
      <c r="B1954" s="194" t="s">
        <v>4887</v>
      </c>
      <c r="C1954" s="188" t="s">
        <v>274</v>
      </c>
      <c r="D1954" s="188" t="s">
        <v>353</v>
      </c>
      <c r="E1954" s="188" t="s">
        <v>21089</v>
      </c>
    </row>
    <row r="1955" spans="1:5" s="188" customFormat="1" outlineLevel="1">
      <c r="A1955" s="188" t="s">
        <v>4888</v>
      </c>
      <c r="B1955" s="194" t="s">
        <v>4889</v>
      </c>
      <c r="C1955" s="188" t="s">
        <v>274</v>
      </c>
      <c r="D1955" s="188" t="s">
        <v>353</v>
      </c>
      <c r="E1955" s="188" t="s">
        <v>21089</v>
      </c>
    </row>
    <row r="1956" spans="1:5" s="188" customFormat="1" outlineLevel="1">
      <c r="A1956" s="188" t="s">
        <v>4890</v>
      </c>
      <c r="B1956" s="194" t="s">
        <v>1116</v>
      </c>
      <c r="C1956" s="188" t="s">
        <v>274</v>
      </c>
      <c r="D1956" s="188" t="s">
        <v>353</v>
      </c>
      <c r="E1956" s="188" t="s">
        <v>21089</v>
      </c>
    </row>
    <row r="1957" spans="1:5" s="192" customFormat="1" outlineLevel="1">
      <c r="A1957" s="192" t="s">
        <v>4891</v>
      </c>
      <c r="B1957" s="193" t="s">
        <v>4892</v>
      </c>
      <c r="C1957" s="192" t="s">
        <v>274</v>
      </c>
      <c r="D1957" s="192" t="s">
        <v>353</v>
      </c>
      <c r="E1957" s="192" t="s">
        <v>21089</v>
      </c>
    </row>
    <row r="1958" spans="1:5" s="192" customFormat="1" outlineLevel="1">
      <c r="A1958" s="192" t="s">
        <v>4893</v>
      </c>
      <c r="B1958" s="193" t="s">
        <v>4894</v>
      </c>
      <c r="C1958" s="192" t="s">
        <v>274</v>
      </c>
      <c r="D1958" s="192" t="s">
        <v>353</v>
      </c>
      <c r="E1958" s="192" t="s">
        <v>21089</v>
      </c>
    </row>
    <row r="1959" spans="1:5" s="192" customFormat="1" outlineLevel="1">
      <c r="A1959" s="192" t="s">
        <v>4895</v>
      </c>
      <c r="B1959" s="193" t="s">
        <v>4896</v>
      </c>
      <c r="C1959" s="192" t="s">
        <v>274</v>
      </c>
      <c r="D1959" s="192" t="s">
        <v>353</v>
      </c>
      <c r="E1959" s="192" t="s">
        <v>21089</v>
      </c>
    </row>
    <row r="1960" spans="1:5" s="192" customFormat="1" outlineLevel="1">
      <c r="A1960" s="192" t="s">
        <v>4898</v>
      </c>
      <c r="B1960" s="193" t="s">
        <v>4899</v>
      </c>
      <c r="C1960" s="192" t="s">
        <v>274</v>
      </c>
      <c r="D1960" s="192" t="s">
        <v>353</v>
      </c>
      <c r="E1960" s="192" t="s">
        <v>21089</v>
      </c>
    </row>
    <row r="1961" spans="1:5" s="192" customFormat="1" outlineLevel="1">
      <c r="A1961" s="192" t="s">
        <v>4901</v>
      </c>
      <c r="B1961" s="193" t="s">
        <v>1120</v>
      </c>
      <c r="C1961" s="192" t="s">
        <v>274</v>
      </c>
      <c r="D1961" s="192" t="s">
        <v>353</v>
      </c>
      <c r="E1961" s="192" t="s">
        <v>21089</v>
      </c>
    </row>
    <row r="1962" spans="1:5" s="98" customFormat="1" outlineLevel="1">
      <c r="A1962" s="98" t="s">
        <v>4902</v>
      </c>
      <c r="B1962" s="171" t="s">
        <v>4903</v>
      </c>
      <c r="C1962" s="98" t="s">
        <v>274</v>
      </c>
      <c r="D1962" s="98" t="s">
        <v>353</v>
      </c>
      <c r="E1962" s="98" t="s">
        <v>21089</v>
      </c>
    </row>
    <row r="1963" spans="1:5" s="192" customFormat="1" outlineLevel="1">
      <c r="A1963" s="192" t="s">
        <v>1110</v>
      </c>
      <c r="B1963" s="193" t="s">
        <v>4904</v>
      </c>
      <c r="C1963" s="192" t="s">
        <v>274</v>
      </c>
      <c r="D1963" s="192" t="s">
        <v>353</v>
      </c>
      <c r="E1963" s="192" t="s">
        <v>21089</v>
      </c>
    </row>
    <row r="1964" spans="1:5" s="188" customFormat="1" outlineLevel="1">
      <c r="A1964" s="188" t="s">
        <v>4905</v>
      </c>
      <c r="B1964" s="194" t="s">
        <v>4906</v>
      </c>
      <c r="C1964" s="188" t="s">
        <v>274</v>
      </c>
      <c r="D1964" s="188" t="s">
        <v>353</v>
      </c>
      <c r="E1964" s="188" t="s">
        <v>21089</v>
      </c>
    </row>
    <row r="1965" spans="1:5" s="188" customFormat="1" outlineLevel="1">
      <c r="A1965" s="188" t="s">
        <v>4908</v>
      </c>
      <c r="B1965" s="194" t="s">
        <v>4909</v>
      </c>
      <c r="C1965" s="188" t="s">
        <v>274</v>
      </c>
      <c r="D1965" s="188" t="s">
        <v>353</v>
      </c>
      <c r="E1965" s="188" t="s">
        <v>21089</v>
      </c>
    </row>
    <row r="1966" spans="1:5" s="188" customFormat="1" outlineLevel="1">
      <c r="A1966" s="188" t="s">
        <v>4910</v>
      </c>
      <c r="B1966" s="194" t="s">
        <v>4911</v>
      </c>
      <c r="C1966" s="188" t="s">
        <v>274</v>
      </c>
      <c r="D1966" s="188" t="s">
        <v>353</v>
      </c>
      <c r="E1966" s="188" t="s">
        <v>21089</v>
      </c>
    </row>
    <row r="1967" spans="1:5" s="188" customFormat="1" outlineLevel="1">
      <c r="A1967" s="188" t="s">
        <v>4913</v>
      </c>
      <c r="B1967" s="194" t="s">
        <v>4914</v>
      </c>
      <c r="C1967" s="188" t="s">
        <v>274</v>
      </c>
      <c r="D1967" s="188" t="s">
        <v>353</v>
      </c>
      <c r="E1967" s="188" t="s">
        <v>21089</v>
      </c>
    </row>
    <row r="1968" spans="1:5" s="188" customFormat="1" outlineLevel="1">
      <c r="A1968" s="188" t="s">
        <v>4915</v>
      </c>
      <c r="B1968" s="194" t="s">
        <v>4916</v>
      </c>
      <c r="C1968" s="188" t="s">
        <v>274</v>
      </c>
      <c r="D1968" s="188" t="s">
        <v>353</v>
      </c>
      <c r="E1968" s="188" t="s">
        <v>21089</v>
      </c>
    </row>
    <row r="1969" spans="1:5" s="188" customFormat="1" outlineLevel="1">
      <c r="A1969" s="188" t="s">
        <v>4918</v>
      </c>
      <c r="B1969" s="194" t="s">
        <v>4919</v>
      </c>
      <c r="C1969" s="188" t="s">
        <v>274</v>
      </c>
      <c r="D1969" s="188" t="s">
        <v>353</v>
      </c>
      <c r="E1969" s="188" t="s">
        <v>21089</v>
      </c>
    </row>
    <row r="1970" spans="1:5" s="188" customFormat="1" outlineLevel="1">
      <c r="A1970" s="188" t="s">
        <v>4920</v>
      </c>
      <c r="B1970" s="194" t="s">
        <v>1116</v>
      </c>
      <c r="C1970" s="188" t="s">
        <v>274</v>
      </c>
      <c r="D1970" s="188" t="s">
        <v>353</v>
      </c>
      <c r="E1970" s="188" t="s">
        <v>21089</v>
      </c>
    </row>
    <row r="1971" spans="1:5" s="192" customFormat="1" outlineLevel="1">
      <c r="A1971" s="192" t="s">
        <v>4921</v>
      </c>
      <c r="B1971" s="193" t="s">
        <v>4922</v>
      </c>
      <c r="C1971" s="192" t="s">
        <v>274</v>
      </c>
      <c r="D1971" s="192" t="s">
        <v>353</v>
      </c>
      <c r="E1971" s="192" t="s">
        <v>21089</v>
      </c>
    </row>
    <row r="1972" spans="1:5" s="192" customFormat="1" outlineLevel="1">
      <c r="A1972" s="192" t="s">
        <v>1110</v>
      </c>
      <c r="B1972" s="193" t="s">
        <v>4923</v>
      </c>
      <c r="C1972" s="192" t="s">
        <v>274</v>
      </c>
      <c r="D1972" s="192" t="s">
        <v>353</v>
      </c>
      <c r="E1972" s="192" t="s">
        <v>21089</v>
      </c>
    </row>
    <row r="1973" spans="1:5" s="188" customFormat="1" outlineLevel="1">
      <c r="A1973" s="188" t="s">
        <v>4924</v>
      </c>
      <c r="B1973" s="194" t="s">
        <v>4925</v>
      </c>
      <c r="C1973" s="188" t="s">
        <v>274</v>
      </c>
      <c r="D1973" s="188" t="s">
        <v>353</v>
      </c>
      <c r="E1973" s="188" t="s">
        <v>21089</v>
      </c>
    </row>
    <row r="1974" spans="1:5" s="188" customFormat="1" outlineLevel="1">
      <c r="A1974" s="188" t="s">
        <v>4926</v>
      </c>
      <c r="B1974" s="194" t="s">
        <v>4927</v>
      </c>
      <c r="C1974" s="188" t="s">
        <v>274</v>
      </c>
      <c r="D1974" s="188" t="s">
        <v>353</v>
      </c>
      <c r="E1974" s="188" t="s">
        <v>21089</v>
      </c>
    </row>
    <row r="1975" spans="1:5" s="188" customFormat="1" outlineLevel="1">
      <c r="A1975" s="188" t="s">
        <v>4928</v>
      </c>
      <c r="B1975" s="194" t="s">
        <v>4929</v>
      </c>
      <c r="C1975" s="188" t="s">
        <v>274</v>
      </c>
      <c r="D1975" s="188" t="s">
        <v>353</v>
      </c>
      <c r="E1975" s="188" t="s">
        <v>21089</v>
      </c>
    </row>
    <row r="1976" spans="1:5" s="188" customFormat="1" outlineLevel="1">
      <c r="A1976" s="188" t="s">
        <v>4930</v>
      </c>
      <c r="B1976" s="194" t="s">
        <v>1116</v>
      </c>
      <c r="C1976" s="188" t="s">
        <v>274</v>
      </c>
      <c r="D1976" s="188" t="s">
        <v>353</v>
      </c>
      <c r="E1976" s="188" t="s">
        <v>21089</v>
      </c>
    </row>
    <row r="1977" spans="1:5" s="98" customFormat="1" outlineLevel="1">
      <c r="A1977" s="98" t="s">
        <v>4931</v>
      </c>
      <c r="B1977" s="171" t="s">
        <v>4932</v>
      </c>
      <c r="C1977" s="98" t="s">
        <v>274</v>
      </c>
      <c r="D1977" s="98" t="s">
        <v>353</v>
      </c>
      <c r="E1977" s="98" t="s">
        <v>21089</v>
      </c>
    </row>
    <row r="1978" spans="1:5" s="192" customFormat="1" outlineLevel="1">
      <c r="A1978" s="192" t="s">
        <v>1110</v>
      </c>
      <c r="B1978" s="193" t="s">
        <v>4933</v>
      </c>
      <c r="C1978" s="192" t="s">
        <v>274</v>
      </c>
      <c r="D1978" s="192" t="s">
        <v>353</v>
      </c>
      <c r="E1978" s="192" t="s">
        <v>21089</v>
      </c>
    </row>
    <row r="1979" spans="1:5" s="188" customFormat="1" outlineLevel="1">
      <c r="A1979" s="188" t="s">
        <v>4934</v>
      </c>
      <c r="B1979" s="194" t="s">
        <v>4935</v>
      </c>
      <c r="C1979" s="188" t="s">
        <v>274</v>
      </c>
      <c r="D1979" s="188" t="s">
        <v>353</v>
      </c>
      <c r="E1979" s="188" t="s">
        <v>21089</v>
      </c>
    </row>
    <row r="1980" spans="1:5" s="188" customFormat="1" outlineLevel="1">
      <c r="A1980" s="188" t="s">
        <v>4937</v>
      </c>
      <c r="B1980" s="194" t="s">
        <v>4938</v>
      </c>
      <c r="C1980" s="188" t="s">
        <v>274</v>
      </c>
      <c r="D1980" s="188" t="s">
        <v>353</v>
      </c>
      <c r="E1980" s="188" t="s">
        <v>21089</v>
      </c>
    </row>
    <row r="1981" spans="1:5" s="188" customFormat="1" outlineLevel="1">
      <c r="A1981" s="188" t="s">
        <v>4939</v>
      </c>
      <c r="B1981" s="194" t="s">
        <v>4940</v>
      </c>
      <c r="C1981" s="188" t="s">
        <v>274</v>
      </c>
      <c r="D1981" s="188" t="s">
        <v>353</v>
      </c>
      <c r="E1981" s="188" t="s">
        <v>21089</v>
      </c>
    </row>
    <row r="1982" spans="1:5" s="188" customFormat="1" outlineLevel="1">
      <c r="A1982" s="188" t="s">
        <v>4941</v>
      </c>
      <c r="B1982" s="194" t="s">
        <v>4942</v>
      </c>
      <c r="C1982" s="188" t="s">
        <v>274</v>
      </c>
      <c r="D1982" s="188" t="s">
        <v>353</v>
      </c>
      <c r="E1982" s="188" t="s">
        <v>21089</v>
      </c>
    </row>
    <row r="1983" spans="1:5" s="188" customFormat="1" outlineLevel="1">
      <c r="A1983" s="188" t="s">
        <v>4944</v>
      </c>
      <c r="B1983" s="194" t="s">
        <v>1116</v>
      </c>
      <c r="C1983" s="188" t="s">
        <v>274</v>
      </c>
      <c r="D1983" s="188" t="s">
        <v>353</v>
      </c>
      <c r="E1983" s="188" t="s">
        <v>21089</v>
      </c>
    </row>
    <row r="1984" spans="1:5" s="192" customFormat="1" outlineLevel="1">
      <c r="A1984" s="192" t="s">
        <v>4945</v>
      </c>
      <c r="B1984" s="193" t="s">
        <v>4946</v>
      </c>
      <c r="C1984" s="192" t="s">
        <v>274</v>
      </c>
      <c r="D1984" s="192" t="s">
        <v>353</v>
      </c>
      <c r="E1984" s="192" t="s">
        <v>21089</v>
      </c>
    </row>
    <row r="1985" spans="1:5" s="192" customFormat="1" outlineLevel="1">
      <c r="A1985" s="192" t="s">
        <v>1110</v>
      </c>
      <c r="B1985" s="193" t="s">
        <v>4948</v>
      </c>
      <c r="C1985" s="192" t="s">
        <v>274</v>
      </c>
      <c r="D1985" s="192" t="s">
        <v>353</v>
      </c>
      <c r="E1985" s="192" t="s">
        <v>21089</v>
      </c>
    </row>
    <row r="1986" spans="1:5" s="188" customFormat="1" outlineLevel="1">
      <c r="A1986" s="188" t="s">
        <v>4949</v>
      </c>
      <c r="B1986" s="194" t="s">
        <v>4950</v>
      </c>
      <c r="C1986" s="188" t="s">
        <v>274</v>
      </c>
      <c r="D1986" s="188" t="s">
        <v>353</v>
      </c>
      <c r="E1986" s="188" t="s">
        <v>21089</v>
      </c>
    </row>
    <row r="1987" spans="1:5" s="188" customFormat="1" outlineLevel="1">
      <c r="A1987" s="188" t="s">
        <v>4952</v>
      </c>
      <c r="B1987" s="194" t="s">
        <v>4953</v>
      </c>
      <c r="C1987" s="188" t="s">
        <v>274</v>
      </c>
      <c r="D1987" s="188" t="s">
        <v>353</v>
      </c>
      <c r="E1987" s="188" t="s">
        <v>21089</v>
      </c>
    </row>
    <row r="1988" spans="1:5" s="188" customFormat="1" outlineLevel="1">
      <c r="A1988" s="188" t="s">
        <v>4954</v>
      </c>
      <c r="B1988" s="194" t="s">
        <v>4955</v>
      </c>
      <c r="C1988" s="188" t="s">
        <v>274</v>
      </c>
      <c r="D1988" s="188" t="s">
        <v>353</v>
      </c>
      <c r="E1988" s="188" t="s">
        <v>21089</v>
      </c>
    </row>
    <row r="1989" spans="1:5" s="188" customFormat="1" outlineLevel="1">
      <c r="A1989" s="188" t="s">
        <v>4956</v>
      </c>
      <c r="B1989" s="194" t="s">
        <v>4957</v>
      </c>
      <c r="C1989" s="188" t="s">
        <v>274</v>
      </c>
      <c r="D1989" s="188" t="s">
        <v>353</v>
      </c>
      <c r="E1989" s="188" t="s">
        <v>21089</v>
      </c>
    </row>
    <row r="1990" spans="1:5" s="188" customFormat="1" outlineLevel="1">
      <c r="A1990" s="188" t="s">
        <v>4959</v>
      </c>
      <c r="B1990" s="194" t="s">
        <v>4960</v>
      </c>
      <c r="C1990" s="188" t="s">
        <v>274</v>
      </c>
      <c r="D1990" s="188" t="s">
        <v>353</v>
      </c>
      <c r="E1990" s="188" t="s">
        <v>21089</v>
      </c>
    </row>
    <row r="1991" spans="1:5" s="188" customFormat="1" outlineLevel="1">
      <c r="A1991" s="188" t="s">
        <v>4961</v>
      </c>
      <c r="B1991" s="194" t="s">
        <v>4962</v>
      </c>
      <c r="C1991" s="188" t="s">
        <v>274</v>
      </c>
      <c r="D1991" s="188" t="s">
        <v>353</v>
      </c>
      <c r="E1991" s="188" t="s">
        <v>21089</v>
      </c>
    </row>
    <row r="1992" spans="1:5" s="188" customFormat="1" outlineLevel="1">
      <c r="A1992" s="188" t="s">
        <v>4964</v>
      </c>
      <c r="B1992" s="194" t="s">
        <v>1116</v>
      </c>
      <c r="C1992" s="188" t="s">
        <v>274</v>
      </c>
      <c r="D1992" s="188" t="s">
        <v>353</v>
      </c>
      <c r="E1992" s="188" t="s">
        <v>21089</v>
      </c>
    </row>
    <row r="1993" spans="1:5" s="98" customFormat="1" outlineLevel="1">
      <c r="A1993" s="98" t="s">
        <v>4965</v>
      </c>
      <c r="B1993" s="171" t="s">
        <v>4966</v>
      </c>
      <c r="C1993" s="98" t="s">
        <v>274</v>
      </c>
      <c r="D1993" s="98" t="s">
        <v>353</v>
      </c>
      <c r="E1993" s="98" t="s">
        <v>21089</v>
      </c>
    </row>
    <row r="1994" spans="1:5" s="192" customFormat="1" outlineLevel="1">
      <c r="A1994" s="192" t="s">
        <v>1110</v>
      </c>
      <c r="B1994" s="193" t="s">
        <v>4967</v>
      </c>
      <c r="C1994" s="192" t="s">
        <v>274</v>
      </c>
      <c r="D1994" s="192" t="s">
        <v>353</v>
      </c>
      <c r="E1994" s="192" t="s">
        <v>21089</v>
      </c>
    </row>
    <row r="1995" spans="1:5" s="188" customFormat="1" outlineLevel="1">
      <c r="A1995" s="188" t="s">
        <v>4968</v>
      </c>
      <c r="B1995" s="194" t="s">
        <v>4969</v>
      </c>
      <c r="C1995" s="188" t="s">
        <v>274</v>
      </c>
      <c r="D1995" s="188" t="s">
        <v>353</v>
      </c>
      <c r="E1995" s="188" t="s">
        <v>21089</v>
      </c>
    </row>
    <row r="1996" spans="1:5" s="188" customFormat="1" outlineLevel="1">
      <c r="A1996" s="188" t="s">
        <v>4971</v>
      </c>
      <c r="B1996" s="194" t="s">
        <v>4972</v>
      </c>
      <c r="C1996" s="188" t="s">
        <v>274</v>
      </c>
      <c r="D1996" s="188" t="s">
        <v>353</v>
      </c>
      <c r="E1996" s="188" t="s">
        <v>21089</v>
      </c>
    </row>
    <row r="1997" spans="1:5" s="188" customFormat="1" outlineLevel="1">
      <c r="A1997" s="188" t="s">
        <v>4973</v>
      </c>
      <c r="B1997" s="194" t="s">
        <v>4974</v>
      </c>
      <c r="C1997" s="188" t="s">
        <v>274</v>
      </c>
      <c r="D1997" s="188" t="s">
        <v>353</v>
      </c>
      <c r="E1997" s="188" t="s">
        <v>21089</v>
      </c>
    </row>
    <row r="1998" spans="1:5" s="188" customFormat="1" outlineLevel="1">
      <c r="A1998" s="188" t="s">
        <v>4975</v>
      </c>
      <c r="B1998" s="194" t="s">
        <v>4976</v>
      </c>
      <c r="C1998" s="188" t="s">
        <v>274</v>
      </c>
      <c r="D1998" s="188" t="s">
        <v>353</v>
      </c>
      <c r="E1998" s="188" t="s">
        <v>21089</v>
      </c>
    </row>
    <row r="1999" spans="1:5" s="188" customFormat="1" outlineLevel="1">
      <c r="A1999" s="188" t="s">
        <v>4977</v>
      </c>
      <c r="B1999" s="194" t="s">
        <v>4978</v>
      </c>
      <c r="C1999" s="188" t="s">
        <v>274</v>
      </c>
      <c r="D1999" s="188" t="s">
        <v>353</v>
      </c>
      <c r="E1999" s="188" t="s">
        <v>21089</v>
      </c>
    </row>
    <row r="2000" spans="1:5" s="188" customFormat="1" outlineLevel="1">
      <c r="A2000" s="188" t="s">
        <v>4979</v>
      </c>
      <c r="B2000" s="194" t="s">
        <v>4980</v>
      </c>
      <c r="C2000" s="188" t="s">
        <v>274</v>
      </c>
      <c r="D2000" s="188" t="s">
        <v>353</v>
      </c>
      <c r="E2000" s="188" t="s">
        <v>21089</v>
      </c>
    </row>
    <row r="2001" spans="1:5" s="188" customFormat="1" outlineLevel="1">
      <c r="A2001" s="188" t="s">
        <v>4982</v>
      </c>
      <c r="B2001" s="194" t="s">
        <v>4983</v>
      </c>
      <c r="C2001" s="188" t="s">
        <v>274</v>
      </c>
      <c r="D2001" s="188" t="s">
        <v>353</v>
      </c>
      <c r="E2001" s="188" t="s">
        <v>21089</v>
      </c>
    </row>
    <row r="2002" spans="1:5" s="188" customFormat="1" outlineLevel="1">
      <c r="A2002" s="188" t="s">
        <v>4984</v>
      </c>
      <c r="B2002" s="194" t="s">
        <v>4985</v>
      </c>
      <c r="C2002" s="188" t="s">
        <v>274</v>
      </c>
      <c r="D2002" s="188" t="s">
        <v>353</v>
      </c>
      <c r="E2002" s="188" t="s">
        <v>21089</v>
      </c>
    </row>
    <row r="2003" spans="1:5" s="188" customFormat="1" outlineLevel="1">
      <c r="A2003" s="188" t="s">
        <v>4986</v>
      </c>
      <c r="B2003" s="194" t="s">
        <v>1116</v>
      </c>
      <c r="C2003" s="188" t="s">
        <v>274</v>
      </c>
      <c r="D2003" s="188" t="s">
        <v>353</v>
      </c>
      <c r="E2003" s="188" t="s">
        <v>21089</v>
      </c>
    </row>
    <row r="2004" spans="1:5" s="192" customFormat="1" outlineLevel="1">
      <c r="A2004" s="192" t="s">
        <v>1110</v>
      </c>
      <c r="B2004" s="193" t="s">
        <v>4987</v>
      </c>
      <c r="C2004" s="192" t="s">
        <v>274</v>
      </c>
      <c r="D2004" s="192" t="s">
        <v>353</v>
      </c>
      <c r="E2004" s="192" t="s">
        <v>21089</v>
      </c>
    </row>
    <row r="2005" spans="1:5" s="188" customFormat="1" outlineLevel="1">
      <c r="A2005" s="188" t="s">
        <v>4988</v>
      </c>
      <c r="B2005" s="194" t="s">
        <v>4989</v>
      </c>
      <c r="C2005" s="188" t="s">
        <v>274</v>
      </c>
      <c r="D2005" s="188" t="s">
        <v>353</v>
      </c>
      <c r="E2005" s="188" t="s">
        <v>21089</v>
      </c>
    </row>
    <row r="2006" spans="1:5" s="188" customFormat="1" outlineLevel="1">
      <c r="A2006" s="188" t="s">
        <v>4991</v>
      </c>
      <c r="B2006" s="194" t="s">
        <v>4992</v>
      </c>
      <c r="C2006" s="188" t="s">
        <v>274</v>
      </c>
      <c r="D2006" s="188" t="s">
        <v>353</v>
      </c>
      <c r="E2006" s="188" t="s">
        <v>21089</v>
      </c>
    </row>
    <row r="2007" spans="1:5" s="188" customFormat="1" outlineLevel="1">
      <c r="A2007" s="188" t="s">
        <v>4993</v>
      </c>
      <c r="B2007" s="194" t="s">
        <v>4994</v>
      </c>
      <c r="C2007" s="188" t="s">
        <v>274</v>
      </c>
      <c r="D2007" s="188" t="s">
        <v>353</v>
      </c>
      <c r="E2007" s="188" t="s">
        <v>21089</v>
      </c>
    </row>
    <row r="2008" spans="1:5" s="188" customFormat="1" outlineLevel="1">
      <c r="A2008" s="188" t="s">
        <v>4995</v>
      </c>
      <c r="B2008" s="194" t="s">
        <v>1116</v>
      </c>
      <c r="C2008" s="188" t="s">
        <v>274</v>
      </c>
      <c r="D2008" s="188" t="s">
        <v>353</v>
      </c>
      <c r="E2008" s="188" t="s">
        <v>21089</v>
      </c>
    </row>
    <row r="2009" spans="1:5" s="192" customFormat="1" outlineLevel="1">
      <c r="A2009" s="192" t="s">
        <v>4997</v>
      </c>
      <c r="B2009" s="193" t="s">
        <v>4998</v>
      </c>
      <c r="C2009" s="192" t="s">
        <v>274</v>
      </c>
      <c r="D2009" s="192" t="s">
        <v>353</v>
      </c>
      <c r="E2009" s="192" t="s">
        <v>21089</v>
      </c>
    </row>
    <row r="2010" spans="1:5" s="192" customFormat="1" outlineLevel="1">
      <c r="A2010" s="192" t="s">
        <v>1110</v>
      </c>
      <c r="B2010" s="193" t="s">
        <v>1120</v>
      </c>
      <c r="C2010" s="192" t="s">
        <v>274</v>
      </c>
      <c r="D2010" s="192" t="s">
        <v>353</v>
      </c>
      <c r="E2010" s="192" t="s">
        <v>21089</v>
      </c>
    </row>
    <row r="2011" spans="1:5" s="188" customFormat="1" outlineLevel="1">
      <c r="A2011" s="188" t="s">
        <v>5000</v>
      </c>
      <c r="B2011" s="194" t="s">
        <v>5001</v>
      </c>
      <c r="C2011" s="188" t="s">
        <v>274</v>
      </c>
      <c r="D2011" s="188" t="s">
        <v>353</v>
      </c>
      <c r="E2011" s="188" t="s">
        <v>21089</v>
      </c>
    </row>
    <row r="2012" spans="1:5" s="188" customFormat="1" outlineLevel="1">
      <c r="A2012" s="188" t="s">
        <v>5003</v>
      </c>
      <c r="B2012" s="194" t="s">
        <v>1116</v>
      </c>
      <c r="C2012" s="188" t="s">
        <v>274</v>
      </c>
      <c r="D2012" s="188" t="s">
        <v>353</v>
      </c>
      <c r="E2012" s="188" t="s">
        <v>21089</v>
      </c>
    </row>
    <row r="2013" spans="1:5" s="98" customFormat="1" outlineLevel="1">
      <c r="A2013" s="98" t="s">
        <v>1110</v>
      </c>
      <c r="B2013" s="171" t="s">
        <v>5004</v>
      </c>
      <c r="C2013" s="98" t="s">
        <v>274</v>
      </c>
      <c r="D2013" s="98" t="s">
        <v>353</v>
      </c>
      <c r="E2013" s="98" t="s">
        <v>21089</v>
      </c>
    </row>
    <row r="2014" spans="1:5" s="98" customFormat="1" outlineLevel="1">
      <c r="A2014" s="98" t="s">
        <v>5005</v>
      </c>
      <c r="B2014" s="171" t="s">
        <v>5006</v>
      </c>
      <c r="C2014" s="98" t="s">
        <v>274</v>
      </c>
      <c r="D2014" s="98" t="s">
        <v>353</v>
      </c>
      <c r="E2014" s="98" t="s">
        <v>21089</v>
      </c>
    </row>
    <row r="2015" spans="1:5" s="192" customFormat="1" outlineLevel="1">
      <c r="A2015" s="192" t="s">
        <v>5007</v>
      </c>
      <c r="B2015" s="193" t="s">
        <v>5008</v>
      </c>
      <c r="C2015" s="192" t="s">
        <v>274</v>
      </c>
      <c r="D2015" s="192" t="s">
        <v>353</v>
      </c>
      <c r="E2015" s="192" t="s">
        <v>21089</v>
      </c>
    </row>
    <row r="2016" spans="1:5" s="192" customFormat="1" outlineLevel="1">
      <c r="A2016" s="192" t="s">
        <v>5010</v>
      </c>
      <c r="B2016" s="193" t="s">
        <v>1120</v>
      </c>
      <c r="C2016" s="192" t="s">
        <v>274</v>
      </c>
      <c r="D2016" s="192" t="s">
        <v>353</v>
      </c>
      <c r="E2016" s="192" t="s">
        <v>21089</v>
      </c>
    </row>
    <row r="2017" spans="1:5" s="98" customFormat="1" outlineLevel="1">
      <c r="A2017" s="98" t="s">
        <v>5011</v>
      </c>
      <c r="B2017" s="171" t="s">
        <v>5012</v>
      </c>
      <c r="C2017" s="98" t="s">
        <v>274</v>
      </c>
      <c r="D2017" s="98" t="s">
        <v>353</v>
      </c>
      <c r="E2017" s="98" t="s">
        <v>21089</v>
      </c>
    </row>
    <row r="2018" spans="1:5" s="192" customFormat="1" outlineLevel="1">
      <c r="A2018" s="192" t="s">
        <v>1110</v>
      </c>
      <c r="B2018" s="193" t="s">
        <v>5013</v>
      </c>
      <c r="C2018" s="192" t="s">
        <v>274</v>
      </c>
      <c r="D2018" s="192" t="s">
        <v>353</v>
      </c>
      <c r="E2018" s="192" t="s">
        <v>21089</v>
      </c>
    </row>
    <row r="2019" spans="1:5" s="188" customFormat="1" outlineLevel="1">
      <c r="A2019" s="188" t="s">
        <v>5014</v>
      </c>
      <c r="B2019" s="194" t="s">
        <v>5015</v>
      </c>
      <c r="C2019" s="188" t="s">
        <v>274</v>
      </c>
      <c r="D2019" s="188" t="s">
        <v>353</v>
      </c>
      <c r="E2019" s="188" t="s">
        <v>21089</v>
      </c>
    </row>
    <row r="2020" spans="1:5" s="188" customFormat="1" outlineLevel="1">
      <c r="A2020" s="188" t="s">
        <v>5017</v>
      </c>
      <c r="B2020" s="194" t="s">
        <v>1116</v>
      </c>
      <c r="C2020" s="188" t="s">
        <v>274</v>
      </c>
      <c r="D2020" s="188" t="s">
        <v>353</v>
      </c>
      <c r="E2020" s="188" t="s">
        <v>21089</v>
      </c>
    </row>
    <row r="2021" spans="1:5" s="192" customFormat="1" outlineLevel="1">
      <c r="A2021" s="192" t="s">
        <v>1110</v>
      </c>
      <c r="B2021" s="193" t="s">
        <v>5018</v>
      </c>
      <c r="C2021" s="192" t="s">
        <v>274</v>
      </c>
      <c r="D2021" s="192" t="s">
        <v>353</v>
      </c>
      <c r="E2021" s="192" t="s">
        <v>21089</v>
      </c>
    </row>
    <row r="2022" spans="1:5" s="188" customFormat="1" outlineLevel="1">
      <c r="A2022" s="188" t="s">
        <v>5019</v>
      </c>
      <c r="B2022" s="194" t="s">
        <v>5020</v>
      </c>
      <c r="C2022" s="188" t="s">
        <v>274</v>
      </c>
      <c r="D2022" s="188" t="s">
        <v>353</v>
      </c>
      <c r="E2022" s="188" t="s">
        <v>21089</v>
      </c>
    </row>
    <row r="2023" spans="1:5" s="188" customFormat="1" outlineLevel="1">
      <c r="A2023" s="188" t="s">
        <v>5021</v>
      </c>
      <c r="B2023" s="194" t="s">
        <v>5022</v>
      </c>
      <c r="C2023" s="188" t="s">
        <v>274</v>
      </c>
      <c r="D2023" s="188" t="s">
        <v>353</v>
      </c>
      <c r="E2023" s="188" t="s">
        <v>21089</v>
      </c>
    </row>
    <row r="2024" spans="1:5" s="188" customFormat="1" outlineLevel="1">
      <c r="A2024" s="188" t="s">
        <v>5023</v>
      </c>
      <c r="B2024" s="194" t="s">
        <v>5024</v>
      </c>
      <c r="C2024" s="188" t="s">
        <v>274</v>
      </c>
      <c r="D2024" s="188" t="s">
        <v>353</v>
      </c>
      <c r="E2024" s="188" t="s">
        <v>21089</v>
      </c>
    </row>
    <row r="2025" spans="1:5" s="188" customFormat="1" outlineLevel="1">
      <c r="A2025" s="188" t="s">
        <v>5025</v>
      </c>
      <c r="B2025" s="194" t="s">
        <v>5026</v>
      </c>
      <c r="C2025" s="188" t="s">
        <v>274</v>
      </c>
      <c r="D2025" s="188" t="s">
        <v>353</v>
      </c>
      <c r="E2025" s="188" t="s">
        <v>21089</v>
      </c>
    </row>
    <row r="2026" spans="1:5" s="188" customFormat="1" outlineLevel="1">
      <c r="A2026" s="188" t="s">
        <v>5027</v>
      </c>
      <c r="B2026" s="194" t="s">
        <v>1116</v>
      </c>
      <c r="C2026" s="188" t="s">
        <v>274</v>
      </c>
      <c r="D2026" s="188" t="s">
        <v>353</v>
      </c>
      <c r="E2026" s="188" t="s">
        <v>21089</v>
      </c>
    </row>
    <row r="2027" spans="1:5" s="192" customFormat="1" outlineLevel="1">
      <c r="A2027" s="192" t="s">
        <v>5028</v>
      </c>
      <c r="B2027" s="193" t="s">
        <v>5029</v>
      </c>
      <c r="C2027" s="192" t="s">
        <v>274</v>
      </c>
      <c r="D2027" s="192" t="s">
        <v>353</v>
      </c>
      <c r="E2027" s="192" t="s">
        <v>21089</v>
      </c>
    </row>
    <row r="2028" spans="1:5" s="192" customFormat="1" outlineLevel="1">
      <c r="A2028" s="192" t="s">
        <v>5030</v>
      </c>
      <c r="B2028" s="193" t="s">
        <v>1120</v>
      </c>
      <c r="C2028" s="192" t="s">
        <v>274</v>
      </c>
      <c r="D2028" s="192" t="s">
        <v>353</v>
      </c>
      <c r="E2028" s="192" t="s">
        <v>21089</v>
      </c>
    </row>
    <row r="2029" spans="1:5" s="98" customFormat="1" outlineLevel="1">
      <c r="A2029" s="98" t="s">
        <v>1110</v>
      </c>
      <c r="B2029" s="171" t="s">
        <v>5031</v>
      </c>
      <c r="C2029" s="98" t="s">
        <v>274</v>
      </c>
      <c r="D2029" s="98" t="s">
        <v>353</v>
      </c>
      <c r="E2029" s="98" t="s">
        <v>21089</v>
      </c>
    </row>
    <row r="2030" spans="1:5" s="98" customFormat="1" outlineLevel="1">
      <c r="A2030" s="98" t="s">
        <v>5032</v>
      </c>
      <c r="B2030" s="171" t="s">
        <v>5033</v>
      </c>
      <c r="C2030" s="98" t="s">
        <v>274</v>
      </c>
      <c r="D2030" s="98" t="s">
        <v>353</v>
      </c>
      <c r="E2030" s="98" t="s">
        <v>21089</v>
      </c>
    </row>
    <row r="2031" spans="1:5" s="192" customFormat="1" outlineLevel="1">
      <c r="A2031" s="192" t="s">
        <v>1110</v>
      </c>
      <c r="B2031" s="193" t="s">
        <v>5034</v>
      </c>
      <c r="C2031" s="192" t="s">
        <v>274</v>
      </c>
      <c r="D2031" s="192" t="s">
        <v>353</v>
      </c>
      <c r="E2031" s="192" t="s">
        <v>21089</v>
      </c>
    </row>
    <row r="2032" spans="1:5" s="188" customFormat="1" outlineLevel="1">
      <c r="A2032" s="188" t="s">
        <v>5035</v>
      </c>
      <c r="B2032" s="194" t="s">
        <v>5036</v>
      </c>
      <c r="C2032" s="188" t="s">
        <v>274</v>
      </c>
      <c r="D2032" s="188" t="s">
        <v>353</v>
      </c>
      <c r="E2032" s="188" t="s">
        <v>21089</v>
      </c>
    </row>
    <row r="2033" spans="1:5" s="188" customFormat="1" outlineLevel="1">
      <c r="A2033" s="188" t="s">
        <v>5038</v>
      </c>
      <c r="B2033" s="194" t="s">
        <v>5039</v>
      </c>
      <c r="C2033" s="188" t="s">
        <v>274</v>
      </c>
      <c r="D2033" s="188" t="s">
        <v>353</v>
      </c>
      <c r="E2033" s="188" t="s">
        <v>21089</v>
      </c>
    </row>
    <row r="2034" spans="1:5" s="188" customFormat="1" outlineLevel="1">
      <c r="A2034" s="188" t="s">
        <v>5040</v>
      </c>
      <c r="B2034" s="194" t="s">
        <v>5041</v>
      </c>
      <c r="C2034" s="188" t="s">
        <v>274</v>
      </c>
      <c r="D2034" s="188" t="s">
        <v>353</v>
      </c>
      <c r="E2034" s="188" t="s">
        <v>21089</v>
      </c>
    </row>
    <row r="2035" spans="1:5" s="188" customFormat="1" outlineLevel="1">
      <c r="A2035" s="188" t="s">
        <v>5042</v>
      </c>
      <c r="B2035" s="194" t="s">
        <v>5043</v>
      </c>
      <c r="C2035" s="188" t="s">
        <v>274</v>
      </c>
      <c r="D2035" s="188" t="s">
        <v>353</v>
      </c>
      <c r="E2035" s="188" t="s">
        <v>21089</v>
      </c>
    </row>
    <row r="2036" spans="1:5" s="188" customFormat="1" outlineLevel="1">
      <c r="A2036" s="188" t="s">
        <v>5044</v>
      </c>
      <c r="B2036" s="194" t="s">
        <v>1116</v>
      </c>
      <c r="C2036" s="188" t="s">
        <v>274</v>
      </c>
      <c r="D2036" s="188" t="s">
        <v>353</v>
      </c>
      <c r="E2036" s="188" t="s">
        <v>21089</v>
      </c>
    </row>
    <row r="2037" spans="1:5" s="192" customFormat="1" outlineLevel="1">
      <c r="A2037" s="192" t="s">
        <v>1110</v>
      </c>
      <c r="B2037" s="193" t="s">
        <v>5045</v>
      </c>
      <c r="C2037" s="192" t="s">
        <v>274</v>
      </c>
      <c r="D2037" s="192" t="s">
        <v>353</v>
      </c>
      <c r="E2037" s="192" t="s">
        <v>21089</v>
      </c>
    </row>
    <row r="2038" spans="1:5" s="188" customFormat="1" outlineLevel="1">
      <c r="A2038" s="188" t="s">
        <v>5046</v>
      </c>
      <c r="B2038" s="194" t="s">
        <v>5047</v>
      </c>
      <c r="C2038" s="188" t="s">
        <v>274</v>
      </c>
      <c r="D2038" s="188" t="s">
        <v>353</v>
      </c>
      <c r="E2038" s="188" t="s">
        <v>21089</v>
      </c>
    </row>
    <row r="2039" spans="1:5" s="188" customFormat="1" outlineLevel="1">
      <c r="A2039" s="188" t="s">
        <v>5049</v>
      </c>
      <c r="B2039" s="194" t="s">
        <v>5050</v>
      </c>
      <c r="C2039" s="188" t="s">
        <v>274</v>
      </c>
      <c r="D2039" s="188" t="s">
        <v>353</v>
      </c>
      <c r="E2039" s="188" t="s">
        <v>21089</v>
      </c>
    </row>
    <row r="2040" spans="1:5" s="188" customFormat="1" outlineLevel="1">
      <c r="A2040" s="188" t="s">
        <v>5051</v>
      </c>
      <c r="B2040" s="194" t="s">
        <v>1116</v>
      </c>
      <c r="C2040" s="188" t="s">
        <v>274</v>
      </c>
      <c r="D2040" s="188" t="s">
        <v>353</v>
      </c>
      <c r="E2040" s="188" t="s">
        <v>21089</v>
      </c>
    </row>
    <row r="2041" spans="1:5" s="192" customFormat="1" outlineLevel="1">
      <c r="A2041" s="192" t="s">
        <v>5052</v>
      </c>
      <c r="B2041" s="193" t="s">
        <v>5053</v>
      </c>
      <c r="C2041" s="192" t="s">
        <v>274</v>
      </c>
      <c r="D2041" s="192" t="s">
        <v>353</v>
      </c>
      <c r="E2041" s="192" t="s">
        <v>21089</v>
      </c>
    </row>
    <row r="2042" spans="1:5" s="192" customFormat="1" outlineLevel="1">
      <c r="A2042" s="192" t="s">
        <v>1110</v>
      </c>
      <c r="B2042" s="193" t="s">
        <v>5055</v>
      </c>
      <c r="C2042" s="192" t="s">
        <v>274</v>
      </c>
      <c r="D2042" s="192" t="s">
        <v>353</v>
      </c>
      <c r="E2042" s="192" t="s">
        <v>21089</v>
      </c>
    </row>
    <row r="2043" spans="1:5" s="188" customFormat="1" outlineLevel="1">
      <c r="A2043" s="188" t="s">
        <v>5056</v>
      </c>
      <c r="B2043" s="194" t="s">
        <v>5057</v>
      </c>
      <c r="C2043" s="188" t="s">
        <v>274</v>
      </c>
      <c r="D2043" s="188" t="s">
        <v>353</v>
      </c>
      <c r="E2043" s="188" t="s">
        <v>21089</v>
      </c>
    </row>
    <row r="2044" spans="1:5" s="188" customFormat="1" outlineLevel="1">
      <c r="A2044" s="188" t="s">
        <v>5059</v>
      </c>
      <c r="B2044" s="194" t="s">
        <v>5060</v>
      </c>
      <c r="C2044" s="188" t="s">
        <v>274</v>
      </c>
      <c r="D2044" s="188" t="s">
        <v>353</v>
      </c>
      <c r="E2044" s="188" t="s">
        <v>21089</v>
      </c>
    </row>
    <row r="2045" spans="1:5" s="188" customFormat="1" outlineLevel="1">
      <c r="A2045" s="188" t="s">
        <v>5061</v>
      </c>
      <c r="B2045" s="194" t="s">
        <v>5062</v>
      </c>
      <c r="C2045" s="188" t="s">
        <v>274</v>
      </c>
      <c r="D2045" s="188" t="s">
        <v>353</v>
      </c>
      <c r="E2045" s="188" t="s">
        <v>21089</v>
      </c>
    </row>
    <row r="2046" spans="1:5" s="188" customFormat="1" outlineLevel="1">
      <c r="A2046" s="188" t="s">
        <v>5063</v>
      </c>
      <c r="B2046" s="194" t="s">
        <v>5064</v>
      </c>
      <c r="C2046" s="188" t="s">
        <v>274</v>
      </c>
      <c r="D2046" s="188" t="s">
        <v>353</v>
      </c>
      <c r="E2046" s="188" t="s">
        <v>21089</v>
      </c>
    </row>
    <row r="2047" spans="1:5" s="188" customFormat="1" outlineLevel="1">
      <c r="A2047" s="188" t="s">
        <v>5065</v>
      </c>
      <c r="B2047" s="194" t="s">
        <v>5066</v>
      </c>
      <c r="C2047" s="188" t="s">
        <v>274</v>
      </c>
      <c r="D2047" s="188" t="s">
        <v>353</v>
      </c>
      <c r="E2047" s="188" t="s">
        <v>21089</v>
      </c>
    </row>
    <row r="2048" spans="1:5" s="188" customFormat="1" outlineLevel="1">
      <c r="A2048" s="188" t="s">
        <v>5067</v>
      </c>
      <c r="B2048" s="194" t="s">
        <v>5068</v>
      </c>
      <c r="C2048" s="188" t="s">
        <v>274</v>
      </c>
      <c r="D2048" s="188" t="s">
        <v>353</v>
      </c>
      <c r="E2048" s="188" t="s">
        <v>21089</v>
      </c>
    </row>
    <row r="2049" spans="1:5" s="188" customFormat="1" outlineLevel="1">
      <c r="A2049" s="188" t="s">
        <v>5069</v>
      </c>
      <c r="B2049" s="194" t="s">
        <v>1116</v>
      </c>
      <c r="C2049" s="188" t="s">
        <v>274</v>
      </c>
      <c r="D2049" s="188" t="s">
        <v>353</v>
      </c>
      <c r="E2049" s="188" t="s">
        <v>21089</v>
      </c>
    </row>
    <row r="2050" spans="1:5" s="192" customFormat="1" outlineLevel="1">
      <c r="A2050" s="192" t="s">
        <v>1110</v>
      </c>
      <c r="B2050" s="193" t="s">
        <v>5070</v>
      </c>
      <c r="C2050" s="192" t="s">
        <v>274</v>
      </c>
      <c r="D2050" s="192" t="s">
        <v>353</v>
      </c>
      <c r="E2050" s="192" t="s">
        <v>21089</v>
      </c>
    </row>
    <row r="2051" spans="1:5" s="188" customFormat="1" outlineLevel="1">
      <c r="A2051" s="188" t="s">
        <v>5071</v>
      </c>
      <c r="B2051" s="194" t="s">
        <v>5072</v>
      </c>
      <c r="C2051" s="188" t="s">
        <v>274</v>
      </c>
      <c r="D2051" s="188" t="s">
        <v>353</v>
      </c>
      <c r="E2051" s="188" t="s">
        <v>21089</v>
      </c>
    </row>
    <row r="2052" spans="1:5" s="188" customFormat="1" outlineLevel="1">
      <c r="A2052" s="188" t="s">
        <v>5074</v>
      </c>
      <c r="B2052" s="194" t="s">
        <v>1116</v>
      </c>
      <c r="C2052" s="188" t="s">
        <v>274</v>
      </c>
      <c r="D2052" s="188" t="s">
        <v>353</v>
      </c>
      <c r="E2052" s="188" t="s">
        <v>21089</v>
      </c>
    </row>
    <row r="2053" spans="1:5" s="98" customFormat="1" outlineLevel="1">
      <c r="A2053" s="98" t="s">
        <v>5075</v>
      </c>
      <c r="B2053" s="171" t="s">
        <v>5076</v>
      </c>
      <c r="C2053" s="98" t="s">
        <v>274</v>
      </c>
      <c r="D2053" s="98" t="s">
        <v>353</v>
      </c>
      <c r="E2053" s="98" t="s">
        <v>21089</v>
      </c>
    </row>
    <row r="2054" spans="1:5" s="192" customFormat="1" outlineLevel="1">
      <c r="A2054" s="192" t="s">
        <v>1110</v>
      </c>
      <c r="B2054" s="193" t="s">
        <v>5077</v>
      </c>
      <c r="C2054" s="192" t="s">
        <v>274</v>
      </c>
      <c r="D2054" s="192" t="s">
        <v>353</v>
      </c>
      <c r="E2054" s="192" t="s">
        <v>21089</v>
      </c>
    </row>
    <row r="2055" spans="1:5" s="188" customFormat="1" outlineLevel="1">
      <c r="A2055" s="188" t="s">
        <v>5078</v>
      </c>
      <c r="B2055" s="194" t="s">
        <v>5079</v>
      </c>
      <c r="C2055" s="188" t="s">
        <v>274</v>
      </c>
      <c r="D2055" s="188" t="s">
        <v>353</v>
      </c>
      <c r="E2055" s="188" t="s">
        <v>21089</v>
      </c>
    </row>
    <row r="2056" spans="1:5" s="188" customFormat="1" outlineLevel="1">
      <c r="A2056" s="188" t="s">
        <v>5081</v>
      </c>
      <c r="B2056" s="194" t="s">
        <v>5082</v>
      </c>
      <c r="C2056" s="188" t="s">
        <v>274</v>
      </c>
      <c r="D2056" s="188" t="s">
        <v>353</v>
      </c>
      <c r="E2056" s="188" t="s">
        <v>21089</v>
      </c>
    </row>
    <row r="2057" spans="1:5" s="188" customFormat="1" outlineLevel="1">
      <c r="A2057" s="188" t="s">
        <v>5083</v>
      </c>
      <c r="B2057" s="194" t="s">
        <v>5084</v>
      </c>
      <c r="C2057" s="188" t="s">
        <v>274</v>
      </c>
      <c r="D2057" s="188" t="s">
        <v>353</v>
      </c>
      <c r="E2057" s="188" t="s">
        <v>21089</v>
      </c>
    </row>
    <row r="2058" spans="1:5" s="188" customFormat="1" outlineLevel="1">
      <c r="A2058" s="188" t="s">
        <v>5085</v>
      </c>
      <c r="B2058" s="194" t="s">
        <v>5086</v>
      </c>
      <c r="C2058" s="188" t="s">
        <v>274</v>
      </c>
      <c r="D2058" s="188" t="s">
        <v>353</v>
      </c>
      <c r="E2058" s="188" t="s">
        <v>21089</v>
      </c>
    </row>
    <row r="2059" spans="1:5" s="188" customFormat="1" outlineLevel="1">
      <c r="A2059" s="188" t="s">
        <v>5087</v>
      </c>
      <c r="B2059" s="194" t="s">
        <v>5088</v>
      </c>
      <c r="C2059" s="188" t="s">
        <v>274</v>
      </c>
      <c r="D2059" s="188" t="s">
        <v>353</v>
      </c>
      <c r="E2059" s="188" t="s">
        <v>21089</v>
      </c>
    </row>
    <row r="2060" spans="1:5" s="188" customFormat="1" outlineLevel="1">
      <c r="A2060" s="188" t="s">
        <v>5089</v>
      </c>
      <c r="B2060" s="194" t="s">
        <v>5090</v>
      </c>
      <c r="C2060" s="188" t="s">
        <v>274</v>
      </c>
      <c r="D2060" s="188" t="s">
        <v>353</v>
      </c>
      <c r="E2060" s="188" t="s">
        <v>21089</v>
      </c>
    </row>
    <row r="2061" spans="1:5" s="188" customFormat="1" outlineLevel="1">
      <c r="A2061" s="188" t="s">
        <v>5091</v>
      </c>
      <c r="B2061" s="194" t="s">
        <v>5092</v>
      </c>
      <c r="C2061" s="188" t="s">
        <v>274</v>
      </c>
      <c r="D2061" s="188" t="s">
        <v>353</v>
      </c>
      <c r="E2061" s="188" t="s">
        <v>21089</v>
      </c>
    </row>
    <row r="2062" spans="1:5" s="188" customFormat="1" outlineLevel="1">
      <c r="A2062" s="188" t="s">
        <v>5093</v>
      </c>
      <c r="B2062" s="194" t="s">
        <v>1116</v>
      </c>
      <c r="C2062" s="188" t="s">
        <v>274</v>
      </c>
      <c r="D2062" s="188" t="s">
        <v>353</v>
      </c>
      <c r="E2062" s="188" t="s">
        <v>21089</v>
      </c>
    </row>
    <row r="2063" spans="1:5" s="192" customFormat="1" outlineLevel="1">
      <c r="A2063" s="192" t="s">
        <v>1110</v>
      </c>
      <c r="B2063" s="193" t="s">
        <v>5094</v>
      </c>
      <c r="C2063" s="192" t="s">
        <v>274</v>
      </c>
      <c r="D2063" s="192" t="s">
        <v>353</v>
      </c>
      <c r="E2063" s="192" t="s">
        <v>21089</v>
      </c>
    </row>
    <row r="2064" spans="1:5" s="188" customFormat="1" outlineLevel="1">
      <c r="A2064" s="188" t="s">
        <v>5095</v>
      </c>
      <c r="B2064" s="194" t="s">
        <v>5096</v>
      </c>
      <c r="C2064" s="188" t="s">
        <v>274</v>
      </c>
      <c r="D2064" s="188" t="s">
        <v>353</v>
      </c>
      <c r="E2064" s="188" t="s">
        <v>21089</v>
      </c>
    </row>
    <row r="2065" spans="1:5" s="188" customFormat="1" outlineLevel="1">
      <c r="A2065" s="188" t="s">
        <v>5098</v>
      </c>
      <c r="B2065" s="194" t="s">
        <v>1116</v>
      </c>
      <c r="C2065" s="188" t="s">
        <v>274</v>
      </c>
      <c r="D2065" s="188" t="s">
        <v>353</v>
      </c>
      <c r="E2065" s="188" t="s">
        <v>21089</v>
      </c>
    </row>
    <row r="2066" spans="1:5" s="192" customFormat="1" outlineLevel="1">
      <c r="A2066" s="192" t="s">
        <v>1110</v>
      </c>
      <c r="B2066" s="193" t="s">
        <v>5099</v>
      </c>
      <c r="C2066" s="192" t="s">
        <v>274</v>
      </c>
      <c r="D2066" s="192" t="s">
        <v>353</v>
      </c>
      <c r="E2066" s="192" t="s">
        <v>21089</v>
      </c>
    </row>
    <row r="2067" spans="1:5" s="188" customFormat="1" outlineLevel="1">
      <c r="A2067" s="188" t="s">
        <v>5100</v>
      </c>
      <c r="B2067" s="194" t="s">
        <v>5101</v>
      </c>
      <c r="C2067" s="188" t="s">
        <v>274</v>
      </c>
      <c r="D2067" s="188" t="s">
        <v>353</v>
      </c>
      <c r="E2067" s="188" t="s">
        <v>21089</v>
      </c>
    </row>
    <row r="2068" spans="1:5" s="188" customFormat="1" outlineLevel="1">
      <c r="A2068" s="188" t="s">
        <v>5103</v>
      </c>
      <c r="B2068" s="194" t="s">
        <v>1116</v>
      </c>
      <c r="C2068" s="188" t="s">
        <v>274</v>
      </c>
      <c r="D2068" s="188" t="s">
        <v>353</v>
      </c>
      <c r="E2068" s="188" t="s">
        <v>21089</v>
      </c>
    </row>
    <row r="2069" spans="1:5" s="192" customFormat="1" outlineLevel="1">
      <c r="A2069" s="192" t="s">
        <v>1110</v>
      </c>
      <c r="B2069" s="193" t="s">
        <v>5104</v>
      </c>
      <c r="C2069" s="192" t="s">
        <v>274</v>
      </c>
      <c r="D2069" s="192" t="s">
        <v>353</v>
      </c>
      <c r="E2069" s="192" t="s">
        <v>21089</v>
      </c>
    </row>
    <row r="2070" spans="1:5" s="188" customFormat="1" outlineLevel="1">
      <c r="A2070" s="188" t="s">
        <v>5105</v>
      </c>
      <c r="B2070" s="194" t="s">
        <v>5106</v>
      </c>
      <c r="C2070" s="188" t="s">
        <v>274</v>
      </c>
      <c r="D2070" s="188" t="s">
        <v>353</v>
      </c>
      <c r="E2070" s="188" t="s">
        <v>21089</v>
      </c>
    </row>
    <row r="2071" spans="1:5" s="188" customFormat="1" outlineLevel="1">
      <c r="A2071" s="188" t="s">
        <v>5108</v>
      </c>
      <c r="B2071" s="194" t="s">
        <v>5109</v>
      </c>
      <c r="C2071" s="188" t="s">
        <v>274</v>
      </c>
      <c r="D2071" s="188" t="s">
        <v>353</v>
      </c>
      <c r="E2071" s="188" t="s">
        <v>21089</v>
      </c>
    </row>
    <row r="2072" spans="1:5" s="188" customFormat="1" outlineLevel="1">
      <c r="A2072" s="188" t="s">
        <v>5110</v>
      </c>
      <c r="B2072" s="194" t="s">
        <v>5111</v>
      </c>
      <c r="C2072" s="188" t="s">
        <v>274</v>
      </c>
      <c r="D2072" s="188" t="s">
        <v>353</v>
      </c>
      <c r="E2072" s="188" t="s">
        <v>21089</v>
      </c>
    </row>
    <row r="2073" spans="1:5" s="188" customFormat="1" outlineLevel="1">
      <c r="A2073" s="188" t="s">
        <v>5113</v>
      </c>
      <c r="B2073" s="194" t="s">
        <v>5114</v>
      </c>
      <c r="C2073" s="188" t="s">
        <v>274</v>
      </c>
      <c r="D2073" s="188" t="s">
        <v>353</v>
      </c>
      <c r="E2073" s="188" t="s">
        <v>21089</v>
      </c>
    </row>
    <row r="2074" spans="1:5" s="188" customFormat="1" outlineLevel="1">
      <c r="A2074" s="188" t="s">
        <v>5115</v>
      </c>
      <c r="B2074" s="194" t="s">
        <v>1116</v>
      </c>
      <c r="C2074" s="188" t="s">
        <v>274</v>
      </c>
      <c r="D2074" s="188" t="s">
        <v>353</v>
      </c>
      <c r="E2074" s="188" t="s">
        <v>21089</v>
      </c>
    </row>
    <row r="2075" spans="1:5" s="192" customFormat="1" outlineLevel="1">
      <c r="A2075" s="192" t="s">
        <v>5116</v>
      </c>
      <c r="B2075" s="193" t="s">
        <v>5117</v>
      </c>
      <c r="C2075" s="192" t="s">
        <v>274</v>
      </c>
      <c r="D2075" s="192" t="s">
        <v>353</v>
      </c>
      <c r="E2075" s="192" t="s">
        <v>21089</v>
      </c>
    </row>
    <row r="2076" spans="1:5" s="98" customFormat="1" outlineLevel="1">
      <c r="A2076" s="98" t="s">
        <v>5119</v>
      </c>
      <c r="B2076" s="171" t="s">
        <v>5120</v>
      </c>
      <c r="C2076" s="98" t="s">
        <v>274</v>
      </c>
      <c r="D2076" s="98" t="s">
        <v>353</v>
      </c>
      <c r="E2076" s="98" t="s">
        <v>21089</v>
      </c>
    </row>
    <row r="2077" spans="1:5" s="192" customFormat="1" outlineLevel="1">
      <c r="A2077" s="192" t="s">
        <v>5121</v>
      </c>
      <c r="B2077" s="193" t="s">
        <v>5122</v>
      </c>
      <c r="C2077" s="192" t="s">
        <v>274</v>
      </c>
      <c r="D2077" s="192" t="s">
        <v>353</v>
      </c>
      <c r="E2077" s="192" t="s">
        <v>21089</v>
      </c>
    </row>
    <row r="2078" spans="1:5" s="192" customFormat="1" outlineLevel="1">
      <c r="A2078" s="192" t="s">
        <v>5124</v>
      </c>
      <c r="B2078" s="193" t="s">
        <v>5125</v>
      </c>
      <c r="C2078" s="192" t="s">
        <v>274</v>
      </c>
      <c r="D2078" s="192" t="s">
        <v>353</v>
      </c>
      <c r="E2078" s="192" t="s">
        <v>21089</v>
      </c>
    </row>
    <row r="2079" spans="1:5" s="192" customFormat="1" outlineLevel="1">
      <c r="A2079" s="192" t="s">
        <v>5126</v>
      </c>
      <c r="B2079" s="193" t="s">
        <v>5127</v>
      </c>
      <c r="C2079" s="192" t="s">
        <v>274</v>
      </c>
      <c r="D2079" s="192" t="s">
        <v>353</v>
      </c>
      <c r="E2079" s="192" t="s">
        <v>21089</v>
      </c>
    </row>
    <row r="2080" spans="1:5" s="192" customFormat="1" outlineLevel="1">
      <c r="A2080" s="192" t="s">
        <v>5128</v>
      </c>
      <c r="B2080" s="193" t="s">
        <v>5129</v>
      </c>
      <c r="C2080" s="192" t="s">
        <v>274</v>
      </c>
      <c r="D2080" s="192" t="s">
        <v>353</v>
      </c>
      <c r="E2080" s="192" t="s">
        <v>21089</v>
      </c>
    </row>
    <row r="2081" spans="1:5" s="192" customFormat="1" outlineLevel="1">
      <c r="A2081" s="192" t="s">
        <v>5130</v>
      </c>
      <c r="B2081" s="193" t="s">
        <v>1120</v>
      </c>
      <c r="C2081" s="192" t="s">
        <v>274</v>
      </c>
      <c r="D2081" s="192" t="s">
        <v>353</v>
      </c>
      <c r="E2081" s="192" t="s">
        <v>21089</v>
      </c>
    </row>
    <row r="2082" spans="1:5" s="98" customFormat="1" outlineLevel="1">
      <c r="A2082" s="98" t="s">
        <v>5131</v>
      </c>
      <c r="B2082" s="171" t="s">
        <v>5132</v>
      </c>
      <c r="C2082" s="98" t="s">
        <v>274</v>
      </c>
      <c r="D2082" s="98" t="s">
        <v>353</v>
      </c>
      <c r="E2082" s="98" t="s">
        <v>21089</v>
      </c>
    </row>
    <row r="2083" spans="1:5" s="192" customFormat="1" outlineLevel="1">
      <c r="A2083" s="192" t="s">
        <v>1110</v>
      </c>
      <c r="B2083" s="193" t="s">
        <v>5133</v>
      </c>
      <c r="C2083" s="192" t="s">
        <v>274</v>
      </c>
      <c r="D2083" s="192" t="s">
        <v>353</v>
      </c>
      <c r="E2083" s="192" t="s">
        <v>21089</v>
      </c>
    </row>
    <row r="2084" spans="1:5" s="188" customFormat="1" outlineLevel="1">
      <c r="A2084" s="188" t="s">
        <v>5134</v>
      </c>
      <c r="B2084" s="194" t="s">
        <v>5135</v>
      </c>
      <c r="C2084" s="188" t="s">
        <v>274</v>
      </c>
      <c r="D2084" s="188" t="s">
        <v>353</v>
      </c>
      <c r="E2084" s="188" t="s">
        <v>21089</v>
      </c>
    </row>
    <row r="2085" spans="1:5" s="188" customFormat="1" outlineLevel="1">
      <c r="A2085" s="188" t="s">
        <v>5137</v>
      </c>
      <c r="B2085" s="194" t="s">
        <v>5138</v>
      </c>
      <c r="C2085" s="188" t="s">
        <v>274</v>
      </c>
      <c r="D2085" s="188" t="s">
        <v>353</v>
      </c>
      <c r="E2085" s="188" t="s">
        <v>21089</v>
      </c>
    </row>
    <row r="2086" spans="1:5" s="188" customFormat="1" outlineLevel="1">
      <c r="A2086" s="188" t="s">
        <v>5139</v>
      </c>
      <c r="B2086" s="194" t="s">
        <v>1116</v>
      </c>
      <c r="C2086" s="188" t="s">
        <v>274</v>
      </c>
      <c r="D2086" s="188" t="s">
        <v>353</v>
      </c>
      <c r="E2086" s="188" t="s">
        <v>21089</v>
      </c>
    </row>
    <row r="2087" spans="1:5" s="192" customFormat="1" outlineLevel="1">
      <c r="A2087" s="192" t="s">
        <v>1110</v>
      </c>
      <c r="B2087" s="193" t="s">
        <v>5140</v>
      </c>
      <c r="C2087" s="192" t="s">
        <v>274</v>
      </c>
      <c r="D2087" s="192" t="s">
        <v>353</v>
      </c>
      <c r="E2087" s="192" t="s">
        <v>21089</v>
      </c>
    </row>
    <row r="2088" spans="1:5" s="188" customFormat="1" outlineLevel="1">
      <c r="A2088" s="188" t="s">
        <v>5141</v>
      </c>
      <c r="B2088" s="194" t="s">
        <v>5142</v>
      </c>
      <c r="C2088" s="188" t="s">
        <v>274</v>
      </c>
      <c r="D2088" s="188" t="s">
        <v>353</v>
      </c>
      <c r="E2088" s="188" t="s">
        <v>21089</v>
      </c>
    </row>
    <row r="2089" spans="1:5" s="188" customFormat="1" outlineLevel="1">
      <c r="A2089" s="188" t="s">
        <v>5144</v>
      </c>
      <c r="B2089" s="194" t="s">
        <v>5145</v>
      </c>
      <c r="C2089" s="188" t="s">
        <v>274</v>
      </c>
      <c r="D2089" s="188" t="s">
        <v>353</v>
      </c>
      <c r="E2089" s="188" t="s">
        <v>21089</v>
      </c>
    </row>
    <row r="2090" spans="1:5" s="188" customFormat="1" outlineLevel="1">
      <c r="A2090" s="188" t="s">
        <v>5147</v>
      </c>
      <c r="B2090" s="194" t="s">
        <v>5148</v>
      </c>
      <c r="C2090" s="188" t="s">
        <v>274</v>
      </c>
      <c r="D2090" s="188" t="s">
        <v>353</v>
      </c>
      <c r="E2090" s="188" t="s">
        <v>21089</v>
      </c>
    </row>
    <row r="2091" spans="1:5" s="188" customFormat="1" outlineLevel="1">
      <c r="A2091" s="188" t="s">
        <v>5149</v>
      </c>
      <c r="B2091" s="194" t="s">
        <v>5150</v>
      </c>
      <c r="C2091" s="188" t="s">
        <v>274</v>
      </c>
      <c r="D2091" s="188" t="s">
        <v>353</v>
      </c>
      <c r="E2091" s="188" t="s">
        <v>21089</v>
      </c>
    </row>
    <row r="2092" spans="1:5" s="188" customFormat="1" outlineLevel="1">
      <c r="A2092" s="188" t="s">
        <v>5151</v>
      </c>
      <c r="B2092" s="194" t="s">
        <v>1116</v>
      </c>
      <c r="C2092" s="188" t="s">
        <v>274</v>
      </c>
      <c r="D2092" s="188" t="s">
        <v>353</v>
      </c>
      <c r="E2092" s="188" t="s">
        <v>21089</v>
      </c>
    </row>
    <row r="2093" spans="1:5" s="98" customFormat="1" outlineLevel="1">
      <c r="A2093" s="98" t="s">
        <v>5152</v>
      </c>
      <c r="B2093" s="171" t="s">
        <v>5153</v>
      </c>
      <c r="C2093" s="98" t="s">
        <v>274</v>
      </c>
      <c r="D2093" s="98" t="s">
        <v>353</v>
      </c>
      <c r="E2093" s="98" t="s">
        <v>21089</v>
      </c>
    </row>
    <row r="2094" spans="1:5" s="192" customFormat="1" outlineLevel="1">
      <c r="A2094" s="192" t="s">
        <v>1110</v>
      </c>
      <c r="B2094" s="193" t="s">
        <v>5154</v>
      </c>
      <c r="C2094" s="192" t="s">
        <v>274</v>
      </c>
      <c r="D2094" s="192" t="s">
        <v>353</v>
      </c>
      <c r="E2094" s="192" t="s">
        <v>21089</v>
      </c>
    </row>
    <row r="2095" spans="1:5" s="188" customFormat="1" outlineLevel="1">
      <c r="A2095" s="188" t="s">
        <v>5155</v>
      </c>
      <c r="B2095" s="194" t="s">
        <v>5156</v>
      </c>
      <c r="C2095" s="188" t="s">
        <v>274</v>
      </c>
      <c r="D2095" s="188" t="s">
        <v>353</v>
      </c>
      <c r="E2095" s="188" t="s">
        <v>21089</v>
      </c>
    </row>
    <row r="2096" spans="1:5" s="188" customFormat="1" outlineLevel="1">
      <c r="A2096" s="188" t="s">
        <v>5158</v>
      </c>
      <c r="B2096" s="194" t="s">
        <v>5159</v>
      </c>
      <c r="C2096" s="188" t="s">
        <v>274</v>
      </c>
      <c r="D2096" s="188" t="s">
        <v>353</v>
      </c>
      <c r="E2096" s="188" t="s">
        <v>21089</v>
      </c>
    </row>
    <row r="2097" spans="1:5" s="188" customFormat="1" outlineLevel="1">
      <c r="A2097" s="188" t="s">
        <v>5160</v>
      </c>
      <c r="B2097" s="194" t="s">
        <v>1116</v>
      </c>
      <c r="C2097" s="188" t="s">
        <v>274</v>
      </c>
      <c r="D2097" s="188" t="s">
        <v>353</v>
      </c>
      <c r="E2097" s="188" t="s">
        <v>21089</v>
      </c>
    </row>
    <row r="2098" spans="1:5" s="192" customFormat="1" outlineLevel="1">
      <c r="A2098" s="192" t="s">
        <v>1110</v>
      </c>
      <c r="B2098" s="193" t="s">
        <v>5161</v>
      </c>
      <c r="C2098" s="192" t="s">
        <v>274</v>
      </c>
      <c r="D2098" s="192" t="s">
        <v>353</v>
      </c>
      <c r="E2098" s="192" t="s">
        <v>21089</v>
      </c>
    </row>
    <row r="2099" spans="1:5" s="188" customFormat="1" outlineLevel="1">
      <c r="A2099" s="188" t="s">
        <v>5162</v>
      </c>
      <c r="B2099" s="194" t="s">
        <v>5163</v>
      </c>
      <c r="C2099" s="188" t="s">
        <v>274</v>
      </c>
      <c r="D2099" s="188" t="s">
        <v>353</v>
      </c>
      <c r="E2099" s="188" t="s">
        <v>21089</v>
      </c>
    </row>
    <row r="2100" spans="1:5" s="188" customFormat="1" outlineLevel="1">
      <c r="A2100" s="188" t="s">
        <v>5164</v>
      </c>
      <c r="B2100" s="194" t="s">
        <v>1116</v>
      </c>
      <c r="C2100" s="188" t="s">
        <v>274</v>
      </c>
      <c r="D2100" s="188" t="s">
        <v>353</v>
      </c>
      <c r="E2100" s="188" t="s">
        <v>21089</v>
      </c>
    </row>
    <row r="2101" spans="1:5" s="98" customFormat="1" outlineLevel="1">
      <c r="A2101" s="98" t="s">
        <v>5165</v>
      </c>
      <c r="B2101" s="171" t="s">
        <v>5166</v>
      </c>
      <c r="C2101" s="98" t="s">
        <v>274</v>
      </c>
      <c r="D2101" s="98" t="s">
        <v>353</v>
      </c>
      <c r="E2101" s="98" t="s">
        <v>21089</v>
      </c>
    </row>
    <row r="2102" spans="1:5" s="192" customFormat="1" outlineLevel="1">
      <c r="A2102" s="192" t="s">
        <v>5167</v>
      </c>
      <c r="B2102" s="193" t="s">
        <v>5168</v>
      </c>
      <c r="C2102" s="192" t="s">
        <v>274</v>
      </c>
      <c r="D2102" s="192" t="s">
        <v>353</v>
      </c>
      <c r="E2102" s="192" t="s">
        <v>21089</v>
      </c>
    </row>
    <row r="2103" spans="1:5" s="192" customFormat="1" outlineLevel="1">
      <c r="A2103" s="192" t="s">
        <v>5170</v>
      </c>
      <c r="B2103" s="193" t="s">
        <v>5171</v>
      </c>
      <c r="C2103" s="192" t="s">
        <v>274</v>
      </c>
      <c r="D2103" s="192" t="s">
        <v>353</v>
      </c>
      <c r="E2103" s="192" t="s">
        <v>21089</v>
      </c>
    </row>
    <row r="2104" spans="1:5" s="192" customFormat="1" outlineLevel="1">
      <c r="A2104" s="192" t="s">
        <v>5173</v>
      </c>
      <c r="B2104" s="193" t="s">
        <v>5174</v>
      </c>
      <c r="C2104" s="192" t="s">
        <v>274</v>
      </c>
      <c r="D2104" s="192" t="s">
        <v>353</v>
      </c>
      <c r="E2104" s="192" t="s">
        <v>21089</v>
      </c>
    </row>
    <row r="2105" spans="1:5" s="192" customFormat="1" outlineLevel="1">
      <c r="A2105" s="192" t="s">
        <v>5175</v>
      </c>
      <c r="B2105" s="193" t="s">
        <v>5176</v>
      </c>
      <c r="C2105" s="192" t="s">
        <v>274</v>
      </c>
      <c r="D2105" s="192" t="s">
        <v>353</v>
      </c>
      <c r="E2105" s="192" t="s">
        <v>21089</v>
      </c>
    </row>
    <row r="2106" spans="1:5" s="192" customFormat="1" outlineLevel="1">
      <c r="A2106" s="192" t="s">
        <v>5177</v>
      </c>
      <c r="B2106" s="193" t="s">
        <v>1120</v>
      </c>
      <c r="C2106" s="192" t="s">
        <v>274</v>
      </c>
      <c r="D2106" s="192" t="s">
        <v>353</v>
      </c>
      <c r="E2106" s="192" t="s">
        <v>21089</v>
      </c>
    </row>
    <row r="2107" spans="1:5" s="98" customFormat="1" outlineLevel="1">
      <c r="A2107" s="98" t="s">
        <v>5178</v>
      </c>
      <c r="B2107" s="171" t="s">
        <v>5179</v>
      </c>
      <c r="C2107" s="98" t="s">
        <v>274</v>
      </c>
      <c r="D2107" s="98" t="s">
        <v>353</v>
      </c>
      <c r="E2107" s="98" t="s">
        <v>21089</v>
      </c>
    </row>
    <row r="2108" spans="1:5" s="98" customFormat="1" outlineLevel="1">
      <c r="A2108" s="98" t="s">
        <v>5181</v>
      </c>
      <c r="B2108" s="171" t="s">
        <v>5182</v>
      </c>
      <c r="C2108" s="98" t="s">
        <v>274</v>
      </c>
      <c r="D2108" s="98" t="s">
        <v>353</v>
      </c>
      <c r="E2108" s="98" t="s">
        <v>21089</v>
      </c>
    </row>
    <row r="2109" spans="1:5" s="98" customFormat="1" outlineLevel="1">
      <c r="A2109" s="98" t="s">
        <v>5184</v>
      </c>
      <c r="B2109" s="171" t="s">
        <v>5185</v>
      </c>
      <c r="C2109" s="98" t="s">
        <v>274</v>
      </c>
      <c r="D2109" s="98" t="s">
        <v>353</v>
      </c>
      <c r="E2109" s="98" t="s">
        <v>21089</v>
      </c>
    </row>
    <row r="2110" spans="1:5" s="192" customFormat="1" outlineLevel="1">
      <c r="A2110" s="192" t="s">
        <v>5186</v>
      </c>
      <c r="B2110" s="193" t="s">
        <v>5187</v>
      </c>
      <c r="C2110" s="192" t="s">
        <v>274</v>
      </c>
      <c r="D2110" s="192" t="s">
        <v>353</v>
      </c>
      <c r="E2110" s="192" t="s">
        <v>21089</v>
      </c>
    </row>
    <row r="2111" spans="1:5" s="192" customFormat="1" outlineLevel="1">
      <c r="A2111" s="192" t="s">
        <v>5189</v>
      </c>
      <c r="B2111" s="193" t="s">
        <v>1120</v>
      </c>
      <c r="C2111" s="192" t="s">
        <v>274</v>
      </c>
      <c r="D2111" s="192" t="s">
        <v>353</v>
      </c>
      <c r="E2111" s="192" t="s">
        <v>21089</v>
      </c>
    </row>
    <row r="2112" spans="1:5" s="98" customFormat="1" outlineLevel="1">
      <c r="A2112" s="98" t="s">
        <v>1110</v>
      </c>
      <c r="B2112" s="171" t="s">
        <v>5190</v>
      </c>
      <c r="C2112" s="98" t="s">
        <v>274</v>
      </c>
      <c r="D2112" s="98" t="s">
        <v>353</v>
      </c>
      <c r="E2112" s="98" t="s">
        <v>21089</v>
      </c>
    </row>
    <row r="2113" spans="1:5" s="98" customFormat="1" outlineLevel="1">
      <c r="A2113" s="98" t="s">
        <v>5191</v>
      </c>
      <c r="B2113" s="171" t="s">
        <v>5192</v>
      </c>
      <c r="C2113" s="98" t="s">
        <v>274</v>
      </c>
      <c r="D2113" s="98" t="s">
        <v>353</v>
      </c>
      <c r="E2113" s="98" t="s">
        <v>21089</v>
      </c>
    </row>
    <row r="2114" spans="1:5" s="192" customFormat="1" outlineLevel="1">
      <c r="A2114" s="192" t="s">
        <v>5193</v>
      </c>
      <c r="B2114" s="193" t="s">
        <v>5194</v>
      </c>
      <c r="C2114" s="192" t="s">
        <v>274</v>
      </c>
      <c r="D2114" s="192" t="s">
        <v>353</v>
      </c>
      <c r="E2114" s="192" t="s">
        <v>21089</v>
      </c>
    </row>
    <row r="2115" spans="1:5" s="192" customFormat="1" outlineLevel="1">
      <c r="A2115" s="192" t="s">
        <v>5196</v>
      </c>
      <c r="B2115" s="193" t="s">
        <v>5197</v>
      </c>
      <c r="C2115" s="192" t="s">
        <v>274</v>
      </c>
      <c r="D2115" s="192" t="s">
        <v>353</v>
      </c>
      <c r="E2115" s="192" t="s">
        <v>21089</v>
      </c>
    </row>
    <row r="2116" spans="1:5" s="192" customFormat="1" outlineLevel="1">
      <c r="A2116" s="192" t="s">
        <v>5199</v>
      </c>
      <c r="B2116" s="193" t="s">
        <v>5200</v>
      </c>
      <c r="C2116" s="192" t="s">
        <v>274</v>
      </c>
      <c r="D2116" s="192" t="s">
        <v>353</v>
      </c>
      <c r="E2116" s="192" t="s">
        <v>21089</v>
      </c>
    </row>
    <row r="2117" spans="1:5" s="192" customFormat="1" outlineLevel="1">
      <c r="A2117" s="192" t="s">
        <v>5202</v>
      </c>
      <c r="B2117" s="193" t="s">
        <v>5203</v>
      </c>
      <c r="C2117" s="192" t="s">
        <v>274</v>
      </c>
      <c r="D2117" s="192" t="s">
        <v>353</v>
      </c>
      <c r="E2117" s="192" t="s">
        <v>21089</v>
      </c>
    </row>
    <row r="2118" spans="1:5" s="192" customFormat="1" outlineLevel="1">
      <c r="A2118" s="192" t="s">
        <v>5205</v>
      </c>
      <c r="B2118" s="193" t="s">
        <v>5206</v>
      </c>
      <c r="C2118" s="192" t="s">
        <v>274</v>
      </c>
      <c r="D2118" s="192" t="s">
        <v>353</v>
      </c>
      <c r="E2118" s="192" t="s">
        <v>21089</v>
      </c>
    </row>
    <row r="2119" spans="1:5" s="192" customFormat="1" outlineLevel="1">
      <c r="A2119" s="192" t="s">
        <v>5207</v>
      </c>
      <c r="B2119" s="193" t="s">
        <v>5208</v>
      </c>
      <c r="C2119" s="192" t="s">
        <v>274</v>
      </c>
      <c r="D2119" s="192" t="s">
        <v>353</v>
      </c>
      <c r="E2119" s="192" t="s">
        <v>21089</v>
      </c>
    </row>
    <row r="2120" spans="1:5" s="192" customFormat="1" outlineLevel="1">
      <c r="A2120" s="192" t="s">
        <v>5209</v>
      </c>
      <c r="B2120" s="193" t="s">
        <v>1120</v>
      </c>
      <c r="C2120" s="192" t="s">
        <v>274</v>
      </c>
      <c r="D2120" s="192" t="s">
        <v>353</v>
      </c>
      <c r="E2120" s="192" t="s">
        <v>21089</v>
      </c>
    </row>
    <row r="2121" spans="1:5" s="98" customFormat="1" outlineLevel="1">
      <c r="A2121" s="98" t="s">
        <v>5210</v>
      </c>
      <c r="B2121" s="171" t="s">
        <v>5211</v>
      </c>
      <c r="C2121" s="98" t="s">
        <v>274</v>
      </c>
      <c r="D2121" s="98" t="s">
        <v>353</v>
      </c>
      <c r="E2121" s="98" t="s">
        <v>21089</v>
      </c>
    </row>
    <row r="2122" spans="1:5" s="192" customFormat="1" outlineLevel="1">
      <c r="A2122" s="192" t="s">
        <v>5212</v>
      </c>
      <c r="B2122" s="193" t="s">
        <v>5213</v>
      </c>
      <c r="C2122" s="192" t="s">
        <v>274</v>
      </c>
      <c r="D2122" s="192" t="s">
        <v>353</v>
      </c>
      <c r="E2122" s="192" t="s">
        <v>21089</v>
      </c>
    </row>
    <row r="2123" spans="1:5" s="192" customFormat="1" outlineLevel="1">
      <c r="A2123" s="192" t="s">
        <v>5215</v>
      </c>
      <c r="B2123" s="193" t="s">
        <v>5216</v>
      </c>
      <c r="C2123" s="192" t="s">
        <v>274</v>
      </c>
      <c r="D2123" s="192" t="s">
        <v>353</v>
      </c>
      <c r="E2123" s="192" t="s">
        <v>21089</v>
      </c>
    </row>
    <row r="2124" spans="1:5" s="192" customFormat="1" outlineLevel="1">
      <c r="A2124" s="192" t="s">
        <v>1110</v>
      </c>
      <c r="B2124" s="193" t="s">
        <v>5217</v>
      </c>
      <c r="C2124" s="192" t="s">
        <v>274</v>
      </c>
      <c r="D2124" s="192" t="s">
        <v>353</v>
      </c>
      <c r="E2124" s="192" t="s">
        <v>21089</v>
      </c>
    </row>
    <row r="2125" spans="1:5" s="188" customFormat="1" outlineLevel="1">
      <c r="A2125" s="188" t="s">
        <v>5218</v>
      </c>
      <c r="B2125" s="194" t="s">
        <v>5219</v>
      </c>
      <c r="C2125" s="188" t="s">
        <v>274</v>
      </c>
      <c r="D2125" s="188" t="s">
        <v>353</v>
      </c>
      <c r="E2125" s="188" t="s">
        <v>21089</v>
      </c>
    </row>
    <row r="2126" spans="1:5" s="188" customFormat="1" outlineLevel="1">
      <c r="A2126" s="188" t="s">
        <v>5220</v>
      </c>
      <c r="B2126" s="194" t="s">
        <v>5221</v>
      </c>
      <c r="C2126" s="188" t="s">
        <v>274</v>
      </c>
      <c r="D2126" s="188" t="s">
        <v>353</v>
      </c>
      <c r="E2126" s="188" t="s">
        <v>21089</v>
      </c>
    </row>
    <row r="2127" spans="1:5" s="188" customFormat="1" outlineLevel="1">
      <c r="A2127" s="188" t="s">
        <v>5222</v>
      </c>
      <c r="B2127" s="194" t="s">
        <v>5223</v>
      </c>
      <c r="C2127" s="188" t="s">
        <v>274</v>
      </c>
      <c r="D2127" s="188" t="s">
        <v>353</v>
      </c>
      <c r="E2127" s="188" t="s">
        <v>21089</v>
      </c>
    </row>
    <row r="2128" spans="1:5" s="188" customFormat="1" outlineLevel="1">
      <c r="A2128" s="188" t="s">
        <v>5224</v>
      </c>
      <c r="B2128" s="194" t="s">
        <v>5225</v>
      </c>
      <c r="C2128" s="188" t="s">
        <v>274</v>
      </c>
      <c r="D2128" s="188" t="s">
        <v>353</v>
      </c>
      <c r="E2128" s="188" t="s">
        <v>21089</v>
      </c>
    </row>
    <row r="2129" spans="1:5" s="188" customFormat="1" outlineLevel="1">
      <c r="A2129" s="188" t="s">
        <v>5226</v>
      </c>
      <c r="B2129" s="194" t="s">
        <v>5227</v>
      </c>
      <c r="C2129" s="188" t="s">
        <v>274</v>
      </c>
      <c r="D2129" s="188" t="s">
        <v>353</v>
      </c>
      <c r="E2129" s="188" t="s">
        <v>21089</v>
      </c>
    </row>
    <row r="2130" spans="1:5" s="188" customFormat="1" outlineLevel="1">
      <c r="A2130" s="188" t="s">
        <v>5228</v>
      </c>
      <c r="B2130" s="194" t="s">
        <v>5229</v>
      </c>
      <c r="C2130" s="188" t="s">
        <v>274</v>
      </c>
      <c r="D2130" s="188" t="s">
        <v>353</v>
      </c>
      <c r="E2130" s="188" t="s">
        <v>21089</v>
      </c>
    </row>
    <row r="2131" spans="1:5" s="188" customFormat="1" outlineLevel="1">
      <c r="A2131" s="188" t="s">
        <v>5230</v>
      </c>
      <c r="B2131" s="194" t="s">
        <v>5231</v>
      </c>
      <c r="C2131" s="188" t="s">
        <v>274</v>
      </c>
      <c r="D2131" s="188" t="s">
        <v>353</v>
      </c>
      <c r="E2131" s="188" t="s">
        <v>21089</v>
      </c>
    </row>
    <row r="2132" spans="1:5" s="188" customFormat="1" outlineLevel="1">
      <c r="A2132" s="188" t="s">
        <v>5232</v>
      </c>
      <c r="B2132" s="194" t="s">
        <v>5233</v>
      </c>
      <c r="C2132" s="188" t="s">
        <v>274</v>
      </c>
      <c r="D2132" s="188" t="s">
        <v>353</v>
      </c>
      <c r="E2132" s="188" t="s">
        <v>21089</v>
      </c>
    </row>
    <row r="2133" spans="1:5" s="188" customFormat="1" outlineLevel="1">
      <c r="A2133" s="188" t="s">
        <v>5234</v>
      </c>
      <c r="B2133" s="194" t="s">
        <v>1116</v>
      </c>
      <c r="C2133" s="188" t="s">
        <v>274</v>
      </c>
      <c r="D2133" s="188" t="s">
        <v>353</v>
      </c>
      <c r="E2133" s="188" t="s">
        <v>21089</v>
      </c>
    </row>
    <row r="2134" spans="1:5" s="192" customFormat="1" outlineLevel="1">
      <c r="A2134" s="192" t="s">
        <v>5235</v>
      </c>
      <c r="B2134" s="193" t="s">
        <v>1120</v>
      </c>
      <c r="C2134" s="192" t="s">
        <v>274</v>
      </c>
      <c r="D2134" s="192" t="s">
        <v>353</v>
      </c>
      <c r="E2134" s="192" t="s">
        <v>21089</v>
      </c>
    </row>
    <row r="2135" spans="1:5" s="98" customFormat="1" outlineLevel="1">
      <c r="A2135" s="98" t="s">
        <v>5236</v>
      </c>
      <c r="B2135" s="171" t="s">
        <v>5237</v>
      </c>
      <c r="C2135" s="98" t="s">
        <v>274</v>
      </c>
      <c r="D2135" s="98" t="s">
        <v>353</v>
      </c>
      <c r="E2135" s="98" t="s">
        <v>21089</v>
      </c>
    </row>
    <row r="2136" spans="1:5" s="192" customFormat="1" outlineLevel="1">
      <c r="A2136" s="192" t="s">
        <v>1110</v>
      </c>
      <c r="B2136" s="193" t="s">
        <v>5238</v>
      </c>
      <c r="C2136" s="192" t="s">
        <v>274</v>
      </c>
      <c r="D2136" s="192" t="s">
        <v>353</v>
      </c>
      <c r="E2136" s="192" t="s">
        <v>21089</v>
      </c>
    </row>
    <row r="2137" spans="1:5" s="188" customFormat="1" outlineLevel="1">
      <c r="A2137" s="188" t="s">
        <v>5239</v>
      </c>
      <c r="B2137" s="194" t="s">
        <v>5240</v>
      </c>
      <c r="C2137" s="188" t="s">
        <v>274</v>
      </c>
      <c r="D2137" s="188" t="s">
        <v>353</v>
      </c>
      <c r="E2137" s="188" t="s">
        <v>21089</v>
      </c>
    </row>
    <row r="2138" spans="1:5" s="188" customFormat="1" outlineLevel="1">
      <c r="A2138" s="188" t="s">
        <v>5242</v>
      </c>
      <c r="B2138" s="194" t="s">
        <v>5243</v>
      </c>
      <c r="C2138" s="188" t="s">
        <v>274</v>
      </c>
      <c r="D2138" s="188" t="s">
        <v>353</v>
      </c>
      <c r="E2138" s="188" t="s">
        <v>21089</v>
      </c>
    </row>
    <row r="2139" spans="1:5" s="188" customFormat="1" outlineLevel="1">
      <c r="A2139" s="188" t="s">
        <v>5244</v>
      </c>
      <c r="B2139" s="194" t="s">
        <v>5245</v>
      </c>
      <c r="C2139" s="188" t="s">
        <v>274</v>
      </c>
      <c r="D2139" s="188" t="s">
        <v>353</v>
      </c>
      <c r="E2139" s="188" t="s">
        <v>21089</v>
      </c>
    </row>
    <row r="2140" spans="1:5" s="188" customFormat="1" outlineLevel="1">
      <c r="A2140" s="188" t="s">
        <v>5246</v>
      </c>
      <c r="B2140" s="194" t="s">
        <v>5247</v>
      </c>
      <c r="C2140" s="188" t="s">
        <v>274</v>
      </c>
      <c r="D2140" s="188" t="s">
        <v>353</v>
      </c>
      <c r="E2140" s="188" t="s">
        <v>21089</v>
      </c>
    </row>
    <row r="2141" spans="1:5" s="188" customFormat="1" outlineLevel="1">
      <c r="A2141" s="188" t="s">
        <v>5248</v>
      </c>
      <c r="B2141" s="194" t="s">
        <v>1116</v>
      </c>
      <c r="C2141" s="188" t="s">
        <v>274</v>
      </c>
      <c r="D2141" s="188" t="s">
        <v>353</v>
      </c>
      <c r="E2141" s="188" t="s">
        <v>21089</v>
      </c>
    </row>
    <row r="2142" spans="1:5" s="192" customFormat="1" outlineLevel="1">
      <c r="A2142" s="192" t="s">
        <v>5249</v>
      </c>
      <c r="B2142" s="193" t="s">
        <v>5250</v>
      </c>
      <c r="C2142" s="192" t="s">
        <v>274</v>
      </c>
      <c r="D2142" s="192" t="s">
        <v>353</v>
      </c>
      <c r="E2142" s="192" t="s">
        <v>21089</v>
      </c>
    </row>
    <row r="2143" spans="1:5" s="192" customFormat="1" outlineLevel="1">
      <c r="A2143" s="192" t="s">
        <v>1110</v>
      </c>
      <c r="B2143" s="193" t="s">
        <v>1120</v>
      </c>
      <c r="C2143" s="192" t="s">
        <v>274</v>
      </c>
      <c r="D2143" s="192" t="s">
        <v>353</v>
      </c>
      <c r="E2143" s="192" t="s">
        <v>21089</v>
      </c>
    </row>
    <row r="2144" spans="1:5" s="188" customFormat="1" outlineLevel="1">
      <c r="A2144" s="188" t="s">
        <v>5252</v>
      </c>
      <c r="B2144" s="194" t="s">
        <v>5253</v>
      </c>
      <c r="C2144" s="188" t="s">
        <v>274</v>
      </c>
      <c r="D2144" s="188" t="s">
        <v>353</v>
      </c>
      <c r="E2144" s="188" t="s">
        <v>21089</v>
      </c>
    </row>
    <row r="2145" spans="1:5" s="188" customFormat="1" outlineLevel="1">
      <c r="A2145" s="188" t="s">
        <v>5254</v>
      </c>
      <c r="B2145" s="194" t="s">
        <v>5255</v>
      </c>
      <c r="C2145" s="188" t="s">
        <v>274</v>
      </c>
      <c r="D2145" s="188" t="s">
        <v>353</v>
      </c>
      <c r="E2145" s="188" t="s">
        <v>21089</v>
      </c>
    </row>
    <row r="2146" spans="1:5" s="188" customFormat="1" outlineLevel="1">
      <c r="A2146" s="188" t="s">
        <v>5256</v>
      </c>
      <c r="B2146" s="194" t="s">
        <v>5257</v>
      </c>
      <c r="C2146" s="188" t="s">
        <v>274</v>
      </c>
      <c r="D2146" s="188" t="s">
        <v>353</v>
      </c>
      <c r="E2146" s="188" t="s">
        <v>21089</v>
      </c>
    </row>
    <row r="2147" spans="1:5" s="188" customFormat="1" outlineLevel="1">
      <c r="A2147" s="188" t="s">
        <v>5258</v>
      </c>
      <c r="B2147" s="194" t="s">
        <v>5259</v>
      </c>
      <c r="C2147" s="188" t="s">
        <v>274</v>
      </c>
      <c r="D2147" s="188" t="s">
        <v>353</v>
      </c>
      <c r="E2147" s="188" t="s">
        <v>21089</v>
      </c>
    </row>
    <row r="2148" spans="1:5" s="188" customFormat="1" outlineLevel="1">
      <c r="A2148" s="188" t="s">
        <v>5260</v>
      </c>
      <c r="B2148" s="194" t="s">
        <v>5261</v>
      </c>
      <c r="C2148" s="188" t="s">
        <v>274</v>
      </c>
      <c r="D2148" s="188" t="s">
        <v>353</v>
      </c>
      <c r="E2148" s="188" t="s">
        <v>21089</v>
      </c>
    </row>
    <row r="2149" spans="1:5" s="188" customFormat="1" outlineLevel="1">
      <c r="A2149" s="188" t="s">
        <v>5262</v>
      </c>
      <c r="B2149" s="194" t="s">
        <v>1116</v>
      </c>
      <c r="C2149" s="188" t="s">
        <v>274</v>
      </c>
      <c r="D2149" s="188" t="s">
        <v>353</v>
      </c>
      <c r="E2149" s="188" t="s">
        <v>21089</v>
      </c>
    </row>
    <row r="2150" spans="1:5" s="98" customFormat="1" outlineLevel="1">
      <c r="A2150" s="98" t="s">
        <v>5263</v>
      </c>
      <c r="B2150" s="171" t="s">
        <v>5264</v>
      </c>
      <c r="C2150" s="98" t="s">
        <v>274</v>
      </c>
      <c r="D2150" s="98" t="s">
        <v>353</v>
      </c>
      <c r="E2150" s="98" t="s">
        <v>21089</v>
      </c>
    </row>
    <row r="2151" spans="1:5" s="192" customFormat="1" outlineLevel="1">
      <c r="A2151" s="192" t="s">
        <v>1110</v>
      </c>
      <c r="B2151" s="193" t="s">
        <v>5265</v>
      </c>
      <c r="C2151" s="192" t="s">
        <v>274</v>
      </c>
      <c r="D2151" s="192" t="s">
        <v>353</v>
      </c>
      <c r="E2151" s="192" t="s">
        <v>21089</v>
      </c>
    </row>
    <row r="2152" spans="1:5" s="188" customFormat="1" outlineLevel="1">
      <c r="A2152" s="188" t="s">
        <v>5266</v>
      </c>
      <c r="B2152" s="194" t="s">
        <v>5267</v>
      </c>
      <c r="C2152" s="188" t="s">
        <v>274</v>
      </c>
      <c r="D2152" s="188" t="s">
        <v>353</v>
      </c>
      <c r="E2152" s="188" t="s">
        <v>21089</v>
      </c>
    </row>
    <row r="2153" spans="1:5" s="188" customFormat="1" outlineLevel="1">
      <c r="A2153" s="188" t="s">
        <v>5269</v>
      </c>
      <c r="B2153" s="194" t="s">
        <v>1116</v>
      </c>
      <c r="C2153" s="188" t="s">
        <v>274</v>
      </c>
      <c r="D2153" s="188" t="s">
        <v>353</v>
      </c>
      <c r="E2153" s="188" t="s">
        <v>21089</v>
      </c>
    </row>
    <row r="2154" spans="1:5" s="192" customFormat="1" outlineLevel="1">
      <c r="A2154" s="192" t="s">
        <v>1110</v>
      </c>
      <c r="B2154" s="193" t="s">
        <v>5270</v>
      </c>
      <c r="C2154" s="192" t="s">
        <v>274</v>
      </c>
      <c r="D2154" s="192" t="s">
        <v>353</v>
      </c>
      <c r="E2154" s="192" t="s">
        <v>21089</v>
      </c>
    </row>
    <row r="2155" spans="1:5" s="188" customFormat="1" outlineLevel="1">
      <c r="A2155" s="188" t="s">
        <v>5271</v>
      </c>
      <c r="B2155" s="194" t="s">
        <v>5272</v>
      </c>
      <c r="C2155" s="188" t="s">
        <v>274</v>
      </c>
      <c r="D2155" s="188" t="s">
        <v>353</v>
      </c>
      <c r="E2155" s="188" t="s">
        <v>21089</v>
      </c>
    </row>
    <row r="2156" spans="1:5" s="188" customFormat="1" outlineLevel="1">
      <c r="A2156" s="188" t="s">
        <v>5274</v>
      </c>
      <c r="B2156" s="194" t="s">
        <v>1116</v>
      </c>
      <c r="C2156" s="188" t="s">
        <v>274</v>
      </c>
      <c r="D2156" s="188" t="s">
        <v>353</v>
      </c>
      <c r="E2156" s="188" t="s">
        <v>21089</v>
      </c>
    </row>
    <row r="2157" spans="1:5" s="192" customFormat="1" outlineLevel="1">
      <c r="A2157" s="192" t="s">
        <v>1110</v>
      </c>
      <c r="B2157" s="193" t="s">
        <v>5276</v>
      </c>
      <c r="C2157" s="192" t="s">
        <v>274</v>
      </c>
      <c r="D2157" s="192" t="s">
        <v>353</v>
      </c>
      <c r="E2157" s="192" t="s">
        <v>21089</v>
      </c>
    </row>
    <row r="2158" spans="1:5" s="188" customFormat="1" outlineLevel="1">
      <c r="A2158" s="188" t="s">
        <v>5277</v>
      </c>
      <c r="B2158" s="194" t="s">
        <v>5278</v>
      </c>
      <c r="C2158" s="188" t="s">
        <v>274</v>
      </c>
      <c r="D2158" s="188" t="s">
        <v>353</v>
      </c>
      <c r="E2158" s="188" t="s">
        <v>21089</v>
      </c>
    </row>
    <row r="2159" spans="1:5" s="188" customFormat="1" outlineLevel="1">
      <c r="A2159" s="188" t="s">
        <v>5280</v>
      </c>
      <c r="B2159" s="194" t="s">
        <v>5281</v>
      </c>
      <c r="C2159" s="188" t="s">
        <v>274</v>
      </c>
      <c r="D2159" s="188" t="s">
        <v>353</v>
      </c>
      <c r="E2159" s="188" t="s">
        <v>21089</v>
      </c>
    </row>
    <row r="2160" spans="1:5" s="188" customFormat="1" outlineLevel="1">
      <c r="A2160" s="188" t="s">
        <v>5282</v>
      </c>
      <c r="B2160" s="194" t="s">
        <v>5283</v>
      </c>
      <c r="C2160" s="188" t="s">
        <v>274</v>
      </c>
      <c r="D2160" s="188" t="s">
        <v>353</v>
      </c>
      <c r="E2160" s="188" t="s">
        <v>21089</v>
      </c>
    </row>
    <row r="2161" spans="1:5" s="188" customFormat="1" outlineLevel="1">
      <c r="A2161" s="188" t="s">
        <v>5284</v>
      </c>
      <c r="B2161" s="194" t="s">
        <v>1116</v>
      </c>
      <c r="C2161" s="188" t="s">
        <v>274</v>
      </c>
      <c r="D2161" s="188" t="s">
        <v>353</v>
      </c>
      <c r="E2161" s="188" t="s">
        <v>21089</v>
      </c>
    </row>
    <row r="2162" spans="1:5" s="192" customFormat="1" outlineLevel="1">
      <c r="A2162" s="192" t="s">
        <v>1110</v>
      </c>
      <c r="B2162" s="193" t="s">
        <v>5285</v>
      </c>
      <c r="C2162" s="192" t="s">
        <v>274</v>
      </c>
      <c r="D2162" s="192" t="s">
        <v>353</v>
      </c>
      <c r="E2162" s="192" t="s">
        <v>21089</v>
      </c>
    </row>
    <row r="2163" spans="1:5" s="188" customFormat="1" outlineLevel="1">
      <c r="A2163" s="188" t="s">
        <v>5286</v>
      </c>
      <c r="B2163" s="194" t="s">
        <v>5287</v>
      </c>
      <c r="C2163" s="188" t="s">
        <v>274</v>
      </c>
      <c r="D2163" s="188" t="s">
        <v>353</v>
      </c>
      <c r="E2163" s="188" t="s">
        <v>21089</v>
      </c>
    </row>
    <row r="2164" spans="1:5" s="188" customFormat="1" outlineLevel="1">
      <c r="A2164" s="188" t="s">
        <v>5289</v>
      </c>
      <c r="B2164" s="194" t="s">
        <v>1116</v>
      </c>
      <c r="C2164" s="188" t="s">
        <v>274</v>
      </c>
      <c r="D2164" s="188" t="s">
        <v>353</v>
      </c>
      <c r="E2164" s="188" t="s">
        <v>21089</v>
      </c>
    </row>
    <row r="2165" spans="1:5" s="192" customFormat="1" outlineLevel="1">
      <c r="A2165" s="192" t="s">
        <v>1110</v>
      </c>
      <c r="B2165" s="193" t="s">
        <v>5290</v>
      </c>
      <c r="C2165" s="192" t="s">
        <v>274</v>
      </c>
      <c r="D2165" s="192" t="s">
        <v>353</v>
      </c>
      <c r="E2165" s="192" t="s">
        <v>21089</v>
      </c>
    </row>
    <row r="2166" spans="1:5" s="188" customFormat="1" outlineLevel="1">
      <c r="A2166" s="188" t="s">
        <v>5291</v>
      </c>
      <c r="B2166" s="194" t="s">
        <v>5292</v>
      </c>
      <c r="C2166" s="188" t="s">
        <v>274</v>
      </c>
      <c r="D2166" s="188" t="s">
        <v>353</v>
      </c>
      <c r="E2166" s="188" t="s">
        <v>21089</v>
      </c>
    </row>
    <row r="2167" spans="1:5" s="188" customFormat="1" outlineLevel="1">
      <c r="A2167" s="188" t="s">
        <v>5294</v>
      </c>
      <c r="B2167" s="194" t="s">
        <v>5295</v>
      </c>
      <c r="C2167" s="188" t="s">
        <v>274</v>
      </c>
      <c r="D2167" s="188" t="s">
        <v>353</v>
      </c>
      <c r="E2167" s="188" t="s">
        <v>21089</v>
      </c>
    </row>
    <row r="2168" spans="1:5" s="188" customFormat="1" outlineLevel="1">
      <c r="A2168" s="188" t="s">
        <v>5296</v>
      </c>
      <c r="B2168" s="194" t="s">
        <v>5297</v>
      </c>
      <c r="C2168" s="188" t="s">
        <v>274</v>
      </c>
      <c r="D2168" s="188" t="s">
        <v>353</v>
      </c>
      <c r="E2168" s="188" t="s">
        <v>21089</v>
      </c>
    </row>
    <row r="2169" spans="1:5" s="188" customFormat="1" outlineLevel="1">
      <c r="A2169" s="188" t="s">
        <v>5298</v>
      </c>
      <c r="B2169" s="194" t="s">
        <v>5299</v>
      </c>
      <c r="C2169" s="188" t="s">
        <v>274</v>
      </c>
      <c r="D2169" s="188" t="s">
        <v>353</v>
      </c>
      <c r="E2169" s="188" t="s">
        <v>21089</v>
      </c>
    </row>
    <row r="2170" spans="1:5" s="188" customFormat="1" outlineLevel="1">
      <c r="A2170" s="188" t="s">
        <v>5300</v>
      </c>
      <c r="B2170" s="194" t="s">
        <v>1116</v>
      </c>
      <c r="C2170" s="188" t="s">
        <v>274</v>
      </c>
      <c r="D2170" s="188" t="s">
        <v>353</v>
      </c>
      <c r="E2170" s="188" t="s">
        <v>21089</v>
      </c>
    </row>
    <row r="2171" spans="1:5" s="192" customFormat="1" outlineLevel="1">
      <c r="A2171" s="192" t="s">
        <v>1110</v>
      </c>
      <c r="B2171" s="193" t="s">
        <v>5301</v>
      </c>
      <c r="C2171" s="192" t="s">
        <v>274</v>
      </c>
      <c r="D2171" s="192" t="s">
        <v>353</v>
      </c>
      <c r="E2171" s="192" t="s">
        <v>21089</v>
      </c>
    </row>
    <row r="2172" spans="1:5" s="188" customFormat="1" outlineLevel="1">
      <c r="A2172" s="188" t="s">
        <v>5302</v>
      </c>
      <c r="B2172" s="194" t="s">
        <v>5303</v>
      </c>
      <c r="C2172" s="188" t="s">
        <v>274</v>
      </c>
      <c r="D2172" s="188" t="s">
        <v>353</v>
      </c>
      <c r="E2172" s="188" t="s">
        <v>21089</v>
      </c>
    </row>
    <row r="2173" spans="1:5" s="188" customFormat="1" outlineLevel="1">
      <c r="A2173" s="188" t="s">
        <v>5304</v>
      </c>
      <c r="B2173" s="194" t="s">
        <v>1116</v>
      </c>
      <c r="C2173" s="188" t="s">
        <v>274</v>
      </c>
      <c r="D2173" s="188" t="s">
        <v>353</v>
      </c>
      <c r="E2173" s="188" t="s">
        <v>21089</v>
      </c>
    </row>
    <row r="2174" spans="1:5" s="192" customFormat="1" outlineLevel="1">
      <c r="A2174" s="192" t="s">
        <v>1110</v>
      </c>
      <c r="B2174" s="193" t="s">
        <v>5305</v>
      </c>
      <c r="C2174" s="192" t="s">
        <v>274</v>
      </c>
      <c r="D2174" s="192" t="s">
        <v>353</v>
      </c>
      <c r="E2174" s="192" t="s">
        <v>21089</v>
      </c>
    </row>
    <row r="2175" spans="1:5" s="188" customFormat="1" outlineLevel="1">
      <c r="A2175" s="188" t="s">
        <v>5306</v>
      </c>
      <c r="B2175" s="194" t="s">
        <v>5307</v>
      </c>
      <c r="C2175" s="188" t="s">
        <v>274</v>
      </c>
      <c r="D2175" s="188" t="s">
        <v>353</v>
      </c>
      <c r="E2175" s="188" t="s">
        <v>21089</v>
      </c>
    </row>
    <row r="2176" spans="1:5" s="188" customFormat="1" outlineLevel="1">
      <c r="A2176" s="188" t="s">
        <v>5309</v>
      </c>
      <c r="B2176" s="194" t="s">
        <v>5310</v>
      </c>
      <c r="C2176" s="188" t="s">
        <v>274</v>
      </c>
      <c r="D2176" s="188" t="s">
        <v>353</v>
      </c>
      <c r="E2176" s="188" t="s">
        <v>21089</v>
      </c>
    </row>
    <row r="2177" spans="1:5" s="188" customFormat="1" outlineLevel="1">
      <c r="A2177" s="188" t="s">
        <v>5311</v>
      </c>
      <c r="B2177" s="194" t="s">
        <v>5312</v>
      </c>
      <c r="C2177" s="188" t="s">
        <v>274</v>
      </c>
      <c r="D2177" s="188" t="s">
        <v>353</v>
      </c>
      <c r="E2177" s="188" t="s">
        <v>21089</v>
      </c>
    </row>
    <row r="2178" spans="1:5" s="192" customFormat="1" outlineLevel="1">
      <c r="A2178" s="192" t="s">
        <v>1110</v>
      </c>
      <c r="B2178" s="193" t="s">
        <v>1120</v>
      </c>
      <c r="C2178" s="192" t="s">
        <v>274</v>
      </c>
      <c r="D2178" s="192" t="s">
        <v>353</v>
      </c>
      <c r="E2178" s="192" t="s">
        <v>21089</v>
      </c>
    </row>
    <row r="2179" spans="1:5" s="188" customFormat="1" outlineLevel="1">
      <c r="A2179" s="188" t="s">
        <v>5313</v>
      </c>
      <c r="B2179" s="194" t="s">
        <v>5314</v>
      </c>
      <c r="C2179" s="188" t="s">
        <v>274</v>
      </c>
      <c r="D2179" s="188" t="s">
        <v>353</v>
      </c>
      <c r="E2179" s="188" t="s">
        <v>21089</v>
      </c>
    </row>
    <row r="2180" spans="1:5" s="188" customFormat="1" outlineLevel="1">
      <c r="A2180" s="188" t="s">
        <v>5316</v>
      </c>
      <c r="B2180" s="194" t="s">
        <v>5317</v>
      </c>
      <c r="C2180" s="188" t="s">
        <v>274</v>
      </c>
      <c r="D2180" s="188" t="s">
        <v>353</v>
      </c>
      <c r="E2180" s="188" t="s">
        <v>21089</v>
      </c>
    </row>
    <row r="2181" spans="1:5" s="188" customFormat="1" outlineLevel="1">
      <c r="A2181" s="188" t="s">
        <v>5318</v>
      </c>
      <c r="B2181" s="194" t="s">
        <v>1116</v>
      </c>
      <c r="C2181" s="188" t="s">
        <v>274</v>
      </c>
      <c r="D2181" s="188" t="s">
        <v>353</v>
      </c>
      <c r="E2181" s="188" t="s">
        <v>21089</v>
      </c>
    </row>
    <row r="2182" spans="1:5" s="98" customFormat="1" outlineLevel="1">
      <c r="A2182" s="98" t="s">
        <v>5319</v>
      </c>
      <c r="B2182" s="171" t="s">
        <v>5320</v>
      </c>
      <c r="C2182" s="98" t="s">
        <v>274</v>
      </c>
      <c r="D2182" s="98" t="s">
        <v>353</v>
      </c>
      <c r="E2182" s="98" t="s">
        <v>21089</v>
      </c>
    </row>
    <row r="2183" spans="1:5" s="192" customFormat="1" outlineLevel="1">
      <c r="A2183" s="192" t="s">
        <v>5321</v>
      </c>
      <c r="B2183" s="193" t="s">
        <v>5322</v>
      </c>
      <c r="C2183" s="192" t="s">
        <v>274</v>
      </c>
      <c r="D2183" s="192" t="s">
        <v>353</v>
      </c>
      <c r="E2183" s="192" t="s">
        <v>21089</v>
      </c>
    </row>
    <row r="2184" spans="1:5" s="192" customFormat="1" outlineLevel="1">
      <c r="A2184" s="192" t="s">
        <v>5324</v>
      </c>
      <c r="B2184" s="193" t="s">
        <v>5325</v>
      </c>
      <c r="C2184" s="192" t="s">
        <v>274</v>
      </c>
      <c r="D2184" s="192" t="s">
        <v>353</v>
      </c>
      <c r="E2184" s="192" t="s">
        <v>21089</v>
      </c>
    </row>
    <row r="2185" spans="1:5" s="192" customFormat="1" outlineLevel="1">
      <c r="A2185" s="192" t="s">
        <v>5326</v>
      </c>
      <c r="B2185" s="193" t="s">
        <v>5327</v>
      </c>
      <c r="C2185" s="192" t="s">
        <v>274</v>
      </c>
      <c r="D2185" s="192" t="s">
        <v>353</v>
      </c>
      <c r="E2185" s="192" t="s">
        <v>21089</v>
      </c>
    </row>
    <row r="2186" spans="1:5" s="192" customFormat="1" outlineLevel="1">
      <c r="A2186" s="192" t="s">
        <v>1110</v>
      </c>
      <c r="B2186" s="193" t="s">
        <v>1120</v>
      </c>
      <c r="C2186" s="192" t="s">
        <v>274</v>
      </c>
      <c r="D2186" s="192" t="s">
        <v>353</v>
      </c>
      <c r="E2186" s="192" t="s">
        <v>21089</v>
      </c>
    </row>
    <row r="2187" spans="1:5" s="188" customFormat="1" outlineLevel="1">
      <c r="A2187" s="188" t="s">
        <v>5329</v>
      </c>
      <c r="B2187" s="194" t="s">
        <v>5330</v>
      </c>
      <c r="C2187" s="188" t="s">
        <v>274</v>
      </c>
      <c r="D2187" s="188" t="s">
        <v>353</v>
      </c>
      <c r="E2187" s="188" t="s">
        <v>21089</v>
      </c>
    </row>
    <row r="2188" spans="1:5" s="188" customFormat="1" outlineLevel="1">
      <c r="A2188" s="188" t="s">
        <v>5331</v>
      </c>
      <c r="B2188" s="194" t="s">
        <v>1116</v>
      </c>
      <c r="C2188" s="188" t="s">
        <v>274</v>
      </c>
      <c r="D2188" s="188" t="s">
        <v>353</v>
      </c>
      <c r="E2188" s="188" t="s">
        <v>21089</v>
      </c>
    </row>
    <row r="2189" spans="1:5" s="98" customFormat="1" outlineLevel="1">
      <c r="A2189" s="98" t="s">
        <v>5332</v>
      </c>
      <c r="B2189" s="171" t="s">
        <v>5333</v>
      </c>
      <c r="C2189" s="98" t="s">
        <v>274</v>
      </c>
      <c r="D2189" s="98" t="s">
        <v>353</v>
      </c>
      <c r="E2189" s="98" t="s">
        <v>21089</v>
      </c>
    </row>
    <row r="2190" spans="1:5" s="192" customFormat="1" outlineLevel="1">
      <c r="A2190" s="192" t="s">
        <v>5334</v>
      </c>
      <c r="B2190" s="193" t="s">
        <v>5335</v>
      </c>
      <c r="C2190" s="192" t="s">
        <v>274</v>
      </c>
      <c r="D2190" s="192" t="s">
        <v>353</v>
      </c>
      <c r="E2190" s="192" t="s">
        <v>21089</v>
      </c>
    </row>
    <row r="2191" spans="1:5" s="192" customFormat="1" outlineLevel="1">
      <c r="A2191" s="192" t="s">
        <v>5337</v>
      </c>
      <c r="B2191" s="193" t="s">
        <v>5338</v>
      </c>
      <c r="C2191" s="192" t="s">
        <v>274</v>
      </c>
      <c r="D2191" s="192" t="s">
        <v>353</v>
      </c>
      <c r="E2191" s="192" t="s">
        <v>21089</v>
      </c>
    </row>
    <row r="2192" spans="1:5" s="192" customFormat="1" outlineLevel="1">
      <c r="A2192" s="192" t="s">
        <v>5339</v>
      </c>
      <c r="B2192" s="193" t="s">
        <v>5340</v>
      </c>
      <c r="C2192" s="192" t="s">
        <v>274</v>
      </c>
      <c r="D2192" s="192" t="s">
        <v>353</v>
      </c>
      <c r="E2192" s="192" t="s">
        <v>21089</v>
      </c>
    </row>
    <row r="2193" spans="1:5" s="192" customFormat="1" outlineLevel="1">
      <c r="A2193" s="192" t="s">
        <v>5341</v>
      </c>
      <c r="B2193" s="193" t="s">
        <v>5342</v>
      </c>
      <c r="C2193" s="192" t="s">
        <v>274</v>
      </c>
      <c r="D2193" s="192" t="s">
        <v>353</v>
      </c>
      <c r="E2193" s="192" t="s">
        <v>21089</v>
      </c>
    </row>
    <row r="2194" spans="1:5" s="192" customFormat="1" outlineLevel="1">
      <c r="A2194" s="192" t="s">
        <v>5343</v>
      </c>
      <c r="B2194" s="193" t="s">
        <v>5344</v>
      </c>
      <c r="C2194" s="192" t="s">
        <v>274</v>
      </c>
      <c r="D2194" s="192" t="s">
        <v>353</v>
      </c>
      <c r="E2194" s="192" t="s">
        <v>21089</v>
      </c>
    </row>
    <row r="2195" spans="1:5" s="192" customFormat="1" outlineLevel="1">
      <c r="A2195" s="192" t="s">
        <v>5345</v>
      </c>
      <c r="B2195" s="193" t="s">
        <v>1120</v>
      </c>
      <c r="C2195" s="192" t="s">
        <v>274</v>
      </c>
      <c r="D2195" s="192" t="s">
        <v>353</v>
      </c>
      <c r="E2195" s="192" t="s">
        <v>21089</v>
      </c>
    </row>
    <row r="2196" spans="1:5" s="98" customFormat="1" outlineLevel="1">
      <c r="A2196" s="98" t="s">
        <v>1110</v>
      </c>
      <c r="B2196" s="171" t="s">
        <v>5346</v>
      </c>
      <c r="C2196" s="98" t="s">
        <v>224</v>
      </c>
      <c r="D2196" s="98" t="s">
        <v>314</v>
      </c>
      <c r="E2196" s="98" t="s">
        <v>225</v>
      </c>
    </row>
    <row r="2197" spans="1:5" s="98" customFormat="1" outlineLevel="1">
      <c r="A2197" s="98" t="s">
        <v>5347</v>
      </c>
      <c r="B2197" s="171" t="s">
        <v>5348</v>
      </c>
      <c r="C2197" s="98" t="s">
        <v>224</v>
      </c>
      <c r="D2197" s="98" t="s">
        <v>314</v>
      </c>
      <c r="E2197" s="98" t="s">
        <v>225</v>
      </c>
    </row>
    <row r="2198" spans="1:5" s="192" customFormat="1" outlineLevel="1">
      <c r="A2198" s="192" t="s">
        <v>1110</v>
      </c>
      <c r="B2198" s="193" t="s">
        <v>5349</v>
      </c>
      <c r="C2198" s="192" t="s">
        <v>224</v>
      </c>
      <c r="D2198" s="192" t="s">
        <v>314</v>
      </c>
      <c r="E2198" s="192" t="s">
        <v>225</v>
      </c>
    </row>
    <row r="2199" spans="1:5" s="188" customFormat="1" outlineLevel="1">
      <c r="A2199" s="188" t="s">
        <v>5350</v>
      </c>
      <c r="B2199" s="194" t="s">
        <v>5351</v>
      </c>
      <c r="C2199" s="188" t="s">
        <v>224</v>
      </c>
      <c r="D2199" s="188" t="s">
        <v>314</v>
      </c>
      <c r="E2199" s="188" t="s">
        <v>225</v>
      </c>
    </row>
    <row r="2200" spans="1:5" s="188" customFormat="1" outlineLevel="1">
      <c r="A2200" s="188" t="s">
        <v>5353</v>
      </c>
      <c r="B2200" s="194" t="s">
        <v>5354</v>
      </c>
      <c r="C2200" s="188" t="s">
        <v>224</v>
      </c>
      <c r="D2200" s="188" t="s">
        <v>314</v>
      </c>
      <c r="E2200" s="188" t="s">
        <v>225</v>
      </c>
    </row>
    <row r="2201" spans="1:5" s="188" customFormat="1" outlineLevel="1">
      <c r="A2201" s="188" t="s">
        <v>5356</v>
      </c>
      <c r="B2201" s="194" t="s">
        <v>5357</v>
      </c>
      <c r="C2201" s="188" t="s">
        <v>224</v>
      </c>
      <c r="D2201" s="188" t="s">
        <v>314</v>
      </c>
      <c r="E2201" s="188" t="s">
        <v>225</v>
      </c>
    </row>
    <row r="2202" spans="1:5" s="188" customFormat="1" outlineLevel="1">
      <c r="A2202" s="188" t="s">
        <v>5358</v>
      </c>
      <c r="B2202" s="194" t="s">
        <v>5359</v>
      </c>
      <c r="C2202" s="188" t="s">
        <v>224</v>
      </c>
      <c r="D2202" s="188" t="s">
        <v>314</v>
      </c>
      <c r="E2202" s="188" t="s">
        <v>225</v>
      </c>
    </row>
    <row r="2203" spans="1:5" s="188" customFormat="1" outlineLevel="1">
      <c r="A2203" s="188" t="s">
        <v>5360</v>
      </c>
      <c r="B2203" s="194" t="s">
        <v>5361</v>
      </c>
      <c r="C2203" s="188" t="s">
        <v>224</v>
      </c>
      <c r="D2203" s="188" t="s">
        <v>314</v>
      </c>
      <c r="E2203" s="188" t="s">
        <v>225</v>
      </c>
    </row>
    <row r="2204" spans="1:5" s="188" customFormat="1" outlineLevel="1">
      <c r="A2204" s="188" t="s">
        <v>5362</v>
      </c>
      <c r="B2204" s="194" t="s">
        <v>5363</v>
      </c>
      <c r="C2204" s="188" t="s">
        <v>224</v>
      </c>
      <c r="D2204" s="188" t="s">
        <v>314</v>
      </c>
      <c r="E2204" s="188" t="s">
        <v>225</v>
      </c>
    </row>
    <row r="2205" spans="1:5" s="188" customFormat="1" outlineLevel="1">
      <c r="A2205" s="188" t="s">
        <v>5364</v>
      </c>
      <c r="B2205" s="194" t="s">
        <v>5365</v>
      </c>
      <c r="C2205" s="188" t="s">
        <v>224</v>
      </c>
      <c r="D2205" s="188" t="s">
        <v>314</v>
      </c>
      <c r="E2205" s="188" t="s">
        <v>225</v>
      </c>
    </row>
    <row r="2206" spans="1:5" s="188" customFormat="1" outlineLevel="1">
      <c r="A2206" s="188" t="s">
        <v>5367</v>
      </c>
      <c r="B2206" s="194" t="s">
        <v>5368</v>
      </c>
      <c r="C2206" s="188" t="s">
        <v>224</v>
      </c>
      <c r="D2206" s="188" t="s">
        <v>314</v>
      </c>
      <c r="E2206" s="188" t="s">
        <v>225</v>
      </c>
    </row>
    <row r="2207" spans="1:5" s="188" customFormat="1" outlineLevel="1">
      <c r="A2207" s="188" t="s">
        <v>5370</v>
      </c>
      <c r="B2207" s="194" t="s">
        <v>5371</v>
      </c>
      <c r="C2207" s="188" t="s">
        <v>224</v>
      </c>
      <c r="D2207" s="188" t="s">
        <v>314</v>
      </c>
      <c r="E2207" s="188" t="s">
        <v>225</v>
      </c>
    </row>
    <row r="2208" spans="1:5" s="192" customFormat="1" outlineLevel="1">
      <c r="A2208" s="192" t="s">
        <v>5373</v>
      </c>
      <c r="B2208" s="193" t="s">
        <v>5374</v>
      </c>
      <c r="C2208" s="192" t="s">
        <v>224</v>
      </c>
      <c r="D2208" s="192" t="s">
        <v>314</v>
      </c>
      <c r="E2208" s="192" t="s">
        <v>225</v>
      </c>
    </row>
    <row r="2209" spans="1:5" s="98" customFormat="1" outlineLevel="1">
      <c r="A2209" s="98" t="s">
        <v>5376</v>
      </c>
      <c r="B2209" s="171" t="s">
        <v>5377</v>
      </c>
      <c r="C2209" s="98" t="s">
        <v>224</v>
      </c>
      <c r="D2209" s="98" t="s">
        <v>314</v>
      </c>
      <c r="E2209" s="98" t="s">
        <v>225</v>
      </c>
    </row>
    <row r="2210" spans="1:5" s="192" customFormat="1" outlineLevel="1">
      <c r="A2210" s="192" t="s">
        <v>1110</v>
      </c>
      <c r="B2210" s="193" t="s">
        <v>5378</v>
      </c>
      <c r="C2210" s="192" t="s">
        <v>224</v>
      </c>
      <c r="D2210" s="192" t="s">
        <v>314</v>
      </c>
      <c r="E2210" s="192" t="s">
        <v>225</v>
      </c>
    </row>
    <row r="2211" spans="1:5" s="188" customFormat="1" outlineLevel="1">
      <c r="A2211" s="188" t="s">
        <v>5379</v>
      </c>
      <c r="B2211" s="194" t="s">
        <v>5380</v>
      </c>
      <c r="C2211" s="188" t="s">
        <v>224</v>
      </c>
      <c r="D2211" s="188" t="s">
        <v>314</v>
      </c>
      <c r="E2211" s="188" t="s">
        <v>225</v>
      </c>
    </row>
    <row r="2212" spans="1:5" s="188" customFormat="1" outlineLevel="1">
      <c r="A2212" s="188" t="s">
        <v>5382</v>
      </c>
      <c r="B2212" s="194" t="s">
        <v>5383</v>
      </c>
      <c r="C2212" s="188" t="s">
        <v>224</v>
      </c>
      <c r="D2212" s="188" t="s">
        <v>314</v>
      </c>
      <c r="E2212" s="188" t="s">
        <v>225</v>
      </c>
    </row>
    <row r="2213" spans="1:5" s="188" customFormat="1" outlineLevel="1">
      <c r="A2213" s="188" t="s">
        <v>5384</v>
      </c>
      <c r="B2213" s="194" t="s">
        <v>1116</v>
      </c>
      <c r="C2213" s="188" t="s">
        <v>224</v>
      </c>
      <c r="D2213" s="188" t="s">
        <v>314</v>
      </c>
      <c r="E2213" s="188" t="s">
        <v>225</v>
      </c>
    </row>
    <row r="2214" spans="1:5" s="192" customFormat="1" outlineLevel="1">
      <c r="A2214" s="192" t="s">
        <v>1110</v>
      </c>
      <c r="B2214" s="193" t="s">
        <v>5385</v>
      </c>
      <c r="C2214" s="192" t="s">
        <v>224</v>
      </c>
      <c r="D2214" s="192" t="s">
        <v>314</v>
      </c>
      <c r="E2214" s="192" t="s">
        <v>225</v>
      </c>
    </row>
    <row r="2215" spans="1:5" s="188" customFormat="1" outlineLevel="1">
      <c r="A2215" s="188" t="s">
        <v>5386</v>
      </c>
      <c r="B2215" s="194" t="s">
        <v>5387</v>
      </c>
      <c r="C2215" s="188" t="s">
        <v>224</v>
      </c>
      <c r="D2215" s="188" t="s">
        <v>314</v>
      </c>
      <c r="E2215" s="188" t="s">
        <v>225</v>
      </c>
    </row>
    <row r="2216" spans="1:5" s="188" customFormat="1" outlineLevel="1">
      <c r="A2216" s="188" t="s">
        <v>5389</v>
      </c>
      <c r="B2216" s="194" t="s">
        <v>5390</v>
      </c>
      <c r="C2216" s="188" t="s">
        <v>224</v>
      </c>
      <c r="D2216" s="188" t="s">
        <v>314</v>
      </c>
      <c r="E2216" s="188" t="s">
        <v>225</v>
      </c>
    </row>
    <row r="2217" spans="1:5" s="188" customFormat="1" outlineLevel="1">
      <c r="A2217" s="188" t="s">
        <v>5391</v>
      </c>
      <c r="B2217" s="194" t="s">
        <v>5392</v>
      </c>
      <c r="C2217" s="188" t="s">
        <v>224</v>
      </c>
      <c r="D2217" s="188" t="s">
        <v>314</v>
      </c>
      <c r="E2217" s="188" t="s">
        <v>225</v>
      </c>
    </row>
    <row r="2218" spans="1:5" s="188" customFormat="1" outlineLevel="1">
      <c r="A2218" s="188" t="s">
        <v>5393</v>
      </c>
      <c r="B2218" s="194" t="s">
        <v>1116</v>
      </c>
      <c r="C2218" s="188" t="s">
        <v>224</v>
      </c>
      <c r="D2218" s="188" t="s">
        <v>314</v>
      </c>
      <c r="E2218" s="188" t="s">
        <v>225</v>
      </c>
    </row>
    <row r="2219" spans="1:5" s="192" customFormat="1" outlineLevel="1">
      <c r="A2219" s="192" t="s">
        <v>5394</v>
      </c>
      <c r="B2219" s="193" t="s">
        <v>5395</v>
      </c>
      <c r="C2219" s="192" t="s">
        <v>224</v>
      </c>
      <c r="D2219" s="192" t="s">
        <v>314</v>
      </c>
      <c r="E2219" s="192" t="s">
        <v>225</v>
      </c>
    </row>
    <row r="2220" spans="1:5" s="192" customFormat="1" outlineLevel="1">
      <c r="A2220" s="192" t="s">
        <v>5397</v>
      </c>
      <c r="B2220" s="193" t="s">
        <v>1120</v>
      </c>
      <c r="C2220" s="192" t="s">
        <v>224</v>
      </c>
      <c r="D2220" s="192" t="s">
        <v>314</v>
      </c>
      <c r="E2220" s="192" t="s">
        <v>225</v>
      </c>
    </row>
    <row r="2221" spans="1:5" s="98" customFormat="1" outlineLevel="1">
      <c r="A2221" s="98" t="s">
        <v>1110</v>
      </c>
      <c r="B2221" s="171" t="s">
        <v>5399</v>
      </c>
      <c r="C2221" s="98" t="s">
        <v>224</v>
      </c>
      <c r="D2221" s="98" t="s">
        <v>314</v>
      </c>
      <c r="E2221" s="98" t="s">
        <v>225</v>
      </c>
    </row>
    <row r="2222" spans="1:5" s="98" customFormat="1" outlineLevel="1">
      <c r="A2222" s="98" t="s">
        <v>5400</v>
      </c>
      <c r="B2222" s="171" t="s">
        <v>5401</v>
      </c>
      <c r="C2222" s="98" t="s">
        <v>224</v>
      </c>
      <c r="D2222" s="98" t="s">
        <v>314</v>
      </c>
      <c r="E2222" s="98" t="s">
        <v>225</v>
      </c>
    </row>
    <row r="2223" spans="1:5" s="192" customFormat="1" outlineLevel="1">
      <c r="A2223" s="192" t="s">
        <v>5402</v>
      </c>
      <c r="B2223" s="193" t="s">
        <v>5403</v>
      </c>
      <c r="C2223" s="192" t="s">
        <v>224</v>
      </c>
      <c r="D2223" s="192" t="s">
        <v>314</v>
      </c>
      <c r="E2223" s="192" t="s">
        <v>225</v>
      </c>
    </row>
    <row r="2224" spans="1:5" s="192" customFormat="1" outlineLevel="1">
      <c r="A2224" s="192" t="s">
        <v>5405</v>
      </c>
      <c r="B2224" s="193" t="s">
        <v>1120</v>
      </c>
      <c r="C2224" s="192" t="s">
        <v>224</v>
      </c>
      <c r="D2224" s="192" t="s">
        <v>314</v>
      </c>
      <c r="E2224" s="192" t="s">
        <v>225</v>
      </c>
    </row>
    <row r="2225" spans="1:5" s="98" customFormat="1" outlineLevel="1">
      <c r="A2225" s="98" t="s">
        <v>5406</v>
      </c>
      <c r="B2225" s="171" t="s">
        <v>5407</v>
      </c>
      <c r="C2225" s="98" t="s">
        <v>224</v>
      </c>
      <c r="D2225" s="98" t="s">
        <v>314</v>
      </c>
      <c r="E2225" s="98" t="s">
        <v>225</v>
      </c>
    </row>
    <row r="2226" spans="1:5" s="192" customFormat="1" outlineLevel="1">
      <c r="A2226" s="192" t="s">
        <v>1110</v>
      </c>
      <c r="B2226" s="193" t="s">
        <v>5408</v>
      </c>
      <c r="C2226" s="192" t="s">
        <v>224</v>
      </c>
      <c r="D2226" s="192" t="s">
        <v>314</v>
      </c>
      <c r="E2226" s="192" t="s">
        <v>225</v>
      </c>
    </row>
    <row r="2227" spans="1:5" s="188" customFormat="1" outlineLevel="1">
      <c r="A2227" s="188" t="s">
        <v>5409</v>
      </c>
      <c r="B2227" s="194" t="s">
        <v>5410</v>
      </c>
      <c r="C2227" s="188" t="s">
        <v>224</v>
      </c>
      <c r="D2227" s="188" t="s">
        <v>314</v>
      </c>
      <c r="E2227" s="188" t="s">
        <v>225</v>
      </c>
    </row>
    <row r="2228" spans="1:5" s="188" customFormat="1" outlineLevel="1">
      <c r="A2228" s="188" t="s">
        <v>5412</v>
      </c>
      <c r="B2228" s="194" t="s">
        <v>1116</v>
      </c>
      <c r="C2228" s="188" t="s">
        <v>224</v>
      </c>
      <c r="D2228" s="188" t="s">
        <v>314</v>
      </c>
      <c r="E2228" s="188" t="s">
        <v>225</v>
      </c>
    </row>
    <row r="2229" spans="1:5" s="192" customFormat="1" outlineLevel="1">
      <c r="A2229" s="192" t="s">
        <v>5413</v>
      </c>
      <c r="B2229" s="193" t="s">
        <v>5414</v>
      </c>
      <c r="C2229" s="192" t="s">
        <v>224</v>
      </c>
      <c r="D2229" s="192" t="s">
        <v>314</v>
      </c>
      <c r="E2229" s="192" t="s">
        <v>225</v>
      </c>
    </row>
    <row r="2230" spans="1:5" s="192" customFormat="1" outlineLevel="1">
      <c r="A2230" s="192" t="s">
        <v>5416</v>
      </c>
      <c r="B2230" s="193" t="s">
        <v>5417</v>
      </c>
      <c r="C2230" s="192" t="s">
        <v>224</v>
      </c>
      <c r="D2230" s="192" t="s">
        <v>314</v>
      </c>
      <c r="E2230" s="192" t="s">
        <v>225</v>
      </c>
    </row>
    <row r="2231" spans="1:5" s="192" customFormat="1" outlineLevel="1">
      <c r="A2231" s="192" t="s">
        <v>1110</v>
      </c>
      <c r="B2231" s="193" t="s">
        <v>5419</v>
      </c>
      <c r="C2231" s="192" t="s">
        <v>224</v>
      </c>
      <c r="D2231" s="192" t="s">
        <v>314</v>
      </c>
      <c r="E2231" s="192" t="s">
        <v>225</v>
      </c>
    </row>
    <row r="2232" spans="1:5" s="188" customFormat="1" outlineLevel="1">
      <c r="A2232" s="188" t="s">
        <v>5420</v>
      </c>
      <c r="B2232" s="194" t="s">
        <v>5421</v>
      </c>
      <c r="C2232" s="188" t="s">
        <v>224</v>
      </c>
      <c r="D2232" s="188" t="s">
        <v>314</v>
      </c>
      <c r="E2232" s="188" t="s">
        <v>225</v>
      </c>
    </row>
    <row r="2233" spans="1:5" s="188" customFormat="1" outlineLevel="1">
      <c r="A2233" s="188" t="s">
        <v>5423</v>
      </c>
      <c r="B2233" s="194" t="s">
        <v>5424</v>
      </c>
      <c r="C2233" s="188" t="s">
        <v>224</v>
      </c>
      <c r="D2233" s="188" t="s">
        <v>314</v>
      </c>
      <c r="E2233" s="188" t="s">
        <v>225</v>
      </c>
    </row>
    <row r="2234" spans="1:5" s="188" customFormat="1" outlineLevel="1">
      <c r="A2234" s="188" t="s">
        <v>5425</v>
      </c>
      <c r="B2234" s="194" t="s">
        <v>5426</v>
      </c>
      <c r="C2234" s="188" t="s">
        <v>224</v>
      </c>
      <c r="D2234" s="188" t="s">
        <v>314</v>
      </c>
      <c r="E2234" s="188" t="s">
        <v>225</v>
      </c>
    </row>
    <row r="2235" spans="1:5" s="188" customFormat="1" outlineLevel="1">
      <c r="A2235" s="188" t="s">
        <v>5427</v>
      </c>
      <c r="B2235" s="194" t="s">
        <v>5428</v>
      </c>
      <c r="C2235" s="188" t="s">
        <v>224</v>
      </c>
      <c r="D2235" s="188" t="s">
        <v>314</v>
      </c>
      <c r="E2235" s="188" t="s">
        <v>225</v>
      </c>
    </row>
    <row r="2236" spans="1:5" s="188" customFormat="1" outlineLevel="1">
      <c r="A2236" s="188" t="s">
        <v>5429</v>
      </c>
      <c r="B2236" s="194" t="s">
        <v>1116</v>
      </c>
      <c r="C2236" s="188" t="s">
        <v>224</v>
      </c>
      <c r="D2236" s="188" t="s">
        <v>314</v>
      </c>
      <c r="E2236" s="188" t="s">
        <v>225</v>
      </c>
    </row>
    <row r="2237" spans="1:5" s="192" customFormat="1" outlineLevel="1">
      <c r="A2237" s="192" t="s">
        <v>1110</v>
      </c>
      <c r="B2237" s="193" t="s">
        <v>5430</v>
      </c>
      <c r="C2237" s="192" t="s">
        <v>224</v>
      </c>
      <c r="D2237" s="192" t="s">
        <v>314</v>
      </c>
      <c r="E2237" s="192" t="s">
        <v>225</v>
      </c>
    </row>
    <row r="2238" spans="1:5" s="188" customFormat="1" outlineLevel="1">
      <c r="A2238" s="188" t="s">
        <v>5431</v>
      </c>
      <c r="B2238" s="194" t="s">
        <v>5432</v>
      </c>
      <c r="C2238" s="188" t="s">
        <v>224</v>
      </c>
      <c r="D2238" s="188" t="s">
        <v>314</v>
      </c>
      <c r="E2238" s="188" t="s">
        <v>225</v>
      </c>
    </row>
    <row r="2239" spans="1:5" s="188" customFormat="1" outlineLevel="1">
      <c r="A2239" s="188" t="s">
        <v>5434</v>
      </c>
      <c r="B2239" s="194" t="s">
        <v>1116</v>
      </c>
      <c r="C2239" s="188" t="s">
        <v>224</v>
      </c>
      <c r="D2239" s="188" t="s">
        <v>314</v>
      </c>
      <c r="E2239" s="188" t="s">
        <v>225</v>
      </c>
    </row>
    <row r="2240" spans="1:5" s="192" customFormat="1" outlineLevel="1">
      <c r="A2240" s="192" t="s">
        <v>1110</v>
      </c>
      <c r="B2240" s="193" t="s">
        <v>5435</v>
      </c>
      <c r="C2240" s="192" t="s">
        <v>224</v>
      </c>
      <c r="D2240" s="192" t="s">
        <v>314</v>
      </c>
      <c r="E2240" s="192" t="s">
        <v>225</v>
      </c>
    </row>
    <row r="2241" spans="1:5" s="188" customFormat="1" outlineLevel="1">
      <c r="A2241" s="188" t="s">
        <v>5436</v>
      </c>
      <c r="B2241" s="194" t="s">
        <v>5437</v>
      </c>
      <c r="C2241" s="188" t="s">
        <v>224</v>
      </c>
      <c r="D2241" s="188" t="s">
        <v>314</v>
      </c>
      <c r="E2241" s="188" t="s">
        <v>225</v>
      </c>
    </row>
    <row r="2242" spans="1:5" s="188" customFormat="1" outlineLevel="1">
      <c r="A2242" s="188" t="s">
        <v>5439</v>
      </c>
      <c r="B2242" s="194" t="s">
        <v>5440</v>
      </c>
      <c r="C2242" s="188" t="s">
        <v>224</v>
      </c>
      <c r="D2242" s="188" t="s">
        <v>314</v>
      </c>
      <c r="E2242" s="188" t="s">
        <v>225</v>
      </c>
    </row>
    <row r="2243" spans="1:5" s="188" customFormat="1" outlineLevel="1">
      <c r="A2243" s="188" t="s">
        <v>5441</v>
      </c>
      <c r="B2243" s="194" t="s">
        <v>5442</v>
      </c>
      <c r="C2243" s="188" t="s">
        <v>224</v>
      </c>
      <c r="D2243" s="188" t="s">
        <v>314</v>
      </c>
      <c r="E2243" s="188" t="s">
        <v>225</v>
      </c>
    </row>
    <row r="2244" spans="1:5" s="188" customFormat="1" outlineLevel="1">
      <c r="A2244" s="188" t="s">
        <v>5443</v>
      </c>
      <c r="B2244" s="194" t="s">
        <v>1116</v>
      </c>
      <c r="C2244" s="188" t="s">
        <v>224</v>
      </c>
      <c r="D2244" s="188" t="s">
        <v>314</v>
      </c>
      <c r="E2244" s="188" t="s">
        <v>225</v>
      </c>
    </row>
    <row r="2245" spans="1:5" s="192" customFormat="1" outlineLevel="1">
      <c r="A2245" s="192" t="s">
        <v>1110</v>
      </c>
      <c r="B2245" s="193" t="s">
        <v>5444</v>
      </c>
      <c r="C2245" s="192" t="s">
        <v>224</v>
      </c>
      <c r="D2245" s="192" t="s">
        <v>314</v>
      </c>
      <c r="E2245" s="192" t="s">
        <v>225</v>
      </c>
    </row>
    <row r="2246" spans="1:5" s="188" customFormat="1" outlineLevel="1">
      <c r="A2246" s="188" t="s">
        <v>5445</v>
      </c>
      <c r="B2246" s="194" t="s">
        <v>5446</v>
      </c>
      <c r="C2246" s="188" t="s">
        <v>224</v>
      </c>
      <c r="D2246" s="188" t="s">
        <v>314</v>
      </c>
      <c r="E2246" s="188" t="s">
        <v>225</v>
      </c>
    </row>
    <row r="2247" spans="1:5" s="188" customFormat="1" outlineLevel="1">
      <c r="A2247" s="188" t="s">
        <v>5448</v>
      </c>
      <c r="B2247" s="194" t="s">
        <v>1116</v>
      </c>
      <c r="C2247" s="188" t="s">
        <v>224</v>
      </c>
      <c r="D2247" s="188" t="s">
        <v>314</v>
      </c>
      <c r="E2247" s="188" t="s">
        <v>225</v>
      </c>
    </row>
    <row r="2248" spans="1:5" s="192" customFormat="1" outlineLevel="1">
      <c r="A2248" s="192" t="s">
        <v>5449</v>
      </c>
      <c r="B2248" s="193" t="s">
        <v>1120</v>
      </c>
      <c r="C2248" s="192" t="s">
        <v>224</v>
      </c>
      <c r="D2248" s="192" t="s">
        <v>314</v>
      </c>
      <c r="E2248" s="192" t="s">
        <v>225</v>
      </c>
    </row>
    <row r="2249" spans="1:5" s="98" customFormat="1" outlineLevel="1">
      <c r="A2249" s="98" t="s">
        <v>1110</v>
      </c>
      <c r="B2249" s="171" t="s">
        <v>5451</v>
      </c>
    </row>
    <row r="2250" spans="1:5" s="98" customFormat="1" outlineLevel="1">
      <c r="A2250" s="98" t="s">
        <v>5452</v>
      </c>
      <c r="B2250" s="171" t="s">
        <v>5453</v>
      </c>
      <c r="C2250" s="98" t="s">
        <v>274</v>
      </c>
      <c r="D2250" s="98" t="s">
        <v>353</v>
      </c>
      <c r="E2250" s="98" t="s">
        <v>21089</v>
      </c>
    </row>
    <row r="2251" spans="1:5" s="98" customFormat="1" outlineLevel="1">
      <c r="A2251" s="98" t="s">
        <v>5455</v>
      </c>
      <c r="B2251" s="171" t="s">
        <v>5456</v>
      </c>
      <c r="C2251" s="98" t="s">
        <v>224</v>
      </c>
      <c r="D2251" s="98" t="s">
        <v>314</v>
      </c>
      <c r="E2251" s="98" t="s">
        <v>225</v>
      </c>
    </row>
    <row r="2252" spans="1:5" s="192" customFormat="1" outlineLevel="1">
      <c r="A2252" s="192" t="s">
        <v>5457</v>
      </c>
      <c r="B2252" s="193" t="s">
        <v>5458</v>
      </c>
      <c r="C2252" s="192" t="s">
        <v>224</v>
      </c>
      <c r="D2252" s="192" t="s">
        <v>314</v>
      </c>
      <c r="E2252" s="192" t="s">
        <v>225</v>
      </c>
    </row>
    <row r="2253" spans="1:5" s="192" customFormat="1" outlineLevel="1">
      <c r="A2253" s="192" t="s">
        <v>5460</v>
      </c>
      <c r="B2253" s="193" t="s">
        <v>5461</v>
      </c>
      <c r="C2253" s="192" t="s">
        <v>224</v>
      </c>
      <c r="D2253" s="192" t="s">
        <v>314</v>
      </c>
      <c r="E2253" s="192" t="s">
        <v>225</v>
      </c>
    </row>
    <row r="2254" spans="1:5" s="192" customFormat="1" outlineLevel="1">
      <c r="A2254" s="192" t="s">
        <v>5463</v>
      </c>
      <c r="B2254" s="193" t="s">
        <v>5464</v>
      </c>
      <c r="C2254" s="192" t="s">
        <v>224</v>
      </c>
      <c r="D2254" s="192" t="s">
        <v>314</v>
      </c>
      <c r="E2254" s="192" t="s">
        <v>225</v>
      </c>
    </row>
    <row r="2255" spans="1:5" s="192" customFormat="1" outlineLevel="1">
      <c r="A2255" s="192" t="s">
        <v>5466</v>
      </c>
      <c r="B2255" s="193" t="s">
        <v>5467</v>
      </c>
      <c r="C2255" s="192" t="s">
        <v>224</v>
      </c>
      <c r="D2255" s="192" t="s">
        <v>314</v>
      </c>
      <c r="E2255" s="192" t="s">
        <v>225</v>
      </c>
    </row>
    <row r="2256" spans="1:5" s="192" customFormat="1" outlineLevel="1">
      <c r="A2256" s="192" t="s">
        <v>5469</v>
      </c>
      <c r="B2256" s="193" t="s">
        <v>5470</v>
      </c>
      <c r="C2256" s="192" t="s">
        <v>224</v>
      </c>
      <c r="D2256" s="192" t="s">
        <v>314</v>
      </c>
      <c r="E2256" s="192" t="s">
        <v>225</v>
      </c>
    </row>
    <row r="2257" spans="1:7" s="192" customFormat="1" outlineLevel="1">
      <c r="A2257" s="192" t="s">
        <v>5471</v>
      </c>
      <c r="B2257" s="193" t="s">
        <v>1120</v>
      </c>
      <c r="C2257" s="192" t="s">
        <v>224</v>
      </c>
      <c r="D2257" s="192" t="s">
        <v>314</v>
      </c>
      <c r="E2257" s="192" t="s">
        <v>225</v>
      </c>
    </row>
    <row r="2258" spans="1:7" s="98" customFormat="1" outlineLevel="1">
      <c r="A2258" s="98" t="s">
        <v>5472</v>
      </c>
      <c r="B2258" s="171" t="s">
        <v>5473</v>
      </c>
      <c r="C2258" s="98" t="s">
        <v>274</v>
      </c>
      <c r="D2258" s="98" t="s">
        <v>353</v>
      </c>
      <c r="E2258" s="98" t="s">
        <v>21089</v>
      </c>
    </row>
    <row r="2259" spans="1:7" s="103" customFormat="1">
      <c r="A2259" s="103" t="s">
        <v>5475</v>
      </c>
      <c r="B2259" s="191" t="s">
        <v>5476</v>
      </c>
    </row>
    <row r="2260" spans="1:7" s="98" customFormat="1" outlineLevel="1">
      <c r="A2260" s="98" t="s">
        <v>5477</v>
      </c>
      <c r="B2260" s="171" t="s">
        <v>5478</v>
      </c>
      <c r="C2260" s="98" t="s">
        <v>224</v>
      </c>
      <c r="D2260" s="98" t="s">
        <v>314</v>
      </c>
      <c r="E2260" s="98" t="s">
        <v>225</v>
      </c>
    </row>
    <row r="2261" spans="1:7" s="192" customFormat="1" outlineLevel="1">
      <c r="A2261" s="192" t="s">
        <v>5479</v>
      </c>
      <c r="B2261" s="193" t="s">
        <v>5480</v>
      </c>
      <c r="C2261" s="192" t="s">
        <v>224</v>
      </c>
      <c r="D2261" s="192" t="s">
        <v>314</v>
      </c>
      <c r="E2261" s="192" t="s">
        <v>225</v>
      </c>
    </row>
    <row r="2262" spans="1:7" s="192" customFormat="1" outlineLevel="1">
      <c r="A2262" s="192" t="s">
        <v>5482</v>
      </c>
      <c r="B2262" s="193" t="s">
        <v>1120</v>
      </c>
      <c r="C2262" s="192" t="s">
        <v>224</v>
      </c>
      <c r="D2262" s="192" t="s">
        <v>314</v>
      </c>
      <c r="E2262" s="192" t="s">
        <v>225</v>
      </c>
    </row>
    <row r="2263" spans="1:7" s="98" customFormat="1" outlineLevel="1">
      <c r="A2263" s="98" t="s">
        <v>5483</v>
      </c>
      <c r="B2263" s="171" t="s">
        <v>5484</v>
      </c>
    </row>
    <row r="2264" spans="1:7" s="192" customFormat="1" outlineLevel="1">
      <c r="A2264" s="192" t="s">
        <v>1110</v>
      </c>
      <c r="B2264" s="193" t="s">
        <v>5485</v>
      </c>
    </row>
    <row r="2265" spans="1:7" s="188" customFormat="1" outlineLevel="1">
      <c r="A2265" s="188" t="s">
        <v>5486</v>
      </c>
      <c r="B2265" s="194" t="s">
        <v>5487</v>
      </c>
      <c r="C2265" s="198" t="s">
        <v>275</v>
      </c>
      <c r="D2265" s="198" t="s">
        <v>354</v>
      </c>
      <c r="E2265" s="198" t="s">
        <v>925</v>
      </c>
    </row>
    <row r="2266" spans="1:7" s="188" customFormat="1" outlineLevel="1">
      <c r="A2266" s="188" t="s">
        <v>5489</v>
      </c>
      <c r="B2266" s="194" t="s">
        <v>5490</v>
      </c>
      <c r="C2266" s="188" t="s">
        <v>224</v>
      </c>
      <c r="D2266" s="188" t="s">
        <v>314</v>
      </c>
      <c r="E2266" s="188" t="s">
        <v>225</v>
      </c>
    </row>
    <row r="2267" spans="1:7" s="188" customFormat="1" outlineLevel="1">
      <c r="A2267" s="188" t="s">
        <v>5491</v>
      </c>
      <c r="B2267" s="194" t="s">
        <v>5492</v>
      </c>
      <c r="C2267" s="188" t="s">
        <v>224</v>
      </c>
      <c r="D2267" s="188" t="s">
        <v>314</v>
      </c>
      <c r="E2267" s="188" t="s">
        <v>225</v>
      </c>
    </row>
    <row r="2268" spans="1:7" s="188" customFormat="1" outlineLevel="1">
      <c r="A2268" s="188" t="s">
        <v>5493</v>
      </c>
      <c r="B2268" s="194" t="s">
        <v>5494</v>
      </c>
      <c r="C2268" s="188" t="s">
        <v>275</v>
      </c>
      <c r="D2268" s="188" t="s">
        <v>354</v>
      </c>
      <c r="E2268" s="188" t="s">
        <v>925</v>
      </c>
      <c r="F2268" s="197"/>
      <c r="G2268" s="197"/>
    </row>
    <row r="2269" spans="1:7" s="188" customFormat="1" outlineLevel="1">
      <c r="A2269" s="188" t="s">
        <v>5495</v>
      </c>
      <c r="B2269" s="194" t="s">
        <v>5496</v>
      </c>
      <c r="C2269" s="188" t="s">
        <v>275</v>
      </c>
      <c r="D2269" s="188" t="s">
        <v>354</v>
      </c>
      <c r="E2269" s="188" t="s">
        <v>925</v>
      </c>
      <c r="F2269" s="197"/>
      <c r="G2269" s="197"/>
    </row>
    <row r="2270" spans="1:7" s="188" customFormat="1" outlineLevel="1">
      <c r="A2270" s="188" t="s">
        <v>5497</v>
      </c>
      <c r="B2270" s="194" t="s">
        <v>1116</v>
      </c>
      <c r="C2270" s="188" t="s">
        <v>275</v>
      </c>
      <c r="D2270" s="188" t="s">
        <v>354</v>
      </c>
      <c r="E2270" s="188" t="s">
        <v>925</v>
      </c>
    </row>
    <row r="2271" spans="1:7" s="192" customFormat="1" outlineLevel="1">
      <c r="A2271" s="192" t="s">
        <v>5498</v>
      </c>
      <c r="B2271" s="193" t="s">
        <v>5499</v>
      </c>
      <c r="C2271" s="192" t="s">
        <v>224</v>
      </c>
      <c r="D2271" s="192" t="s">
        <v>314</v>
      </c>
      <c r="E2271" s="192" t="s">
        <v>225</v>
      </c>
    </row>
    <row r="2272" spans="1:7" s="192" customFormat="1" outlineLevel="1">
      <c r="A2272" s="192" t="s">
        <v>5500</v>
      </c>
      <c r="B2272" s="193" t="s">
        <v>5501</v>
      </c>
      <c r="C2272" s="192" t="s">
        <v>224</v>
      </c>
      <c r="D2272" s="192" t="s">
        <v>314</v>
      </c>
      <c r="E2272" s="192" t="s">
        <v>225</v>
      </c>
    </row>
    <row r="2273" spans="1:5" s="192" customFormat="1" outlineLevel="1">
      <c r="A2273" s="192" t="s">
        <v>5502</v>
      </c>
      <c r="B2273" s="193" t="s">
        <v>1120</v>
      </c>
      <c r="C2273" s="199" t="s">
        <v>275</v>
      </c>
      <c r="D2273" s="199" t="s">
        <v>354</v>
      </c>
      <c r="E2273" s="199" t="s">
        <v>925</v>
      </c>
    </row>
    <row r="2274" spans="1:5" s="98" customFormat="1" outlineLevel="1">
      <c r="A2274" s="98" t="s">
        <v>5503</v>
      </c>
      <c r="B2274" s="171" t="s">
        <v>5504</v>
      </c>
      <c r="C2274" s="200" t="s">
        <v>275</v>
      </c>
      <c r="D2274" s="200" t="s">
        <v>354</v>
      </c>
      <c r="E2274" s="200" t="s">
        <v>925</v>
      </c>
    </row>
    <row r="2275" spans="1:5" s="192" customFormat="1" outlineLevel="1">
      <c r="A2275" s="192" t="s">
        <v>5505</v>
      </c>
      <c r="B2275" s="193" t="s">
        <v>5506</v>
      </c>
      <c r="C2275" s="199" t="s">
        <v>275</v>
      </c>
      <c r="D2275" s="199" t="s">
        <v>354</v>
      </c>
      <c r="E2275" s="199" t="s">
        <v>925</v>
      </c>
    </row>
    <row r="2276" spans="1:5" s="192" customFormat="1" outlineLevel="1">
      <c r="A2276" s="192" t="s">
        <v>5508</v>
      </c>
      <c r="B2276" s="193" t="s">
        <v>5509</v>
      </c>
      <c r="C2276" s="199" t="s">
        <v>275</v>
      </c>
      <c r="D2276" s="199" t="s">
        <v>354</v>
      </c>
      <c r="E2276" s="199" t="s">
        <v>925</v>
      </c>
    </row>
    <row r="2277" spans="1:5" s="192" customFormat="1" outlineLevel="1">
      <c r="A2277" s="192" t="s">
        <v>1110</v>
      </c>
      <c r="B2277" s="193" t="s">
        <v>5511</v>
      </c>
      <c r="C2277" s="199" t="s">
        <v>275</v>
      </c>
      <c r="D2277" s="199" t="s">
        <v>354</v>
      </c>
      <c r="E2277" s="199" t="s">
        <v>925</v>
      </c>
    </row>
    <row r="2278" spans="1:5" s="188" customFormat="1" outlineLevel="1">
      <c r="A2278" s="188" t="s">
        <v>5512</v>
      </c>
      <c r="B2278" s="194" t="s">
        <v>5513</v>
      </c>
      <c r="C2278" s="198" t="s">
        <v>275</v>
      </c>
      <c r="D2278" s="198" t="s">
        <v>354</v>
      </c>
      <c r="E2278" s="198" t="s">
        <v>925</v>
      </c>
    </row>
    <row r="2279" spans="1:5" s="188" customFormat="1" outlineLevel="1">
      <c r="A2279" s="188" t="s">
        <v>5515</v>
      </c>
      <c r="B2279" s="194" t="s">
        <v>1116</v>
      </c>
      <c r="C2279" s="198" t="s">
        <v>275</v>
      </c>
      <c r="D2279" s="198" t="s">
        <v>354</v>
      </c>
      <c r="E2279" s="198" t="s">
        <v>925</v>
      </c>
    </row>
    <row r="2280" spans="1:5" s="192" customFormat="1" outlineLevel="1">
      <c r="A2280" s="192" t="s">
        <v>1110</v>
      </c>
      <c r="B2280" s="193" t="s">
        <v>5517</v>
      </c>
      <c r="C2280" s="199" t="s">
        <v>275</v>
      </c>
      <c r="D2280" s="199" t="s">
        <v>354</v>
      </c>
      <c r="E2280" s="199" t="s">
        <v>925</v>
      </c>
    </row>
    <row r="2281" spans="1:5" s="188" customFormat="1" outlineLevel="1">
      <c r="A2281" s="188" t="s">
        <v>5518</v>
      </c>
      <c r="B2281" s="194" t="s">
        <v>5519</v>
      </c>
      <c r="C2281" s="198" t="s">
        <v>275</v>
      </c>
      <c r="D2281" s="198" t="s">
        <v>354</v>
      </c>
      <c r="E2281" s="198" t="s">
        <v>925</v>
      </c>
    </row>
    <row r="2282" spans="1:5" s="188" customFormat="1" outlineLevel="1">
      <c r="A2282" s="188" t="s">
        <v>5521</v>
      </c>
      <c r="B2282" s="194" t="s">
        <v>5522</v>
      </c>
      <c r="C2282" s="198" t="s">
        <v>275</v>
      </c>
      <c r="D2282" s="198" t="s">
        <v>354</v>
      </c>
      <c r="E2282" s="198" t="s">
        <v>925</v>
      </c>
    </row>
    <row r="2283" spans="1:5" s="188" customFormat="1" outlineLevel="1">
      <c r="A2283" s="188" t="s">
        <v>5523</v>
      </c>
      <c r="B2283" s="194" t="s">
        <v>5524</v>
      </c>
      <c r="C2283" s="198" t="s">
        <v>275</v>
      </c>
      <c r="D2283" s="198" t="s">
        <v>354</v>
      </c>
      <c r="E2283" s="198" t="s">
        <v>925</v>
      </c>
    </row>
    <row r="2284" spans="1:5" s="188" customFormat="1" outlineLevel="1">
      <c r="A2284" s="188" t="s">
        <v>5525</v>
      </c>
      <c r="B2284" s="194" t="s">
        <v>1116</v>
      </c>
      <c r="C2284" s="198" t="s">
        <v>275</v>
      </c>
      <c r="D2284" s="198" t="s">
        <v>354</v>
      </c>
      <c r="E2284" s="198" t="s">
        <v>925</v>
      </c>
    </row>
    <row r="2285" spans="1:5" s="192" customFormat="1" outlineLevel="1">
      <c r="A2285" s="192" t="s">
        <v>5526</v>
      </c>
      <c r="B2285" s="193" t="s">
        <v>5527</v>
      </c>
      <c r="C2285" s="199" t="s">
        <v>275</v>
      </c>
      <c r="D2285" s="199" t="s">
        <v>354</v>
      </c>
      <c r="E2285" s="199" t="s">
        <v>925</v>
      </c>
    </row>
    <row r="2286" spans="1:5" s="192" customFormat="1" outlineLevel="1">
      <c r="A2286" s="192" t="s">
        <v>5529</v>
      </c>
      <c r="B2286" s="193" t="s">
        <v>1120</v>
      </c>
      <c r="C2286" s="199" t="s">
        <v>275</v>
      </c>
      <c r="D2286" s="199" t="s">
        <v>354</v>
      </c>
      <c r="E2286" s="199" t="s">
        <v>925</v>
      </c>
    </row>
    <row r="2287" spans="1:5" s="98" customFormat="1" outlineLevel="1">
      <c r="A2287" s="98" t="s">
        <v>5530</v>
      </c>
      <c r="B2287" s="171" t="s">
        <v>5531</v>
      </c>
      <c r="C2287" s="200" t="s">
        <v>275</v>
      </c>
      <c r="D2287" s="200" t="s">
        <v>354</v>
      </c>
      <c r="E2287" s="200" t="s">
        <v>925</v>
      </c>
    </row>
    <row r="2288" spans="1:5" s="192" customFormat="1" outlineLevel="1">
      <c r="A2288" s="192" t="s">
        <v>5532</v>
      </c>
      <c r="B2288" s="193" t="s">
        <v>5506</v>
      </c>
      <c r="C2288" s="199" t="s">
        <v>275</v>
      </c>
      <c r="D2288" s="199" t="s">
        <v>354</v>
      </c>
      <c r="E2288" s="199" t="s">
        <v>925</v>
      </c>
    </row>
    <row r="2289" spans="1:5" s="192" customFormat="1" outlineLevel="1">
      <c r="A2289" s="192" t="s">
        <v>5534</v>
      </c>
      <c r="B2289" s="193" t="s">
        <v>5509</v>
      </c>
      <c r="C2289" s="199" t="s">
        <v>275</v>
      </c>
      <c r="D2289" s="199" t="s">
        <v>354</v>
      </c>
      <c r="E2289" s="199" t="s">
        <v>925</v>
      </c>
    </row>
    <row r="2290" spans="1:5" s="192" customFormat="1" outlineLevel="1">
      <c r="A2290" s="192" t="s">
        <v>1110</v>
      </c>
      <c r="B2290" s="193" t="s">
        <v>5511</v>
      </c>
      <c r="C2290" s="199" t="s">
        <v>275</v>
      </c>
      <c r="D2290" s="199" t="s">
        <v>354</v>
      </c>
      <c r="E2290" s="199" t="s">
        <v>925</v>
      </c>
    </row>
    <row r="2291" spans="1:5" s="188" customFormat="1" outlineLevel="1">
      <c r="A2291" s="188" t="s">
        <v>5536</v>
      </c>
      <c r="B2291" s="194" t="s">
        <v>5513</v>
      </c>
      <c r="C2291" s="198" t="s">
        <v>275</v>
      </c>
      <c r="D2291" s="198" t="s">
        <v>354</v>
      </c>
      <c r="E2291" s="198" t="s">
        <v>925</v>
      </c>
    </row>
    <row r="2292" spans="1:5" s="188" customFormat="1" outlineLevel="1">
      <c r="A2292" s="188" t="s">
        <v>5538</v>
      </c>
      <c r="B2292" s="194" t="s">
        <v>5539</v>
      </c>
      <c r="C2292" s="198" t="s">
        <v>275</v>
      </c>
      <c r="D2292" s="198" t="s">
        <v>354</v>
      </c>
      <c r="E2292" s="198" t="s">
        <v>925</v>
      </c>
    </row>
    <row r="2293" spans="1:5" s="188" customFormat="1" outlineLevel="1">
      <c r="A2293" s="188" t="s">
        <v>5541</v>
      </c>
      <c r="B2293" s="194" t="s">
        <v>1116</v>
      </c>
      <c r="C2293" s="198" t="s">
        <v>275</v>
      </c>
      <c r="D2293" s="198" t="s">
        <v>354</v>
      </c>
      <c r="E2293" s="198" t="s">
        <v>925</v>
      </c>
    </row>
    <row r="2294" spans="1:5" s="192" customFormat="1" outlineLevel="1">
      <c r="A2294" s="192" t="s">
        <v>1110</v>
      </c>
      <c r="B2294" s="193" t="s">
        <v>5517</v>
      </c>
      <c r="C2294" s="199" t="s">
        <v>275</v>
      </c>
      <c r="D2294" s="199" t="s">
        <v>354</v>
      </c>
      <c r="E2294" s="199" t="s">
        <v>925</v>
      </c>
    </row>
    <row r="2295" spans="1:5" s="188" customFormat="1" outlineLevel="1">
      <c r="A2295" s="188" t="s">
        <v>5543</v>
      </c>
      <c r="B2295" s="194" t="s">
        <v>5519</v>
      </c>
      <c r="C2295" s="198" t="s">
        <v>275</v>
      </c>
      <c r="D2295" s="198" t="s">
        <v>354</v>
      </c>
      <c r="E2295" s="198" t="s">
        <v>925</v>
      </c>
    </row>
    <row r="2296" spans="1:5" s="188" customFormat="1" outlineLevel="1">
      <c r="A2296" s="188" t="s">
        <v>5545</v>
      </c>
      <c r="B2296" s="194" t="s">
        <v>5522</v>
      </c>
      <c r="C2296" s="198" t="s">
        <v>275</v>
      </c>
      <c r="D2296" s="198" t="s">
        <v>354</v>
      </c>
      <c r="E2296" s="198" t="s">
        <v>925</v>
      </c>
    </row>
    <row r="2297" spans="1:5" s="188" customFormat="1" outlineLevel="1">
      <c r="A2297" s="188" t="s">
        <v>5546</v>
      </c>
      <c r="B2297" s="194" t="s">
        <v>5524</v>
      </c>
      <c r="C2297" s="198" t="s">
        <v>275</v>
      </c>
      <c r="D2297" s="198" t="s">
        <v>354</v>
      </c>
      <c r="E2297" s="198" t="s">
        <v>925</v>
      </c>
    </row>
    <row r="2298" spans="1:5" s="188" customFormat="1" outlineLevel="1">
      <c r="A2298" s="188" t="s">
        <v>5547</v>
      </c>
      <c r="B2298" s="194" t="s">
        <v>1116</v>
      </c>
      <c r="C2298" s="198" t="s">
        <v>275</v>
      </c>
      <c r="D2298" s="198" t="s">
        <v>354</v>
      </c>
      <c r="E2298" s="198" t="s">
        <v>925</v>
      </c>
    </row>
    <row r="2299" spans="1:5" s="192" customFormat="1" outlineLevel="1">
      <c r="A2299" s="192" t="s">
        <v>5548</v>
      </c>
      <c r="B2299" s="193" t="s">
        <v>5549</v>
      </c>
      <c r="C2299" s="199" t="s">
        <v>275</v>
      </c>
      <c r="D2299" s="199" t="s">
        <v>354</v>
      </c>
      <c r="E2299" s="199" t="s">
        <v>925</v>
      </c>
    </row>
    <row r="2300" spans="1:5" s="192" customFormat="1" outlineLevel="1">
      <c r="A2300" s="192" t="s">
        <v>5551</v>
      </c>
      <c r="B2300" s="193" t="s">
        <v>5527</v>
      </c>
      <c r="C2300" s="199" t="s">
        <v>275</v>
      </c>
      <c r="D2300" s="199" t="s">
        <v>354</v>
      </c>
      <c r="E2300" s="199" t="s">
        <v>925</v>
      </c>
    </row>
    <row r="2301" spans="1:5" s="192" customFormat="1" outlineLevel="1">
      <c r="A2301" s="192" t="s">
        <v>5553</v>
      </c>
      <c r="B2301" s="193" t="s">
        <v>1120</v>
      </c>
      <c r="C2301" s="199" t="s">
        <v>275</v>
      </c>
      <c r="D2301" s="199" t="s">
        <v>354</v>
      </c>
      <c r="E2301" s="199" t="s">
        <v>925</v>
      </c>
    </row>
    <row r="2302" spans="1:5" s="98" customFormat="1" outlineLevel="1">
      <c r="A2302" s="98" t="s">
        <v>5554</v>
      </c>
      <c r="B2302" s="171" t="s">
        <v>5555</v>
      </c>
      <c r="C2302" s="200" t="s">
        <v>275</v>
      </c>
      <c r="D2302" s="200" t="s">
        <v>354</v>
      </c>
      <c r="E2302" s="200" t="s">
        <v>925</v>
      </c>
    </row>
    <row r="2303" spans="1:5" s="192" customFormat="1" outlineLevel="1">
      <c r="A2303" s="192" t="s">
        <v>5556</v>
      </c>
      <c r="B2303" s="193" t="s">
        <v>5557</v>
      </c>
      <c r="C2303" s="199" t="s">
        <v>275</v>
      </c>
      <c r="D2303" s="199" t="s">
        <v>354</v>
      </c>
      <c r="E2303" s="199" t="s">
        <v>925</v>
      </c>
    </row>
    <row r="2304" spans="1:5" s="192" customFormat="1" outlineLevel="1">
      <c r="A2304" s="192" t="s">
        <v>5559</v>
      </c>
      <c r="B2304" s="193" t="s">
        <v>1120</v>
      </c>
      <c r="C2304" s="199" t="s">
        <v>275</v>
      </c>
      <c r="D2304" s="199" t="s">
        <v>354</v>
      </c>
      <c r="E2304" s="199" t="s">
        <v>925</v>
      </c>
    </row>
    <row r="2305" spans="1:5" s="98" customFormat="1" outlineLevel="1">
      <c r="A2305" s="98" t="s">
        <v>5560</v>
      </c>
      <c r="B2305" s="171" t="s">
        <v>5561</v>
      </c>
      <c r="C2305" s="200" t="s">
        <v>275</v>
      </c>
      <c r="D2305" s="200" t="s">
        <v>354</v>
      </c>
      <c r="E2305" s="200" t="s">
        <v>925</v>
      </c>
    </row>
    <row r="2306" spans="1:5" s="192" customFormat="1" outlineLevel="1">
      <c r="A2306" s="192" t="s">
        <v>5562</v>
      </c>
      <c r="B2306" s="193" t="s">
        <v>5563</v>
      </c>
      <c r="C2306" s="199" t="s">
        <v>275</v>
      </c>
      <c r="D2306" s="199" t="s">
        <v>354</v>
      </c>
      <c r="E2306" s="199" t="s">
        <v>925</v>
      </c>
    </row>
    <row r="2307" spans="1:5" s="192" customFormat="1" outlineLevel="1">
      <c r="A2307" s="192" t="s">
        <v>5565</v>
      </c>
      <c r="B2307" s="193" t="s">
        <v>5566</v>
      </c>
      <c r="C2307" s="199" t="s">
        <v>275</v>
      </c>
      <c r="D2307" s="199" t="s">
        <v>354</v>
      </c>
      <c r="E2307" s="199" t="s">
        <v>925</v>
      </c>
    </row>
    <row r="2308" spans="1:5" s="192" customFormat="1" outlineLevel="1">
      <c r="A2308" s="192" t="s">
        <v>5568</v>
      </c>
      <c r="B2308" s="193" t="s">
        <v>5569</v>
      </c>
      <c r="C2308" s="199" t="s">
        <v>275</v>
      </c>
      <c r="D2308" s="199" t="s">
        <v>354</v>
      </c>
      <c r="E2308" s="199" t="s">
        <v>925</v>
      </c>
    </row>
    <row r="2309" spans="1:5" s="192" customFormat="1" outlineLevel="1">
      <c r="A2309" s="192" t="s">
        <v>5571</v>
      </c>
      <c r="B2309" s="193" t="s">
        <v>5572</v>
      </c>
      <c r="C2309" s="199" t="s">
        <v>275</v>
      </c>
      <c r="D2309" s="199" t="s">
        <v>354</v>
      </c>
      <c r="E2309" s="199" t="s">
        <v>925</v>
      </c>
    </row>
    <row r="2310" spans="1:5" s="192" customFormat="1" outlineLevel="1">
      <c r="A2310" s="192" t="s">
        <v>5573</v>
      </c>
      <c r="B2310" s="193" t="s">
        <v>5574</v>
      </c>
      <c r="C2310" s="199" t="s">
        <v>275</v>
      </c>
      <c r="D2310" s="199" t="s">
        <v>354</v>
      </c>
      <c r="E2310" s="199" t="s">
        <v>925</v>
      </c>
    </row>
    <row r="2311" spans="1:5" s="192" customFormat="1" outlineLevel="1">
      <c r="A2311" s="192" t="s">
        <v>5575</v>
      </c>
      <c r="B2311" s="193" t="s">
        <v>5576</v>
      </c>
      <c r="C2311" s="199" t="s">
        <v>275</v>
      </c>
      <c r="D2311" s="199" t="s">
        <v>354</v>
      </c>
      <c r="E2311" s="199" t="s">
        <v>925</v>
      </c>
    </row>
    <row r="2312" spans="1:5" s="192" customFormat="1" outlineLevel="1">
      <c r="A2312" s="192" t="s">
        <v>5577</v>
      </c>
      <c r="B2312" s="193" t="s">
        <v>5578</v>
      </c>
      <c r="C2312" s="199" t="s">
        <v>275</v>
      </c>
      <c r="D2312" s="199" t="s">
        <v>354</v>
      </c>
      <c r="E2312" s="199" t="s">
        <v>925</v>
      </c>
    </row>
    <row r="2313" spans="1:5" s="192" customFormat="1" outlineLevel="1">
      <c r="A2313" s="192" t="s">
        <v>1110</v>
      </c>
      <c r="B2313" s="193" t="s">
        <v>1120</v>
      </c>
      <c r="C2313" s="199" t="s">
        <v>275</v>
      </c>
      <c r="D2313" s="199" t="s">
        <v>354</v>
      </c>
      <c r="E2313" s="199" t="s">
        <v>925</v>
      </c>
    </row>
    <row r="2314" spans="1:5" s="188" customFormat="1" outlineLevel="1">
      <c r="A2314" s="188" t="s">
        <v>5579</v>
      </c>
      <c r="B2314" s="194" t="s">
        <v>5580</v>
      </c>
      <c r="C2314" s="198" t="s">
        <v>275</v>
      </c>
      <c r="D2314" s="198" t="s">
        <v>354</v>
      </c>
      <c r="E2314" s="198" t="s">
        <v>925</v>
      </c>
    </row>
    <row r="2315" spans="1:5" s="188" customFormat="1" outlineLevel="1">
      <c r="A2315" s="188" t="s">
        <v>5581</v>
      </c>
      <c r="B2315" s="194" t="s">
        <v>5582</v>
      </c>
      <c r="C2315" s="198" t="s">
        <v>275</v>
      </c>
      <c r="D2315" s="198" t="s">
        <v>354</v>
      </c>
      <c r="E2315" s="198" t="s">
        <v>925</v>
      </c>
    </row>
    <row r="2316" spans="1:5" s="103" customFormat="1">
      <c r="A2316" s="103" t="s">
        <v>5583</v>
      </c>
      <c r="B2316" s="191" t="s">
        <v>5584</v>
      </c>
    </row>
    <row r="2317" spans="1:5" s="98" customFormat="1" outlineLevel="1">
      <c r="A2317" s="98" t="s">
        <v>5585</v>
      </c>
      <c r="B2317" s="171" t="s">
        <v>5586</v>
      </c>
      <c r="C2317" s="98" t="s">
        <v>224</v>
      </c>
      <c r="D2317" s="98" t="s">
        <v>314</v>
      </c>
      <c r="E2317" s="98" t="s">
        <v>225</v>
      </c>
    </row>
    <row r="2318" spans="1:5" s="98" customFormat="1" outlineLevel="1">
      <c r="A2318" s="98" t="s">
        <v>5588</v>
      </c>
      <c r="B2318" s="171" t="s">
        <v>5589</v>
      </c>
      <c r="C2318" s="98" t="s">
        <v>3347</v>
      </c>
      <c r="D2318" s="98" t="s">
        <v>3347</v>
      </c>
    </row>
    <row r="2319" spans="1:5" s="192" customFormat="1" outlineLevel="1">
      <c r="A2319" s="192" t="s">
        <v>5590</v>
      </c>
      <c r="B2319" s="193" t="s">
        <v>5591</v>
      </c>
      <c r="C2319" s="192" t="s">
        <v>3347</v>
      </c>
      <c r="D2319" s="192" t="s">
        <v>3347</v>
      </c>
    </row>
    <row r="2320" spans="1:5" s="192" customFormat="1" outlineLevel="1">
      <c r="A2320" s="192" t="s">
        <v>1110</v>
      </c>
      <c r="B2320" s="193" t="s">
        <v>5593</v>
      </c>
      <c r="C2320" s="192" t="s">
        <v>3347</v>
      </c>
      <c r="D2320" s="192" t="s">
        <v>3347</v>
      </c>
    </row>
    <row r="2321" spans="1:5" s="188" customFormat="1" outlineLevel="1">
      <c r="A2321" s="188" t="s">
        <v>5594</v>
      </c>
      <c r="B2321" s="194" t="s">
        <v>5595</v>
      </c>
      <c r="C2321" s="188" t="s">
        <v>3347</v>
      </c>
      <c r="D2321" s="188" t="s">
        <v>3347</v>
      </c>
    </row>
    <row r="2322" spans="1:5" s="188" customFormat="1" outlineLevel="1">
      <c r="A2322" s="188" t="s">
        <v>5597</v>
      </c>
      <c r="B2322" s="194" t="s">
        <v>1116</v>
      </c>
      <c r="C2322" s="188" t="s">
        <v>3347</v>
      </c>
      <c r="D2322" s="188" t="s">
        <v>3347</v>
      </c>
    </row>
    <row r="2323" spans="1:5" s="192" customFormat="1" outlineLevel="1">
      <c r="A2323" s="192" t="s">
        <v>5599</v>
      </c>
      <c r="B2323" s="193" t="s">
        <v>5600</v>
      </c>
      <c r="C2323" s="192" t="s">
        <v>3347</v>
      </c>
      <c r="D2323" s="192" t="s">
        <v>3347</v>
      </c>
    </row>
    <row r="2324" spans="1:5" s="192" customFormat="1" outlineLevel="1">
      <c r="A2324" s="192" t="s">
        <v>5602</v>
      </c>
      <c r="B2324" s="193" t="s">
        <v>5603</v>
      </c>
      <c r="C2324" s="192" t="s">
        <v>3347</v>
      </c>
      <c r="D2324" s="192" t="s">
        <v>3347</v>
      </c>
    </row>
    <row r="2325" spans="1:5" s="192" customFormat="1" outlineLevel="1">
      <c r="A2325" s="192" t="s">
        <v>5605</v>
      </c>
      <c r="B2325" s="193" t="s">
        <v>5606</v>
      </c>
      <c r="C2325" s="192" t="s">
        <v>3347</v>
      </c>
      <c r="D2325" s="192" t="s">
        <v>3347</v>
      </c>
    </row>
    <row r="2326" spans="1:5" s="192" customFormat="1" outlineLevel="1">
      <c r="A2326" s="192" t="s">
        <v>5608</v>
      </c>
      <c r="B2326" s="193" t="s">
        <v>5609</v>
      </c>
      <c r="C2326" s="192" t="s">
        <v>3347</v>
      </c>
      <c r="D2326" s="192" t="s">
        <v>3347</v>
      </c>
    </row>
    <row r="2327" spans="1:5" s="192" customFormat="1" outlineLevel="1">
      <c r="A2327" s="192" t="s">
        <v>5611</v>
      </c>
      <c r="B2327" s="193" t="s">
        <v>5612</v>
      </c>
      <c r="C2327" s="192" t="s">
        <v>3347</v>
      </c>
      <c r="D2327" s="192" t="s">
        <v>3347</v>
      </c>
    </row>
    <row r="2328" spans="1:5" s="192" customFormat="1" outlineLevel="1">
      <c r="A2328" s="192" t="s">
        <v>5614</v>
      </c>
      <c r="B2328" s="193" t="s">
        <v>5615</v>
      </c>
      <c r="C2328" s="192" t="s">
        <v>3347</v>
      </c>
      <c r="D2328" s="192" t="s">
        <v>3347</v>
      </c>
    </row>
    <row r="2329" spans="1:5" s="98" customFormat="1" outlineLevel="1">
      <c r="A2329" s="98" t="s">
        <v>5616</v>
      </c>
      <c r="B2329" s="171" t="s">
        <v>5617</v>
      </c>
      <c r="C2329" s="98" t="s">
        <v>243</v>
      </c>
      <c r="D2329" s="98" t="s">
        <v>327</v>
      </c>
      <c r="E2329" s="98" t="s">
        <v>927</v>
      </c>
    </row>
    <row r="2330" spans="1:5" s="192" customFormat="1" outlineLevel="1">
      <c r="A2330" s="192" t="s">
        <v>1110</v>
      </c>
      <c r="B2330" s="193" t="s">
        <v>5618</v>
      </c>
      <c r="C2330" s="192" t="s">
        <v>243</v>
      </c>
      <c r="D2330" s="192" t="s">
        <v>327</v>
      </c>
      <c r="E2330" s="192" t="s">
        <v>927</v>
      </c>
    </row>
    <row r="2331" spans="1:5" s="188" customFormat="1" outlineLevel="1">
      <c r="A2331" s="188" t="s">
        <v>5619</v>
      </c>
      <c r="B2331" s="194" t="s">
        <v>5620</v>
      </c>
      <c r="C2331" s="188" t="s">
        <v>243</v>
      </c>
      <c r="D2331" s="188" t="s">
        <v>327</v>
      </c>
      <c r="E2331" s="188" t="s">
        <v>927</v>
      </c>
    </row>
    <row r="2332" spans="1:5" s="188" customFormat="1" outlineLevel="1">
      <c r="A2332" s="188" t="s">
        <v>5622</v>
      </c>
      <c r="B2332" s="194" t="s">
        <v>1116</v>
      </c>
      <c r="C2332" s="188" t="s">
        <v>243</v>
      </c>
      <c r="D2332" s="188" t="s">
        <v>327</v>
      </c>
      <c r="E2332" s="188" t="s">
        <v>927</v>
      </c>
    </row>
    <row r="2333" spans="1:5" s="192" customFormat="1" outlineLevel="1">
      <c r="A2333" s="192" t="s">
        <v>5623</v>
      </c>
      <c r="B2333" s="193" t="s">
        <v>1120</v>
      </c>
      <c r="C2333" s="192" t="s">
        <v>243</v>
      </c>
      <c r="D2333" s="192" t="s">
        <v>327</v>
      </c>
      <c r="E2333" s="192" t="s">
        <v>927</v>
      </c>
    </row>
    <row r="2334" spans="1:5" s="98" customFormat="1" outlineLevel="1">
      <c r="A2334" s="98" t="s">
        <v>5625</v>
      </c>
      <c r="B2334" s="171" t="s">
        <v>5626</v>
      </c>
      <c r="C2334" s="98" t="s">
        <v>243</v>
      </c>
      <c r="D2334" s="98" t="s">
        <v>327</v>
      </c>
      <c r="E2334" s="98" t="s">
        <v>927</v>
      </c>
    </row>
    <row r="2335" spans="1:5" s="192" customFormat="1" outlineLevel="1">
      <c r="A2335" s="192" t="s">
        <v>5627</v>
      </c>
      <c r="B2335" s="193" t="s">
        <v>5628</v>
      </c>
      <c r="C2335" s="192" t="s">
        <v>243</v>
      </c>
      <c r="D2335" s="192" t="s">
        <v>327</v>
      </c>
      <c r="E2335" s="192" t="s">
        <v>927</v>
      </c>
    </row>
    <row r="2336" spans="1:5" s="192" customFormat="1" outlineLevel="1">
      <c r="A2336" s="192" t="s">
        <v>5630</v>
      </c>
      <c r="B2336" s="193" t="s">
        <v>5631</v>
      </c>
      <c r="C2336" s="192" t="s">
        <v>243</v>
      </c>
      <c r="D2336" s="192" t="s">
        <v>327</v>
      </c>
      <c r="E2336" s="192" t="s">
        <v>927</v>
      </c>
    </row>
    <row r="2337" spans="1:5" s="192" customFormat="1" outlineLevel="1">
      <c r="A2337" s="192" t="s">
        <v>5633</v>
      </c>
      <c r="B2337" s="193" t="s">
        <v>1120</v>
      </c>
      <c r="C2337" s="192" t="s">
        <v>243</v>
      </c>
      <c r="D2337" s="192" t="s">
        <v>327</v>
      </c>
      <c r="E2337" s="192" t="s">
        <v>927</v>
      </c>
    </row>
    <row r="2338" spans="1:5" s="98" customFormat="1" outlineLevel="1">
      <c r="A2338" s="98" t="s">
        <v>5635</v>
      </c>
      <c r="B2338" s="171" t="s">
        <v>5636</v>
      </c>
      <c r="C2338" s="98" t="s">
        <v>243</v>
      </c>
      <c r="D2338" s="98" t="s">
        <v>327</v>
      </c>
      <c r="E2338" s="98" t="s">
        <v>927</v>
      </c>
    </row>
    <row r="2339" spans="1:5" s="192" customFormat="1" outlineLevel="1">
      <c r="A2339" s="192" t="s">
        <v>5637</v>
      </c>
      <c r="B2339" s="193" t="s">
        <v>5638</v>
      </c>
      <c r="C2339" s="192" t="s">
        <v>243</v>
      </c>
      <c r="D2339" s="192" t="s">
        <v>327</v>
      </c>
      <c r="E2339" s="192" t="s">
        <v>927</v>
      </c>
    </row>
    <row r="2340" spans="1:5" s="192" customFormat="1" outlineLevel="1">
      <c r="A2340" s="192" t="s">
        <v>5640</v>
      </c>
      <c r="B2340" s="193" t="s">
        <v>5641</v>
      </c>
      <c r="C2340" s="192" t="s">
        <v>243</v>
      </c>
      <c r="D2340" s="192" t="s">
        <v>327</v>
      </c>
      <c r="E2340" s="192" t="s">
        <v>927</v>
      </c>
    </row>
    <row r="2341" spans="1:5" s="192" customFormat="1" outlineLevel="1">
      <c r="A2341" s="192" t="s">
        <v>5643</v>
      </c>
      <c r="B2341" s="193" t="s">
        <v>5644</v>
      </c>
      <c r="C2341" s="192" t="s">
        <v>243</v>
      </c>
      <c r="D2341" s="192" t="s">
        <v>327</v>
      </c>
      <c r="E2341" s="192" t="s">
        <v>927</v>
      </c>
    </row>
    <row r="2342" spans="1:5" s="192" customFormat="1" outlineLevel="1">
      <c r="A2342" s="192" t="s">
        <v>5646</v>
      </c>
      <c r="B2342" s="193" t="s">
        <v>5647</v>
      </c>
      <c r="C2342" s="192" t="s">
        <v>243</v>
      </c>
      <c r="D2342" s="192" t="s">
        <v>327</v>
      </c>
      <c r="E2342" s="192" t="s">
        <v>927</v>
      </c>
    </row>
    <row r="2343" spans="1:5" s="192" customFormat="1" outlineLevel="1">
      <c r="A2343" s="192" t="s">
        <v>1110</v>
      </c>
      <c r="B2343" s="193" t="s">
        <v>5649</v>
      </c>
      <c r="C2343" s="192" t="s">
        <v>243</v>
      </c>
      <c r="D2343" s="192" t="s">
        <v>327</v>
      </c>
      <c r="E2343" s="192" t="s">
        <v>927</v>
      </c>
    </row>
    <row r="2344" spans="1:5" s="188" customFormat="1" outlineLevel="1">
      <c r="A2344" s="188" t="s">
        <v>5650</v>
      </c>
      <c r="B2344" s="194" t="s">
        <v>5651</v>
      </c>
      <c r="C2344" s="188" t="s">
        <v>243</v>
      </c>
      <c r="D2344" s="188" t="s">
        <v>327</v>
      </c>
      <c r="E2344" s="188" t="s">
        <v>927</v>
      </c>
    </row>
    <row r="2345" spans="1:5" s="188" customFormat="1" outlineLevel="1">
      <c r="A2345" s="188" t="s">
        <v>5653</v>
      </c>
      <c r="B2345" s="194" t="s">
        <v>1116</v>
      </c>
      <c r="C2345" s="188" t="s">
        <v>243</v>
      </c>
      <c r="D2345" s="188" t="s">
        <v>327</v>
      </c>
      <c r="E2345" s="188" t="s">
        <v>927</v>
      </c>
    </row>
    <row r="2346" spans="1:5" s="192" customFormat="1" outlineLevel="1">
      <c r="A2346" s="192" t="s">
        <v>5654</v>
      </c>
      <c r="B2346" s="193" t="s">
        <v>5655</v>
      </c>
      <c r="C2346" s="192" t="s">
        <v>243</v>
      </c>
      <c r="D2346" s="192" t="s">
        <v>327</v>
      </c>
      <c r="E2346" s="192" t="s">
        <v>927</v>
      </c>
    </row>
    <row r="2347" spans="1:5" s="192" customFormat="1" outlineLevel="1">
      <c r="A2347" s="192" t="s">
        <v>5657</v>
      </c>
      <c r="B2347" s="193" t="s">
        <v>1120</v>
      </c>
      <c r="C2347" s="192" t="s">
        <v>243</v>
      </c>
      <c r="D2347" s="192" t="s">
        <v>327</v>
      </c>
      <c r="E2347" s="192" t="s">
        <v>927</v>
      </c>
    </row>
    <row r="2348" spans="1:5" s="103" customFormat="1">
      <c r="A2348" s="103" t="s">
        <v>5659</v>
      </c>
      <c r="B2348" s="191" t="s">
        <v>5660</v>
      </c>
    </row>
    <row r="2349" spans="1:5" s="98" customFormat="1" outlineLevel="1">
      <c r="A2349" s="98" t="s">
        <v>5661</v>
      </c>
      <c r="B2349" s="171" t="s">
        <v>5662</v>
      </c>
      <c r="C2349" s="98" t="s">
        <v>224</v>
      </c>
      <c r="D2349" s="98" t="s">
        <v>314</v>
      </c>
      <c r="E2349" s="98" t="s">
        <v>225</v>
      </c>
    </row>
    <row r="2350" spans="1:5" s="192" customFormat="1" outlineLevel="1">
      <c r="A2350" s="192" t="s">
        <v>5663</v>
      </c>
      <c r="B2350" s="193" t="s">
        <v>5664</v>
      </c>
      <c r="C2350" s="192" t="s">
        <v>224</v>
      </c>
      <c r="D2350" s="192" t="s">
        <v>314</v>
      </c>
      <c r="E2350" s="192" t="s">
        <v>225</v>
      </c>
    </row>
    <row r="2351" spans="1:5" s="192" customFormat="1" outlineLevel="1">
      <c r="A2351" s="192" t="s">
        <v>5666</v>
      </c>
      <c r="B2351" s="193" t="s">
        <v>5667</v>
      </c>
      <c r="C2351" s="192" t="s">
        <v>224</v>
      </c>
      <c r="D2351" s="192" t="s">
        <v>314</v>
      </c>
      <c r="E2351" s="192" t="s">
        <v>225</v>
      </c>
    </row>
    <row r="2352" spans="1:5" s="192" customFormat="1" outlineLevel="1">
      <c r="A2352" s="192" t="s">
        <v>5668</v>
      </c>
      <c r="B2352" s="193" t="s">
        <v>1120</v>
      </c>
      <c r="C2352" s="192" t="s">
        <v>224</v>
      </c>
      <c r="D2352" s="192" t="s">
        <v>314</v>
      </c>
      <c r="E2352" s="192" t="s">
        <v>225</v>
      </c>
    </row>
    <row r="2353" spans="1:5" s="98" customFormat="1" outlineLevel="1">
      <c r="A2353" s="98" t="s">
        <v>5669</v>
      </c>
      <c r="B2353" s="171" t="s">
        <v>5670</v>
      </c>
    </row>
    <row r="2354" spans="1:5" s="192" customFormat="1" outlineLevel="1">
      <c r="A2354" s="192" t="s">
        <v>5671</v>
      </c>
      <c r="B2354" s="193" t="s">
        <v>5672</v>
      </c>
      <c r="C2354" s="192" t="s">
        <v>274</v>
      </c>
      <c r="D2354" s="192" t="s">
        <v>353</v>
      </c>
      <c r="E2354" s="192" t="s">
        <v>21089</v>
      </c>
    </row>
    <row r="2355" spans="1:5" s="192" customFormat="1" outlineLevel="1">
      <c r="A2355" s="192" t="s">
        <v>5674</v>
      </c>
      <c r="B2355" s="193" t="s">
        <v>1120</v>
      </c>
      <c r="C2355" s="192" t="s">
        <v>233</v>
      </c>
      <c r="D2355" s="192" t="s">
        <v>319</v>
      </c>
      <c r="E2355" s="192" t="s">
        <v>21087</v>
      </c>
    </row>
    <row r="2356" spans="1:5" s="98" customFormat="1" outlineLevel="1">
      <c r="A2356" s="98" t="s">
        <v>5676</v>
      </c>
      <c r="B2356" s="171" t="s">
        <v>5677</v>
      </c>
      <c r="C2356" s="98" t="s">
        <v>224</v>
      </c>
      <c r="D2356" s="98" t="s">
        <v>314</v>
      </c>
      <c r="E2356" s="98" t="s">
        <v>225</v>
      </c>
    </row>
    <row r="2357" spans="1:5" s="98" customFormat="1" outlineLevel="1">
      <c r="A2357" s="98" t="s">
        <v>5679</v>
      </c>
      <c r="B2357" s="171" t="s">
        <v>5680</v>
      </c>
      <c r="C2357" s="98" t="s">
        <v>274</v>
      </c>
      <c r="D2357" s="98" t="s">
        <v>353</v>
      </c>
      <c r="E2357" s="98" t="s">
        <v>21089</v>
      </c>
    </row>
    <row r="2358" spans="1:5" s="192" customFormat="1" outlineLevel="1">
      <c r="A2358" s="192" t="s">
        <v>1110</v>
      </c>
      <c r="B2358" s="193" t="s">
        <v>5681</v>
      </c>
      <c r="C2358" s="192" t="s">
        <v>274</v>
      </c>
      <c r="D2358" s="192" t="s">
        <v>353</v>
      </c>
      <c r="E2358" s="192" t="s">
        <v>21089</v>
      </c>
    </row>
    <row r="2359" spans="1:5" s="188" customFormat="1" outlineLevel="1">
      <c r="A2359" s="188" t="s">
        <v>5682</v>
      </c>
      <c r="B2359" s="194" t="s">
        <v>5683</v>
      </c>
      <c r="C2359" s="188" t="s">
        <v>274</v>
      </c>
      <c r="D2359" s="188" t="s">
        <v>353</v>
      </c>
      <c r="E2359" s="188" t="s">
        <v>21089</v>
      </c>
    </row>
    <row r="2360" spans="1:5" s="188" customFormat="1" outlineLevel="1">
      <c r="A2360" s="188" t="s">
        <v>5685</v>
      </c>
      <c r="B2360" s="194" t="s">
        <v>5686</v>
      </c>
      <c r="C2360" s="188" t="s">
        <v>274</v>
      </c>
      <c r="D2360" s="188" t="s">
        <v>353</v>
      </c>
      <c r="E2360" s="188" t="s">
        <v>21089</v>
      </c>
    </row>
    <row r="2361" spans="1:5" s="188" customFormat="1" outlineLevel="1">
      <c r="A2361" s="188" t="s">
        <v>5688</v>
      </c>
      <c r="B2361" s="194" t="s">
        <v>5689</v>
      </c>
      <c r="C2361" s="188" t="s">
        <v>274</v>
      </c>
      <c r="D2361" s="188" t="s">
        <v>353</v>
      </c>
      <c r="E2361" s="188" t="s">
        <v>21089</v>
      </c>
    </row>
    <row r="2362" spans="1:5" s="188" customFormat="1" outlineLevel="1">
      <c r="A2362" s="188" t="s">
        <v>5691</v>
      </c>
      <c r="B2362" s="194" t="s">
        <v>5692</v>
      </c>
      <c r="C2362" s="188" t="s">
        <v>274</v>
      </c>
      <c r="D2362" s="188" t="s">
        <v>353</v>
      </c>
      <c r="E2362" s="188" t="s">
        <v>21089</v>
      </c>
    </row>
    <row r="2363" spans="1:5" s="188" customFormat="1" outlineLevel="1">
      <c r="A2363" s="188" t="s">
        <v>5694</v>
      </c>
      <c r="B2363" s="194" t="s">
        <v>5695</v>
      </c>
      <c r="C2363" s="188" t="s">
        <v>274</v>
      </c>
      <c r="D2363" s="188" t="s">
        <v>353</v>
      </c>
      <c r="E2363" s="188" t="s">
        <v>21089</v>
      </c>
    </row>
    <row r="2364" spans="1:5" s="188" customFormat="1" outlineLevel="1">
      <c r="A2364" s="188" t="s">
        <v>5697</v>
      </c>
      <c r="B2364" s="194" t="s">
        <v>5698</v>
      </c>
      <c r="C2364" s="188" t="s">
        <v>274</v>
      </c>
      <c r="D2364" s="188" t="s">
        <v>353</v>
      </c>
      <c r="E2364" s="188" t="s">
        <v>21089</v>
      </c>
    </row>
    <row r="2365" spans="1:5" s="188" customFormat="1" outlineLevel="1">
      <c r="A2365" s="188" t="s">
        <v>5700</v>
      </c>
      <c r="B2365" s="194" t="s">
        <v>5701</v>
      </c>
      <c r="C2365" s="188" t="s">
        <v>274</v>
      </c>
      <c r="D2365" s="188" t="s">
        <v>353</v>
      </c>
      <c r="E2365" s="188" t="s">
        <v>21089</v>
      </c>
    </row>
    <row r="2366" spans="1:5" s="188" customFormat="1" outlineLevel="1">
      <c r="A2366" s="188" t="s">
        <v>5703</v>
      </c>
      <c r="B2366" s="194" t="s">
        <v>5704</v>
      </c>
      <c r="C2366" s="188" t="s">
        <v>274</v>
      </c>
      <c r="D2366" s="188" t="s">
        <v>353</v>
      </c>
      <c r="E2366" s="188" t="s">
        <v>21089</v>
      </c>
    </row>
    <row r="2367" spans="1:5" s="192" customFormat="1" outlineLevel="1">
      <c r="A2367" s="192" t="s">
        <v>5706</v>
      </c>
      <c r="B2367" s="193" t="s">
        <v>5707</v>
      </c>
      <c r="C2367" s="192" t="s">
        <v>274</v>
      </c>
      <c r="D2367" s="192" t="s">
        <v>353</v>
      </c>
      <c r="E2367" s="192" t="s">
        <v>21089</v>
      </c>
    </row>
    <row r="2368" spans="1:5" s="192" customFormat="1" outlineLevel="1">
      <c r="A2368" s="192" t="s">
        <v>5709</v>
      </c>
      <c r="B2368" s="193" t="s">
        <v>1120</v>
      </c>
      <c r="C2368" s="192" t="s">
        <v>274</v>
      </c>
      <c r="D2368" s="192" t="s">
        <v>353</v>
      </c>
      <c r="E2368" s="192" t="s">
        <v>21089</v>
      </c>
    </row>
    <row r="2369" spans="1:5" s="98" customFormat="1" outlineLevel="1">
      <c r="A2369" s="98" t="s">
        <v>5710</v>
      </c>
      <c r="B2369" s="171" t="s">
        <v>5711</v>
      </c>
      <c r="C2369" s="98" t="s">
        <v>274</v>
      </c>
      <c r="D2369" s="98" t="s">
        <v>353</v>
      </c>
      <c r="E2369" s="98" t="s">
        <v>21089</v>
      </c>
    </row>
    <row r="2370" spans="1:5" s="98" customFormat="1" outlineLevel="1">
      <c r="A2370" s="98" t="s">
        <v>5713</v>
      </c>
      <c r="B2370" s="171" t="s">
        <v>5714</v>
      </c>
    </row>
    <row r="2371" spans="1:5" s="192" customFormat="1" outlineLevel="1">
      <c r="A2371" s="192" t="s">
        <v>1110</v>
      </c>
      <c r="B2371" s="193" t="s">
        <v>5715</v>
      </c>
      <c r="C2371" s="192" t="s">
        <v>233</v>
      </c>
      <c r="D2371" s="192" t="s">
        <v>319</v>
      </c>
      <c r="E2371" s="192" t="s">
        <v>21087</v>
      </c>
    </row>
    <row r="2372" spans="1:5" s="188" customFormat="1" outlineLevel="1">
      <c r="A2372" s="188" t="s">
        <v>5716</v>
      </c>
      <c r="B2372" s="194" t="s">
        <v>5717</v>
      </c>
      <c r="C2372" s="188" t="s">
        <v>233</v>
      </c>
      <c r="D2372" s="188" t="s">
        <v>319</v>
      </c>
      <c r="E2372" s="188" t="s">
        <v>21087</v>
      </c>
    </row>
    <row r="2373" spans="1:5" s="188" customFormat="1" outlineLevel="1">
      <c r="A2373" s="188" t="s">
        <v>5719</v>
      </c>
      <c r="B2373" s="194" t="s">
        <v>1116</v>
      </c>
      <c r="C2373" s="188" t="s">
        <v>233</v>
      </c>
      <c r="D2373" s="188" t="s">
        <v>319</v>
      </c>
      <c r="E2373" s="188" t="s">
        <v>21087</v>
      </c>
    </row>
    <row r="2374" spans="1:5" s="192" customFormat="1" outlineLevel="1">
      <c r="A2374" s="192" t="s">
        <v>5720</v>
      </c>
      <c r="B2374" s="193" t="s">
        <v>5721</v>
      </c>
      <c r="C2374" s="192" t="s">
        <v>233</v>
      </c>
      <c r="D2374" s="192" t="s">
        <v>319</v>
      </c>
      <c r="E2374" s="192" t="s">
        <v>21087</v>
      </c>
    </row>
    <row r="2375" spans="1:5" s="192" customFormat="1" outlineLevel="1">
      <c r="A2375" s="192" t="s">
        <v>1110</v>
      </c>
      <c r="B2375" s="193" t="s">
        <v>5723</v>
      </c>
    </row>
    <row r="2376" spans="1:5" s="188" customFormat="1" outlineLevel="1">
      <c r="A2376" s="188" t="s">
        <v>5724</v>
      </c>
      <c r="B2376" s="194" t="s">
        <v>5725</v>
      </c>
      <c r="C2376" s="198" t="s">
        <v>255</v>
      </c>
      <c r="D2376" s="198" t="s">
        <v>337</v>
      </c>
      <c r="E2376" s="198" t="s">
        <v>21088</v>
      </c>
    </row>
    <row r="2377" spans="1:5" s="188" customFormat="1" outlineLevel="1">
      <c r="A2377" s="188" t="s">
        <v>5727</v>
      </c>
      <c r="B2377" s="194" t="s">
        <v>5728</v>
      </c>
      <c r="C2377" s="188" t="s">
        <v>233</v>
      </c>
      <c r="D2377" s="188" t="s">
        <v>319</v>
      </c>
      <c r="E2377" s="188" t="s">
        <v>21087</v>
      </c>
    </row>
    <row r="2378" spans="1:5" s="188" customFormat="1" outlineLevel="1">
      <c r="A2378" s="188" t="s">
        <v>5730</v>
      </c>
      <c r="B2378" s="194" t="s">
        <v>1116</v>
      </c>
      <c r="C2378" s="188" t="s">
        <v>233</v>
      </c>
      <c r="D2378" s="188" t="s">
        <v>319</v>
      </c>
      <c r="E2378" s="188" t="s">
        <v>21087</v>
      </c>
    </row>
    <row r="2379" spans="1:5" s="192" customFormat="1" outlineLevel="1">
      <c r="A2379" s="192" t="s">
        <v>5732</v>
      </c>
      <c r="B2379" s="193" t="s">
        <v>5733</v>
      </c>
      <c r="C2379" s="192" t="s">
        <v>233</v>
      </c>
      <c r="D2379" s="192" t="s">
        <v>319</v>
      </c>
      <c r="E2379" s="192" t="s">
        <v>21087</v>
      </c>
    </row>
    <row r="2380" spans="1:5" s="98" customFormat="1" outlineLevel="1">
      <c r="A2380" s="98" t="s">
        <v>5735</v>
      </c>
      <c r="B2380" s="171" t="s">
        <v>5736</v>
      </c>
    </row>
    <row r="2381" spans="1:5" s="192" customFormat="1" outlineLevel="1">
      <c r="A2381" s="192" t="s">
        <v>5737</v>
      </c>
      <c r="B2381" s="193" t="s">
        <v>5738</v>
      </c>
      <c r="C2381" s="199" t="s">
        <v>275</v>
      </c>
      <c r="D2381" s="199" t="s">
        <v>354</v>
      </c>
      <c r="E2381" s="199" t="s">
        <v>925</v>
      </c>
    </row>
    <row r="2382" spans="1:5" s="192" customFormat="1" outlineLevel="1">
      <c r="A2382" s="192" t="s">
        <v>5740</v>
      </c>
      <c r="B2382" s="193" t="s">
        <v>5741</v>
      </c>
      <c r="C2382" s="199" t="s">
        <v>275</v>
      </c>
      <c r="D2382" s="199" t="s">
        <v>354</v>
      </c>
      <c r="E2382" s="199" t="s">
        <v>925</v>
      </c>
    </row>
    <row r="2383" spans="1:5" s="192" customFormat="1" outlineLevel="1">
      <c r="A2383" s="192" t="s">
        <v>5742</v>
      </c>
      <c r="B2383" s="193" t="s">
        <v>5743</v>
      </c>
      <c r="C2383" s="199" t="s">
        <v>275</v>
      </c>
      <c r="D2383" s="199" t="s">
        <v>354</v>
      </c>
      <c r="E2383" s="199" t="s">
        <v>925</v>
      </c>
    </row>
    <row r="2384" spans="1:5" s="192" customFormat="1" outlineLevel="1">
      <c r="A2384" s="192" t="s">
        <v>5744</v>
      </c>
      <c r="B2384" s="193" t="s">
        <v>5745</v>
      </c>
      <c r="C2384" s="192" t="s">
        <v>255</v>
      </c>
      <c r="D2384" s="192" t="s">
        <v>337</v>
      </c>
      <c r="E2384" s="192" t="s">
        <v>21088</v>
      </c>
    </row>
    <row r="2385" spans="1:5" s="98" customFormat="1" outlineLevel="1">
      <c r="A2385" s="98" t="s">
        <v>5746</v>
      </c>
      <c r="B2385" s="171" t="s">
        <v>5747</v>
      </c>
      <c r="C2385" s="200" t="s">
        <v>275</v>
      </c>
      <c r="D2385" s="200" t="s">
        <v>354</v>
      </c>
      <c r="E2385" s="200" t="s">
        <v>925</v>
      </c>
    </row>
    <row r="2386" spans="1:5" s="192" customFormat="1" outlineLevel="1">
      <c r="A2386" s="192" t="s">
        <v>5748</v>
      </c>
      <c r="B2386" s="193" t="s">
        <v>5749</v>
      </c>
      <c r="C2386" s="199" t="s">
        <v>275</v>
      </c>
      <c r="D2386" s="199" t="s">
        <v>354</v>
      </c>
      <c r="E2386" s="199" t="s">
        <v>925</v>
      </c>
    </row>
    <row r="2387" spans="1:5" s="192" customFormat="1" outlineLevel="1">
      <c r="A2387" s="192" t="s">
        <v>5751</v>
      </c>
      <c r="B2387" s="193" t="s">
        <v>5752</v>
      </c>
      <c r="C2387" s="199" t="s">
        <v>275</v>
      </c>
      <c r="D2387" s="199" t="s">
        <v>354</v>
      </c>
      <c r="E2387" s="199" t="s">
        <v>925</v>
      </c>
    </row>
    <row r="2388" spans="1:5" s="192" customFormat="1" outlineLevel="1">
      <c r="A2388" s="192" t="s">
        <v>5753</v>
      </c>
      <c r="B2388" s="193" t="s">
        <v>1120</v>
      </c>
      <c r="C2388" s="199" t="s">
        <v>275</v>
      </c>
      <c r="D2388" s="199" t="s">
        <v>354</v>
      </c>
      <c r="E2388" s="199" t="s">
        <v>925</v>
      </c>
    </row>
    <row r="2389" spans="1:5" s="98" customFormat="1" outlineLevel="1">
      <c r="A2389" s="98" t="s">
        <v>5754</v>
      </c>
      <c r="B2389" s="171" t="s">
        <v>5755</v>
      </c>
      <c r="C2389" s="200" t="s">
        <v>275</v>
      </c>
      <c r="D2389" s="200" t="s">
        <v>354</v>
      </c>
      <c r="E2389" s="200" t="s">
        <v>925</v>
      </c>
    </row>
    <row r="2390" spans="1:5" s="192" customFormat="1" outlineLevel="1">
      <c r="A2390" s="192" t="s">
        <v>5756</v>
      </c>
      <c r="B2390" s="193" t="s">
        <v>5752</v>
      </c>
      <c r="C2390" s="199" t="s">
        <v>275</v>
      </c>
      <c r="D2390" s="199" t="s">
        <v>354</v>
      </c>
      <c r="E2390" s="199" t="s">
        <v>925</v>
      </c>
    </row>
    <row r="2391" spans="1:5" s="192" customFormat="1" outlineLevel="1">
      <c r="A2391" s="192" t="s">
        <v>5758</v>
      </c>
      <c r="B2391" s="193" t="s">
        <v>1120</v>
      </c>
      <c r="C2391" s="199" t="s">
        <v>275</v>
      </c>
      <c r="D2391" s="199" t="s">
        <v>354</v>
      </c>
      <c r="E2391" s="199" t="s">
        <v>925</v>
      </c>
    </row>
    <row r="2392" spans="1:5" s="98" customFormat="1" outlineLevel="1">
      <c r="A2392" s="98" t="s">
        <v>5759</v>
      </c>
      <c r="B2392" s="171" t="s">
        <v>5760</v>
      </c>
      <c r="C2392" s="200" t="s">
        <v>275</v>
      </c>
      <c r="D2392" s="200" t="s">
        <v>354</v>
      </c>
      <c r="E2392" s="200" t="s">
        <v>925</v>
      </c>
    </row>
    <row r="2393" spans="1:5" s="98" customFormat="1" outlineLevel="1">
      <c r="A2393" s="98" t="s">
        <v>5762</v>
      </c>
      <c r="B2393" s="171" t="s">
        <v>5763</v>
      </c>
      <c r="C2393" s="200" t="s">
        <v>275</v>
      </c>
      <c r="D2393" s="200" t="s">
        <v>354</v>
      </c>
      <c r="E2393" s="200" t="s">
        <v>925</v>
      </c>
    </row>
    <row r="2394" spans="1:5" s="98" customFormat="1" outlineLevel="1">
      <c r="A2394" s="98" t="s">
        <v>5765</v>
      </c>
      <c r="B2394" s="171" t="s">
        <v>5766</v>
      </c>
      <c r="C2394" s="200" t="s">
        <v>275</v>
      </c>
      <c r="D2394" s="200" t="s">
        <v>354</v>
      </c>
      <c r="E2394" s="200" t="s">
        <v>925</v>
      </c>
    </row>
    <row r="2395" spans="1:5" s="192" customFormat="1" outlineLevel="1">
      <c r="A2395" s="192" t="s">
        <v>5767</v>
      </c>
      <c r="B2395" s="193" t="s">
        <v>5768</v>
      </c>
      <c r="C2395" s="199" t="s">
        <v>275</v>
      </c>
      <c r="D2395" s="199" t="s">
        <v>354</v>
      </c>
      <c r="E2395" s="199" t="s">
        <v>925</v>
      </c>
    </row>
    <row r="2396" spans="1:5" s="192" customFormat="1" outlineLevel="1">
      <c r="A2396" s="192" t="s">
        <v>5770</v>
      </c>
      <c r="B2396" s="193" t="s">
        <v>1120</v>
      </c>
      <c r="C2396" s="199" t="s">
        <v>275</v>
      </c>
      <c r="D2396" s="199" t="s">
        <v>354</v>
      </c>
      <c r="E2396" s="199" t="s">
        <v>925</v>
      </c>
    </row>
    <row r="2397" spans="1:5" s="98" customFormat="1" outlineLevel="1">
      <c r="A2397" s="98" t="s">
        <v>5771</v>
      </c>
      <c r="B2397" s="171" t="s">
        <v>5772</v>
      </c>
      <c r="C2397" s="200" t="s">
        <v>275</v>
      </c>
      <c r="D2397" s="200" t="s">
        <v>354</v>
      </c>
      <c r="E2397" s="200" t="s">
        <v>925</v>
      </c>
    </row>
    <row r="2398" spans="1:5" s="192" customFormat="1" outlineLevel="1">
      <c r="A2398" s="192" t="s">
        <v>5773</v>
      </c>
      <c r="B2398" s="193" t="s">
        <v>5774</v>
      </c>
      <c r="C2398" s="199" t="s">
        <v>275</v>
      </c>
      <c r="D2398" s="199" t="s">
        <v>354</v>
      </c>
      <c r="E2398" s="199" t="s">
        <v>925</v>
      </c>
    </row>
    <row r="2399" spans="1:5" s="192" customFormat="1" outlineLevel="1">
      <c r="A2399" s="192" t="s">
        <v>5776</v>
      </c>
      <c r="B2399" s="193" t="s">
        <v>1120</v>
      </c>
      <c r="C2399" s="199" t="s">
        <v>275</v>
      </c>
      <c r="D2399" s="199" t="s">
        <v>354</v>
      </c>
      <c r="E2399" s="199" t="s">
        <v>925</v>
      </c>
    </row>
    <row r="2400" spans="1:5" s="98" customFormat="1" outlineLevel="1">
      <c r="A2400" s="98" t="s">
        <v>5777</v>
      </c>
      <c r="B2400" s="171" t="s">
        <v>5778</v>
      </c>
      <c r="C2400" s="200" t="s">
        <v>275</v>
      </c>
      <c r="D2400" s="200" t="s">
        <v>354</v>
      </c>
      <c r="E2400" s="200" t="s">
        <v>925</v>
      </c>
    </row>
    <row r="2401" spans="1:5" s="192" customFormat="1" outlineLevel="1">
      <c r="A2401" s="192" t="s">
        <v>5779</v>
      </c>
      <c r="B2401" s="193" t="s">
        <v>5780</v>
      </c>
      <c r="C2401" s="199" t="s">
        <v>275</v>
      </c>
      <c r="D2401" s="199" t="s">
        <v>354</v>
      </c>
      <c r="E2401" s="199" t="s">
        <v>925</v>
      </c>
    </row>
    <row r="2402" spans="1:5" s="192" customFormat="1" outlineLevel="1">
      <c r="A2402" s="192" t="s">
        <v>5782</v>
      </c>
      <c r="B2402" s="193" t="s">
        <v>1120</v>
      </c>
      <c r="C2402" s="199" t="s">
        <v>275</v>
      </c>
      <c r="D2402" s="199" t="s">
        <v>354</v>
      </c>
      <c r="E2402" s="199" t="s">
        <v>925</v>
      </c>
    </row>
    <row r="2403" spans="1:5" s="98" customFormat="1" outlineLevel="1">
      <c r="A2403" s="98" t="s">
        <v>5783</v>
      </c>
      <c r="B2403" s="171" t="s">
        <v>5784</v>
      </c>
    </row>
    <row r="2404" spans="1:5" s="192" customFormat="1" outlineLevel="1">
      <c r="A2404" s="192" t="s">
        <v>1110</v>
      </c>
      <c r="B2404" s="193" t="s">
        <v>5785</v>
      </c>
    </row>
    <row r="2405" spans="1:5" s="188" customFormat="1" outlineLevel="1">
      <c r="A2405" s="188" t="s">
        <v>5786</v>
      </c>
      <c r="B2405" s="194" t="s">
        <v>5787</v>
      </c>
      <c r="C2405" s="198" t="s">
        <v>255</v>
      </c>
      <c r="D2405" s="198" t="s">
        <v>337</v>
      </c>
      <c r="E2405" s="198" t="s">
        <v>21088</v>
      </c>
    </row>
    <row r="2406" spans="1:5" s="188" customFormat="1" outlineLevel="1">
      <c r="A2406" s="188" t="s">
        <v>5789</v>
      </c>
      <c r="B2406" s="194" t="s">
        <v>1116</v>
      </c>
      <c r="C2406" s="188" t="s">
        <v>233</v>
      </c>
      <c r="D2406" s="188" t="s">
        <v>319</v>
      </c>
      <c r="E2406" s="188" t="s">
        <v>21087</v>
      </c>
    </row>
    <row r="2407" spans="1:5" s="192" customFormat="1" outlineLevel="1">
      <c r="A2407" s="192" t="s">
        <v>5791</v>
      </c>
      <c r="B2407" s="193" t="s">
        <v>1120</v>
      </c>
      <c r="C2407" s="199" t="s">
        <v>275</v>
      </c>
      <c r="D2407" s="199" t="s">
        <v>354</v>
      </c>
      <c r="E2407" s="199" t="s">
        <v>925</v>
      </c>
    </row>
    <row r="2408" spans="1:5" s="103" customFormat="1">
      <c r="A2408" s="103" t="s">
        <v>5793</v>
      </c>
      <c r="B2408" s="191" t="s">
        <v>5794</v>
      </c>
    </row>
    <row r="2409" spans="1:5" s="98" customFormat="1" outlineLevel="1">
      <c r="A2409" s="98" t="s">
        <v>5795</v>
      </c>
      <c r="B2409" s="171" t="s">
        <v>5796</v>
      </c>
      <c r="C2409" s="98" t="s">
        <v>224</v>
      </c>
      <c r="D2409" s="98" t="s">
        <v>314</v>
      </c>
      <c r="E2409" s="98" t="s">
        <v>225</v>
      </c>
    </row>
    <row r="2410" spans="1:5" s="192" customFormat="1" outlineLevel="1">
      <c r="A2410" s="192" t="s">
        <v>1110</v>
      </c>
      <c r="B2410" s="193" t="s">
        <v>5797</v>
      </c>
      <c r="C2410" s="192" t="s">
        <v>224</v>
      </c>
      <c r="D2410" s="192" t="s">
        <v>314</v>
      </c>
      <c r="E2410" s="192" t="s">
        <v>225</v>
      </c>
    </row>
    <row r="2411" spans="1:5" s="188" customFormat="1" outlineLevel="1">
      <c r="A2411" s="188" t="s">
        <v>5798</v>
      </c>
      <c r="B2411" s="194" t="s">
        <v>5799</v>
      </c>
      <c r="C2411" s="188" t="s">
        <v>224</v>
      </c>
      <c r="D2411" s="188" t="s">
        <v>314</v>
      </c>
      <c r="E2411" s="188" t="s">
        <v>225</v>
      </c>
    </row>
    <row r="2412" spans="1:5" s="188" customFormat="1" outlineLevel="1">
      <c r="A2412" s="188" t="s">
        <v>5801</v>
      </c>
      <c r="B2412" s="194" t="s">
        <v>5802</v>
      </c>
      <c r="C2412" s="188" t="s">
        <v>224</v>
      </c>
      <c r="D2412" s="188" t="s">
        <v>314</v>
      </c>
      <c r="E2412" s="188" t="s">
        <v>225</v>
      </c>
    </row>
    <row r="2413" spans="1:5" s="188" customFormat="1" outlineLevel="1">
      <c r="A2413" s="188" t="s">
        <v>5803</v>
      </c>
      <c r="B2413" s="194" t="s">
        <v>1116</v>
      </c>
      <c r="C2413" s="188" t="s">
        <v>224</v>
      </c>
      <c r="D2413" s="188" t="s">
        <v>314</v>
      </c>
      <c r="E2413" s="188" t="s">
        <v>225</v>
      </c>
    </row>
    <row r="2414" spans="1:5" s="192" customFormat="1" outlineLevel="1">
      <c r="A2414" s="192" t="s">
        <v>1110</v>
      </c>
      <c r="B2414" s="193" t="s">
        <v>5804</v>
      </c>
      <c r="C2414" s="192" t="s">
        <v>224</v>
      </c>
      <c r="D2414" s="192" t="s">
        <v>314</v>
      </c>
      <c r="E2414" s="192" t="s">
        <v>225</v>
      </c>
    </row>
    <row r="2415" spans="1:5" s="188" customFormat="1" outlineLevel="1">
      <c r="A2415" s="188" t="s">
        <v>5805</v>
      </c>
      <c r="B2415" s="194" t="s">
        <v>5806</v>
      </c>
      <c r="C2415" s="188" t="s">
        <v>224</v>
      </c>
      <c r="D2415" s="188" t="s">
        <v>314</v>
      </c>
      <c r="E2415" s="188" t="s">
        <v>225</v>
      </c>
    </row>
    <row r="2416" spans="1:5" s="188" customFormat="1" outlineLevel="1">
      <c r="A2416" s="188" t="s">
        <v>5808</v>
      </c>
      <c r="B2416" s="194" t="s">
        <v>5809</v>
      </c>
      <c r="C2416" s="188" t="s">
        <v>224</v>
      </c>
      <c r="D2416" s="188" t="s">
        <v>314</v>
      </c>
      <c r="E2416" s="188" t="s">
        <v>225</v>
      </c>
    </row>
    <row r="2417" spans="1:5" s="188" customFormat="1" outlineLevel="1">
      <c r="A2417" s="188" t="s">
        <v>5810</v>
      </c>
      <c r="B2417" s="194" t="s">
        <v>1116</v>
      </c>
      <c r="C2417" s="188" t="s">
        <v>224</v>
      </c>
      <c r="D2417" s="188" t="s">
        <v>314</v>
      </c>
      <c r="E2417" s="188" t="s">
        <v>225</v>
      </c>
    </row>
    <row r="2418" spans="1:5" s="192" customFormat="1" outlineLevel="1">
      <c r="A2418" s="192" t="s">
        <v>5811</v>
      </c>
      <c r="B2418" s="193" t="s">
        <v>5812</v>
      </c>
      <c r="C2418" s="192" t="s">
        <v>224</v>
      </c>
      <c r="D2418" s="192" t="s">
        <v>314</v>
      </c>
      <c r="E2418" s="192" t="s">
        <v>225</v>
      </c>
    </row>
    <row r="2419" spans="1:5" s="192" customFormat="1" outlineLevel="1">
      <c r="A2419" s="192" t="s">
        <v>5814</v>
      </c>
      <c r="B2419" s="193" t="s">
        <v>1120</v>
      </c>
      <c r="C2419" s="192" t="s">
        <v>224</v>
      </c>
      <c r="D2419" s="192" t="s">
        <v>314</v>
      </c>
      <c r="E2419" s="192" t="s">
        <v>225</v>
      </c>
    </row>
    <row r="2420" spans="1:5" s="98" customFormat="1" outlineLevel="1">
      <c r="A2420" s="98" t="s">
        <v>5816</v>
      </c>
      <c r="B2420" s="171" t="s">
        <v>5817</v>
      </c>
      <c r="C2420" s="98" t="s">
        <v>224</v>
      </c>
      <c r="D2420" s="98" t="s">
        <v>314</v>
      </c>
      <c r="E2420" s="98" t="s">
        <v>225</v>
      </c>
    </row>
    <row r="2421" spans="1:5" s="192" customFormat="1" outlineLevel="1">
      <c r="A2421" s="192" t="s">
        <v>5818</v>
      </c>
      <c r="B2421" s="193" t="s">
        <v>5819</v>
      </c>
      <c r="C2421" s="192" t="s">
        <v>224</v>
      </c>
      <c r="D2421" s="192" t="s">
        <v>314</v>
      </c>
      <c r="E2421" s="192" t="s">
        <v>225</v>
      </c>
    </row>
    <row r="2422" spans="1:5" s="192" customFormat="1" outlineLevel="1">
      <c r="A2422" s="192" t="s">
        <v>5821</v>
      </c>
      <c r="B2422" s="193" t="s">
        <v>1120</v>
      </c>
      <c r="C2422" s="192" t="s">
        <v>224</v>
      </c>
      <c r="D2422" s="192" t="s">
        <v>314</v>
      </c>
      <c r="E2422" s="192" t="s">
        <v>225</v>
      </c>
    </row>
    <row r="2423" spans="1:5" s="98" customFormat="1" outlineLevel="1">
      <c r="A2423" s="98" t="s">
        <v>5823</v>
      </c>
      <c r="B2423" s="171" t="s">
        <v>5824</v>
      </c>
      <c r="C2423" s="200" t="s">
        <v>275</v>
      </c>
      <c r="D2423" s="200" t="s">
        <v>354</v>
      </c>
      <c r="E2423" s="200" t="s">
        <v>925</v>
      </c>
    </row>
    <row r="2424" spans="1:5" s="98" customFormat="1" outlineLevel="1">
      <c r="A2424" s="98" t="s">
        <v>5826</v>
      </c>
      <c r="B2424" s="171" t="s">
        <v>5827</v>
      </c>
      <c r="C2424" s="200" t="s">
        <v>275</v>
      </c>
      <c r="D2424" s="200" t="s">
        <v>354</v>
      </c>
      <c r="E2424" s="200" t="s">
        <v>925</v>
      </c>
    </row>
    <row r="2425" spans="1:5" s="192" customFormat="1" outlineLevel="1">
      <c r="A2425" s="192" t="s">
        <v>5828</v>
      </c>
      <c r="B2425" s="193" t="s">
        <v>5829</v>
      </c>
      <c r="C2425" s="199" t="s">
        <v>275</v>
      </c>
      <c r="D2425" s="199" t="s">
        <v>354</v>
      </c>
      <c r="E2425" s="199" t="s">
        <v>925</v>
      </c>
    </row>
    <row r="2426" spans="1:5" s="192" customFormat="1" outlineLevel="1">
      <c r="A2426" s="192" t="s">
        <v>5831</v>
      </c>
      <c r="B2426" s="193" t="s">
        <v>5832</v>
      </c>
      <c r="C2426" s="199" t="s">
        <v>275</v>
      </c>
      <c r="D2426" s="199" t="s">
        <v>354</v>
      </c>
      <c r="E2426" s="199" t="s">
        <v>925</v>
      </c>
    </row>
    <row r="2427" spans="1:5" s="192" customFormat="1" outlineLevel="1">
      <c r="A2427" s="192" t="s">
        <v>5833</v>
      </c>
      <c r="B2427" s="193" t="s">
        <v>5834</v>
      </c>
      <c r="C2427" s="199" t="s">
        <v>275</v>
      </c>
      <c r="D2427" s="199" t="s">
        <v>354</v>
      </c>
      <c r="E2427" s="199" t="s">
        <v>925</v>
      </c>
    </row>
    <row r="2428" spans="1:5" s="192" customFormat="1" outlineLevel="1">
      <c r="A2428" s="192" t="s">
        <v>1110</v>
      </c>
      <c r="B2428" s="193" t="s">
        <v>1120</v>
      </c>
      <c r="C2428" s="199" t="s">
        <v>275</v>
      </c>
      <c r="D2428" s="199" t="s">
        <v>354</v>
      </c>
      <c r="E2428" s="199" t="s">
        <v>925</v>
      </c>
    </row>
    <row r="2429" spans="1:5" s="188" customFormat="1" outlineLevel="1">
      <c r="A2429" s="188" t="s">
        <v>5835</v>
      </c>
      <c r="B2429" s="194" t="s">
        <v>5836</v>
      </c>
      <c r="C2429" s="198" t="s">
        <v>275</v>
      </c>
      <c r="D2429" s="198" t="s">
        <v>354</v>
      </c>
      <c r="E2429" s="198" t="s">
        <v>925</v>
      </c>
    </row>
    <row r="2430" spans="1:5" s="188" customFormat="1" outlineLevel="1">
      <c r="A2430" s="188" t="s">
        <v>5837</v>
      </c>
      <c r="B2430" s="194" t="s">
        <v>1116</v>
      </c>
      <c r="C2430" s="198" t="s">
        <v>275</v>
      </c>
      <c r="D2430" s="198" t="s">
        <v>354</v>
      </c>
      <c r="E2430" s="198" t="s">
        <v>925</v>
      </c>
    </row>
    <row r="2431" spans="1:5" s="98" customFormat="1" outlineLevel="1">
      <c r="A2431" s="98" t="s">
        <v>5838</v>
      </c>
      <c r="B2431" s="171" t="s">
        <v>5839</v>
      </c>
      <c r="C2431" s="200" t="s">
        <v>275</v>
      </c>
      <c r="D2431" s="200" t="s">
        <v>354</v>
      </c>
      <c r="E2431" s="200" t="s">
        <v>925</v>
      </c>
    </row>
    <row r="2432" spans="1:5" s="192" customFormat="1" outlineLevel="1">
      <c r="A2432" s="192" t="s">
        <v>5840</v>
      </c>
      <c r="B2432" s="193" t="s">
        <v>5841</v>
      </c>
      <c r="C2432" s="199" t="s">
        <v>275</v>
      </c>
      <c r="D2432" s="199" t="s">
        <v>354</v>
      </c>
      <c r="E2432" s="199" t="s">
        <v>925</v>
      </c>
    </row>
    <row r="2433" spans="1:5" s="192" customFormat="1" outlineLevel="1">
      <c r="A2433" s="192" t="s">
        <v>5843</v>
      </c>
      <c r="B2433" s="193" t="s">
        <v>5844</v>
      </c>
      <c r="C2433" s="199" t="s">
        <v>275</v>
      </c>
      <c r="D2433" s="199" t="s">
        <v>354</v>
      </c>
      <c r="E2433" s="199" t="s">
        <v>925</v>
      </c>
    </row>
    <row r="2434" spans="1:5" s="192" customFormat="1" outlineLevel="1">
      <c r="A2434" s="192" t="s">
        <v>5845</v>
      </c>
      <c r="B2434" s="193" t="s">
        <v>5846</v>
      </c>
      <c r="C2434" s="199" t="s">
        <v>275</v>
      </c>
      <c r="D2434" s="199" t="s">
        <v>354</v>
      </c>
      <c r="E2434" s="199" t="s">
        <v>925</v>
      </c>
    </row>
    <row r="2435" spans="1:5" s="192" customFormat="1" outlineLevel="1">
      <c r="A2435" s="192" t="s">
        <v>5847</v>
      </c>
      <c r="B2435" s="193" t="s">
        <v>1120</v>
      </c>
      <c r="C2435" s="199" t="s">
        <v>275</v>
      </c>
      <c r="D2435" s="199" t="s">
        <v>354</v>
      </c>
      <c r="E2435" s="199" t="s">
        <v>925</v>
      </c>
    </row>
    <row r="2436" spans="1:5" s="98" customFormat="1" outlineLevel="1">
      <c r="A2436" s="98" t="s">
        <v>5848</v>
      </c>
      <c r="B2436" s="171" t="s">
        <v>5849</v>
      </c>
      <c r="C2436" s="200" t="s">
        <v>275</v>
      </c>
      <c r="D2436" s="200" t="s">
        <v>354</v>
      </c>
      <c r="E2436" s="200" t="s">
        <v>925</v>
      </c>
    </row>
    <row r="2437" spans="1:5" s="192" customFormat="1" outlineLevel="1">
      <c r="A2437" s="192" t="s">
        <v>5850</v>
      </c>
      <c r="B2437" s="193" t="s">
        <v>5851</v>
      </c>
      <c r="C2437" s="199" t="s">
        <v>275</v>
      </c>
      <c r="D2437" s="199" t="s">
        <v>354</v>
      </c>
      <c r="E2437" s="199" t="s">
        <v>925</v>
      </c>
    </row>
    <row r="2438" spans="1:5" s="192" customFormat="1" outlineLevel="1">
      <c r="A2438" s="192" t="s">
        <v>5853</v>
      </c>
      <c r="B2438" s="193" t="s">
        <v>5854</v>
      </c>
      <c r="C2438" s="199" t="s">
        <v>275</v>
      </c>
      <c r="D2438" s="199" t="s">
        <v>354</v>
      </c>
      <c r="E2438" s="199" t="s">
        <v>925</v>
      </c>
    </row>
    <row r="2439" spans="1:5" s="192" customFormat="1" outlineLevel="1">
      <c r="A2439" s="192" t="s">
        <v>5855</v>
      </c>
      <c r="B2439" s="193" t="s">
        <v>1120</v>
      </c>
      <c r="C2439" s="199" t="s">
        <v>275</v>
      </c>
      <c r="D2439" s="199" t="s">
        <v>354</v>
      </c>
      <c r="E2439" s="199" t="s">
        <v>925</v>
      </c>
    </row>
    <row r="2440" spans="1:5" s="98" customFormat="1" outlineLevel="1">
      <c r="A2440" s="98" t="s">
        <v>5856</v>
      </c>
      <c r="B2440" s="171" t="s">
        <v>5857</v>
      </c>
      <c r="C2440" s="200" t="s">
        <v>275</v>
      </c>
      <c r="D2440" s="200" t="s">
        <v>354</v>
      </c>
      <c r="E2440" s="200" t="s">
        <v>925</v>
      </c>
    </row>
    <row r="2441" spans="1:5" s="192" customFormat="1" outlineLevel="1">
      <c r="A2441" s="192" t="s">
        <v>5858</v>
      </c>
      <c r="B2441" s="193" t="s">
        <v>5859</v>
      </c>
      <c r="C2441" s="199" t="s">
        <v>275</v>
      </c>
      <c r="D2441" s="199" t="s">
        <v>354</v>
      </c>
      <c r="E2441" s="199" t="s">
        <v>925</v>
      </c>
    </row>
    <row r="2442" spans="1:5" s="192" customFormat="1" outlineLevel="1">
      <c r="A2442" s="192" t="s">
        <v>5861</v>
      </c>
      <c r="B2442" s="193" t="s">
        <v>5862</v>
      </c>
      <c r="C2442" s="199" t="s">
        <v>275</v>
      </c>
      <c r="D2442" s="199" t="s">
        <v>354</v>
      </c>
      <c r="E2442" s="199" t="s">
        <v>925</v>
      </c>
    </row>
    <row r="2443" spans="1:5" s="192" customFormat="1" outlineLevel="1">
      <c r="A2443" s="192" t="s">
        <v>5864</v>
      </c>
      <c r="B2443" s="193" t="s">
        <v>5865</v>
      </c>
      <c r="C2443" s="199" t="s">
        <v>275</v>
      </c>
      <c r="D2443" s="199" t="s">
        <v>354</v>
      </c>
      <c r="E2443" s="199" t="s">
        <v>925</v>
      </c>
    </row>
    <row r="2444" spans="1:5" s="192" customFormat="1" outlineLevel="1">
      <c r="A2444" s="192" t="s">
        <v>1110</v>
      </c>
      <c r="B2444" s="193" t="s">
        <v>5867</v>
      </c>
      <c r="C2444" s="199" t="s">
        <v>275</v>
      </c>
      <c r="D2444" s="199" t="s">
        <v>354</v>
      </c>
      <c r="E2444" s="199" t="s">
        <v>925</v>
      </c>
    </row>
    <row r="2445" spans="1:5" s="188" customFormat="1" outlineLevel="1">
      <c r="A2445" s="188" t="s">
        <v>5868</v>
      </c>
      <c r="B2445" s="194" t="s">
        <v>5869</v>
      </c>
      <c r="C2445" s="198" t="s">
        <v>275</v>
      </c>
      <c r="D2445" s="198" t="s">
        <v>354</v>
      </c>
      <c r="E2445" s="198" t="s">
        <v>925</v>
      </c>
    </row>
    <row r="2446" spans="1:5" s="188" customFormat="1" outlineLevel="1">
      <c r="A2446" s="188" t="s">
        <v>5871</v>
      </c>
      <c r="B2446" s="194" t="s">
        <v>1116</v>
      </c>
      <c r="C2446" s="198" t="s">
        <v>275</v>
      </c>
      <c r="D2446" s="198" t="s">
        <v>354</v>
      </c>
      <c r="E2446" s="198" t="s">
        <v>925</v>
      </c>
    </row>
    <row r="2447" spans="1:5" s="192" customFormat="1" outlineLevel="1">
      <c r="A2447" s="192" t="s">
        <v>5872</v>
      </c>
      <c r="B2447" s="193" t="s">
        <v>1120</v>
      </c>
      <c r="C2447" s="199" t="s">
        <v>275</v>
      </c>
      <c r="D2447" s="199" t="s">
        <v>354</v>
      </c>
      <c r="E2447" s="199" t="s">
        <v>925</v>
      </c>
    </row>
    <row r="2448" spans="1:5" s="103" customFormat="1">
      <c r="A2448" s="103" t="s">
        <v>5874</v>
      </c>
      <c r="B2448" s="191" t="s">
        <v>5875</v>
      </c>
    </row>
    <row r="2449" spans="1:5" s="98" customFormat="1" outlineLevel="1">
      <c r="A2449" s="98" t="s">
        <v>5876</v>
      </c>
      <c r="B2449" s="171" t="s">
        <v>5877</v>
      </c>
      <c r="C2449" s="200" t="s">
        <v>275</v>
      </c>
      <c r="D2449" s="200" t="s">
        <v>354</v>
      </c>
      <c r="E2449" s="200" t="s">
        <v>925</v>
      </c>
    </row>
    <row r="2450" spans="1:5" s="192" customFormat="1" outlineLevel="1">
      <c r="A2450" s="192" t="s">
        <v>1110</v>
      </c>
      <c r="B2450" s="193" t="s">
        <v>5878</v>
      </c>
      <c r="C2450" s="199" t="s">
        <v>275</v>
      </c>
      <c r="D2450" s="199" t="s">
        <v>354</v>
      </c>
      <c r="E2450" s="199" t="s">
        <v>925</v>
      </c>
    </row>
    <row r="2451" spans="1:5" s="188" customFormat="1" outlineLevel="1">
      <c r="A2451" s="188" t="s">
        <v>5879</v>
      </c>
      <c r="B2451" s="194" t="s">
        <v>5880</v>
      </c>
      <c r="C2451" s="198" t="s">
        <v>275</v>
      </c>
      <c r="D2451" s="198" t="s">
        <v>354</v>
      </c>
      <c r="E2451" s="198" t="s">
        <v>925</v>
      </c>
    </row>
    <row r="2452" spans="1:5" s="188" customFormat="1" outlineLevel="1">
      <c r="A2452" s="188" t="s">
        <v>5882</v>
      </c>
      <c r="B2452" s="194" t="s">
        <v>1116</v>
      </c>
      <c r="C2452" s="198" t="s">
        <v>275</v>
      </c>
      <c r="D2452" s="198" t="s">
        <v>354</v>
      </c>
      <c r="E2452" s="198" t="s">
        <v>925</v>
      </c>
    </row>
    <row r="2453" spans="1:5" s="192" customFormat="1" outlineLevel="1">
      <c r="A2453" s="192" t="s">
        <v>5884</v>
      </c>
      <c r="B2453" s="193" t="s">
        <v>5885</v>
      </c>
      <c r="C2453" s="199" t="s">
        <v>275</v>
      </c>
      <c r="D2453" s="199" t="s">
        <v>354</v>
      </c>
      <c r="E2453" s="199" t="s">
        <v>925</v>
      </c>
    </row>
    <row r="2454" spans="1:5" s="192" customFormat="1" outlineLevel="1">
      <c r="A2454" s="192" t="s">
        <v>5887</v>
      </c>
      <c r="B2454" s="193" t="s">
        <v>5888</v>
      </c>
      <c r="C2454" s="199" t="s">
        <v>275</v>
      </c>
      <c r="D2454" s="199" t="s">
        <v>354</v>
      </c>
      <c r="E2454" s="199" t="s">
        <v>925</v>
      </c>
    </row>
    <row r="2455" spans="1:5" s="98" customFormat="1" outlineLevel="1">
      <c r="A2455" s="98" t="s">
        <v>5890</v>
      </c>
      <c r="B2455" s="171" t="s">
        <v>5891</v>
      </c>
      <c r="C2455" s="200" t="s">
        <v>275</v>
      </c>
      <c r="D2455" s="200" t="s">
        <v>354</v>
      </c>
      <c r="E2455" s="200" t="s">
        <v>925</v>
      </c>
    </row>
    <row r="2456" spans="1:5" s="192" customFormat="1" outlineLevel="1">
      <c r="A2456" s="192" t="s">
        <v>1110</v>
      </c>
      <c r="B2456" s="193" t="s">
        <v>5892</v>
      </c>
      <c r="C2456" s="199" t="s">
        <v>275</v>
      </c>
      <c r="D2456" s="199" t="s">
        <v>354</v>
      </c>
      <c r="E2456" s="199" t="s">
        <v>925</v>
      </c>
    </row>
    <row r="2457" spans="1:5" s="188" customFormat="1" outlineLevel="1">
      <c r="A2457" s="188" t="s">
        <v>5893</v>
      </c>
      <c r="B2457" s="194" t="s">
        <v>5894</v>
      </c>
      <c r="C2457" s="198" t="s">
        <v>275</v>
      </c>
      <c r="D2457" s="198" t="s">
        <v>354</v>
      </c>
      <c r="E2457" s="198" t="s">
        <v>925</v>
      </c>
    </row>
    <row r="2458" spans="1:5" s="188" customFormat="1" outlineLevel="1">
      <c r="A2458" s="188" t="s">
        <v>5896</v>
      </c>
      <c r="B2458" s="194" t="s">
        <v>5897</v>
      </c>
      <c r="C2458" s="198" t="s">
        <v>275</v>
      </c>
      <c r="D2458" s="198" t="s">
        <v>354</v>
      </c>
      <c r="E2458" s="198" t="s">
        <v>925</v>
      </c>
    </row>
    <row r="2459" spans="1:5" s="188" customFormat="1" outlineLevel="1">
      <c r="A2459" s="188" t="s">
        <v>5898</v>
      </c>
      <c r="B2459" s="194" t="s">
        <v>5899</v>
      </c>
      <c r="C2459" s="198" t="s">
        <v>275</v>
      </c>
      <c r="D2459" s="198" t="s">
        <v>354</v>
      </c>
      <c r="E2459" s="198" t="s">
        <v>925</v>
      </c>
    </row>
    <row r="2460" spans="1:5" s="188" customFormat="1" outlineLevel="1">
      <c r="A2460" s="188" t="s">
        <v>5900</v>
      </c>
      <c r="B2460" s="194" t="s">
        <v>1116</v>
      </c>
      <c r="C2460" s="198" t="s">
        <v>275</v>
      </c>
      <c r="D2460" s="198" t="s">
        <v>354</v>
      </c>
      <c r="E2460" s="198" t="s">
        <v>925</v>
      </c>
    </row>
    <row r="2461" spans="1:5" s="192" customFormat="1" outlineLevel="1">
      <c r="A2461" s="192" t="s">
        <v>5901</v>
      </c>
      <c r="B2461" s="193" t="s">
        <v>5902</v>
      </c>
      <c r="C2461" s="199" t="s">
        <v>275</v>
      </c>
      <c r="D2461" s="199" t="s">
        <v>354</v>
      </c>
      <c r="E2461" s="199" t="s">
        <v>925</v>
      </c>
    </row>
    <row r="2462" spans="1:5" s="192" customFormat="1" outlineLevel="1">
      <c r="A2462" s="192" t="s">
        <v>5903</v>
      </c>
      <c r="B2462" s="193" t="s">
        <v>1120</v>
      </c>
      <c r="C2462" s="199" t="s">
        <v>275</v>
      </c>
      <c r="D2462" s="199" t="s">
        <v>354</v>
      </c>
      <c r="E2462" s="199" t="s">
        <v>925</v>
      </c>
    </row>
    <row r="2463" spans="1:5" s="98" customFormat="1" outlineLevel="1">
      <c r="A2463" s="98" t="s">
        <v>5905</v>
      </c>
      <c r="B2463" s="171" t="s">
        <v>5906</v>
      </c>
      <c r="C2463" s="98" t="s">
        <v>269</v>
      </c>
      <c r="D2463" s="98" t="s">
        <v>350</v>
      </c>
      <c r="E2463" s="98" t="s">
        <v>270</v>
      </c>
    </row>
    <row r="2464" spans="1:5" s="192" customFormat="1" outlineLevel="1">
      <c r="A2464" s="192" t="s">
        <v>1110</v>
      </c>
      <c r="B2464" s="193" t="s">
        <v>5907</v>
      </c>
      <c r="C2464" s="192" t="s">
        <v>269</v>
      </c>
      <c r="D2464" s="192" t="s">
        <v>350</v>
      </c>
      <c r="E2464" s="192" t="s">
        <v>270</v>
      </c>
    </row>
    <row r="2465" spans="1:5" s="188" customFormat="1" outlineLevel="1">
      <c r="A2465" s="188" t="s">
        <v>5908</v>
      </c>
      <c r="B2465" s="194" t="s">
        <v>5909</v>
      </c>
      <c r="C2465" s="188" t="s">
        <v>269</v>
      </c>
      <c r="D2465" s="188" t="s">
        <v>350</v>
      </c>
      <c r="E2465" s="188" t="s">
        <v>270</v>
      </c>
    </row>
    <row r="2466" spans="1:5" s="188" customFormat="1" outlineLevel="1">
      <c r="A2466" s="188" t="s">
        <v>5911</v>
      </c>
      <c r="B2466" s="194" t="s">
        <v>1116</v>
      </c>
      <c r="C2466" s="188" t="s">
        <v>269</v>
      </c>
      <c r="D2466" s="188" t="s">
        <v>350</v>
      </c>
      <c r="E2466" s="188" t="s">
        <v>270</v>
      </c>
    </row>
    <row r="2467" spans="1:5" s="192" customFormat="1" outlineLevel="1">
      <c r="A2467" s="192" t="s">
        <v>1110</v>
      </c>
      <c r="B2467" s="193" t="s">
        <v>1120</v>
      </c>
      <c r="C2467" s="192" t="s">
        <v>269</v>
      </c>
      <c r="D2467" s="192" t="s">
        <v>350</v>
      </c>
      <c r="E2467" s="192" t="s">
        <v>270</v>
      </c>
    </row>
    <row r="2468" spans="1:5" s="188" customFormat="1" outlineLevel="1">
      <c r="A2468" s="188" t="s">
        <v>5913</v>
      </c>
      <c r="B2468" s="194" t="s">
        <v>5909</v>
      </c>
      <c r="C2468" s="188" t="s">
        <v>269</v>
      </c>
      <c r="D2468" s="188" t="s">
        <v>350</v>
      </c>
      <c r="E2468" s="188" t="s">
        <v>270</v>
      </c>
    </row>
    <row r="2469" spans="1:5" s="188" customFormat="1" outlineLevel="1">
      <c r="A2469" s="188" t="s">
        <v>5915</v>
      </c>
      <c r="B2469" s="194" t="s">
        <v>1116</v>
      </c>
      <c r="C2469" s="188" t="s">
        <v>269</v>
      </c>
      <c r="D2469" s="188" t="s">
        <v>350</v>
      </c>
      <c r="E2469" s="188" t="s">
        <v>270</v>
      </c>
    </row>
    <row r="2470" spans="1:5" s="98" customFormat="1" outlineLevel="1">
      <c r="A2470" s="98" t="s">
        <v>5917</v>
      </c>
      <c r="B2470" s="171" t="s">
        <v>5918</v>
      </c>
      <c r="C2470" s="98" t="s">
        <v>274</v>
      </c>
      <c r="D2470" s="98" t="s">
        <v>353</v>
      </c>
      <c r="E2470" s="98" t="s">
        <v>21089</v>
      </c>
    </row>
    <row r="2471" spans="1:5" s="192" customFormat="1" outlineLevel="1">
      <c r="A2471" s="192" t="s">
        <v>5919</v>
      </c>
      <c r="B2471" s="193" t="s">
        <v>5920</v>
      </c>
      <c r="C2471" s="192" t="s">
        <v>274</v>
      </c>
      <c r="D2471" s="192" t="s">
        <v>353</v>
      </c>
      <c r="E2471" s="192" t="s">
        <v>21089</v>
      </c>
    </row>
    <row r="2472" spans="1:5" s="192" customFormat="1" outlineLevel="1">
      <c r="A2472" s="192" t="s">
        <v>5922</v>
      </c>
      <c r="B2472" s="193" t="s">
        <v>1120</v>
      </c>
      <c r="C2472" s="192" t="s">
        <v>274</v>
      </c>
      <c r="D2472" s="192" t="s">
        <v>353</v>
      </c>
      <c r="E2472" s="192" t="s">
        <v>21089</v>
      </c>
    </row>
    <row r="2473" spans="1:5" s="98" customFormat="1" outlineLevel="1">
      <c r="A2473" s="98" t="s">
        <v>5924</v>
      </c>
      <c r="B2473" s="171" t="s">
        <v>5925</v>
      </c>
      <c r="C2473" s="98" t="s">
        <v>275</v>
      </c>
      <c r="D2473" s="98" t="s">
        <v>354</v>
      </c>
      <c r="E2473" s="98" t="s">
        <v>925</v>
      </c>
    </row>
    <row r="2474" spans="1:5" s="192" customFormat="1" outlineLevel="1">
      <c r="A2474" s="192" t="s">
        <v>5926</v>
      </c>
      <c r="B2474" s="193" t="s">
        <v>5927</v>
      </c>
      <c r="C2474" s="199" t="s">
        <v>275</v>
      </c>
      <c r="D2474" s="199" t="s">
        <v>354</v>
      </c>
      <c r="E2474" s="199" t="s">
        <v>925</v>
      </c>
    </row>
    <row r="2475" spans="1:5" s="192" customFormat="1" outlineLevel="1">
      <c r="A2475" s="192" t="s">
        <v>5929</v>
      </c>
      <c r="B2475" s="193" t="s">
        <v>5930</v>
      </c>
      <c r="C2475" s="199" t="s">
        <v>275</v>
      </c>
      <c r="D2475" s="199" t="s">
        <v>354</v>
      </c>
      <c r="E2475" s="199" t="s">
        <v>925</v>
      </c>
    </row>
    <row r="2476" spans="1:5" s="192" customFormat="1" outlineLevel="1">
      <c r="A2476" s="192" t="s">
        <v>5932</v>
      </c>
      <c r="B2476" s="193" t="s">
        <v>5933</v>
      </c>
      <c r="C2476" s="199" t="s">
        <v>275</v>
      </c>
      <c r="D2476" s="199" t="s">
        <v>354</v>
      </c>
      <c r="E2476" s="199" t="s">
        <v>925</v>
      </c>
    </row>
    <row r="2477" spans="1:5" s="192" customFormat="1" outlineLevel="1">
      <c r="A2477" s="192" t="s">
        <v>5935</v>
      </c>
      <c r="B2477" s="193" t="s">
        <v>5936</v>
      </c>
      <c r="C2477" s="199" t="s">
        <v>275</v>
      </c>
      <c r="D2477" s="199" t="s">
        <v>354</v>
      </c>
      <c r="E2477" s="199" t="s">
        <v>925</v>
      </c>
    </row>
    <row r="2478" spans="1:5" s="192" customFormat="1" outlineLevel="1">
      <c r="A2478" s="192" t="s">
        <v>5938</v>
      </c>
      <c r="B2478" s="193" t="s">
        <v>1120</v>
      </c>
      <c r="C2478" s="199" t="s">
        <v>275</v>
      </c>
      <c r="D2478" s="199" t="s">
        <v>354</v>
      </c>
      <c r="E2478" s="199" t="s">
        <v>925</v>
      </c>
    </row>
    <row r="2479" spans="1:5" s="98" customFormat="1" outlineLevel="1">
      <c r="A2479" s="98" t="s">
        <v>5940</v>
      </c>
      <c r="B2479" s="171" t="s">
        <v>5941</v>
      </c>
      <c r="C2479" s="98" t="s">
        <v>275</v>
      </c>
      <c r="D2479" s="98" t="s">
        <v>354</v>
      </c>
      <c r="E2479" s="98" t="s">
        <v>925</v>
      </c>
    </row>
    <row r="2480" spans="1:5" s="98" customFormat="1" outlineLevel="1">
      <c r="A2480" s="98" t="s">
        <v>5943</v>
      </c>
      <c r="B2480" s="171" t="s">
        <v>5944</v>
      </c>
      <c r="C2480" s="98" t="s">
        <v>275</v>
      </c>
      <c r="D2480" s="98" t="s">
        <v>354</v>
      </c>
      <c r="E2480" s="98" t="s">
        <v>925</v>
      </c>
    </row>
    <row r="2481" spans="1:5" s="103" customFormat="1">
      <c r="A2481" s="103" t="s">
        <v>5946</v>
      </c>
      <c r="B2481" s="191" t="s">
        <v>5947</v>
      </c>
    </row>
    <row r="2482" spans="1:5" s="98" customFormat="1" outlineLevel="1">
      <c r="A2482" s="98" t="s">
        <v>5948</v>
      </c>
      <c r="B2482" s="171" t="s">
        <v>5949</v>
      </c>
      <c r="C2482" s="98" t="s">
        <v>224</v>
      </c>
      <c r="D2482" s="98" t="s">
        <v>314</v>
      </c>
      <c r="E2482" s="98" t="s">
        <v>225</v>
      </c>
    </row>
    <row r="2483" spans="1:5" s="192" customFormat="1" outlineLevel="1">
      <c r="A2483" s="192" t="s">
        <v>5950</v>
      </c>
      <c r="B2483" s="193" t="s">
        <v>5951</v>
      </c>
      <c r="C2483" s="192" t="s">
        <v>224</v>
      </c>
      <c r="D2483" s="192" t="s">
        <v>314</v>
      </c>
      <c r="E2483" s="192" t="s">
        <v>225</v>
      </c>
    </row>
    <row r="2484" spans="1:5" s="192" customFormat="1" outlineLevel="1">
      <c r="A2484" s="192" t="s">
        <v>5953</v>
      </c>
      <c r="B2484" s="193" t="s">
        <v>1120</v>
      </c>
      <c r="C2484" s="192" t="s">
        <v>224</v>
      </c>
      <c r="D2484" s="192" t="s">
        <v>314</v>
      </c>
      <c r="E2484" s="192" t="s">
        <v>225</v>
      </c>
    </row>
    <row r="2485" spans="1:5" s="98" customFormat="1" outlineLevel="1">
      <c r="A2485" s="98" t="s">
        <v>5955</v>
      </c>
      <c r="B2485" s="171" t="s">
        <v>5956</v>
      </c>
    </row>
    <row r="2486" spans="1:5" s="192" customFormat="1" outlineLevel="1">
      <c r="A2486" s="192" t="s">
        <v>1110</v>
      </c>
      <c r="B2486" s="193" t="s">
        <v>5957</v>
      </c>
      <c r="C2486" s="192" t="s">
        <v>220</v>
      </c>
      <c r="D2486" s="192" t="s">
        <v>312</v>
      </c>
      <c r="E2486" s="192" t="s">
        <v>221</v>
      </c>
    </row>
    <row r="2487" spans="1:5" s="188" customFormat="1" outlineLevel="1">
      <c r="A2487" s="188" t="s">
        <v>5958</v>
      </c>
      <c r="B2487" s="194" t="s">
        <v>1836</v>
      </c>
      <c r="C2487" s="188" t="s">
        <v>220</v>
      </c>
      <c r="D2487" s="188" t="s">
        <v>312</v>
      </c>
      <c r="E2487" s="188" t="s">
        <v>221</v>
      </c>
    </row>
    <row r="2488" spans="1:5" s="188" customFormat="1" outlineLevel="1">
      <c r="A2488" s="188" t="s">
        <v>5960</v>
      </c>
      <c r="B2488" s="194" t="s">
        <v>1116</v>
      </c>
      <c r="C2488" s="188" t="s">
        <v>220</v>
      </c>
      <c r="D2488" s="188" t="s">
        <v>312</v>
      </c>
      <c r="E2488" s="188" t="s">
        <v>221</v>
      </c>
    </row>
    <row r="2489" spans="1:5" s="192" customFormat="1" outlineLevel="1">
      <c r="A2489" s="192" t="s">
        <v>5961</v>
      </c>
      <c r="B2489" s="193" t="s">
        <v>5962</v>
      </c>
      <c r="C2489" s="192" t="s">
        <v>224</v>
      </c>
      <c r="D2489" s="192" t="s">
        <v>314</v>
      </c>
      <c r="E2489" s="192" t="s">
        <v>225</v>
      </c>
    </row>
    <row r="2490" spans="1:5" s="192" customFormat="1" outlineLevel="1">
      <c r="A2490" s="192" t="s">
        <v>5964</v>
      </c>
      <c r="B2490" s="193" t="s">
        <v>1120</v>
      </c>
      <c r="C2490" s="192" t="s">
        <v>224</v>
      </c>
      <c r="D2490" s="192" t="s">
        <v>314</v>
      </c>
      <c r="E2490" s="192" t="s">
        <v>225</v>
      </c>
    </row>
    <row r="2491" spans="1:5" s="98" customFormat="1" outlineLevel="1">
      <c r="A2491" s="98" t="s">
        <v>5965</v>
      </c>
      <c r="B2491" s="171" t="s">
        <v>5966</v>
      </c>
      <c r="C2491" s="98" t="s">
        <v>224</v>
      </c>
      <c r="D2491" s="98" t="s">
        <v>314</v>
      </c>
      <c r="E2491" s="98" t="s">
        <v>225</v>
      </c>
    </row>
    <row r="2492" spans="1:5" s="98" customFormat="1" outlineLevel="1">
      <c r="A2492" s="98" t="s">
        <v>5968</v>
      </c>
      <c r="B2492" s="171" t="s">
        <v>5969</v>
      </c>
      <c r="C2492" s="98" t="s">
        <v>224</v>
      </c>
      <c r="D2492" s="98" t="s">
        <v>314</v>
      </c>
      <c r="E2492" s="98" t="s">
        <v>225</v>
      </c>
    </row>
    <row r="2493" spans="1:5" s="98" customFormat="1" outlineLevel="1">
      <c r="A2493" s="98" t="s">
        <v>5971</v>
      </c>
      <c r="B2493" s="171" t="s">
        <v>5972</v>
      </c>
      <c r="C2493" s="98" t="s">
        <v>224</v>
      </c>
      <c r="D2493" s="98" t="s">
        <v>314</v>
      </c>
      <c r="E2493" s="98" t="s">
        <v>225</v>
      </c>
    </row>
    <row r="2494" spans="1:5" s="192" customFormat="1" outlineLevel="1">
      <c r="A2494" s="192" t="s">
        <v>5973</v>
      </c>
      <c r="B2494" s="193" t="s">
        <v>5974</v>
      </c>
      <c r="C2494" s="192" t="s">
        <v>224</v>
      </c>
      <c r="D2494" s="192" t="s">
        <v>314</v>
      </c>
      <c r="E2494" s="192" t="s">
        <v>225</v>
      </c>
    </row>
    <row r="2495" spans="1:5" s="192" customFormat="1" outlineLevel="1">
      <c r="A2495" s="192" t="s">
        <v>5976</v>
      </c>
      <c r="B2495" s="193" t="s">
        <v>5977</v>
      </c>
      <c r="C2495" s="192" t="s">
        <v>224</v>
      </c>
      <c r="D2495" s="192" t="s">
        <v>314</v>
      </c>
      <c r="E2495" s="192" t="s">
        <v>225</v>
      </c>
    </row>
    <row r="2496" spans="1:5" s="98" customFormat="1" outlineLevel="1">
      <c r="A2496" s="98" t="s">
        <v>5979</v>
      </c>
      <c r="B2496" s="171" t="s">
        <v>5980</v>
      </c>
      <c r="C2496" s="200" t="s">
        <v>275</v>
      </c>
      <c r="D2496" s="200" t="s">
        <v>354</v>
      </c>
      <c r="E2496" s="200" t="s">
        <v>925</v>
      </c>
    </row>
    <row r="2497" spans="1:5" s="192" customFormat="1" outlineLevel="1">
      <c r="A2497" s="192" t="s">
        <v>5981</v>
      </c>
      <c r="B2497" s="193" t="s">
        <v>5982</v>
      </c>
      <c r="C2497" s="199" t="s">
        <v>275</v>
      </c>
      <c r="D2497" s="199" t="s">
        <v>354</v>
      </c>
      <c r="E2497" s="199" t="s">
        <v>925</v>
      </c>
    </row>
    <row r="2498" spans="1:5" s="192" customFormat="1" outlineLevel="1">
      <c r="A2498" s="192" t="s">
        <v>1110</v>
      </c>
      <c r="B2498" s="193" t="s">
        <v>1120</v>
      </c>
      <c r="C2498" s="199" t="s">
        <v>275</v>
      </c>
      <c r="D2498" s="199" t="s">
        <v>354</v>
      </c>
      <c r="E2498" s="199" t="s">
        <v>925</v>
      </c>
    </row>
    <row r="2499" spans="1:5" s="188" customFormat="1" outlineLevel="1">
      <c r="A2499" s="188" t="s">
        <v>5984</v>
      </c>
      <c r="B2499" s="194" t="s">
        <v>5985</v>
      </c>
      <c r="C2499" s="198" t="s">
        <v>275</v>
      </c>
      <c r="D2499" s="198" t="s">
        <v>354</v>
      </c>
      <c r="E2499" s="198" t="s">
        <v>925</v>
      </c>
    </row>
    <row r="2500" spans="1:5" s="188" customFormat="1" outlineLevel="1">
      <c r="A2500" s="188" t="s">
        <v>5986</v>
      </c>
      <c r="B2500" s="194" t="s">
        <v>1116</v>
      </c>
      <c r="C2500" s="198" t="s">
        <v>275</v>
      </c>
      <c r="D2500" s="198" t="s">
        <v>354</v>
      </c>
      <c r="E2500" s="198" t="s">
        <v>925</v>
      </c>
    </row>
    <row r="2501" spans="1:5" s="98" customFormat="1" outlineLevel="1">
      <c r="A2501" s="98" t="s">
        <v>5987</v>
      </c>
      <c r="B2501" s="171" t="s">
        <v>5988</v>
      </c>
      <c r="C2501" s="98" t="s">
        <v>274</v>
      </c>
      <c r="D2501" s="98" t="s">
        <v>353</v>
      </c>
      <c r="E2501" s="98" t="s">
        <v>21089</v>
      </c>
    </row>
    <row r="2502" spans="1:5" s="192" customFormat="1" outlineLevel="1">
      <c r="A2502" s="192" t="s">
        <v>5989</v>
      </c>
      <c r="B2502" s="193" t="s">
        <v>5990</v>
      </c>
      <c r="C2502" s="192" t="s">
        <v>274</v>
      </c>
      <c r="D2502" s="192" t="s">
        <v>353</v>
      </c>
      <c r="E2502" s="192" t="s">
        <v>21089</v>
      </c>
    </row>
    <row r="2503" spans="1:5" s="192" customFormat="1" outlineLevel="1">
      <c r="A2503" s="192" t="s">
        <v>5992</v>
      </c>
      <c r="B2503" s="193" t="s">
        <v>1120</v>
      </c>
      <c r="C2503" s="192" t="s">
        <v>274</v>
      </c>
      <c r="D2503" s="192" t="s">
        <v>353</v>
      </c>
      <c r="E2503" s="192" t="s">
        <v>21089</v>
      </c>
    </row>
    <row r="2504" spans="1:5" s="103" customFormat="1">
      <c r="A2504" s="103" t="s">
        <v>5993</v>
      </c>
      <c r="B2504" s="191" t="s">
        <v>5994</v>
      </c>
      <c r="C2504" s="201" t="s">
        <v>275</v>
      </c>
      <c r="D2504" s="201" t="s">
        <v>354</v>
      </c>
      <c r="E2504" s="201" t="s">
        <v>925</v>
      </c>
    </row>
    <row r="2505" spans="1:5" s="98" customFormat="1" outlineLevel="1">
      <c r="A2505" s="98" t="s">
        <v>5995</v>
      </c>
      <c r="B2505" s="171" t="s">
        <v>5996</v>
      </c>
      <c r="C2505" s="200" t="s">
        <v>275</v>
      </c>
      <c r="D2505" s="200" t="s">
        <v>354</v>
      </c>
      <c r="E2505" s="200" t="s">
        <v>925</v>
      </c>
    </row>
    <row r="2506" spans="1:5" s="98" customFormat="1" outlineLevel="1">
      <c r="A2506" s="98" t="s">
        <v>5998</v>
      </c>
      <c r="B2506" s="171" t="s">
        <v>5999</v>
      </c>
      <c r="C2506" s="200" t="s">
        <v>275</v>
      </c>
      <c r="D2506" s="200" t="s">
        <v>354</v>
      </c>
      <c r="E2506" s="200" t="s">
        <v>925</v>
      </c>
    </row>
    <row r="2507" spans="1:5" s="98" customFormat="1" outlineLevel="1">
      <c r="A2507" s="98" t="s">
        <v>6001</v>
      </c>
      <c r="B2507" s="171" t="s">
        <v>6002</v>
      </c>
      <c r="C2507" s="200" t="s">
        <v>275</v>
      </c>
      <c r="D2507" s="200" t="s">
        <v>354</v>
      </c>
      <c r="E2507" s="200" t="s">
        <v>925</v>
      </c>
    </row>
    <row r="2508" spans="1:5" s="98" customFormat="1" outlineLevel="1">
      <c r="A2508" s="98" t="s">
        <v>6004</v>
      </c>
      <c r="B2508" s="171" t="s">
        <v>6005</v>
      </c>
      <c r="C2508" s="200" t="s">
        <v>275</v>
      </c>
      <c r="D2508" s="200" t="s">
        <v>354</v>
      </c>
      <c r="E2508" s="200" t="s">
        <v>925</v>
      </c>
    </row>
    <row r="2509" spans="1:5" s="192" customFormat="1" outlineLevel="1">
      <c r="A2509" s="192" t="s">
        <v>6006</v>
      </c>
      <c r="B2509" s="193" t="s">
        <v>6007</v>
      </c>
      <c r="C2509" s="199" t="s">
        <v>275</v>
      </c>
      <c r="D2509" s="199" t="s">
        <v>354</v>
      </c>
      <c r="E2509" s="199" t="s">
        <v>925</v>
      </c>
    </row>
    <row r="2510" spans="1:5" s="192" customFormat="1" outlineLevel="1">
      <c r="A2510" s="192" t="s">
        <v>6009</v>
      </c>
      <c r="B2510" s="193" t="s">
        <v>1120</v>
      </c>
      <c r="C2510" s="199" t="s">
        <v>275</v>
      </c>
      <c r="D2510" s="199" t="s">
        <v>354</v>
      </c>
      <c r="E2510" s="199" t="s">
        <v>925</v>
      </c>
    </row>
    <row r="2511" spans="1:5" s="98" customFormat="1" outlineLevel="1">
      <c r="A2511" s="98" t="s">
        <v>6011</v>
      </c>
      <c r="B2511" s="171" t="s">
        <v>6012</v>
      </c>
      <c r="C2511" s="200" t="s">
        <v>275</v>
      </c>
      <c r="D2511" s="200" t="s">
        <v>354</v>
      </c>
      <c r="E2511" s="200" t="s">
        <v>925</v>
      </c>
    </row>
    <row r="2512" spans="1:5" s="98" customFormat="1" outlineLevel="1">
      <c r="A2512" s="98" t="s">
        <v>6014</v>
      </c>
      <c r="B2512" s="171" t="s">
        <v>6015</v>
      </c>
      <c r="C2512" s="200" t="s">
        <v>275</v>
      </c>
      <c r="D2512" s="200" t="s">
        <v>354</v>
      </c>
      <c r="E2512" s="200" t="s">
        <v>925</v>
      </c>
    </row>
    <row r="2513" spans="1:5" s="192" customFormat="1" outlineLevel="1">
      <c r="A2513" s="192" t="s">
        <v>6016</v>
      </c>
      <c r="B2513" s="193" t="s">
        <v>6017</v>
      </c>
      <c r="C2513" s="199" t="s">
        <v>275</v>
      </c>
      <c r="D2513" s="199" t="s">
        <v>354</v>
      </c>
      <c r="E2513" s="199" t="s">
        <v>925</v>
      </c>
    </row>
    <row r="2514" spans="1:5" s="192" customFormat="1" outlineLevel="1">
      <c r="A2514" s="192" t="s">
        <v>6019</v>
      </c>
      <c r="B2514" s="193" t="s">
        <v>1120</v>
      </c>
      <c r="C2514" s="199" t="s">
        <v>275</v>
      </c>
      <c r="D2514" s="199" t="s">
        <v>354</v>
      </c>
      <c r="E2514" s="199" t="s">
        <v>925</v>
      </c>
    </row>
    <row r="2515" spans="1:5" s="103" customFormat="1">
      <c r="A2515" s="103" t="s">
        <v>6021</v>
      </c>
      <c r="B2515" s="191" t="s">
        <v>6022</v>
      </c>
      <c r="C2515" s="103" t="s">
        <v>275</v>
      </c>
      <c r="D2515" s="103" t="s">
        <v>354</v>
      </c>
      <c r="E2515" s="103" t="s">
        <v>925</v>
      </c>
    </row>
    <row r="2516" spans="1:5" s="98" customFormat="1" outlineLevel="1">
      <c r="A2516" s="98" t="s">
        <v>6023</v>
      </c>
      <c r="B2516" s="171" t="s">
        <v>6024</v>
      </c>
      <c r="C2516" s="98" t="s">
        <v>275</v>
      </c>
      <c r="D2516" s="98" t="s">
        <v>354</v>
      </c>
      <c r="E2516" s="98" t="s">
        <v>925</v>
      </c>
    </row>
    <row r="2517" spans="1:5" s="192" customFormat="1" outlineLevel="1">
      <c r="A2517" s="192" t="s">
        <v>6025</v>
      </c>
      <c r="B2517" s="193" t="s">
        <v>6026</v>
      </c>
      <c r="C2517" s="199" t="s">
        <v>275</v>
      </c>
      <c r="D2517" s="199" t="s">
        <v>354</v>
      </c>
      <c r="E2517" s="199" t="s">
        <v>925</v>
      </c>
    </row>
    <row r="2518" spans="1:5" s="192" customFormat="1" outlineLevel="1">
      <c r="A2518" s="192" t="s">
        <v>6028</v>
      </c>
      <c r="B2518" s="193" t="s">
        <v>6029</v>
      </c>
      <c r="C2518" s="199" t="s">
        <v>275</v>
      </c>
      <c r="D2518" s="199" t="s">
        <v>354</v>
      </c>
      <c r="E2518" s="199" t="s">
        <v>925</v>
      </c>
    </row>
    <row r="2519" spans="1:5" s="192" customFormat="1" outlineLevel="1">
      <c r="A2519" s="192" t="s">
        <v>6030</v>
      </c>
      <c r="B2519" s="193" t="s">
        <v>6031</v>
      </c>
      <c r="C2519" s="199" t="s">
        <v>275</v>
      </c>
      <c r="D2519" s="199" t="s">
        <v>354</v>
      </c>
      <c r="E2519" s="199" t="s">
        <v>925</v>
      </c>
    </row>
    <row r="2520" spans="1:5" s="192" customFormat="1" outlineLevel="1">
      <c r="A2520" s="192" t="s">
        <v>1110</v>
      </c>
      <c r="B2520" s="193" t="s">
        <v>1120</v>
      </c>
      <c r="C2520" s="199" t="s">
        <v>275</v>
      </c>
      <c r="D2520" s="199" t="s">
        <v>354</v>
      </c>
      <c r="E2520" s="199" t="s">
        <v>925</v>
      </c>
    </row>
    <row r="2521" spans="1:5" s="188" customFormat="1" outlineLevel="1">
      <c r="A2521" s="188" t="s">
        <v>6032</v>
      </c>
      <c r="B2521" s="194" t="s">
        <v>6033</v>
      </c>
      <c r="C2521" s="198" t="s">
        <v>275</v>
      </c>
      <c r="D2521" s="198" t="s">
        <v>354</v>
      </c>
      <c r="E2521" s="198" t="s">
        <v>925</v>
      </c>
    </row>
    <row r="2522" spans="1:5" s="188" customFormat="1" outlineLevel="1">
      <c r="A2522" s="188" t="s">
        <v>6034</v>
      </c>
      <c r="B2522" s="194" t="s">
        <v>1116</v>
      </c>
      <c r="C2522" s="198" t="s">
        <v>275</v>
      </c>
      <c r="D2522" s="198" t="s">
        <v>354</v>
      </c>
      <c r="E2522" s="198" t="s">
        <v>925</v>
      </c>
    </row>
    <row r="2523" spans="1:5" s="98" customFormat="1" outlineLevel="1">
      <c r="A2523" s="98" t="s">
        <v>6035</v>
      </c>
      <c r="B2523" s="171" t="s">
        <v>6036</v>
      </c>
      <c r="C2523" s="98" t="s">
        <v>275</v>
      </c>
      <c r="D2523" s="98" t="s">
        <v>354</v>
      </c>
      <c r="E2523" s="98" t="s">
        <v>925</v>
      </c>
    </row>
    <row r="2524" spans="1:5" s="192" customFormat="1" outlineLevel="1">
      <c r="A2524" s="192" t="s">
        <v>6037</v>
      </c>
      <c r="B2524" s="193" t="s">
        <v>6026</v>
      </c>
      <c r="C2524" s="199" t="s">
        <v>275</v>
      </c>
      <c r="D2524" s="199" t="s">
        <v>354</v>
      </c>
      <c r="E2524" s="199" t="s">
        <v>925</v>
      </c>
    </row>
    <row r="2525" spans="1:5" s="192" customFormat="1" outlineLevel="1">
      <c r="A2525" s="192" t="s">
        <v>1110</v>
      </c>
      <c r="B2525" s="193" t="s">
        <v>6039</v>
      </c>
      <c r="C2525" s="199" t="s">
        <v>275</v>
      </c>
      <c r="D2525" s="199" t="s">
        <v>354</v>
      </c>
      <c r="E2525" s="199" t="s">
        <v>925</v>
      </c>
    </row>
    <row r="2526" spans="1:5" s="188" customFormat="1" outlineLevel="1">
      <c r="A2526" s="188" t="s">
        <v>6040</v>
      </c>
      <c r="B2526" s="194" t="s">
        <v>6033</v>
      </c>
      <c r="C2526" s="198" t="s">
        <v>275</v>
      </c>
      <c r="D2526" s="198" t="s">
        <v>354</v>
      </c>
      <c r="E2526" s="198" t="s">
        <v>925</v>
      </c>
    </row>
    <row r="2527" spans="1:5" s="188" customFormat="1" outlineLevel="1">
      <c r="A2527" s="188" t="s">
        <v>6041</v>
      </c>
      <c r="B2527" s="194" t="s">
        <v>6042</v>
      </c>
      <c r="C2527" s="198" t="s">
        <v>275</v>
      </c>
      <c r="D2527" s="198" t="s">
        <v>354</v>
      </c>
      <c r="E2527" s="198" t="s">
        <v>925</v>
      </c>
    </row>
    <row r="2528" spans="1:5" s="188" customFormat="1" outlineLevel="1">
      <c r="A2528" s="188" t="s">
        <v>6043</v>
      </c>
      <c r="B2528" s="194" t="s">
        <v>1116</v>
      </c>
      <c r="C2528" s="198" t="s">
        <v>275</v>
      </c>
      <c r="D2528" s="198" t="s">
        <v>354</v>
      </c>
      <c r="E2528" s="198" t="s">
        <v>925</v>
      </c>
    </row>
    <row r="2529" spans="1:5" s="192" customFormat="1" outlineLevel="1">
      <c r="A2529" s="192" t="s">
        <v>1110</v>
      </c>
      <c r="B2529" s="193" t="s">
        <v>6044</v>
      </c>
      <c r="C2529" s="199" t="s">
        <v>275</v>
      </c>
      <c r="D2529" s="199" t="s">
        <v>354</v>
      </c>
      <c r="E2529" s="199" t="s">
        <v>925</v>
      </c>
    </row>
    <row r="2530" spans="1:5" s="188" customFormat="1" outlineLevel="1">
      <c r="A2530" s="188" t="s">
        <v>6045</v>
      </c>
      <c r="B2530" s="194" t="s">
        <v>6046</v>
      </c>
      <c r="C2530" s="198" t="s">
        <v>275</v>
      </c>
      <c r="D2530" s="198" t="s">
        <v>354</v>
      </c>
      <c r="E2530" s="198" t="s">
        <v>925</v>
      </c>
    </row>
    <row r="2531" spans="1:5" s="188" customFormat="1" outlineLevel="1">
      <c r="A2531" s="188" t="s">
        <v>6047</v>
      </c>
      <c r="B2531" s="194" t="s">
        <v>6048</v>
      </c>
      <c r="C2531" s="198" t="s">
        <v>275</v>
      </c>
      <c r="D2531" s="198" t="s">
        <v>354</v>
      </c>
      <c r="E2531" s="198" t="s">
        <v>925</v>
      </c>
    </row>
    <row r="2532" spans="1:5" s="188" customFormat="1" outlineLevel="1">
      <c r="A2532" s="188" t="s">
        <v>6049</v>
      </c>
      <c r="B2532" s="194" t="s">
        <v>6050</v>
      </c>
      <c r="C2532" s="198" t="s">
        <v>275</v>
      </c>
      <c r="D2532" s="198" t="s">
        <v>354</v>
      </c>
      <c r="E2532" s="198" t="s">
        <v>925</v>
      </c>
    </row>
    <row r="2533" spans="1:5" s="188" customFormat="1" outlineLevel="1">
      <c r="A2533" s="188" t="s">
        <v>6051</v>
      </c>
      <c r="B2533" s="194" t="s">
        <v>6052</v>
      </c>
      <c r="C2533" s="198" t="s">
        <v>275</v>
      </c>
      <c r="D2533" s="198" t="s">
        <v>354</v>
      </c>
      <c r="E2533" s="198" t="s">
        <v>925</v>
      </c>
    </row>
    <row r="2534" spans="1:5" s="192" customFormat="1" outlineLevel="1">
      <c r="A2534" s="192" t="s">
        <v>1110</v>
      </c>
      <c r="B2534" s="193" t="s">
        <v>6053</v>
      </c>
      <c r="C2534" s="199" t="s">
        <v>275</v>
      </c>
      <c r="D2534" s="199" t="s">
        <v>354</v>
      </c>
      <c r="E2534" s="199" t="s">
        <v>925</v>
      </c>
    </row>
    <row r="2535" spans="1:5" s="188" customFormat="1" outlineLevel="1">
      <c r="A2535" s="188" t="s">
        <v>6054</v>
      </c>
      <c r="B2535" s="194" t="s">
        <v>6055</v>
      </c>
      <c r="C2535" s="198" t="s">
        <v>275</v>
      </c>
      <c r="D2535" s="198" t="s">
        <v>354</v>
      </c>
      <c r="E2535" s="198" t="s">
        <v>925</v>
      </c>
    </row>
    <row r="2536" spans="1:5" s="188" customFormat="1" outlineLevel="1">
      <c r="A2536" s="188" t="s">
        <v>6056</v>
      </c>
      <c r="B2536" s="194" t="s">
        <v>6057</v>
      </c>
      <c r="C2536" s="198" t="s">
        <v>275</v>
      </c>
      <c r="D2536" s="198" t="s">
        <v>354</v>
      </c>
      <c r="E2536" s="198" t="s">
        <v>925</v>
      </c>
    </row>
    <row r="2537" spans="1:5" s="188" customFormat="1" outlineLevel="1">
      <c r="A2537" s="188" t="s">
        <v>6058</v>
      </c>
      <c r="B2537" s="194" t="s">
        <v>6059</v>
      </c>
      <c r="C2537" s="198" t="s">
        <v>275</v>
      </c>
      <c r="D2537" s="198" t="s">
        <v>354</v>
      </c>
      <c r="E2537" s="198" t="s">
        <v>925</v>
      </c>
    </row>
    <row r="2538" spans="1:5" s="188" customFormat="1" outlineLevel="1">
      <c r="A2538" s="188" t="s">
        <v>6060</v>
      </c>
      <c r="B2538" s="194" t="s">
        <v>6061</v>
      </c>
      <c r="C2538" s="198" t="s">
        <v>275</v>
      </c>
      <c r="D2538" s="198" t="s">
        <v>354</v>
      </c>
      <c r="E2538" s="198" t="s">
        <v>925</v>
      </c>
    </row>
    <row r="2539" spans="1:5" s="188" customFormat="1" outlineLevel="1">
      <c r="A2539" s="188" t="s">
        <v>6062</v>
      </c>
      <c r="B2539" s="194" t="s">
        <v>6063</v>
      </c>
      <c r="C2539" s="198" t="s">
        <v>275</v>
      </c>
      <c r="D2539" s="198" t="s">
        <v>354</v>
      </c>
      <c r="E2539" s="198" t="s">
        <v>925</v>
      </c>
    </row>
    <row r="2540" spans="1:5" s="192" customFormat="1" outlineLevel="1">
      <c r="A2540" s="192" t="s">
        <v>1110</v>
      </c>
      <c r="B2540" s="193" t="s">
        <v>1120</v>
      </c>
      <c r="C2540" s="199" t="s">
        <v>275</v>
      </c>
      <c r="D2540" s="199" t="s">
        <v>354</v>
      </c>
      <c r="E2540" s="199" t="s">
        <v>925</v>
      </c>
    </row>
    <row r="2541" spans="1:5" s="188" customFormat="1" outlineLevel="1">
      <c r="A2541" s="188" t="s">
        <v>6064</v>
      </c>
      <c r="B2541" s="194" t="s">
        <v>6065</v>
      </c>
      <c r="C2541" s="198" t="s">
        <v>275</v>
      </c>
      <c r="D2541" s="198" t="s">
        <v>354</v>
      </c>
      <c r="E2541" s="198" t="s">
        <v>925</v>
      </c>
    </row>
    <row r="2542" spans="1:5" s="188" customFormat="1" outlineLevel="1">
      <c r="A2542" s="188" t="s">
        <v>6066</v>
      </c>
      <c r="B2542" s="194" t="s">
        <v>6067</v>
      </c>
      <c r="C2542" s="198" t="s">
        <v>275</v>
      </c>
      <c r="D2542" s="198" t="s">
        <v>354</v>
      </c>
      <c r="E2542" s="198" t="s">
        <v>925</v>
      </c>
    </row>
    <row r="2543" spans="1:5" s="188" customFormat="1" outlineLevel="1">
      <c r="A2543" s="188" t="s">
        <v>6068</v>
      </c>
      <c r="B2543" s="194" t="s">
        <v>6063</v>
      </c>
      <c r="C2543" s="198" t="s">
        <v>275</v>
      </c>
      <c r="D2543" s="198" t="s">
        <v>354</v>
      </c>
      <c r="E2543" s="198" t="s">
        <v>925</v>
      </c>
    </row>
    <row r="2544" spans="1:5" s="98" customFormat="1" outlineLevel="1">
      <c r="A2544" s="98" t="s">
        <v>6069</v>
      </c>
      <c r="B2544" s="171" t="s">
        <v>6070</v>
      </c>
      <c r="C2544" s="98" t="s">
        <v>275</v>
      </c>
      <c r="D2544" s="98" t="s">
        <v>354</v>
      </c>
      <c r="E2544" s="98" t="s">
        <v>925</v>
      </c>
    </row>
    <row r="2545" spans="1:5" s="192" customFormat="1" outlineLevel="1">
      <c r="A2545" s="192" t="s">
        <v>6071</v>
      </c>
      <c r="B2545" s="193" t="s">
        <v>6072</v>
      </c>
      <c r="C2545" s="199" t="s">
        <v>275</v>
      </c>
      <c r="D2545" s="199" t="s">
        <v>354</v>
      </c>
      <c r="E2545" s="199" t="s">
        <v>925</v>
      </c>
    </row>
    <row r="2546" spans="1:5" s="192" customFormat="1" outlineLevel="1">
      <c r="A2546" s="192" t="s">
        <v>6074</v>
      </c>
      <c r="B2546" s="193" t="s">
        <v>6075</v>
      </c>
      <c r="C2546" s="199" t="s">
        <v>275</v>
      </c>
      <c r="D2546" s="199" t="s">
        <v>354</v>
      </c>
      <c r="E2546" s="199" t="s">
        <v>925</v>
      </c>
    </row>
    <row r="2547" spans="1:5" s="192" customFormat="1" outlineLevel="1">
      <c r="A2547" s="192" t="s">
        <v>6076</v>
      </c>
      <c r="B2547" s="193" t="s">
        <v>1120</v>
      </c>
      <c r="C2547" s="199" t="s">
        <v>275</v>
      </c>
      <c r="D2547" s="199" t="s">
        <v>354</v>
      </c>
      <c r="E2547" s="199" t="s">
        <v>925</v>
      </c>
    </row>
    <row r="2548" spans="1:5" s="98" customFormat="1" outlineLevel="1">
      <c r="A2548" s="98" t="s">
        <v>6077</v>
      </c>
      <c r="B2548" s="171" t="s">
        <v>6078</v>
      </c>
      <c r="C2548" s="98" t="s">
        <v>275</v>
      </c>
      <c r="D2548" s="98" t="s">
        <v>354</v>
      </c>
      <c r="E2548" s="98" t="s">
        <v>925</v>
      </c>
    </row>
    <row r="2549" spans="1:5" s="98" customFormat="1" outlineLevel="1">
      <c r="A2549" s="98" t="s">
        <v>6080</v>
      </c>
      <c r="B2549" s="171" t="s">
        <v>6081</v>
      </c>
      <c r="C2549" s="98" t="s">
        <v>275</v>
      </c>
      <c r="D2549" s="98" t="s">
        <v>354</v>
      </c>
      <c r="E2549" s="98" t="s">
        <v>925</v>
      </c>
    </row>
    <row r="2550" spans="1:5" s="98" customFormat="1" outlineLevel="1">
      <c r="A2550" s="98" t="s">
        <v>6083</v>
      </c>
      <c r="B2550" s="171" t="s">
        <v>6084</v>
      </c>
      <c r="C2550" s="98" t="s">
        <v>275</v>
      </c>
      <c r="D2550" s="98" t="s">
        <v>354</v>
      </c>
      <c r="E2550" s="98" t="s">
        <v>925</v>
      </c>
    </row>
    <row r="2551" spans="1:5" s="192" customFormat="1" outlineLevel="1">
      <c r="A2551" s="192" t="s">
        <v>6085</v>
      </c>
      <c r="B2551" s="193" t="s">
        <v>6086</v>
      </c>
      <c r="C2551" s="199" t="s">
        <v>275</v>
      </c>
      <c r="D2551" s="199" t="s">
        <v>354</v>
      </c>
      <c r="E2551" s="199" t="s">
        <v>925</v>
      </c>
    </row>
    <row r="2552" spans="1:5" s="192" customFormat="1" outlineLevel="1">
      <c r="A2552" s="192" t="s">
        <v>6088</v>
      </c>
      <c r="B2552" s="193" t="s">
        <v>1120</v>
      </c>
      <c r="C2552" s="199" t="s">
        <v>275</v>
      </c>
      <c r="D2552" s="199" t="s">
        <v>354</v>
      </c>
      <c r="E2552" s="199" t="s">
        <v>925</v>
      </c>
    </row>
    <row r="2553" spans="1:5" s="98" customFormat="1" outlineLevel="1">
      <c r="A2553" s="98" t="s">
        <v>6090</v>
      </c>
      <c r="B2553" s="171" t="s">
        <v>6091</v>
      </c>
      <c r="C2553" s="98" t="s">
        <v>275</v>
      </c>
      <c r="D2553" s="98" t="s">
        <v>354</v>
      </c>
      <c r="E2553" s="98" t="s">
        <v>925</v>
      </c>
    </row>
    <row r="2554" spans="1:5" s="192" customFormat="1" outlineLevel="1">
      <c r="A2554" s="192" t="s">
        <v>6092</v>
      </c>
      <c r="B2554" s="193" t="s">
        <v>6093</v>
      </c>
      <c r="C2554" s="199" t="s">
        <v>275</v>
      </c>
      <c r="D2554" s="199" t="s">
        <v>354</v>
      </c>
      <c r="E2554" s="199" t="s">
        <v>925</v>
      </c>
    </row>
    <row r="2555" spans="1:5" s="192" customFormat="1" outlineLevel="1">
      <c r="A2555" s="192" t="s">
        <v>6095</v>
      </c>
      <c r="B2555" s="193" t="s">
        <v>1120</v>
      </c>
      <c r="C2555" s="199" t="s">
        <v>275</v>
      </c>
      <c r="D2555" s="199" t="s">
        <v>354</v>
      </c>
      <c r="E2555" s="199" t="s">
        <v>925</v>
      </c>
    </row>
    <row r="2556" spans="1:5" s="103" customFormat="1">
      <c r="A2556" s="103" t="s">
        <v>6096</v>
      </c>
      <c r="B2556" s="191" t="s">
        <v>6097</v>
      </c>
    </row>
    <row r="2557" spans="1:5" s="98" customFormat="1" outlineLevel="1">
      <c r="A2557" s="98" t="s">
        <v>6098</v>
      </c>
      <c r="B2557" s="171" t="s">
        <v>6099</v>
      </c>
      <c r="C2557" s="98" t="s">
        <v>255</v>
      </c>
      <c r="D2557" s="98" t="s">
        <v>337</v>
      </c>
      <c r="E2557" s="98" t="s">
        <v>21088</v>
      </c>
    </row>
    <row r="2558" spans="1:5" s="192" customFormat="1" outlineLevel="1">
      <c r="A2558" s="192" t="s">
        <v>6100</v>
      </c>
      <c r="B2558" s="193" t="s">
        <v>6101</v>
      </c>
      <c r="C2558" s="192" t="s">
        <v>255</v>
      </c>
      <c r="D2558" s="192" t="s">
        <v>337</v>
      </c>
      <c r="E2558" s="192" t="s">
        <v>21088</v>
      </c>
    </row>
    <row r="2559" spans="1:5" s="192" customFormat="1" outlineLevel="1">
      <c r="A2559" s="192" t="s">
        <v>6103</v>
      </c>
      <c r="B2559" s="193" t="s">
        <v>6104</v>
      </c>
      <c r="C2559" s="192" t="s">
        <v>255</v>
      </c>
      <c r="D2559" s="192" t="s">
        <v>337</v>
      </c>
      <c r="E2559" s="192" t="s">
        <v>21088</v>
      </c>
    </row>
    <row r="2560" spans="1:5" s="192" customFormat="1" outlineLevel="1">
      <c r="A2560" s="192" t="s">
        <v>6105</v>
      </c>
      <c r="B2560" s="193" t="s">
        <v>6106</v>
      </c>
      <c r="C2560" s="192" t="s">
        <v>255</v>
      </c>
      <c r="D2560" s="192" t="s">
        <v>337</v>
      </c>
      <c r="E2560" s="192" t="s">
        <v>21088</v>
      </c>
    </row>
    <row r="2561" spans="1:5" s="192" customFormat="1" outlineLevel="1">
      <c r="A2561" s="192" t="s">
        <v>6107</v>
      </c>
      <c r="B2561" s="193" t="s">
        <v>1120</v>
      </c>
      <c r="C2561" s="192" t="s">
        <v>255</v>
      </c>
      <c r="D2561" s="192" t="s">
        <v>337</v>
      </c>
      <c r="E2561" s="192" t="s">
        <v>21088</v>
      </c>
    </row>
    <row r="2562" spans="1:5" s="98" customFormat="1" outlineLevel="1">
      <c r="A2562" s="98" t="s">
        <v>6108</v>
      </c>
      <c r="B2562" s="171" t="s">
        <v>6109</v>
      </c>
    </row>
    <row r="2563" spans="1:5" s="192" customFormat="1" outlineLevel="1">
      <c r="A2563" s="192" t="s">
        <v>6110</v>
      </c>
      <c r="B2563" s="193" t="s">
        <v>6111</v>
      </c>
      <c r="C2563" s="192" t="s">
        <v>275</v>
      </c>
      <c r="D2563" s="192" t="s">
        <v>354</v>
      </c>
      <c r="E2563" s="192" t="s">
        <v>925</v>
      </c>
    </row>
    <row r="2564" spans="1:5" s="192" customFormat="1" outlineLevel="1">
      <c r="A2564" s="192" t="s">
        <v>6113</v>
      </c>
      <c r="B2564" s="193" t="s">
        <v>1120</v>
      </c>
      <c r="C2564" s="192" t="s">
        <v>255</v>
      </c>
      <c r="D2564" s="192" t="s">
        <v>337</v>
      </c>
      <c r="E2564" s="192" t="s">
        <v>21088</v>
      </c>
    </row>
    <row r="2565" spans="1:5" s="98" customFormat="1" outlineLevel="1">
      <c r="A2565" s="98" t="s">
        <v>6115</v>
      </c>
      <c r="B2565" s="171" t="s">
        <v>6116</v>
      </c>
      <c r="C2565" s="200" t="s">
        <v>224</v>
      </c>
      <c r="D2565" s="200" t="s">
        <v>314</v>
      </c>
      <c r="E2565" s="200" t="s">
        <v>225</v>
      </c>
    </row>
    <row r="2566" spans="1:5" s="98" customFormat="1" outlineLevel="1">
      <c r="A2566" s="98" t="s">
        <v>6118</v>
      </c>
      <c r="B2566" s="171" t="s">
        <v>6119</v>
      </c>
      <c r="C2566" s="200" t="s">
        <v>224</v>
      </c>
      <c r="D2566" s="200" t="s">
        <v>314</v>
      </c>
      <c r="E2566" s="200" t="s">
        <v>225</v>
      </c>
    </row>
    <row r="2567" spans="1:5" s="98" customFormat="1" outlineLevel="1">
      <c r="A2567" s="98" t="s">
        <v>6121</v>
      </c>
      <c r="B2567" s="171" t="s">
        <v>6122</v>
      </c>
      <c r="C2567" s="200" t="s">
        <v>224</v>
      </c>
      <c r="D2567" s="200" t="s">
        <v>314</v>
      </c>
      <c r="E2567" s="200" t="s">
        <v>225</v>
      </c>
    </row>
    <row r="2568" spans="1:5" s="192" customFormat="1" outlineLevel="1">
      <c r="A2568" s="192" t="s">
        <v>6123</v>
      </c>
      <c r="B2568" s="193" t="s">
        <v>6124</v>
      </c>
      <c r="C2568" s="199" t="s">
        <v>224</v>
      </c>
      <c r="D2568" s="199" t="s">
        <v>314</v>
      </c>
      <c r="E2568" s="199" t="s">
        <v>225</v>
      </c>
    </row>
    <row r="2569" spans="1:5" s="192" customFormat="1" outlineLevel="1">
      <c r="A2569" s="192" t="s">
        <v>6126</v>
      </c>
      <c r="B2569" s="193" t="s">
        <v>1120</v>
      </c>
      <c r="C2569" s="199" t="s">
        <v>224</v>
      </c>
      <c r="D2569" s="199" t="s">
        <v>314</v>
      </c>
      <c r="E2569" s="199" t="s">
        <v>225</v>
      </c>
    </row>
    <row r="2570" spans="1:5" s="98" customFormat="1" outlineLevel="1">
      <c r="A2570" s="98" t="s">
        <v>6127</v>
      </c>
      <c r="B2570" s="171" t="s">
        <v>6128</v>
      </c>
      <c r="C2570" s="200" t="s">
        <v>224</v>
      </c>
      <c r="D2570" s="200" t="s">
        <v>314</v>
      </c>
      <c r="E2570" s="200" t="s">
        <v>225</v>
      </c>
    </row>
    <row r="2571" spans="1:5" s="192" customFormat="1" outlineLevel="1">
      <c r="A2571" s="192" t="s">
        <v>6129</v>
      </c>
      <c r="B2571" s="193" t="s">
        <v>6130</v>
      </c>
      <c r="C2571" s="199" t="s">
        <v>224</v>
      </c>
      <c r="D2571" s="199" t="s">
        <v>314</v>
      </c>
      <c r="E2571" s="199" t="s">
        <v>225</v>
      </c>
    </row>
    <row r="2572" spans="1:5" s="192" customFormat="1" outlineLevel="1">
      <c r="A2572" s="192" t="s">
        <v>6132</v>
      </c>
      <c r="B2572" s="193" t="s">
        <v>6133</v>
      </c>
      <c r="C2572" s="199" t="s">
        <v>224</v>
      </c>
      <c r="D2572" s="199" t="s">
        <v>314</v>
      </c>
      <c r="E2572" s="199" t="s">
        <v>225</v>
      </c>
    </row>
    <row r="2573" spans="1:5" s="192" customFormat="1" outlineLevel="1">
      <c r="A2573" s="192" t="s">
        <v>6134</v>
      </c>
      <c r="B2573" s="193" t="s">
        <v>6135</v>
      </c>
      <c r="C2573" s="199" t="s">
        <v>224</v>
      </c>
      <c r="D2573" s="199" t="s">
        <v>314</v>
      </c>
      <c r="E2573" s="199" t="s">
        <v>225</v>
      </c>
    </row>
    <row r="2574" spans="1:5" s="192" customFormat="1" outlineLevel="1">
      <c r="A2574" s="192" t="s">
        <v>6136</v>
      </c>
      <c r="B2574" s="193" t="s">
        <v>1120</v>
      </c>
      <c r="C2574" s="199" t="s">
        <v>224</v>
      </c>
      <c r="D2574" s="199" t="s">
        <v>314</v>
      </c>
      <c r="E2574" s="199" t="s">
        <v>225</v>
      </c>
    </row>
    <row r="2575" spans="1:5" s="98" customFormat="1" outlineLevel="1">
      <c r="A2575" s="98" t="s">
        <v>6137</v>
      </c>
      <c r="B2575" s="171" t="s">
        <v>6138</v>
      </c>
      <c r="C2575" s="200" t="s">
        <v>224</v>
      </c>
      <c r="D2575" s="200" t="s">
        <v>314</v>
      </c>
      <c r="E2575" s="200" t="s">
        <v>225</v>
      </c>
    </row>
    <row r="2576" spans="1:5" s="98" customFormat="1" outlineLevel="1">
      <c r="A2576" s="98" t="s">
        <v>6140</v>
      </c>
      <c r="B2576" s="171" t="s">
        <v>6141</v>
      </c>
      <c r="C2576" s="200" t="s">
        <v>275</v>
      </c>
      <c r="D2576" s="200" t="s">
        <v>354</v>
      </c>
      <c r="E2576" s="200" t="s">
        <v>925</v>
      </c>
    </row>
    <row r="2577" spans="1:5" s="192" customFormat="1" outlineLevel="1">
      <c r="A2577" s="192" t="s">
        <v>1110</v>
      </c>
      <c r="B2577" s="193" t="s">
        <v>6142</v>
      </c>
      <c r="C2577" s="199" t="s">
        <v>275</v>
      </c>
      <c r="D2577" s="199" t="s">
        <v>354</v>
      </c>
      <c r="E2577" s="199" t="s">
        <v>925</v>
      </c>
    </row>
    <row r="2578" spans="1:5" s="188" customFormat="1" outlineLevel="1">
      <c r="A2578" s="188" t="s">
        <v>6143</v>
      </c>
      <c r="B2578" s="194" t="s">
        <v>6144</v>
      </c>
      <c r="C2578" s="198" t="s">
        <v>275</v>
      </c>
      <c r="D2578" s="198" t="s">
        <v>354</v>
      </c>
      <c r="E2578" s="198" t="s">
        <v>925</v>
      </c>
    </row>
    <row r="2579" spans="1:5" s="188" customFormat="1" outlineLevel="1">
      <c r="A2579" s="188" t="s">
        <v>6146</v>
      </c>
      <c r="B2579" s="194" t="s">
        <v>1116</v>
      </c>
      <c r="C2579" s="198" t="s">
        <v>275</v>
      </c>
      <c r="D2579" s="198" t="s">
        <v>354</v>
      </c>
      <c r="E2579" s="198" t="s">
        <v>925</v>
      </c>
    </row>
    <row r="2580" spans="1:5" s="192" customFormat="1" outlineLevel="1">
      <c r="A2580" s="192" t="s">
        <v>1110</v>
      </c>
      <c r="B2580" s="193" t="s">
        <v>6147</v>
      </c>
      <c r="C2580" s="199" t="s">
        <v>275</v>
      </c>
      <c r="D2580" s="199" t="s">
        <v>354</v>
      </c>
      <c r="E2580" s="199" t="s">
        <v>925</v>
      </c>
    </row>
    <row r="2581" spans="1:5" s="188" customFormat="1" outlineLevel="1">
      <c r="A2581" s="188" t="s">
        <v>6148</v>
      </c>
      <c r="B2581" s="194" t="s">
        <v>6149</v>
      </c>
      <c r="C2581" s="198" t="s">
        <v>275</v>
      </c>
      <c r="D2581" s="198" t="s">
        <v>354</v>
      </c>
      <c r="E2581" s="198" t="s">
        <v>925</v>
      </c>
    </row>
    <row r="2582" spans="1:5" s="188" customFormat="1" outlineLevel="1">
      <c r="A2582" s="188" t="s">
        <v>6151</v>
      </c>
      <c r="B2582" s="194" t="s">
        <v>6152</v>
      </c>
      <c r="C2582" s="198" t="s">
        <v>275</v>
      </c>
      <c r="D2582" s="198" t="s">
        <v>354</v>
      </c>
      <c r="E2582" s="198" t="s">
        <v>925</v>
      </c>
    </row>
    <row r="2583" spans="1:5" s="188" customFormat="1" outlineLevel="1">
      <c r="A2583" s="188" t="s">
        <v>6153</v>
      </c>
      <c r="B2583" s="194" t="s">
        <v>1116</v>
      </c>
      <c r="C2583" s="198" t="s">
        <v>275</v>
      </c>
      <c r="D2583" s="198" t="s">
        <v>354</v>
      </c>
      <c r="E2583" s="198" t="s">
        <v>925</v>
      </c>
    </row>
    <row r="2584" spans="1:5" s="192" customFormat="1" outlineLevel="1">
      <c r="A2584" s="192" t="s">
        <v>1110</v>
      </c>
      <c r="B2584" s="193" t="s">
        <v>1120</v>
      </c>
      <c r="C2584" s="199" t="s">
        <v>275</v>
      </c>
      <c r="D2584" s="199" t="s">
        <v>354</v>
      </c>
      <c r="E2584" s="199" t="s">
        <v>925</v>
      </c>
    </row>
    <row r="2585" spans="1:5" s="188" customFormat="1" outlineLevel="1">
      <c r="A2585" s="188" t="s">
        <v>6154</v>
      </c>
      <c r="B2585" s="194" t="s">
        <v>6155</v>
      </c>
      <c r="C2585" s="198" t="s">
        <v>275</v>
      </c>
      <c r="D2585" s="198" t="s">
        <v>354</v>
      </c>
      <c r="E2585" s="198" t="s">
        <v>925</v>
      </c>
    </row>
    <row r="2586" spans="1:5" s="188" customFormat="1" outlineLevel="1">
      <c r="A2586" s="188" t="s">
        <v>6156</v>
      </c>
      <c r="B2586" s="194" t="s">
        <v>6157</v>
      </c>
      <c r="C2586" s="198" t="s">
        <v>275</v>
      </c>
      <c r="D2586" s="198" t="s">
        <v>354</v>
      </c>
      <c r="E2586" s="198" t="s">
        <v>925</v>
      </c>
    </row>
    <row r="2587" spans="1:5" s="188" customFormat="1" outlineLevel="1">
      <c r="A2587" s="188" t="s">
        <v>6159</v>
      </c>
      <c r="B2587" s="194" t="s">
        <v>6160</v>
      </c>
      <c r="C2587" s="198" t="s">
        <v>275</v>
      </c>
      <c r="D2587" s="198" t="s">
        <v>354</v>
      </c>
      <c r="E2587" s="198" t="s">
        <v>925</v>
      </c>
    </row>
    <row r="2588" spans="1:5" s="188" customFormat="1" outlineLevel="1">
      <c r="A2588" s="188" t="s">
        <v>6162</v>
      </c>
      <c r="B2588" s="194" t="s">
        <v>6163</v>
      </c>
      <c r="C2588" s="198" t="s">
        <v>275</v>
      </c>
      <c r="D2588" s="198" t="s">
        <v>354</v>
      </c>
      <c r="E2588" s="198" t="s">
        <v>925</v>
      </c>
    </row>
    <row r="2589" spans="1:5" s="188" customFormat="1" outlineLevel="1">
      <c r="A2589" s="188" t="s">
        <v>6165</v>
      </c>
      <c r="B2589" s="194" t="s">
        <v>1116</v>
      </c>
      <c r="C2589" s="198" t="s">
        <v>275</v>
      </c>
      <c r="D2589" s="198" t="s">
        <v>354</v>
      </c>
      <c r="E2589" s="198" t="s">
        <v>925</v>
      </c>
    </row>
    <row r="2590" spans="1:5" s="98" customFormat="1" outlineLevel="1">
      <c r="A2590" s="98" t="s">
        <v>6167</v>
      </c>
      <c r="B2590" s="171" t="s">
        <v>6168</v>
      </c>
      <c r="C2590" s="200" t="s">
        <v>275</v>
      </c>
      <c r="D2590" s="200" t="s">
        <v>354</v>
      </c>
      <c r="E2590" s="200" t="s">
        <v>925</v>
      </c>
    </row>
    <row r="2591" spans="1:5" s="192" customFormat="1" outlineLevel="1">
      <c r="A2591" s="192" t="s">
        <v>6169</v>
      </c>
      <c r="B2591" s="193" t="s">
        <v>6170</v>
      </c>
      <c r="C2591" s="199" t="s">
        <v>275</v>
      </c>
      <c r="D2591" s="199" t="s">
        <v>354</v>
      </c>
      <c r="E2591" s="199" t="s">
        <v>925</v>
      </c>
    </row>
    <row r="2592" spans="1:5" s="192" customFormat="1" outlineLevel="1">
      <c r="A2592" s="192" t="s">
        <v>1110</v>
      </c>
      <c r="B2592" s="193" t="s">
        <v>1120</v>
      </c>
      <c r="C2592" s="199" t="s">
        <v>275</v>
      </c>
      <c r="D2592" s="199" t="s">
        <v>354</v>
      </c>
      <c r="E2592" s="199" t="s">
        <v>925</v>
      </c>
    </row>
    <row r="2593" spans="1:5" s="188" customFormat="1" outlineLevel="1">
      <c r="A2593" s="188" t="s">
        <v>6172</v>
      </c>
      <c r="B2593" s="194" t="s">
        <v>6173</v>
      </c>
      <c r="C2593" s="198" t="s">
        <v>275</v>
      </c>
      <c r="D2593" s="198" t="s">
        <v>354</v>
      </c>
      <c r="E2593" s="198" t="s">
        <v>925</v>
      </c>
    </row>
    <row r="2594" spans="1:5" s="188" customFormat="1" outlineLevel="1">
      <c r="A2594" s="188" t="s">
        <v>6174</v>
      </c>
      <c r="B2594" s="194" t="s">
        <v>6175</v>
      </c>
      <c r="C2594" s="198" t="s">
        <v>275</v>
      </c>
      <c r="D2594" s="198" t="s">
        <v>354</v>
      </c>
      <c r="E2594" s="198" t="s">
        <v>925</v>
      </c>
    </row>
    <row r="2595" spans="1:5" s="188" customFormat="1" outlineLevel="1">
      <c r="A2595" s="188" t="s">
        <v>6176</v>
      </c>
      <c r="B2595" s="194" t="s">
        <v>6177</v>
      </c>
      <c r="C2595" s="198" t="s">
        <v>275</v>
      </c>
      <c r="D2595" s="198" t="s">
        <v>354</v>
      </c>
      <c r="E2595" s="198" t="s">
        <v>925</v>
      </c>
    </row>
    <row r="2596" spans="1:5" s="98" customFormat="1" outlineLevel="1">
      <c r="A2596" s="98" t="s">
        <v>6178</v>
      </c>
      <c r="B2596" s="171" t="s">
        <v>6179</v>
      </c>
      <c r="C2596" s="200" t="s">
        <v>275</v>
      </c>
      <c r="D2596" s="200" t="s">
        <v>354</v>
      </c>
      <c r="E2596" s="200" t="s">
        <v>925</v>
      </c>
    </row>
    <row r="2597" spans="1:5" s="192" customFormat="1" outlineLevel="1">
      <c r="A2597" s="192" t="s">
        <v>6180</v>
      </c>
      <c r="B2597" s="193" t="s">
        <v>6181</v>
      </c>
      <c r="C2597" s="199" t="s">
        <v>275</v>
      </c>
      <c r="D2597" s="199" t="s">
        <v>354</v>
      </c>
      <c r="E2597" s="199" t="s">
        <v>925</v>
      </c>
    </row>
    <row r="2598" spans="1:5" s="192" customFormat="1" outlineLevel="1">
      <c r="A2598" s="192" t="s">
        <v>6183</v>
      </c>
      <c r="B2598" s="193" t="s">
        <v>1120</v>
      </c>
      <c r="C2598" s="199" t="s">
        <v>275</v>
      </c>
      <c r="D2598" s="199" t="s">
        <v>354</v>
      </c>
      <c r="E2598" s="199" t="s">
        <v>925</v>
      </c>
    </row>
    <row r="2599" spans="1:5" s="98" customFormat="1" outlineLevel="1">
      <c r="A2599" s="98" t="s">
        <v>6184</v>
      </c>
      <c r="B2599" s="171" t="s">
        <v>6185</v>
      </c>
      <c r="C2599" s="200"/>
      <c r="D2599" s="200"/>
      <c r="E2599" s="200"/>
    </row>
    <row r="2600" spans="1:5" s="192" customFormat="1" outlineLevel="1">
      <c r="A2600" s="192" t="s">
        <v>1110</v>
      </c>
      <c r="B2600" s="193" t="s">
        <v>6186</v>
      </c>
      <c r="C2600" s="199" t="s">
        <v>275</v>
      </c>
      <c r="D2600" s="199" t="s">
        <v>354</v>
      </c>
      <c r="E2600" s="199" t="s">
        <v>925</v>
      </c>
    </row>
    <row r="2601" spans="1:5" s="188" customFormat="1" outlineLevel="1">
      <c r="A2601" s="188" t="s">
        <v>6187</v>
      </c>
      <c r="B2601" s="194" t="s">
        <v>6188</v>
      </c>
      <c r="C2601" s="198" t="s">
        <v>275</v>
      </c>
      <c r="D2601" s="198" t="s">
        <v>354</v>
      </c>
      <c r="E2601" s="198" t="s">
        <v>925</v>
      </c>
    </row>
    <row r="2602" spans="1:5" s="188" customFormat="1" outlineLevel="1">
      <c r="A2602" s="188" t="s">
        <v>6190</v>
      </c>
      <c r="B2602" s="194" t="s">
        <v>1116</v>
      </c>
      <c r="C2602" s="198" t="s">
        <v>275</v>
      </c>
      <c r="D2602" s="198" t="s">
        <v>354</v>
      </c>
      <c r="E2602" s="198" t="s">
        <v>925</v>
      </c>
    </row>
    <row r="2603" spans="1:5" s="192" customFormat="1" outlineLevel="1">
      <c r="A2603" s="192" t="s">
        <v>1110</v>
      </c>
      <c r="B2603" s="193" t="s">
        <v>6191</v>
      </c>
      <c r="C2603" s="192" t="s">
        <v>269</v>
      </c>
      <c r="D2603" s="192" t="s">
        <v>350</v>
      </c>
      <c r="E2603" s="192" t="s">
        <v>270</v>
      </c>
    </row>
    <row r="2604" spans="1:5" s="188" customFormat="1" outlineLevel="1">
      <c r="A2604" s="188" t="s">
        <v>6192</v>
      </c>
      <c r="B2604" s="194" t="s">
        <v>6193</v>
      </c>
      <c r="C2604" s="188" t="s">
        <v>269</v>
      </c>
      <c r="D2604" s="188" t="s">
        <v>350</v>
      </c>
      <c r="E2604" s="188" t="s">
        <v>270</v>
      </c>
    </row>
    <row r="2605" spans="1:5" s="188" customFormat="1" outlineLevel="1">
      <c r="A2605" s="188" t="s">
        <v>6195</v>
      </c>
      <c r="B2605" s="194" t="s">
        <v>1116</v>
      </c>
      <c r="C2605" s="188" t="s">
        <v>269</v>
      </c>
      <c r="D2605" s="188" t="s">
        <v>350</v>
      </c>
      <c r="E2605" s="188" t="s">
        <v>270</v>
      </c>
    </row>
    <row r="2606" spans="1:5" s="192" customFormat="1" outlineLevel="1">
      <c r="A2606" s="192" t="s">
        <v>6196</v>
      </c>
      <c r="B2606" s="193" t="s">
        <v>1120</v>
      </c>
      <c r="C2606" s="199" t="s">
        <v>275</v>
      </c>
      <c r="D2606" s="199" t="s">
        <v>354</v>
      </c>
      <c r="E2606" s="199" t="s">
        <v>925</v>
      </c>
    </row>
    <row r="2607" spans="1:5" s="98" customFormat="1" outlineLevel="1">
      <c r="A2607" s="98" t="s">
        <v>6198</v>
      </c>
      <c r="B2607" s="171" t="s">
        <v>6199</v>
      </c>
      <c r="C2607" s="200" t="s">
        <v>275</v>
      </c>
      <c r="D2607" s="200" t="s">
        <v>354</v>
      </c>
      <c r="E2607" s="200" t="s">
        <v>925</v>
      </c>
    </row>
    <row r="2608" spans="1:5" s="192" customFormat="1" outlineLevel="1">
      <c r="A2608" s="192" t="s">
        <v>6200</v>
      </c>
      <c r="B2608" s="193" t="s">
        <v>6201</v>
      </c>
      <c r="C2608" s="199" t="s">
        <v>275</v>
      </c>
      <c r="D2608" s="199" t="s">
        <v>354</v>
      </c>
      <c r="E2608" s="199" t="s">
        <v>925</v>
      </c>
    </row>
    <row r="2609" spans="1:5" s="192" customFormat="1" outlineLevel="1">
      <c r="A2609" s="192" t="s">
        <v>6203</v>
      </c>
      <c r="B2609" s="193" t="s">
        <v>6204</v>
      </c>
      <c r="C2609" s="199" t="s">
        <v>275</v>
      </c>
      <c r="D2609" s="199" t="s">
        <v>354</v>
      </c>
      <c r="E2609" s="199" t="s">
        <v>925</v>
      </c>
    </row>
    <row r="2610" spans="1:5" s="192" customFormat="1" outlineLevel="1">
      <c r="A2610" s="192" t="s">
        <v>1110</v>
      </c>
      <c r="B2610" s="193" t="s">
        <v>6206</v>
      </c>
      <c r="C2610" s="199" t="s">
        <v>275</v>
      </c>
      <c r="D2610" s="199" t="s">
        <v>354</v>
      </c>
      <c r="E2610" s="199" t="s">
        <v>925</v>
      </c>
    </row>
    <row r="2611" spans="1:5" s="188" customFormat="1" outlineLevel="1">
      <c r="A2611" s="188" t="s">
        <v>6207</v>
      </c>
      <c r="B2611" s="194" t="s">
        <v>6208</v>
      </c>
      <c r="C2611" s="198" t="s">
        <v>275</v>
      </c>
      <c r="D2611" s="198" t="s">
        <v>354</v>
      </c>
      <c r="E2611" s="198" t="s">
        <v>925</v>
      </c>
    </row>
    <row r="2612" spans="1:5" s="188" customFormat="1" outlineLevel="1">
      <c r="A2612" s="188" t="s">
        <v>6209</v>
      </c>
      <c r="B2612" s="194" t="s">
        <v>1116</v>
      </c>
      <c r="C2612" s="198" t="s">
        <v>275</v>
      </c>
      <c r="D2612" s="198" t="s">
        <v>354</v>
      </c>
      <c r="E2612" s="198" t="s">
        <v>925</v>
      </c>
    </row>
    <row r="2613" spans="1:5" s="98" customFormat="1" outlineLevel="1">
      <c r="A2613" s="98" t="s">
        <v>6210</v>
      </c>
      <c r="B2613" s="171" t="s">
        <v>6211</v>
      </c>
      <c r="C2613" s="200" t="s">
        <v>275</v>
      </c>
      <c r="D2613" s="200" t="s">
        <v>354</v>
      </c>
      <c r="E2613" s="200" t="s">
        <v>925</v>
      </c>
    </row>
    <row r="2614" spans="1:5" s="98" customFormat="1" outlineLevel="1">
      <c r="A2614" s="98" t="s">
        <v>6213</v>
      </c>
      <c r="B2614" s="171" t="s">
        <v>6214</v>
      </c>
      <c r="C2614" s="200" t="s">
        <v>275</v>
      </c>
      <c r="D2614" s="200" t="s">
        <v>354</v>
      </c>
      <c r="E2614" s="200" t="s">
        <v>925</v>
      </c>
    </row>
    <row r="2615" spans="1:5" s="98" customFormat="1" outlineLevel="1">
      <c r="A2615" s="98" t="s">
        <v>6216</v>
      </c>
      <c r="B2615" s="171" t="s">
        <v>6217</v>
      </c>
    </row>
    <row r="2616" spans="1:5" s="192" customFormat="1" outlineLevel="1">
      <c r="A2616" s="192" t="s">
        <v>1110</v>
      </c>
      <c r="B2616" s="193" t="s">
        <v>6218</v>
      </c>
    </row>
    <row r="2617" spans="1:5" s="188" customFormat="1" outlineLevel="1">
      <c r="A2617" s="188" t="s">
        <v>6219</v>
      </c>
      <c r="B2617" s="194" t="s">
        <v>6220</v>
      </c>
      <c r="C2617" s="188" t="s">
        <v>231</v>
      </c>
      <c r="D2617" s="188" t="s">
        <v>318</v>
      </c>
      <c r="E2617" s="188" t="s">
        <v>232</v>
      </c>
    </row>
    <row r="2618" spans="1:5" s="188" customFormat="1" outlineLevel="1">
      <c r="A2618" s="188" t="s">
        <v>6222</v>
      </c>
      <c r="B2618" s="194" t="s">
        <v>6223</v>
      </c>
      <c r="C2618" s="188" t="s">
        <v>231</v>
      </c>
      <c r="D2618" s="188" t="s">
        <v>318</v>
      </c>
      <c r="E2618" s="188" t="s">
        <v>232</v>
      </c>
    </row>
    <row r="2619" spans="1:5" s="188" customFormat="1" outlineLevel="1">
      <c r="A2619" s="188" t="s">
        <v>6225</v>
      </c>
      <c r="B2619" s="194" t="s">
        <v>1116</v>
      </c>
      <c r="C2619" s="188" t="s">
        <v>275</v>
      </c>
      <c r="D2619" s="188" t="s">
        <v>354</v>
      </c>
      <c r="E2619" s="188" t="s">
        <v>925</v>
      </c>
    </row>
    <row r="2620" spans="1:5" s="192" customFormat="1" outlineLevel="1">
      <c r="A2620" s="192" t="s">
        <v>6227</v>
      </c>
      <c r="B2620" s="193" t="s">
        <v>1120</v>
      </c>
      <c r="C2620" s="199" t="s">
        <v>275</v>
      </c>
      <c r="D2620" s="199" t="s">
        <v>354</v>
      </c>
      <c r="E2620" s="199" t="s">
        <v>925</v>
      </c>
    </row>
    <row r="2621" spans="1:5" s="98" customFormat="1" outlineLevel="1">
      <c r="A2621" s="98" t="s">
        <v>6229</v>
      </c>
      <c r="B2621" s="171" t="s">
        <v>6230</v>
      </c>
      <c r="C2621" s="98" t="s">
        <v>241</v>
      </c>
      <c r="D2621" s="98" t="s">
        <v>326</v>
      </c>
      <c r="E2621" s="98" t="s">
        <v>242</v>
      </c>
    </row>
    <row r="2622" spans="1:5" s="98" customFormat="1" outlineLevel="1">
      <c r="A2622" s="98" t="s">
        <v>6232</v>
      </c>
      <c r="B2622" s="171" t="s">
        <v>6233</v>
      </c>
      <c r="C2622" s="98" t="s">
        <v>275</v>
      </c>
      <c r="D2622" s="98" t="s">
        <v>354</v>
      </c>
      <c r="E2622" s="98" t="s">
        <v>925</v>
      </c>
    </row>
    <row r="2623" spans="1:5" s="98" customFormat="1" outlineLevel="1">
      <c r="A2623" s="98" t="s">
        <v>6235</v>
      </c>
      <c r="B2623" s="171" t="s">
        <v>6236</v>
      </c>
      <c r="C2623" s="98" t="s">
        <v>275</v>
      </c>
      <c r="D2623" s="98" t="s">
        <v>354</v>
      </c>
      <c r="E2623" s="98" t="s">
        <v>925</v>
      </c>
    </row>
    <row r="2624" spans="1:5" s="98" customFormat="1" outlineLevel="1">
      <c r="A2624" s="98" t="s">
        <v>6238</v>
      </c>
      <c r="B2624" s="171" t="s">
        <v>6239</v>
      </c>
      <c r="C2624" s="98" t="s">
        <v>275</v>
      </c>
      <c r="D2624" s="98" t="s">
        <v>354</v>
      </c>
      <c r="E2624" s="98" t="s">
        <v>925</v>
      </c>
    </row>
    <row r="2625" spans="1:5" s="98" customFormat="1" outlineLevel="1">
      <c r="A2625" s="98" t="s">
        <v>6241</v>
      </c>
      <c r="B2625" s="171" t="s">
        <v>6242</v>
      </c>
      <c r="C2625" s="98" t="s">
        <v>275</v>
      </c>
      <c r="D2625" s="98" t="s">
        <v>354</v>
      </c>
      <c r="E2625" s="98" t="s">
        <v>925</v>
      </c>
    </row>
    <row r="2626" spans="1:5" s="98" customFormat="1" outlineLevel="1">
      <c r="A2626" s="98" t="s">
        <v>6244</v>
      </c>
      <c r="B2626" s="171" t="s">
        <v>6245</v>
      </c>
      <c r="C2626" s="98" t="s">
        <v>275</v>
      </c>
      <c r="D2626" s="98" t="s">
        <v>354</v>
      </c>
      <c r="E2626" s="98" t="s">
        <v>925</v>
      </c>
    </row>
    <row r="2627" spans="1:5" s="98" customFormat="1" outlineLevel="1">
      <c r="A2627" s="98" t="s">
        <v>6247</v>
      </c>
      <c r="B2627" s="171" t="s">
        <v>6248</v>
      </c>
      <c r="C2627" s="98" t="s">
        <v>275</v>
      </c>
      <c r="D2627" s="98" t="s">
        <v>354</v>
      </c>
      <c r="E2627" s="98" t="s">
        <v>925</v>
      </c>
    </row>
    <row r="2628" spans="1:5" s="98" customFormat="1" outlineLevel="1">
      <c r="A2628" s="98" t="s">
        <v>6250</v>
      </c>
      <c r="B2628" s="171" t="s">
        <v>6251</v>
      </c>
      <c r="C2628" s="98" t="s">
        <v>274</v>
      </c>
      <c r="D2628" s="98" t="s">
        <v>353</v>
      </c>
      <c r="E2628" s="98" t="s">
        <v>21089</v>
      </c>
    </row>
    <row r="2629" spans="1:5" s="192" customFormat="1" outlineLevel="1">
      <c r="A2629" s="192" t="s">
        <v>1110</v>
      </c>
      <c r="B2629" s="193" t="s">
        <v>6252</v>
      </c>
      <c r="C2629" s="192" t="s">
        <v>274</v>
      </c>
      <c r="D2629" s="192" t="s">
        <v>353</v>
      </c>
      <c r="E2629" s="192" t="s">
        <v>21089</v>
      </c>
    </row>
    <row r="2630" spans="1:5" s="188" customFormat="1" outlineLevel="1">
      <c r="A2630" s="188" t="s">
        <v>6253</v>
      </c>
      <c r="B2630" s="194" t="s">
        <v>6254</v>
      </c>
      <c r="C2630" s="188" t="s">
        <v>274</v>
      </c>
      <c r="D2630" s="188" t="s">
        <v>353</v>
      </c>
      <c r="E2630" s="188" t="s">
        <v>21089</v>
      </c>
    </row>
    <row r="2631" spans="1:5" s="188" customFormat="1" outlineLevel="1">
      <c r="A2631" s="188" t="s">
        <v>6256</v>
      </c>
      <c r="B2631" s="194" t="s">
        <v>6257</v>
      </c>
      <c r="C2631" s="188" t="s">
        <v>274</v>
      </c>
      <c r="D2631" s="188" t="s">
        <v>353</v>
      </c>
      <c r="E2631" s="188" t="s">
        <v>21089</v>
      </c>
    </row>
    <row r="2632" spans="1:5" s="188" customFormat="1" outlineLevel="1">
      <c r="A2632" s="188" t="s">
        <v>6258</v>
      </c>
      <c r="B2632" s="194" t="s">
        <v>6259</v>
      </c>
      <c r="C2632" s="188" t="s">
        <v>274</v>
      </c>
      <c r="D2632" s="188" t="s">
        <v>353</v>
      </c>
      <c r="E2632" s="188" t="s">
        <v>21089</v>
      </c>
    </row>
    <row r="2633" spans="1:5" s="188" customFormat="1" outlineLevel="1">
      <c r="A2633" s="188" t="s">
        <v>6260</v>
      </c>
      <c r="B2633" s="194" t="s">
        <v>1116</v>
      </c>
      <c r="C2633" s="188" t="s">
        <v>274</v>
      </c>
      <c r="D2633" s="188" t="s">
        <v>353</v>
      </c>
      <c r="E2633" s="188" t="s">
        <v>21089</v>
      </c>
    </row>
    <row r="2634" spans="1:5" s="192" customFormat="1" outlineLevel="1">
      <c r="A2634" s="192" t="s">
        <v>6261</v>
      </c>
      <c r="B2634" s="193" t="s">
        <v>6262</v>
      </c>
      <c r="C2634" s="192" t="s">
        <v>274</v>
      </c>
      <c r="D2634" s="192" t="s">
        <v>353</v>
      </c>
      <c r="E2634" s="192" t="s">
        <v>21089</v>
      </c>
    </row>
    <row r="2635" spans="1:5" s="98" customFormat="1" outlineLevel="1">
      <c r="A2635" s="98" t="s">
        <v>6264</v>
      </c>
      <c r="B2635" s="171" t="s">
        <v>6265</v>
      </c>
    </row>
    <row r="2636" spans="1:5" s="192" customFormat="1" outlineLevel="1">
      <c r="A2636" s="192" t="s">
        <v>6266</v>
      </c>
      <c r="B2636" s="193" t="s">
        <v>6267</v>
      </c>
      <c r="C2636" s="192" t="s">
        <v>275</v>
      </c>
      <c r="D2636" s="192" t="s">
        <v>354</v>
      </c>
      <c r="E2636" s="192" t="s">
        <v>925</v>
      </c>
    </row>
    <row r="2637" spans="1:5" s="192" customFormat="1" outlineLevel="1">
      <c r="A2637" s="192" t="s">
        <v>6269</v>
      </c>
      <c r="B2637" s="193" t="s">
        <v>6270</v>
      </c>
      <c r="C2637" s="192" t="s">
        <v>275</v>
      </c>
      <c r="D2637" s="192" t="s">
        <v>354</v>
      </c>
      <c r="E2637" s="192" t="s">
        <v>925</v>
      </c>
    </row>
    <row r="2638" spans="1:5" s="192" customFormat="1" outlineLevel="1">
      <c r="A2638" s="192" t="s">
        <v>6271</v>
      </c>
      <c r="B2638" s="193" t="s">
        <v>6272</v>
      </c>
      <c r="C2638" s="192" t="s">
        <v>269</v>
      </c>
      <c r="D2638" s="192" t="s">
        <v>350</v>
      </c>
      <c r="E2638" s="192" t="s">
        <v>270</v>
      </c>
    </row>
    <row r="2639" spans="1:5" s="192" customFormat="1" outlineLevel="1">
      <c r="A2639" s="192" t="s">
        <v>6274</v>
      </c>
      <c r="B2639" s="193" t="s">
        <v>6275</v>
      </c>
      <c r="C2639" s="192" t="s">
        <v>255</v>
      </c>
      <c r="D2639" s="192" t="s">
        <v>337</v>
      </c>
      <c r="E2639" s="192" t="s">
        <v>21088</v>
      </c>
    </row>
    <row r="2640" spans="1:5" s="192" customFormat="1" outlineLevel="1">
      <c r="A2640" s="192" t="s">
        <v>6277</v>
      </c>
      <c r="B2640" s="193" t="s">
        <v>6278</v>
      </c>
      <c r="C2640" s="192" t="s">
        <v>275</v>
      </c>
      <c r="D2640" s="192" t="s">
        <v>354</v>
      </c>
      <c r="E2640" s="192" t="s">
        <v>925</v>
      </c>
    </row>
    <row r="2641" spans="1:5" s="192" customFormat="1" outlineLevel="1">
      <c r="A2641" s="192" t="s">
        <v>1110</v>
      </c>
      <c r="B2641" s="193" t="s">
        <v>6279</v>
      </c>
      <c r="C2641" s="192" t="s">
        <v>274</v>
      </c>
      <c r="D2641" s="192" t="s">
        <v>353</v>
      </c>
      <c r="E2641" s="192" t="s">
        <v>21089</v>
      </c>
    </row>
    <row r="2642" spans="1:5" s="188" customFormat="1" outlineLevel="1">
      <c r="A2642" s="188" t="s">
        <v>6280</v>
      </c>
      <c r="B2642" s="194" t="s">
        <v>6281</v>
      </c>
      <c r="C2642" s="188" t="s">
        <v>274</v>
      </c>
      <c r="D2642" s="188" t="s">
        <v>353</v>
      </c>
      <c r="E2642" s="188" t="s">
        <v>21089</v>
      </c>
    </row>
    <row r="2643" spans="1:5" s="188" customFormat="1" outlineLevel="1">
      <c r="A2643" s="188" t="s">
        <v>6282</v>
      </c>
      <c r="B2643" s="194" t="s">
        <v>6283</v>
      </c>
      <c r="C2643" s="188" t="s">
        <v>274</v>
      </c>
      <c r="D2643" s="188" t="s">
        <v>353</v>
      </c>
      <c r="E2643" s="188" t="s">
        <v>21089</v>
      </c>
    </row>
    <row r="2644" spans="1:5" s="188" customFormat="1" outlineLevel="1">
      <c r="A2644" s="188" t="s">
        <v>6284</v>
      </c>
      <c r="B2644" s="194" t="s">
        <v>6285</v>
      </c>
      <c r="C2644" s="188" t="s">
        <v>274</v>
      </c>
      <c r="D2644" s="188" t="s">
        <v>353</v>
      </c>
      <c r="E2644" s="188" t="s">
        <v>21089</v>
      </c>
    </row>
    <row r="2645" spans="1:5" s="188" customFormat="1" outlineLevel="1">
      <c r="A2645" s="188" t="s">
        <v>6286</v>
      </c>
      <c r="B2645" s="194" t="s">
        <v>6287</v>
      </c>
      <c r="C2645" s="188" t="s">
        <v>274</v>
      </c>
      <c r="D2645" s="188" t="s">
        <v>353</v>
      </c>
      <c r="E2645" s="188" t="s">
        <v>21089</v>
      </c>
    </row>
    <row r="2646" spans="1:5" s="188" customFormat="1" outlineLevel="1">
      <c r="A2646" s="188" t="s">
        <v>6288</v>
      </c>
      <c r="B2646" s="194" t="s">
        <v>6289</v>
      </c>
      <c r="C2646" s="188" t="s">
        <v>274</v>
      </c>
      <c r="D2646" s="188" t="s">
        <v>353</v>
      </c>
      <c r="E2646" s="188" t="s">
        <v>21089</v>
      </c>
    </row>
    <row r="2647" spans="1:5" s="188" customFormat="1" outlineLevel="1">
      <c r="A2647" s="188" t="s">
        <v>6290</v>
      </c>
      <c r="B2647" s="194" t="s">
        <v>6291</v>
      </c>
      <c r="C2647" s="188" t="s">
        <v>274</v>
      </c>
      <c r="D2647" s="188" t="s">
        <v>353</v>
      </c>
      <c r="E2647" s="188" t="s">
        <v>21089</v>
      </c>
    </row>
    <row r="2648" spans="1:5" s="188" customFormat="1" outlineLevel="1">
      <c r="A2648" s="188" t="s">
        <v>6292</v>
      </c>
      <c r="B2648" s="194" t="s">
        <v>6293</v>
      </c>
      <c r="C2648" s="188" t="s">
        <v>274</v>
      </c>
      <c r="D2648" s="188" t="s">
        <v>353</v>
      </c>
      <c r="E2648" s="188" t="s">
        <v>21089</v>
      </c>
    </row>
    <row r="2649" spans="1:5" s="188" customFormat="1" outlineLevel="1">
      <c r="A2649" s="188" t="s">
        <v>6294</v>
      </c>
      <c r="B2649" s="194" t="s">
        <v>6295</v>
      </c>
      <c r="C2649" s="188" t="s">
        <v>274</v>
      </c>
      <c r="D2649" s="188" t="s">
        <v>353</v>
      </c>
      <c r="E2649" s="188" t="s">
        <v>21089</v>
      </c>
    </row>
    <row r="2650" spans="1:5" s="188" customFormat="1" outlineLevel="1">
      <c r="A2650" s="188" t="s">
        <v>6296</v>
      </c>
      <c r="B2650" s="194" t="s">
        <v>1116</v>
      </c>
      <c r="C2650" s="188" t="s">
        <v>274</v>
      </c>
      <c r="D2650" s="188" t="s">
        <v>353</v>
      </c>
      <c r="E2650" s="188" t="s">
        <v>21089</v>
      </c>
    </row>
    <row r="2651" spans="1:5" s="192" customFormat="1" outlineLevel="1">
      <c r="A2651" s="192" t="s">
        <v>1110</v>
      </c>
      <c r="B2651" s="193" t="s">
        <v>6297</v>
      </c>
      <c r="C2651" s="192" t="s">
        <v>274</v>
      </c>
      <c r="D2651" s="192" t="s">
        <v>353</v>
      </c>
      <c r="E2651" s="192" t="s">
        <v>21089</v>
      </c>
    </row>
    <row r="2652" spans="1:5" s="188" customFormat="1" outlineLevel="1">
      <c r="A2652" s="188" t="s">
        <v>6298</v>
      </c>
      <c r="B2652" s="194" t="s">
        <v>6299</v>
      </c>
      <c r="C2652" s="188" t="s">
        <v>274</v>
      </c>
      <c r="D2652" s="188" t="s">
        <v>353</v>
      </c>
      <c r="E2652" s="188" t="s">
        <v>21089</v>
      </c>
    </row>
    <row r="2653" spans="1:5" s="188" customFormat="1" outlineLevel="1">
      <c r="A2653" s="188" t="s">
        <v>6300</v>
      </c>
      <c r="B2653" s="194" t="s">
        <v>3942</v>
      </c>
      <c r="C2653" s="188" t="s">
        <v>274</v>
      </c>
      <c r="D2653" s="188" t="s">
        <v>353</v>
      </c>
      <c r="E2653" s="188" t="s">
        <v>21089</v>
      </c>
    </row>
    <row r="2654" spans="1:5" s="188" customFormat="1" outlineLevel="1">
      <c r="A2654" s="188" t="s">
        <v>6301</v>
      </c>
      <c r="B2654" s="194" t="s">
        <v>6302</v>
      </c>
      <c r="C2654" s="188" t="s">
        <v>274</v>
      </c>
      <c r="D2654" s="188" t="s">
        <v>353</v>
      </c>
      <c r="E2654" s="188" t="s">
        <v>21089</v>
      </c>
    </row>
    <row r="2655" spans="1:5" s="188" customFormat="1" outlineLevel="1">
      <c r="A2655" s="188" t="s">
        <v>6303</v>
      </c>
      <c r="B2655" s="194" t="s">
        <v>6304</v>
      </c>
      <c r="C2655" s="188" t="s">
        <v>274</v>
      </c>
      <c r="D2655" s="188" t="s">
        <v>353</v>
      </c>
      <c r="E2655" s="188" t="s">
        <v>21089</v>
      </c>
    </row>
    <row r="2656" spans="1:5" s="188" customFormat="1" outlineLevel="1">
      <c r="A2656" s="188" t="s">
        <v>6305</v>
      </c>
      <c r="B2656" s="194" t="s">
        <v>6306</v>
      </c>
      <c r="C2656" s="188" t="s">
        <v>274</v>
      </c>
      <c r="D2656" s="188" t="s">
        <v>353</v>
      </c>
      <c r="E2656" s="188" t="s">
        <v>21089</v>
      </c>
    </row>
    <row r="2657" spans="1:5" s="188" customFormat="1" outlineLevel="1">
      <c r="A2657" s="188" t="s">
        <v>6307</v>
      </c>
      <c r="B2657" s="194" t="s">
        <v>6308</v>
      </c>
      <c r="C2657" s="188" t="s">
        <v>274</v>
      </c>
      <c r="D2657" s="188" t="s">
        <v>353</v>
      </c>
      <c r="E2657" s="188" t="s">
        <v>21089</v>
      </c>
    </row>
    <row r="2658" spans="1:5" s="188" customFormat="1" outlineLevel="1">
      <c r="A2658" s="188" t="s">
        <v>6309</v>
      </c>
      <c r="B2658" s="194" t="s">
        <v>6310</v>
      </c>
      <c r="C2658" s="188" t="s">
        <v>274</v>
      </c>
      <c r="D2658" s="188" t="s">
        <v>353</v>
      </c>
      <c r="E2658" s="188" t="s">
        <v>21089</v>
      </c>
    </row>
    <row r="2659" spans="1:5" s="188" customFormat="1" outlineLevel="1">
      <c r="A2659" s="188" t="s">
        <v>6311</v>
      </c>
      <c r="B2659" s="194" t="s">
        <v>6312</v>
      </c>
      <c r="C2659" s="188" t="s">
        <v>274</v>
      </c>
      <c r="D2659" s="188" t="s">
        <v>353</v>
      </c>
      <c r="E2659" s="188" t="s">
        <v>21089</v>
      </c>
    </row>
    <row r="2660" spans="1:5" s="192" customFormat="1" outlineLevel="1">
      <c r="A2660" s="192" t="s">
        <v>1110</v>
      </c>
      <c r="B2660" s="193" t="s">
        <v>1120</v>
      </c>
      <c r="C2660" s="192" t="s">
        <v>274</v>
      </c>
      <c r="D2660" s="192" t="s">
        <v>353</v>
      </c>
      <c r="E2660" s="192" t="s">
        <v>21089</v>
      </c>
    </row>
    <row r="2661" spans="1:5" s="188" customFormat="1" outlineLevel="1">
      <c r="A2661" s="188" t="s">
        <v>6313</v>
      </c>
      <c r="B2661" s="194" t="s">
        <v>6314</v>
      </c>
      <c r="C2661" s="188" t="s">
        <v>274</v>
      </c>
      <c r="D2661" s="188" t="s">
        <v>353</v>
      </c>
      <c r="E2661" s="188" t="s">
        <v>21089</v>
      </c>
    </row>
    <row r="2662" spans="1:5" s="188" customFormat="1" outlineLevel="1">
      <c r="A2662" s="188" t="s">
        <v>6315</v>
      </c>
      <c r="B2662" s="194" t="s">
        <v>1116</v>
      </c>
      <c r="C2662" s="188" t="s">
        <v>274</v>
      </c>
      <c r="D2662" s="188" t="s">
        <v>353</v>
      </c>
      <c r="E2662" s="188" t="s">
        <v>21089</v>
      </c>
    </row>
    <row r="2663" spans="1:5" s="98" customFormat="1" outlineLevel="1">
      <c r="A2663" s="98" t="s">
        <v>6316</v>
      </c>
      <c r="B2663" s="171" t="s">
        <v>6317</v>
      </c>
      <c r="C2663" s="98" t="s">
        <v>276</v>
      </c>
      <c r="D2663" s="98" t="s">
        <v>355</v>
      </c>
      <c r="E2663" s="98" t="s">
        <v>277</v>
      </c>
    </row>
    <row r="2664" spans="1:5" s="192" customFormat="1" outlineLevel="1">
      <c r="A2664" s="192" t="s">
        <v>6318</v>
      </c>
      <c r="B2664" s="193" t="s">
        <v>6319</v>
      </c>
      <c r="C2664" s="192" t="s">
        <v>276</v>
      </c>
      <c r="D2664" s="192" t="s">
        <v>355</v>
      </c>
      <c r="E2664" s="192" t="s">
        <v>277</v>
      </c>
    </row>
    <row r="2665" spans="1:5" s="192" customFormat="1" outlineLevel="1">
      <c r="A2665" s="192" t="s">
        <v>6321</v>
      </c>
      <c r="B2665" s="193" t="s">
        <v>6322</v>
      </c>
      <c r="C2665" s="192" t="s">
        <v>276</v>
      </c>
      <c r="D2665" s="192" t="s">
        <v>355</v>
      </c>
      <c r="E2665" s="192" t="s">
        <v>277</v>
      </c>
    </row>
    <row r="2666" spans="1:5" s="192" customFormat="1" outlineLevel="1">
      <c r="A2666" s="192" t="s">
        <v>6323</v>
      </c>
      <c r="B2666" s="193" t="s">
        <v>6324</v>
      </c>
      <c r="C2666" s="192" t="s">
        <v>276</v>
      </c>
      <c r="D2666" s="192" t="s">
        <v>355</v>
      </c>
      <c r="E2666" s="192" t="s">
        <v>277</v>
      </c>
    </row>
    <row r="2667" spans="1:5" s="192" customFormat="1" outlineLevel="1">
      <c r="A2667" s="192" t="s">
        <v>1110</v>
      </c>
      <c r="B2667" s="193" t="s">
        <v>6326</v>
      </c>
      <c r="C2667" s="192" t="s">
        <v>276</v>
      </c>
      <c r="D2667" s="192" t="s">
        <v>355</v>
      </c>
      <c r="E2667" s="192" t="s">
        <v>277</v>
      </c>
    </row>
    <row r="2668" spans="1:5" s="188" customFormat="1" outlineLevel="1">
      <c r="A2668" s="188" t="s">
        <v>6327</v>
      </c>
      <c r="B2668" s="194" t="s">
        <v>6328</v>
      </c>
      <c r="C2668" s="188" t="s">
        <v>276</v>
      </c>
      <c r="D2668" s="188" t="s">
        <v>355</v>
      </c>
      <c r="E2668" s="188" t="s">
        <v>277</v>
      </c>
    </row>
    <row r="2669" spans="1:5" s="188" customFormat="1" outlineLevel="1">
      <c r="A2669" s="188" t="s">
        <v>6330</v>
      </c>
      <c r="B2669" s="194" t="s">
        <v>1116</v>
      </c>
      <c r="C2669" s="188" t="s">
        <v>276</v>
      </c>
      <c r="D2669" s="188" t="s">
        <v>355</v>
      </c>
      <c r="E2669" s="188" t="s">
        <v>277</v>
      </c>
    </row>
    <row r="2670" spans="1:5" s="192" customFormat="1" outlineLevel="1">
      <c r="A2670" s="192" t="s">
        <v>6331</v>
      </c>
      <c r="B2670" s="193" t="s">
        <v>6332</v>
      </c>
      <c r="C2670" s="192" t="s">
        <v>276</v>
      </c>
      <c r="D2670" s="192" t="s">
        <v>355</v>
      </c>
      <c r="E2670" s="192" t="s">
        <v>277</v>
      </c>
    </row>
    <row r="2671" spans="1:5" s="192" customFormat="1" outlineLevel="1">
      <c r="A2671" s="192" t="s">
        <v>1110</v>
      </c>
      <c r="B2671" s="193" t="s">
        <v>6334</v>
      </c>
      <c r="C2671" s="192" t="s">
        <v>276</v>
      </c>
      <c r="D2671" s="192" t="s">
        <v>355</v>
      </c>
      <c r="E2671" s="192" t="s">
        <v>277</v>
      </c>
    </row>
    <row r="2672" spans="1:5" s="188" customFormat="1" outlineLevel="1">
      <c r="A2672" s="188" t="s">
        <v>6335</v>
      </c>
      <c r="B2672" s="194" t="s">
        <v>6336</v>
      </c>
      <c r="C2672" s="188" t="s">
        <v>276</v>
      </c>
      <c r="D2672" s="188" t="s">
        <v>355</v>
      </c>
      <c r="E2672" s="188" t="s">
        <v>277</v>
      </c>
    </row>
    <row r="2673" spans="1:5" s="188" customFormat="1" outlineLevel="1">
      <c r="A2673" s="188" t="s">
        <v>6338</v>
      </c>
      <c r="B2673" s="194" t="s">
        <v>1116</v>
      </c>
      <c r="C2673" s="188" t="s">
        <v>276</v>
      </c>
      <c r="D2673" s="188" t="s">
        <v>355</v>
      </c>
      <c r="E2673" s="188" t="s">
        <v>277</v>
      </c>
    </row>
    <row r="2674" spans="1:5" s="192" customFormat="1" outlineLevel="1">
      <c r="A2674" s="192" t="s">
        <v>6339</v>
      </c>
      <c r="B2674" s="193" t="s">
        <v>1120</v>
      </c>
      <c r="C2674" s="192" t="s">
        <v>276</v>
      </c>
      <c r="D2674" s="192" t="s">
        <v>355</v>
      </c>
      <c r="E2674" s="192" t="s">
        <v>277</v>
      </c>
    </row>
    <row r="2675" spans="1:5" s="98" customFormat="1" outlineLevel="1">
      <c r="A2675" s="98" t="s">
        <v>6340</v>
      </c>
      <c r="B2675" s="171" t="s">
        <v>6341</v>
      </c>
      <c r="C2675" s="98" t="s">
        <v>275</v>
      </c>
      <c r="D2675" s="98" t="s">
        <v>354</v>
      </c>
      <c r="E2675" s="98" t="s">
        <v>925</v>
      </c>
    </row>
    <row r="2676" spans="1:5" s="189" customFormat="1">
      <c r="A2676" s="189" t="s">
        <v>6342</v>
      </c>
      <c r="B2676" s="190" t="s">
        <v>6343</v>
      </c>
    </row>
    <row r="2677" spans="1:5" s="103" customFormat="1">
      <c r="A2677" s="103" t="s">
        <v>6344</v>
      </c>
      <c r="B2677" s="191" t="s">
        <v>6345</v>
      </c>
    </row>
    <row r="2678" spans="1:5" s="98" customFormat="1" outlineLevel="1">
      <c r="A2678" s="98" t="s">
        <v>1110</v>
      </c>
      <c r="B2678" s="171" t="s">
        <v>6346</v>
      </c>
    </row>
    <row r="2679" spans="1:5" s="98" customFormat="1" outlineLevel="1">
      <c r="A2679" s="98" t="s">
        <v>6347</v>
      </c>
      <c r="B2679" s="171" t="s">
        <v>6348</v>
      </c>
      <c r="C2679" s="98" t="s">
        <v>274</v>
      </c>
      <c r="D2679" s="98" t="s">
        <v>353</v>
      </c>
      <c r="E2679" s="98" t="s">
        <v>21089</v>
      </c>
    </row>
    <row r="2680" spans="1:5" s="192" customFormat="1" outlineLevel="1">
      <c r="A2680" s="192" t="s">
        <v>6349</v>
      </c>
      <c r="B2680" s="193" t="s">
        <v>6350</v>
      </c>
      <c r="C2680" s="192" t="s">
        <v>274</v>
      </c>
      <c r="D2680" s="192" t="s">
        <v>353</v>
      </c>
      <c r="E2680" s="192" t="s">
        <v>21089</v>
      </c>
    </row>
    <row r="2681" spans="1:5" s="192" customFormat="1" outlineLevel="1">
      <c r="A2681" s="192" t="s">
        <v>6352</v>
      </c>
      <c r="B2681" s="193" t="s">
        <v>6353</v>
      </c>
      <c r="C2681" s="192" t="s">
        <v>274</v>
      </c>
      <c r="D2681" s="192" t="s">
        <v>353</v>
      </c>
      <c r="E2681" s="192" t="s">
        <v>21089</v>
      </c>
    </row>
    <row r="2682" spans="1:5" s="192" customFormat="1" outlineLevel="1">
      <c r="A2682" s="192" t="s">
        <v>6355</v>
      </c>
      <c r="B2682" s="193" t="s">
        <v>6356</v>
      </c>
      <c r="C2682" s="192" t="s">
        <v>274</v>
      </c>
      <c r="D2682" s="192" t="s">
        <v>353</v>
      </c>
      <c r="E2682" s="192" t="s">
        <v>21089</v>
      </c>
    </row>
    <row r="2683" spans="1:5" s="192" customFormat="1" outlineLevel="1">
      <c r="A2683" s="192" t="s">
        <v>6358</v>
      </c>
      <c r="B2683" s="193" t="s">
        <v>6359</v>
      </c>
      <c r="C2683" s="192" t="s">
        <v>274</v>
      </c>
      <c r="D2683" s="192" t="s">
        <v>353</v>
      </c>
      <c r="E2683" s="192" t="s">
        <v>21089</v>
      </c>
    </row>
    <row r="2684" spans="1:5" s="192" customFormat="1" outlineLevel="1">
      <c r="A2684" s="192" t="s">
        <v>6361</v>
      </c>
      <c r="B2684" s="193" t="s">
        <v>1120</v>
      </c>
      <c r="C2684" s="192" t="s">
        <v>274</v>
      </c>
      <c r="D2684" s="192" t="s">
        <v>353</v>
      </c>
      <c r="E2684" s="192" t="s">
        <v>21089</v>
      </c>
    </row>
    <row r="2685" spans="1:5" s="98" customFormat="1" outlineLevel="1">
      <c r="A2685" s="98" t="s">
        <v>6362</v>
      </c>
      <c r="B2685" s="171" t="s">
        <v>6363</v>
      </c>
      <c r="C2685" s="98" t="s">
        <v>274</v>
      </c>
      <c r="D2685" s="98" t="s">
        <v>353</v>
      </c>
      <c r="E2685" s="98" t="s">
        <v>21089</v>
      </c>
    </row>
    <row r="2686" spans="1:5" s="192" customFormat="1" outlineLevel="1">
      <c r="A2686" s="192" t="s">
        <v>6364</v>
      </c>
      <c r="B2686" s="193" t="s">
        <v>6365</v>
      </c>
      <c r="C2686" s="192" t="s">
        <v>274</v>
      </c>
      <c r="D2686" s="192" t="s">
        <v>353</v>
      </c>
      <c r="E2686" s="192" t="s">
        <v>21089</v>
      </c>
    </row>
    <row r="2687" spans="1:5" s="192" customFormat="1" outlineLevel="1">
      <c r="A2687" s="192" t="s">
        <v>6367</v>
      </c>
      <c r="B2687" s="193" t="s">
        <v>6368</v>
      </c>
      <c r="C2687" s="192" t="s">
        <v>274</v>
      </c>
      <c r="D2687" s="192" t="s">
        <v>353</v>
      </c>
      <c r="E2687" s="192" t="s">
        <v>21089</v>
      </c>
    </row>
    <row r="2688" spans="1:5" s="192" customFormat="1" outlineLevel="1">
      <c r="A2688" s="192" t="s">
        <v>6370</v>
      </c>
      <c r="B2688" s="193" t="s">
        <v>6371</v>
      </c>
      <c r="C2688" s="192" t="s">
        <v>274</v>
      </c>
      <c r="D2688" s="192" t="s">
        <v>353</v>
      </c>
      <c r="E2688" s="192" t="s">
        <v>21089</v>
      </c>
    </row>
    <row r="2689" spans="1:5" s="192" customFormat="1" outlineLevel="1">
      <c r="A2689" s="192" t="s">
        <v>6373</v>
      </c>
      <c r="B2689" s="193" t="s">
        <v>1120</v>
      </c>
      <c r="C2689" s="192" t="s">
        <v>274</v>
      </c>
      <c r="D2689" s="192" t="s">
        <v>353</v>
      </c>
      <c r="E2689" s="192" t="s">
        <v>21089</v>
      </c>
    </row>
    <row r="2690" spans="1:5" s="98" customFormat="1" outlineLevel="1">
      <c r="A2690" s="98" t="s">
        <v>6375</v>
      </c>
      <c r="B2690" s="171" t="s">
        <v>6376</v>
      </c>
      <c r="C2690" s="98" t="s">
        <v>274</v>
      </c>
      <c r="D2690" s="98" t="s">
        <v>353</v>
      </c>
      <c r="E2690" s="98" t="s">
        <v>21089</v>
      </c>
    </row>
    <row r="2691" spans="1:5" s="192" customFormat="1" outlineLevel="1">
      <c r="A2691" s="192" t="s">
        <v>1110</v>
      </c>
      <c r="B2691" s="193" t="s">
        <v>6377</v>
      </c>
      <c r="C2691" s="192" t="s">
        <v>274</v>
      </c>
      <c r="D2691" s="192" t="s">
        <v>353</v>
      </c>
      <c r="E2691" s="192" t="s">
        <v>21089</v>
      </c>
    </row>
    <row r="2692" spans="1:5" s="188" customFormat="1" outlineLevel="1">
      <c r="A2692" s="188" t="s">
        <v>6378</v>
      </c>
      <c r="B2692" s="194" t="s">
        <v>6379</v>
      </c>
      <c r="C2692" s="188" t="s">
        <v>274</v>
      </c>
      <c r="D2692" s="188" t="s">
        <v>353</v>
      </c>
      <c r="E2692" s="188" t="s">
        <v>21089</v>
      </c>
    </row>
    <row r="2693" spans="1:5" s="188" customFormat="1" outlineLevel="1">
      <c r="A2693" s="188" t="s">
        <v>6381</v>
      </c>
      <c r="B2693" s="194" t="s">
        <v>1116</v>
      </c>
      <c r="C2693" s="188" t="s">
        <v>274</v>
      </c>
      <c r="D2693" s="188" t="s">
        <v>353</v>
      </c>
      <c r="E2693" s="188" t="s">
        <v>21089</v>
      </c>
    </row>
    <row r="2694" spans="1:5" s="192" customFormat="1" outlineLevel="1">
      <c r="A2694" s="192" t="s">
        <v>6383</v>
      </c>
      <c r="B2694" s="193" t="s">
        <v>6384</v>
      </c>
      <c r="C2694" s="192" t="s">
        <v>274</v>
      </c>
      <c r="D2694" s="192" t="s">
        <v>353</v>
      </c>
      <c r="E2694" s="192" t="s">
        <v>21089</v>
      </c>
    </row>
    <row r="2695" spans="1:5" s="192" customFormat="1" outlineLevel="1">
      <c r="A2695" s="192" t="s">
        <v>6386</v>
      </c>
      <c r="B2695" s="193" t="s">
        <v>6387</v>
      </c>
      <c r="C2695" s="192" t="s">
        <v>274</v>
      </c>
      <c r="D2695" s="192" t="s">
        <v>353</v>
      </c>
      <c r="E2695" s="192" t="s">
        <v>21089</v>
      </c>
    </row>
    <row r="2696" spans="1:5" s="192" customFormat="1" outlineLevel="1">
      <c r="A2696" s="192" t="s">
        <v>6389</v>
      </c>
      <c r="B2696" s="193" t="s">
        <v>1120</v>
      </c>
      <c r="C2696" s="192" t="s">
        <v>274</v>
      </c>
      <c r="D2696" s="192" t="s">
        <v>353</v>
      </c>
      <c r="E2696" s="192" t="s">
        <v>21089</v>
      </c>
    </row>
    <row r="2697" spans="1:5" s="98" customFormat="1" outlineLevel="1">
      <c r="A2697" s="98" t="s">
        <v>6391</v>
      </c>
      <c r="B2697" s="171" t="s">
        <v>6392</v>
      </c>
      <c r="C2697" s="98" t="s">
        <v>274</v>
      </c>
      <c r="D2697" s="98" t="s">
        <v>353</v>
      </c>
      <c r="E2697" s="98" t="s">
        <v>21089</v>
      </c>
    </row>
    <row r="2698" spans="1:5" s="192" customFormat="1" outlineLevel="1">
      <c r="A2698" s="192" t="s">
        <v>6393</v>
      </c>
      <c r="B2698" s="193" t="s">
        <v>6394</v>
      </c>
      <c r="C2698" s="192" t="s">
        <v>274</v>
      </c>
      <c r="D2698" s="192" t="s">
        <v>353</v>
      </c>
      <c r="E2698" s="192" t="s">
        <v>21089</v>
      </c>
    </row>
    <row r="2699" spans="1:5" s="192" customFormat="1" outlineLevel="1">
      <c r="A2699" s="192" t="s">
        <v>1110</v>
      </c>
      <c r="B2699" s="193" t="s">
        <v>6396</v>
      </c>
      <c r="C2699" s="192" t="s">
        <v>274</v>
      </c>
      <c r="D2699" s="192" t="s">
        <v>353</v>
      </c>
      <c r="E2699" s="192" t="s">
        <v>21089</v>
      </c>
    </row>
    <row r="2700" spans="1:5" s="188" customFormat="1" outlineLevel="1">
      <c r="A2700" s="188" t="s">
        <v>6397</v>
      </c>
      <c r="B2700" s="194" t="s">
        <v>6398</v>
      </c>
      <c r="C2700" s="188" t="s">
        <v>274</v>
      </c>
      <c r="D2700" s="188" t="s">
        <v>353</v>
      </c>
      <c r="E2700" s="188" t="s">
        <v>21089</v>
      </c>
    </row>
    <row r="2701" spans="1:5" s="188" customFormat="1" outlineLevel="1">
      <c r="A2701" s="188" t="s">
        <v>6400</v>
      </c>
      <c r="B2701" s="194" t="s">
        <v>6401</v>
      </c>
      <c r="C2701" s="188" t="s">
        <v>274</v>
      </c>
      <c r="D2701" s="188" t="s">
        <v>353</v>
      </c>
      <c r="E2701" s="188" t="s">
        <v>21089</v>
      </c>
    </row>
    <row r="2702" spans="1:5" s="192" customFormat="1" outlineLevel="1">
      <c r="A2702" s="192" t="s">
        <v>6403</v>
      </c>
      <c r="B2702" s="193" t="s">
        <v>6404</v>
      </c>
      <c r="C2702" s="192" t="s">
        <v>274</v>
      </c>
      <c r="D2702" s="192" t="s">
        <v>353</v>
      </c>
      <c r="E2702" s="192" t="s">
        <v>21089</v>
      </c>
    </row>
    <row r="2703" spans="1:5" s="192" customFormat="1" outlineLevel="1">
      <c r="A2703" s="192" t="s">
        <v>6406</v>
      </c>
      <c r="B2703" s="193" t="s">
        <v>6407</v>
      </c>
      <c r="C2703" s="192" t="s">
        <v>274</v>
      </c>
      <c r="D2703" s="192" t="s">
        <v>353</v>
      </c>
      <c r="E2703" s="192" t="s">
        <v>21089</v>
      </c>
    </row>
    <row r="2704" spans="1:5" s="192" customFormat="1" outlineLevel="1">
      <c r="A2704" s="192" t="s">
        <v>6409</v>
      </c>
      <c r="B2704" s="193" t="s">
        <v>6410</v>
      </c>
      <c r="C2704" s="192" t="s">
        <v>274</v>
      </c>
      <c r="D2704" s="192" t="s">
        <v>353</v>
      </c>
      <c r="E2704" s="192" t="s">
        <v>21089</v>
      </c>
    </row>
    <row r="2705" spans="1:5" s="192" customFormat="1" outlineLevel="1">
      <c r="A2705" s="192" t="s">
        <v>1110</v>
      </c>
      <c r="B2705" s="193" t="s">
        <v>6412</v>
      </c>
      <c r="C2705" s="192" t="s">
        <v>274</v>
      </c>
      <c r="D2705" s="192" t="s">
        <v>353</v>
      </c>
      <c r="E2705" s="192" t="s">
        <v>21089</v>
      </c>
    </row>
    <row r="2706" spans="1:5" s="188" customFormat="1" outlineLevel="1">
      <c r="A2706" s="188" t="s">
        <v>6413</v>
      </c>
      <c r="B2706" s="194" t="s">
        <v>6414</v>
      </c>
      <c r="C2706" s="188" t="s">
        <v>274</v>
      </c>
      <c r="D2706" s="188" t="s">
        <v>353</v>
      </c>
      <c r="E2706" s="188" t="s">
        <v>21089</v>
      </c>
    </row>
    <row r="2707" spans="1:5" s="188" customFormat="1" outlineLevel="1">
      <c r="A2707" s="188" t="s">
        <v>6416</v>
      </c>
      <c r="B2707" s="194" t="s">
        <v>1116</v>
      </c>
      <c r="C2707" s="188" t="s">
        <v>274</v>
      </c>
      <c r="D2707" s="188" t="s">
        <v>353</v>
      </c>
      <c r="E2707" s="188" t="s">
        <v>21089</v>
      </c>
    </row>
    <row r="2708" spans="1:5" s="192" customFormat="1" outlineLevel="1">
      <c r="A2708" s="192" t="s">
        <v>6417</v>
      </c>
      <c r="B2708" s="193" t="s">
        <v>1120</v>
      </c>
      <c r="C2708" s="192" t="s">
        <v>274</v>
      </c>
      <c r="D2708" s="192" t="s">
        <v>353</v>
      </c>
      <c r="E2708" s="192" t="s">
        <v>21089</v>
      </c>
    </row>
    <row r="2709" spans="1:5" s="98" customFormat="1" outlineLevel="1">
      <c r="A2709" s="98" t="s">
        <v>6419</v>
      </c>
      <c r="B2709" s="171" t="s">
        <v>6420</v>
      </c>
      <c r="C2709" s="98" t="s">
        <v>274</v>
      </c>
      <c r="D2709" s="98" t="s">
        <v>353</v>
      </c>
      <c r="E2709" s="98" t="s">
        <v>21089</v>
      </c>
    </row>
    <row r="2710" spans="1:5" s="192" customFormat="1" outlineLevel="1">
      <c r="A2710" s="192" t="s">
        <v>1110</v>
      </c>
      <c r="B2710" s="193" t="s">
        <v>6421</v>
      </c>
      <c r="C2710" s="192" t="s">
        <v>274</v>
      </c>
      <c r="D2710" s="192" t="s">
        <v>353</v>
      </c>
      <c r="E2710" s="192" t="s">
        <v>21089</v>
      </c>
    </row>
    <row r="2711" spans="1:5" s="188" customFormat="1" outlineLevel="1">
      <c r="A2711" s="188" t="s">
        <v>6422</v>
      </c>
      <c r="B2711" s="194" t="s">
        <v>6423</v>
      </c>
      <c r="C2711" s="188" t="s">
        <v>274</v>
      </c>
      <c r="D2711" s="188" t="s">
        <v>353</v>
      </c>
      <c r="E2711" s="188" t="s">
        <v>21089</v>
      </c>
    </row>
    <row r="2712" spans="1:5" s="188" customFormat="1" outlineLevel="1">
      <c r="A2712" s="188" t="s">
        <v>6425</v>
      </c>
      <c r="B2712" s="194" t="s">
        <v>1116</v>
      </c>
      <c r="C2712" s="188" t="s">
        <v>274</v>
      </c>
      <c r="D2712" s="188" t="s">
        <v>353</v>
      </c>
      <c r="E2712" s="188" t="s">
        <v>21089</v>
      </c>
    </row>
    <row r="2713" spans="1:5" s="192" customFormat="1" outlineLevel="1">
      <c r="A2713" s="192" t="s">
        <v>1110</v>
      </c>
      <c r="B2713" s="193" t="s">
        <v>6426</v>
      </c>
      <c r="C2713" s="192" t="s">
        <v>274</v>
      </c>
      <c r="D2713" s="192" t="s">
        <v>353</v>
      </c>
      <c r="E2713" s="192" t="s">
        <v>21089</v>
      </c>
    </row>
    <row r="2714" spans="1:5" s="188" customFormat="1" outlineLevel="1">
      <c r="A2714" s="188" t="s">
        <v>6427</v>
      </c>
      <c r="B2714" s="194" t="s">
        <v>6423</v>
      </c>
      <c r="C2714" s="188" t="s">
        <v>274</v>
      </c>
      <c r="D2714" s="188" t="s">
        <v>353</v>
      </c>
      <c r="E2714" s="188" t="s">
        <v>21089</v>
      </c>
    </row>
    <row r="2715" spans="1:5" s="188" customFormat="1" outlineLevel="1">
      <c r="A2715" s="188" t="s">
        <v>6428</v>
      </c>
      <c r="B2715" s="194" t="s">
        <v>1116</v>
      </c>
      <c r="C2715" s="188" t="s">
        <v>274</v>
      </c>
      <c r="D2715" s="188" t="s">
        <v>353</v>
      </c>
      <c r="E2715" s="188" t="s">
        <v>21089</v>
      </c>
    </row>
    <row r="2716" spans="1:5" s="192" customFormat="1" outlineLevel="1">
      <c r="A2716" s="192" t="s">
        <v>6429</v>
      </c>
      <c r="B2716" s="193" t="s">
        <v>6430</v>
      </c>
      <c r="C2716" s="192" t="s">
        <v>274</v>
      </c>
      <c r="D2716" s="192" t="s">
        <v>353</v>
      </c>
      <c r="E2716" s="192" t="s">
        <v>21089</v>
      </c>
    </row>
    <row r="2717" spans="1:5" s="192" customFormat="1" outlineLevel="1">
      <c r="A2717" s="192" t="s">
        <v>1110</v>
      </c>
      <c r="B2717" s="193" t="s">
        <v>1120</v>
      </c>
      <c r="C2717" s="192" t="s">
        <v>274</v>
      </c>
      <c r="D2717" s="192" t="s">
        <v>353</v>
      </c>
      <c r="E2717" s="192" t="s">
        <v>21089</v>
      </c>
    </row>
    <row r="2718" spans="1:5" s="188" customFormat="1" outlineLevel="1">
      <c r="A2718" s="188" t="s">
        <v>6432</v>
      </c>
      <c r="B2718" s="194" t="s">
        <v>6433</v>
      </c>
      <c r="C2718" s="188" t="s">
        <v>274</v>
      </c>
      <c r="D2718" s="188" t="s">
        <v>353</v>
      </c>
      <c r="E2718" s="188" t="s">
        <v>21089</v>
      </c>
    </row>
    <row r="2719" spans="1:5" s="188" customFormat="1" outlineLevel="1">
      <c r="A2719" s="188" t="s">
        <v>6434</v>
      </c>
      <c r="B2719" s="194" t="s">
        <v>1116</v>
      </c>
      <c r="C2719" s="188" t="s">
        <v>274</v>
      </c>
      <c r="D2719" s="188" t="s">
        <v>353</v>
      </c>
      <c r="E2719" s="188" t="s">
        <v>21089</v>
      </c>
    </row>
    <row r="2720" spans="1:5" s="98" customFormat="1" outlineLevel="1">
      <c r="A2720" s="98" t="s">
        <v>6435</v>
      </c>
      <c r="B2720" s="171" t="s">
        <v>6436</v>
      </c>
      <c r="C2720" s="98" t="s">
        <v>274</v>
      </c>
      <c r="D2720" s="98" t="s">
        <v>353</v>
      </c>
      <c r="E2720" s="98" t="s">
        <v>21089</v>
      </c>
    </row>
    <row r="2721" spans="1:5" s="192" customFormat="1" outlineLevel="1">
      <c r="A2721" s="192" t="s">
        <v>6437</v>
      </c>
      <c r="B2721" s="193" t="s">
        <v>6438</v>
      </c>
      <c r="C2721" s="192" t="s">
        <v>274</v>
      </c>
      <c r="D2721" s="192" t="s">
        <v>353</v>
      </c>
      <c r="E2721" s="192" t="s">
        <v>21089</v>
      </c>
    </row>
    <row r="2722" spans="1:5" s="192" customFormat="1" outlineLevel="1">
      <c r="A2722" s="192" t="s">
        <v>6440</v>
      </c>
      <c r="B2722" s="193" t="s">
        <v>1120</v>
      </c>
      <c r="C2722" s="192" t="s">
        <v>274</v>
      </c>
      <c r="D2722" s="192" t="s">
        <v>353</v>
      </c>
      <c r="E2722" s="192" t="s">
        <v>21089</v>
      </c>
    </row>
    <row r="2723" spans="1:5" s="98" customFormat="1" outlineLevel="1">
      <c r="A2723" s="98" t="s">
        <v>6442</v>
      </c>
      <c r="B2723" s="171" t="s">
        <v>6443</v>
      </c>
      <c r="C2723" s="98" t="s">
        <v>274</v>
      </c>
      <c r="D2723" s="98" t="s">
        <v>353</v>
      </c>
      <c r="E2723" s="98" t="s">
        <v>21089</v>
      </c>
    </row>
    <row r="2724" spans="1:5" s="192" customFormat="1" outlineLevel="1">
      <c r="A2724" s="192" t="s">
        <v>6444</v>
      </c>
      <c r="B2724" s="193" t="s">
        <v>6445</v>
      </c>
      <c r="C2724" s="192" t="s">
        <v>274</v>
      </c>
      <c r="D2724" s="192" t="s">
        <v>353</v>
      </c>
      <c r="E2724" s="192" t="s">
        <v>21089</v>
      </c>
    </row>
    <row r="2725" spans="1:5" s="192" customFormat="1" outlineLevel="1">
      <c r="A2725" s="192" t="s">
        <v>6447</v>
      </c>
      <c r="B2725" s="193" t="s">
        <v>6448</v>
      </c>
      <c r="C2725" s="192" t="s">
        <v>274</v>
      </c>
      <c r="D2725" s="192" t="s">
        <v>353</v>
      </c>
      <c r="E2725" s="192" t="s">
        <v>21089</v>
      </c>
    </row>
    <row r="2726" spans="1:5" s="192" customFormat="1" outlineLevel="1">
      <c r="A2726" s="192" t="s">
        <v>6450</v>
      </c>
      <c r="B2726" s="193" t="s">
        <v>6451</v>
      </c>
      <c r="C2726" s="192" t="s">
        <v>274</v>
      </c>
      <c r="D2726" s="192" t="s">
        <v>353</v>
      </c>
      <c r="E2726" s="192" t="s">
        <v>21089</v>
      </c>
    </row>
    <row r="2727" spans="1:5" s="192" customFormat="1" outlineLevel="1">
      <c r="A2727" s="192" t="s">
        <v>6453</v>
      </c>
      <c r="B2727" s="193" t="s">
        <v>6454</v>
      </c>
      <c r="C2727" s="192" t="s">
        <v>274</v>
      </c>
      <c r="D2727" s="192" t="s">
        <v>353</v>
      </c>
      <c r="E2727" s="192" t="s">
        <v>21089</v>
      </c>
    </row>
    <row r="2728" spans="1:5" s="192" customFormat="1" outlineLevel="1">
      <c r="A2728" s="192" t="s">
        <v>6456</v>
      </c>
      <c r="B2728" s="193" t="s">
        <v>6457</v>
      </c>
      <c r="C2728" s="192" t="s">
        <v>274</v>
      </c>
      <c r="D2728" s="192" t="s">
        <v>353</v>
      </c>
      <c r="E2728" s="192" t="s">
        <v>21089</v>
      </c>
    </row>
    <row r="2729" spans="1:5" s="192" customFormat="1" outlineLevel="1">
      <c r="A2729" s="192" t="s">
        <v>1110</v>
      </c>
      <c r="B2729" s="193" t="s">
        <v>6459</v>
      </c>
      <c r="C2729" s="192" t="s">
        <v>274</v>
      </c>
      <c r="D2729" s="192" t="s">
        <v>353</v>
      </c>
      <c r="E2729" s="192" t="s">
        <v>21089</v>
      </c>
    </row>
    <row r="2730" spans="1:5" s="188" customFormat="1" outlineLevel="1">
      <c r="A2730" s="188" t="s">
        <v>6460</v>
      </c>
      <c r="B2730" s="194" t="s">
        <v>6461</v>
      </c>
      <c r="C2730" s="188" t="s">
        <v>274</v>
      </c>
      <c r="D2730" s="188" t="s">
        <v>353</v>
      </c>
      <c r="E2730" s="188" t="s">
        <v>21089</v>
      </c>
    </row>
    <row r="2731" spans="1:5" s="188" customFormat="1" outlineLevel="1">
      <c r="A2731" s="188" t="s">
        <v>6463</v>
      </c>
      <c r="B2731" s="194" t="s">
        <v>1116</v>
      </c>
      <c r="C2731" s="188" t="s">
        <v>274</v>
      </c>
      <c r="D2731" s="188" t="s">
        <v>353</v>
      </c>
      <c r="E2731" s="188" t="s">
        <v>21089</v>
      </c>
    </row>
    <row r="2732" spans="1:5" s="192" customFormat="1" outlineLevel="1">
      <c r="A2732" s="192" t="s">
        <v>6464</v>
      </c>
      <c r="B2732" s="193" t="s">
        <v>6465</v>
      </c>
      <c r="C2732" s="192" t="s">
        <v>274</v>
      </c>
      <c r="D2732" s="192" t="s">
        <v>353</v>
      </c>
      <c r="E2732" s="192" t="s">
        <v>21089</v>
      </c>
    </row>
    <row r="2733" spans="1:5" s="192" customFormat="1" outlineLevel="1">
      <c r="A2733" s="192" t="s">
        <v>1110</v>
      </c>
      <c r="B2733" s="193" t="s">
        <v>6467</v>
      </c>
      <c r="C2733" s="192" t="s">
        <v>274</v>
      </c>
      <c r="D2733" s="192" t="s">
        <v>353</v>
      </c>
      <c r="E2733" s="192" t="s">
        <v>21089</v>
      </c>
    </row>
    <row r="2734" spans="1:5" s="188" customFormat="1" outlineLevel="1">
      <c r="A2734" s="188" t="s">
        <v>6468</v>
      </c>
      <c r="B2734" s="194" t="s">
        <v>6469</v>
      </c>
      <c r="C2734" s="188" t="s">
        <v>274</v>
      </c>
      <c r="D2734" s="188" t="s">
        <v>353</v>
      </c>
      <c r="E2734" s="188" t="s">
        <v>21089</v>
      </c>
    </row>
    <row r="2735" spans="1:5" s="188" customFormat="1" outlineLevel="1">
      <c r="A2735" s="188" t="s">
        <v>6471</v>
      </c>
      <c r="B2735" s="194" t="s">
        <v>1116</v>
      </c>
      <c r="C2735" s="188" t="s">
        <v>274</v>
      </c>
      <c r="D2735" s="188" t="s">
        <v>353</v>
      </c>
      <c r="E2735" s="188" t="s">
        <v>21089</v>
      </c>
    </row>
    <row r="2736" spans="1:5" s="98" customFormat="1" outlineLevel="1">
      <c r="A2736" s="98" t="s">
        <v>6472</v>
      </c>
      <c r="B2736" s="171" t="s">
        <v>6473</v>
      </c>
      <c r="C2736" s="98" t="s">
        <v>274</v>
      </c>
      <c r="D2736" s="98" t="s">
        <v>353</v>
      </c>
      <c r="E2736" s="98" t="s">
        <v>21089</v>
      </c>
    </row>
    <row r="2737" spans="1:5" s="192" customFormat="1" outlineLevel="1">
      <c r="A2737" s="192" t="s">
        <v>6474</v>
      </c>
      <c r="B2737" s="193" t="s">
        <v>6475</v>
      </c>
      <c r="C2737" s="192" t="s">
        <v>274</v>
      </c>
      <c r="D2737" s="192" t="s">
        <v>353</v>
      </c>
      <c r="E2737" s="192" t="s">
        <v>21089</v>
      </c>
    </row>
    <row r="2738" spans="1:5" s="192" customFormat="1" outlineLevel="1">
      <c r="A2738" s="192" t="s">
        <v>6477</v>
      </c>
      <c r="B2738" s="193" t="s">
        <v>1120</v>
      </c>
      <c r="C2738" s="192" t="s">
        <v>274</v>
      </c>
      <c r="D2738" s="192" t="s">
        <v>353</v>
      </c>
      <c r="E2738" s="192" t="s">
        <v>21089</v>
      </c>
    </row>
    <row r="2739" spans="1:5" s="98" customFormat="1" outlineLevel="1">
      <c r="A2739" s="98" t="s">
        <v>6479</v>
      </c>
      <c r="B2739" s="171" t="s">
        <v>6480</v>
      </c>
      <c r="C2739" s="98" t="s">
        <v>274</v>
      </c>
      <c r="D2739" s="98" t="s">
        <v>353</v>
      </c>
      <c r="E2739" s="98" t="s">
        <v>21089</v>
      </c>
    </row>
    <row r="2740" spans="1:5" s="192" customFormat="1" outlineLevel="1">
      <c r="A2740" s="192" t="s">
        <v>6481</v>
      </c>
      <c r="B2740" s="193" t="s">
        <v>6482</v>
      </c>
      <c r="C2740" s="192" t="s">
        <v>274</v>
      </c>
      <c r="D2740" s="192" t="s">
        <v>353</v>
      </c>
      <c r="E2740" s="192" t="s">
        <v>21089</v>
      </c>
    </row>
    <row r="2741" spans="1:5" s="192" customFormat="1" outlineLevel="1">
      <c r="A2741" s="192" t="s">
        <v>6484</v>
      </c>
      <c r="B2741" s="193" t="s">
        <v>6485</v>
      </c>
      <c r="C2741" s="192" t="s">
        <v>274</v>
      </c>
      <c r="D2741" s="192" t="s">
        <v>353</v>
      </c>
      <c r="E2741" s="192" t="s">
        <v>21089</v>
      </c>
    </row>
    <row r="2742" spans="1:5" s="192" customFormat="1" outlineLevel="1">
      <c r="A2742" s="192" t="s">
        <v>1110</v>
      </c>
      <c r="B2742" s="193" t="s">
        <v>6487</v>
      </c>
      <c r="C2742" s="192" t="s">
        <v>274</v>
      </c>
      <c r="D2742" s="192" t="s">
        <v>353</v>
      </c>
      <c r="E2742" s="192" t="s">
        <v>21089</v>
      </c>
    </row>
    <row r="2743" spans="1:5" s="188" customFormat="1" outlineLevel="1">
      <c r="A2743" s="188" t="s">
        <v>6488</v>
      </c>
      <c r="B2743" s="194" t="s">
        <v>6489</v>
      </c>
      <c r="C2743" s="188" t="s">
        <v>274</v>
      </c>
      <c r="D2743" s="188" t="s">
        <v>353</v>
      </c>
      <c r="E2743" s="188" t="s">
        <v>21089</v>
      </c>
    </row>
    <row r="2744" spans="1:5" s="188" customFormat="1" outlineLevel="1">
      <c r="A2744" s="188" t="s">
        <v>6491</v>
      </c>
      <c r="B2744" s="194" t="s">
        <v>1116</v>
      </c>
      <c r="C2744" s="188" t="s">
        <v>274</v>
      </c>
      <c r="D2744" s="188" t="s">
        <v>353</v>
      </c>
      <c r="E2744" s="188" t="s">
        <v>21089</v>
      </c>
    </row>
    <row r="2745" spans="1:5" s="192" customFormat="1" outlineLevel="1">
      <c r="A2745" s="192" t="s">
        <v>6492</v>
      </c>
      <c r="B2745" s="193" t="s">
        <v>6493</v>
      </c>
      <c r="C2745" s="192" t="s">
        <v>274</v>
      </c>
      <c r="D2745" s="192" t="s">
        <v>353</v>
      </c>
      <c r="E2745" s="192" t="s">
        <v>21089</v>
      </c>
    </row>
    <row r="2746" spans="1:5" s="192" customFormat="1" outlineLevel="1">
      <c r="A2746" s="192" t="s">
        <v>6495</v>
      </c>
      <c r="B2746" s="193" t="s">
        <v>6496</v>
      </c>
      <c r="C2746" s="192" t="s">
        <v>274</v>
      </c>
      <c r="D2746" s="192" t="s">
        <v>353</v>
      </c>
      <c r="E2746" s="192" t="s">
        <v>21089</v>
      </c>
    </row>
    <row r="2747" spans="1:5" s="98" customFormat="1" outlineLevel="1">
      <c r="A2747" s="98" t="s">
        <v>6498</v>
      </c>
      <c r="B2747" s="171" t="s">
        <v>6499</v>
      </c>
      <c r="C2747" s="98" t="s">
        <v>274</v>
      </c>
      <c r="D2747" s="98" t="s">
        <v>353</v>
      </c>
      <c r="E2747" s="98" t="s">
        <v>21089</v>
      </c>
    </row>
    <row r="2748" spans="1:5" s="98" customFormat="1" outlineLevel="1">
      <c r="A2748" s="98" t="s">
        <v>6501</v>
      </c>
      <c r="B2748" s="171" t="s">
        <v>6502</v>
      </c>
      <c r="C2748" s="98" t="s">
        <v>274</v>
      </c>
      <c r="D2748" s="98" t="s">
        <v>353</v>
      </c>
      <c r="E2748" s="98" t="s">
        <v>21089</v>
      </c>
    </row>
    <row r="2749" spans="1:5" s="192" customFormat="1" outlineLevel="1">
      <c r="A2749" s="192" t="s">
        <v>6503</v>
      </c>
      <c r="B2749" s="193" t="s">
        <v>6504</v>
      </c>
      <c r="C2749" s="192" t="s">
        <v>274</v>
      </c>
      <c r="D2749" s="192" t="s">
        <v>353</v>
      </c>
      <c r="E2749" s="192" t="s">
        <v>21089</v>
      </c>
    </row>
    <row r="2750" spans="1:5" s="192" customFormat="1" outlineLevel="1">
      <c r="A2750" s="192" t="s">
        <v>6506</v>
      </c>
      <c r="B2750" s="193" t="s">
        <v>1120</v>
      </c>
      <c r="C2750" s="192" t="s">
        <v>274</v>
      </c>
      <c r="D2750" s="192" t="s">
        <v>353</v>
      </c>
      <c r="E2750" s="192" t="s">
        <v>21089</v>
      </c>
    </row>
    <row r="2751" spans="1:5" s="98" customFormat="1" outlineLevel="1">
      <c r="A2751" s="98" t="s">
        <v>6507</v>
      </c>
      <c r="B2751" s="171" t="s">
        <v>6508</v>
      </c>
      <c r="C2751" s="98" t="s">
        <v>224</v>
      </c>
      <c r="D2751" s="98" t="s">
        <v>314</v>
      </c>
      <c r="E2751" s="98" t="s">
        <v>225</v>
      </c>
    </row>
    <row r="2752" spans="1:5" s="192" customFormat="1" outlineLevel="1">
      <c r="A2752" s="192" t="s">
        <v>1110</v>
      </c>
      <c r="B2752" s="193" t="s">
        <v>6509</v>
      </c>
      <c r="C2752" s="192" t="s">
        <v>224</v>
      </c>
      <c r="D2752" s="192" t="s">
        <v>314</v>
      </c>
      <c r="E2752" s="192" t="s">
        <v>225</v>
      </c>
    </row>
    <row r="2753" spans="1:5" s="188" customFormat="1" outlineLevel="1">
      <c r="A2753" s="188" t="s">
        <v>6510</v>
      </c>
      <c r="B2753" s="194" t="s">
        <v>6398</v>
      </c>
      <c r="C2753" s="188" t="s">
        <v>224</v>
      </c>
      <c r="D2753" s="188" t="s">
        <v>314</v>
      </c>
      <c r="E2753" s="188" t="s">
        <v>225</v>
      </c>
    </row>
    <row r="2754" spans="1:5" s="188" customFormat="1" outlineLevel="1">
      <c r="A2754" s="188" t="s">
        <v>6512</v>
      </c>
      <c r="B2754" s="194" t="s">
        <v>6401</v>
      </c>
      <c r="C2754" s="188" t="s">
        <v>224</v>
      </c>
      <c r="D2754" s="188" t="s">
        <v>314</v>
      </c>
      <c r="E2754" s="188" t="s">
        <v>225</v>
      </c>
    </row>
    <row r="2755" spans="1:5" s="192" customFormat="1" outlineLevel="1">
      <c r="A2755" s="192" t="s">
        <v>6514</v>
      </c>
      <c r="B2755" s="193" t="s">
        <v>6515</v>
      </c>
      <c r="C2755" s="192" t="s">
        <v>224</v>
      </c>
      <c r="D2755" s="192" t="s">
        <v>314</v>
      </c>
      <c r="E2755" s="192" t="s">
        <v>225</v>
      </c>
    </row>
    <row r="2756" spans="1:5" s="192" customFormat="1" outlineLevel="1">
      <c r="A2756" s="192" t="s">
        <v>1110</v>
      </c>
      <c r="B2756" s="193" t="s">
        <v>6517</v>
      </c>
      <c r="C2756" s="192" t="s">
        <v>224</v>
      </c>
      <c r="D2756" s="192" t="s">
        <v>314</v>
      </c>
      <c r="E2756" s="192" t="s">
        <v>225</v>
      </c>
    </row>
    <row r="2757" spans="1:5" s="188" customFormat="1" outlineLevel="1">
      <c r="A2757" s="188" t="s">
        <v>6518</v>
      </c>
      <c r="B2757" s="194" t="s">
        <v>6519</v>
      </c>
      <c r="C2757" s="188" t="s">
        <v>224</v>
      </c>
      <c r="D2757" s="188" t="s">
        <v>314</v>
      </c>
      <c r="E2757" s="188" t="s">
        <v>225</v>
      </c>
    </row>
    <row r="2758" spans="1:5" s="188" customFormat="1" outlineLevel="1">
      <c r="A2758" s="188" t="s">
        <v>6521</v>
      </c>
      <c r="B2758" s="194" t="s">
        <v>1116</v>
      </c>
      <c r="C2758" s="188" t="s">
        <v>224</v>
      </c>
      <c r="D2758" s="188" t="s">
        <v>314</v>
      </c>
      <c r="E2758" s="188" t="s">
        <v>225</v>
      </c>
    </row>
    <row r="2759" spans="1:5" s="192" customFormat="1" outlineLevel="1">
      <c r="A2759" s="192" t="s">
        <v>6522</v>
      </c>
      <c r="B2759" s="193" t="s">
        <v>1120</v>
      </c>
      <c r="C2759" s="192" t="s">
        <v>224</v>
      </c>
      <c r="D2759" s="192" t="s">
        <v>314</v>
      </c>
      <c r="E2759" s="192" t="s">
        <v>225</v>
      </c>
    </row>
    <row r="2760" spans="1:5" s="98" customFormat="1" outlineLevel="1">
      <c r="A2760" s="98" t="s">
        <v>6524</v>
      </c>
      <c r="B2760" s="171" t="s">
        <v>6525</v>
      </c>
    </row>
    <row r="2761" spans="1:5" s="192" customFormat="1" outlineLevel="1">
      <c r="A2761" s="192" t="s">
        <v>6526</v>
      </c>
      <c r="B2761" s="193" t="s">
        <v>6527</v>
      </c>
      <c r="C2761" s="192" t="s">
        <v>274</v>
      </c>
      <c r="D2761" s="192" t="s">
        <v>353</v>
      </c>
      <c r="E2761" s="192" t="s">
        <v>21089</v>
      </c>
    </row>
    <row r="2762" spans="1:5" s="192" customFormat="1" outlineLevel="1">
      <c r="A2762" s="192" t="s">
        <v>6529</v>
      </c>
      <c r="B2762" s="193" t="s">
        <v>1120</v>
      </c>
      <c r="C2762" s="192" t="s">
        <v>224</v>
      </c>
      <c r="D2762" s="192" t="s">
        <v>314</v>
      </c>
      <c r="E2762" s="192" t="s">
        <v>225</v>
      </c>
    </row>
    <row r="2763" spans="1:5" s="98" customFormat="1" outlineLevel="1">
      <c r="A2763" s="98" t="s">
        <v>6531</v>
      </c>
      <c r="B2763" s="171" t="s">
        <v>6532</v>
      </c>
      <c r="C2763" s="98" t="s">
        <v>274</v>
      </c>
      <c r="D2763" s="98" t="s">
        <v>353</v>
      </c>
      <c r="E2763" s="98" t="s">
        <v>21089</v>
      </c>
    </row>
    <row r="2764" spans="1:5" s="98" customFormat="1" outlineLevel="1">
      <c r="A2764" s="98" t="s">
        <v>1110</v>
      </c>
      <c r="B2764" s="171" t="s">
        <v>6534</v>
      </c>
    </row>
    <row r="2765" spans="1:5" s="98" customFormat="1" outlineLevel="1">
      <c r="A2765" s="98" t="s">
        <v>6535</v>
      </c>
      <c r="B2765" s="171" t="s">
        <v>6536</v>
      </c>
      <c r="C2765" s="98" t="s">
        <v>274</v>
      </c>
      <c r="D2765" s="98" t="s">
        <v>353</v>
      </c>
      <c r="E2765" s="98" t="s">
        <v>21089</v>
      </c>
    </row>
    <row r="2766" spans="1:5" s="192" customFormat="1" outlineLevel="1">
      <c r="A2766" s="192" t="s">
        <v>6537</v>
      </c>
      <c r="B2766" s="193" t="s">
        <v>6538</v>
      </c>
      <c r="C2766" s="192" t="s">
        <v>274</v>
      </c>
      <c r="D2766" s="192" t="s">
        <v>353</v>
      </c>
      <c r="E2766" s="192" t="s">
        <v>21089</v>
      </c>
    </row>
    <row r="2767" spans="1:5" s="192" customFormat="1" outlineLevel="1">
      <c r="A2767" s="192" t="s">
        <v>6540</v>
      </c>
      <c r="B2767" s="193" t="s">
        <v>6541</v>
      </c>
      <c r="C2767" s="192" t="s">
        <v>274</v>
      </c>
      <c r="D2767" s="192" t="s">
        <v>353</v>
      </c>
      <c r="E2767" s="192" t="s">
        <v>21089</v>
      </c>
    </row>
    <row r="2768" spans="1:5" s="192" customFormat="1" outlineLevel="1">
      <c r="A2768" s="192" t="s">
        <v>6543</v>
      </c>
      <c r="B2768" s="193" t="s">
        <v>6544</v>
      </c>
      <c r="C2768" s="192" t="s">
        <v>274</v>
      </c>
      <c r="D2768" s="192" t="s">
        <v>353</v>
      </c>
      <c r="E2768" s="192" t="s">
        <v>21089</v>
      </c>
    </row>
    <row r="2769" spans="1:5" s="192" customFormat="1" outlineLevel="1">
      <c r="A2769" s="192" t="s">
        <v>6546</v>
      </c>
      <c r="B2769" s="193" t="s">
        <v>6547</v>
      </c>
      <c r="C2769" s="192" t="s">
        <v>274</v>
      </c>
      <c r="D2769" s="192" t="s">
        <v>353</v>
      </c>
      <c r="E2769" s="192" t="s">
        <v>21089</v>
      </c>
    </row>
    <row r="2770" spans="1:5" s="98" customFormat="1" outlineLevel="1">
      <c r="A2770" s="98" t="s">
        <v>6549</v>
      </c>
      <c r="B2770" s="171" t="s">
        <v>6550</v>
      </c>
      <c r="C2770" s="98" t="s">
        <v>274</v>
      </c>
      <c r="D2770" s="98" t="s">
        <v>353</v>
      </c>
      <c r="E2770" s="98" t="s">
        <v>21089</v>
      </c>
    </row>
    <row r="2771" spans="1:5" s="192" customFormat="1" outlineLevel="1">
      <c r="A2771" s="192" t="s">
        <v>6551</v>
      </c>
      <c r="B2771" s="193" t="s">
        <v>6538</v>
      </c>
      <c r="C2771" s="192" t="s">
        <v>274</v>
      </c>
      <c r="D2771" s="192" t="s">
        <v>353</v>
      </c>
      <c r="E2771" s="192" t="s">
        <v>21089</v>
      </c>
    </row>
    <row r="2772" spans="1:5" s="192" customFormat="1" outlineLevel="1">
      <c r="A2772" s="192" t="s">
        <v>6553</v>
      </c>
      <c r="B2772" s="193" t="s">
        <v>6544</v>
      </c>
      <c r="C2772" s="192" t="s">
        <v>274</v>
      </c>
      <c r="D2772" s="192" t="s">
        <v>353</v>
      </c>
      <c r="E2772" s="192" t="s">
        <v>21089</v>
      </c>
    </row>
    <row r="2773" spans="1:5" s="192" customFormat="1" outlineLevel="1">
      <c r="A2773" s="192" t="s">
        <v>6555</v>
      </c>
      <c r="B2773" s="193" t="s">
        <v>6547</v>
      </c>
      <c r="C2773" s="192" t="s">
        <v>274</v>
      </c>
      <c r="D2773" s="192" t="s">
        <v>353</v>
      </c>
      <c r="E2773" s="192" t="s">
        <v>21089</v>
      </c>
    </row>
    <row r="2774" spans="1:5" s="98" customFormat="1" outlineLevel="1">
      <c r="A2774" s="98" t="s">
        <v>6557</v>
      </c>
      <c r="B2774" s="171" t="s">
        <v>6558</v>
      </c>
    </row>
    <row r="2775" spans="1:5" s="192" customFormat="1" outlineLevel="1">
      <c r="A2775" s="192" t="s">
        <v>6559</v>
      </c>
      <c r="B2775" s="193" t="s">
        <v>6560</v>
      </c>
      <c r="C2775" s="192" t="s">
        <v>224</v>
      </c>
      <c r="D2775" s="192" t="s">
        <v>314</v>
      </c>
      <c r="E2775" s="192" t="s">
        <v>225</v>
      </c>
    </row>
    <row r="2776" spans="1:5" s="192" customFormat="1" outlineLevel="1">
      <c r="A2776" s="192" t="s">
        <v>1110</v>
      </c>
      <c r="B2776" s="193" t="s">
        <v>6562</v>
      </c>
      <c r="C2776" s="192" t="s">
        <v>274</v>
      </c>
      <c r="D2776" s="192" t="s">
        <v>353</v>
      </c>
      <c r="E2776" s="192" t="s">
        <v>21089</v>
      </c>
    </row>
    <row r="2777" spans="1:5" s="188" customFormat="1" outlineLevel="1">
      <c r="A2777" s="188" t="s">
        <v>6563</v>
      </c>
      <c r="B2777" s="194" t="s">
        <v>6564</v>
      </c>
      <c r="C2777" s="188" t="s">
        <v>274</v>
      </c>
      <c r="D2777" s="188" t="s">
        <v>353</v>
      </c>
      <c r="E2777" s="188" t="s">
        <v>21089</v>
      </c>
    </row>
    <row r="2778" spans="1:5" s="188" customFormat="1" outlineLevel="1">
      <c r="A2778" s="188" t="s">
        <v>6566</v>
      </c>
      <c r="B2778" s="194" t="s">
        <v>6567</v>
      </c>
      <c r="C2778" s="188" t="s">
        <v>274</v>
      </c>
      <c r="D2778" s="188" t="s">
        <v>353</v>
      </c>
      <c r="E2778" s="188" t="s">
        <v>21089</v>
      </c>
    </row>
    <row r="2779" spans="1:5" s="188" customFormat="1" outlineLevel="1">
      <c r="A2779" s="188" t="s">
        <v>6568</v>
      </c>
      <c r="B2779" s="194" t="s">
        <v>6569</v>
      </c>
      <c r="C2779" s="188" t="s">
        <v>274</v>
      </c>
      <c r="D2779" s="188" t="s">
        <v>353</v>
      </c>
      <c r="E2779" s="188" t="s">
        <v>21089</v>
      </c>
    </row>
    <row r="2780" spans="1:5" s="188" customFormat="1" outlineLevel="1">
      <c r="A2780" s="188" t="s">
        <v>6570</v>
      </c>
      <c r="B2780" s="194" t="s">
        <v>6571</v>
      </c>
      <c r="C2780" s="188" t="s">
        <v>274</v>
      </c>
      <c r="D2780" s="188" t="s">
        <v>353</v>
      </c>
      <c r="E2780" s="188" t="s">
        <v>21089</v>
      </c>
    </row>
    <row r="2781" spans="1:5" s="192" customFormat="1" outlineLevel="1">
      <c r="A2781" s="192" t="s">
        <v>1110</v>
      </c>
      <c r="B2781" s="193" t="s">
        <v>6572</v>
      </c>
      <c r="C2781" s="192" t="s">
        <v>274</v>
      </c>
      <c r="D2781" s="192" t="s">
        <v>353</v>
      </c>
      <c r="E2781" s="192" t="s">
        <v>21089</v>
      </c>
    </row>
    <row r="2782" spans="1:5" s="188" customFormat="1" outlineLevel="1">
      <c r="A2782" s="188" t="s">
        <v>6573</v>
      </c>
      <c r="B2782" s="194" t="s">
        <v>6574</v>
      </c>
      <c r="C2782" s="188" t="s">
        <v>274</v>
      </c>
      <c r="D2782" s="188" t="s">
        <v>353</v>
      </c>
      <c r="E2782" s="188" t="s">
        <v>21089</v>
      </c>
    </row>
    <row r="2783" spans="1:5" s="188" customFormat="1" outlineLevel="1">
      <c r="A2783" s="188" t="s">
        <v>6576</v>
      </c>
      <c r="B2783" s="194" t="s">
        <v>6577</v>
      </c>
      <c r="C2783" s="188" t="s">
        <v>274</v>
      </c>
      <c r="D2783" s="188" t="s">
        <v>353</v>
      </c>
      <c r="E2783" s="188" t="s">
        <v>21089</v>
      </c>
    </row>
    <row r="2784" spans="1:5" s="188" customFormat="1" outlineLevel="1">
      <c r="A2784" s="188" t="s">
        <v>6579</v>
      </c>
      <c r="B2784" s="194" t="s">
        <v>6580</v>
      </c>
      <c r="C2784" s="188" t="s">
        <v>274</v>
      </c>
      <c r="D2784" s="188" t="s">
        <v>353</v>
      </c>
      <c r="E2784" s="188" t="s">
        <v>21089</v>
      </c>
    </row>
    <row r="2785" spans="1:5" s="188" customFormat="1" outlineLevel="1">
      <c r="A2785" s="188" t="s">
        <v>6582</v>
      </c>
      <c r="B2785" s="194" t="s">
        <v>1116</v>
      </c>
      <c r="C2785" s="188" t="s">
        <v>274</v>
      </c>
      <c r="D2785" s="188" t="s">
        <v>353</v>
      </c>
      <c r="E2785" s="188" t="s">
        <v>21089</v>
      </c>
    </row>
    <row r="2786" spans="1:5" s="192" customFormat="1" outlineLevel="1">
      <c r="A2786" s="192" t="s">
        <v>6584</v>
      </c>
      <c r="B2786" s="193" t="s">
        <v>6585</v>
      </c>
      <c r="C2786" s="192" t="s">
        <v>274</v>
      </c>
      <c r="D2786" s="192" t="s">
        <v>353</v>
      </c>
      <c r="E2786" s="192" t="s">
        <v>21089</v>
      </c>
    </row>
    <row r="2787" spans="1:5" s="98" customFormat="1" outlineLevel="1">
      <c r="A2787" s="98" t="s">
        <v>6587</v>
      </c>
      <c r="B2787" s="171" t="s">
        <v>6588</v>
      </c>
      <c r="C2787" s="98" t="s">
        <v>274</v>
      </c>
      <c r="D2787" s="98" t="s">
        <v>353</v>
      </c>
      <c r="E2787" s="98" t="s">
        <v>21089</v>
      </c>
    </row>
    <row r="2788" spans="1:5" s="192" customFormat="1" outlineLevel="1">
      <c r="A2788" s="192" t="s">
        <v>6589</v>
      </c>
      <c r="B2788" s="193" t="s">
        <v>6544</v>
      </c>
      <c r="C2788" s="192" t="s">
        <v>274</v>
      </c>
      <c r="D2788" s="192" t="s">
        <v>353</v>
      </c>
      <c r="E2788" s="192" t="s">
        <v>21089</v>
      </c>
    </row>
    <row r="2789" spans="1:5" s="192" customFormat="1" outlineLevel="1">
      <c r="A2789" s="192" t="s">
        <v>6591</v>
      </c>
      <c r="B2789" s="193" t="s">
        <v>6547</v>
      </c>
      <c r="C2789" s="192" t="s">
        <v>274</v>
      </c>
      <c r="D2789" s="192" t="s">
        <v>353</v>
      </c>
      <c r="E2789" s="192" t="s">
        <v>21089</v>
      </c>
    </row>
    <row r="2790" spans="1:5" s="98" customFormat="1" outlineLevel="1">
      <c r="A2790" s="98" t="s">
        <v>6592</v>
      </c>
      <c r="B2790" s="171" t="s">
        <v>6593</v>
      </c>
      <c r="C2790" s="98" t="s">
        <v>274</v>
      </c>
      <c r="D2790" s="98" t="s">
        <v>353</v>
      </c>
      <c r="E2790" s="98" t="s">
        <v>21089</v>
      </c>
    </row>
    <row r="2791" spans="1:5" s="192" customFormat="1" outlineLevel="1">
      <c r="A2791" s="192" t="s">
        <v>6594</v>
      </c>
      <c r="B2791" s="193" t="s">
        <v>6595</v>
      </c>
      <c r="C2791" s="192" t="s">
        <v>274</v>
      </c>
      <c r="D2791" s="192" t="s">
        <v>353</v>
      </c>
      <c r="E2791" s="192" t="s">
        <v>21089</v>
      </c>
    </row>
    <row r="2792" spans="1:5" s="192" customFormat="1" outlineLevel="1">
      <c r="A2792" s="192" t="s">
        <v>6597</v>
      </c>
      <c r="B2792" s="193" t="s">
        <v>1120</v>
      </c>
      <c r="C2792" s="192" t="s">
        <v>274</v>
      </c>
      <c r="D2792" s="192" t="s">
        <v>353</v>
      </c>
      <c r="E2792" s="192" t="s">
        <v>21089</v>
      </c>
    </row>
    <row r="2793" spans="1:5" s="98" customFormat="1" outlineLevel="1">
      <c r="A2793" s="98" t="s">
        <v>6599</v>
      </c>
      <c r="B2793" s="171" t="s">
        <v>6600</v>
      </c>
    </row>
    <row r="2794" spans="1:5" s="192" customFormat="1" outlineLevel="1">
      <c r="A2794" s="192" t="s">
        <v>6601</v>
      </c>
      <c r="B2794" s="193" t="s">
        <v>6538</v>
      </c>
      <c r="C2794" s="192" t="s">
        <v>274</v>
      </c>
      <c r="D2794" s="192" t="s">
        <v>353</v>
      </c>
      <c r="E2794" s="192" t="s">
        <v>21089</v>
      </c>
    </row>
    <row r="2795" spans="1:5" s="192" customFormat="1" outlineLevel="1">
      <c r="A2795" s="192" t="s">
        <v>6603</v>
      </c>
      <c r="B2795" s="193" t="s">
        <v>6604</v>
      </c>
      <c r="C2795" s="192" t="s">
        <v>274</v>
      </c>
      <c r="D2795" s="192" t="s">
        <v>353</v>
      </c>
      <c r="E2795" s="192" t="s">
        <v>21089</v>
      </c>
    </row>
    <row r="2796" spans="1:5" s="192" customFormat="1" outlineLevel="1">
      <c r="A2796" s="192" t="s">
        <v>6606</v>
      </c>
      <c r="B2796" s="193" t="s">
        <v>6541</v>
      </c>
      <c r="C2796" s="192" t="s">
        <v>274</v>
      </c>
      <c r="D2796" s="192" t="s">
        <v>353</v>
      </c>
      <c r="E2796" s="192" t="s">
        <v>21089</v>
      </c>
    </row>
    <row r="2797" spans="1:5" s="192" customFormat="1" outlineLevel="1">
      <c r="A2797" s="192" t="s">
        <v>1110</v>
      </c>
      <c r="B2797" s="193" t="s">
        <v>6544</v>
      </c>
      <c r="C2797" s="192" t="s">
        <v>274</v>
      </c>
      <c r="D2797" s="192" t="s">
        <v>353</v>
      </c>
      <c r="E2797" s="192" t="s">
        <v>21089</v>
      </c>
    </row>
    <row r="2798" spans="1:5" s="188" customFormat="1" outlineLevel="1">
      <c r="A2798" s="188" t="s">
        <v>6608</v>
      </c>
      <c r="B2798" s="194" t="s">
        <v>6609</v>
      </c>
      <c r="C2798" s="188" t="s">
        <v>274</v>
      </c>
      <c r="D2798" s="188" t="s">
        <v>353</v>
      </c>
      <c r="E2798" s="188" t="s">
        <v>21089</v>
      </c>
    </row>
    <row r="2799" spans="1:5" s="188" customFormat="1" outlineLevel="1">
      <c r="A2799" s="188" t="s">
        <v>6611</v>
      </c>
      <c r="B2799" s="194" t="s">
        <v>1116</v>
      </c>
      <c r="C2799" s="188" t="s">
        <v>274</v>
      </c>
      <c r="D2799" s="188" t="s">
        <v>353</v>
      </c>
      <c r="E2799" s="188" t="s">
        <v>21089</v>
      </c>
    </row>
    <row r="2800" spans="1:5" s="192" customFormat="1" outlineLevel="1">
      <c r="A2800" s="192" t="s">
        <v>1110</v>
      </c>
      <c r="B2800" s="193" t="s">
        <v>6612</v>
      </c>
      <c r="C2800" s="192" t="s">
        <v>274</v>
      </c>
      <c r="D2800" s="192" t="s">
        <v>353</v>
      </c>
      <c r="E2800" s="192" t="s">
        <v>21089</v>
      </c>
    </row>
    <row r="2801" spans="1:5" s="188" customFormat="1" outlineLevel="1">
      <c r="A2801" s="188" t="s">
        <v>6613</v>
      </c>
      <c r="B2801" s="194" t="s">
        <v>6614</v>
      </c>
      <c r="C2801" s="188" t="s">
        <v>274</v>
      </c>
      <c r="D2801" s="188" t="s">
        <v>353</v>
      </c>
      <c r="E2801" s="188" t="s">
        <v>21089</v>
      </c>
    </row>
    <row r="2802" spans="1:5" s="188" customFormat="1" outlineLevel="1">
      <c r="A2802" s="188" t="s">
        <v>6616</v>
      </c>
      <c r="B2802" s="194" t="s">
        <v>1116</v>
      </c>
      <c r="C2802" s="188" t="s">
        <v>274</v>
      </c>
      <c r="D2802" s="188" t="s">
        <v>353</v>
      </c>
      <c r="E2802" s="188" t="s">
        <v>21089</v>
      </c>
    </row>
    <row r="2803" spans="1:5" s="192" customFormat="1" outlineLevel="1">
      <c r="A2803" s="192" t="s">
        <v>1110</v>
      </c>
      <c r="B2803" s="193" t="s">
        <v>6617</v>
      </c>
      <c r="C2803" s="192" t="s">
        <v>274</v>
      </c>
      <c r="D2803" s="192" t="s">
        <v>353</v>
      </c>
      <c r="E2803" s="192" t="s">
        <v>21089</v>
      </c>
    </row>
    <row r="2804" spans="1:5" s="188" customFormat="1" outlineLevel="1">
      <c r="A2804" s="188" t="s">
        <v>6618</v>
      </c>
      <c r="B2804" s="194" t="s">
        <v>6619</v>
      </c>
      <c r="C2804" s="188" t="s">
        <v>274</v>
      </c>
      <c r="D2804" s="188" t="s">
        <v>353</v>
      </c>
      <c r="E2804" s="188" t="s">
        <v>21089</v>
      </c>
    </row>
    <row r="2805" spans="1:5" s="188" customFormat="1" outlineLevel="1">
      <c r="A2805" s="188" t="s">
        <v>6621</v>
      </c>
      <c r="B2805" s="194" t="s">
        <v>6622</v>
      </c>
      <c r="C2805" s="188" t="s">
        <v>274</v>
      </c>
      <c r="D2805" s="188" t="s">
        <v>353</v>
      </c>
      <c r="E2805" s="188" t="s">
        <v>21089</v>
      </c>
    </row>
    <row r="2806" spans="1:5" s="188" customFormat="1" outlineLevel="1">
      <c r="A2806" s="188" t="s">
        <v>6623</v>
      </c>
      <c r="B2806" s="194" t="s">
        <v>6624</v>
      </c>
      <c r="C2806" s="188" t="s">
        <v>274</v>
      </c>
      <c r="D2806" s="188" t="s">
        <v>353</v>
      </c>
      <c r="E2806" s="188" t="s">
        <v>21089</v>
      </c>
    </row>
    <row r="2807" spans="1:5" s="188" customFormat="1" outlineLevel="1">
      <c r="A2807" s="188" t="s">
        <v>6625</v>
      </c>
      <c r="B2807" s="194" t="s">
        <v>6626</v>
      </c>
      <c r="C2807" s="188" t="s">
        <v>274</v>
      </c>
      <c r="D2807" s="188" t="s">
        <v>353</v>
      </c>
      <c r="E2807" s="188" t="s">
        <v>21089</v>
      </c>
    </row>
    <row r="2808" spans="1:5" s="192" customFormat="1" outlineLevel="1">
      <c r="A2808" s="192" t="s">
        <v>1110</v>
      </c>
      <c r="B2808" s="193" t="s">
        <v>6627</v>
      </c>
      <c r="C2808" s="192" t="s">
        <v>224</v>
      </c>
      <c r="D2808" s="192" t="s">
        <v>314</v>
      </c>
      <c r="E2808" s="192" t="s">
        <v>225</v>
      </c>
    </row>
    <row r="2809" spans="1:5" s="188" customFormat="1" outlineLevel="1">
      <c r="A2809" s="188" t="s">
        <v>6628</v>
      </c>
      <c r="B2809" s="194" t="s">
        <v>6629</v>
      </c>
      <c r="C2809" s="188" t="s">
        <v>224</v>
      </c>
      <c r="D2809" s="188" t="s">
        <v>314</v>
      </c>
      <c r="E2809" s="188" t="s">
        <v>225</v>
      </c>
    </row>
    <row r="2810" spans="1:5" s="188" customFormat="1" outlineLevel="1">
      <c r="A2810" s="188" t="s">
        <v>6631</v>
      </c>
      <c r="B2810" s="194" t="s">
        <v>6632</v>
      </c>
      <c r="C2810" s="188" t="s">
        <v>224</v>
      </c>
      <c r="D2810" s="188" t="s">
        <v>314</v>
      </c>
      <c r="E2810" s="188" t="s">
        <v>225</v>
      </c>
    </row>
    <row r="2811" spans="1:5" s="188" customFormat="1" outlineLevel="1">
      <c r="A2811" s="188" t="s">
        <v>6633</v>
      </c>
      <c r="B2811" s="194" t="s">
        <v>6634</v>
      </c>
      <c r="C2811" s="188" t="s">
        <v>224</v>
      </c>
      <c r="D2811" s="188" t="s">
        <v>314</v>
      </c>
      <c r="E2811" s="188" t="s">
        <v>225</v>
      </c>
    </row>
    <row r="2812" spans="1:5" s="192" customFormat="1" outlineLevel="1">
      <c r="A2812" s="192" t="s">
        <v>1110</v>
      </c>
      <c r="B2812" s="193" t="s">
        <v>6547</v>
      </c>
      <c r="C2812" s="192" t="s">
        <v>274</v>
      </c>
      <c r="D2812" s="192" t="s">
        <v>353</v>
      </c>
      <c r="E2812" s="192" t="s">
        <v>21089</v>
      </c>
    </row>
    <row r="2813" spans="1:5" s="188" customFormat="1" outlineLevel="1">
      <c r="A2813" s="188" t="s">
        <v>6635</v>
      </c>
      <c r="B2813" s="194" t="s">
        <v>6636</v>
      </c>
      <c r="C2813" s="188" t="s">
        <v>274</v>
      </c>
      <c r="D2813" s="188" t="s">
        <v>353</v>
      </c>
      <c r="E2813" s="188" t="s">
        <v>21089</v>
      </c>
    </row>
    <row r="2814" spans="1:5" s="188" customFormat="1" outlineLevel="1">
      <c r="A2814" s="188" t="s">
        <v>6638</v>
      </c>
      <c r="B2814" s="194" t="s">
        <v>6639</v>
      </c>
      <c r="C2814" s="188" t="s">
        <v>274</v>
      </c>
      <c r="D2814" s="188" t="s">
        <v>353</v>
      </c>
      <c r="E2814" s="188" t="s">
        <v>21089</v>
      </c>
    </row>
    <row r="2815" spans="1:5" s="188" customFormat="1" outlineLevel="1">
      <c r="A2815" s="188" t="s">
        <v>6640</v>
      </c>
      <c r="B2815" s="194" t="s">
        <v>6641</v>
      </c>
      <c r="C2815" s="188" t="s">
        <v>274</v>
      </c>
      <c r="D2815" s="188" t="s">
        <v>353</v>
      </c>
      <c r="E2815" s="188" t="s">
        <v>21089</v>
      </c>
    </row>
    <row r="2816" spans="1:5" s="188" customFormat="1" outlineLevel="1">
      <c r="A2816" s="188" t="s">
        <v>6642</v>
      </c>
      <c r="B2816" s="194" t="s">
        <v>6643</v>
      </c>
      <c r="C2816" s="188" t="s">
        <v>274</v>
      </c>
      <c r="D2816" s="188" t="s">
        <v>353</v>
      </c>
      <c r="E2816" s="188" t="s">
        <v>21089</v>
      </c>
    </row>
    <row r="2817" spans="1:5" s="188" customFormat="1" outlineLevel="1">
      <c r="A2817" s="188" t="s">
        <v>6644</v>
      </c>
      <c r="B2817" s="194" t="s">
        <v>6571</v>
      </c>
      <c r="C2817" s="188" t="s">
        <v>274</v>
      </c>
      <c r="D2817" s="188" t="s">
        <v>353</v>
      </c>
      <c r="E2817" s="188" t="s">
        <v>21089</v>
      </c>
    </row>
    <row r="2818" spans="1:5" s="98" customFormat="1" outlineLevel="1">
      <c r="A2818" s="98" t="s">
        <v>6645</v>
      </c>
      <c r="B2818" s="171" t="s">
        <v>6646</v>
      </c>
      <c r="C2818" s="98" t="s">
        <v>274</v>
      </c>
      <c r="D2818" s="98" t="s">
        <v>353</v>
      </c>
      <c r="E2818" s="98" t="s">
        <v>21089</v>
      </c>
    </row>
    <row r="2819" spans="1:5" s="192" customFormat="1" outlineLevel="1">
      <c r="A2819" s="192" t="s">
        <v>1110</v>
      </c>
      <c r="B2819" s="193" t="s">
        <v>6647</v>
      </c>
      <c r="C2819" s="192" t="s">
        <v>274</v>
      </c>
      <c r="D2819" s="192" t="s">
        <v>353</v>
      </c>
      <c r="E2819" s="192" t="s">
        <v>21089</v>
      </c>
    </row>
    <row r="2820" spans="1:5" s="188" customFormat="1" outlineLevel="1">
      <c r="A2820" s="188" t="s">
        <v>6648</v>
      </c>
      <c r="B2820" s="194" t="s">
        <v>6649</v>
      </c>
      <c r="C2820" s="188" t="s">
        <v>274</v>
      </c>
      <c r="D2820" s="188" t="s">
        <v>353</v>
      </c>
      <c r="E2820" s="188" t="s">
        <v>21089</v>
      </c>
    </row>
    <row r="2821" spans="1:5" s="188" customFormat="1" outlineLevel="1">
      <c r="A2821" s="188" t="s">
        <v>6651</v>
      </c>
      <c r="B2821" s="194" t="s">
        <v>6569</v>
      </c>
      <c r="C2821" s="188" t="s">
        <v>274</v>
      </c>
      <c r="D2821" s="188" t="s">
        <v>353</v>
      </c>
      <c r="E2821" s="188" t="s">
        <v>21089</v>
      </c>
    </row>
    <row r="2822" spans="1:5" s="188" customFormat="1" outlineLevel="1">
      <c r="A2822" s="188" t="s">
        <v>6652</v>
      </c>
      <c r="B2822" s="194" t="s">
        <v>6653</v>
      </c>
      <c r="C2822" s="188" t="s">
        <v>274</v>
      </c>
      <c r="D2822" s="188" t="s">
        <v>353</v>
      </c>
      <c r="E2822" s="188" t="s">
        <v>21089</v>
      </c>
    </row>
    <row r="2823" spans="1:5" s="188" customFormat="1" outlineLevel="1">
      <c r="A2823" s="188" t="s">
        <v>6654</v>
      </c>
      <c r="B2823" s="194" t="s">
        <v>6629</v>
      </c>
      <c r="C2823" s="188" t="s">
        <v>274</v>
      </c>
      <c r="D2823" s="188" t="s">
        <v>353</v>
      </c>
      <c r="E2823" s="188" t="s">
        <v>21089</v>
      </c>
    </row>
    <row r="2824" spans="1:5" s="188" customFormat="1" outlineLevel="1">
      <c r="A2824" s="188" t="s">
        <v>6655</v>
      </c>
      <c r="B2824" s="194" t="s">
        <v>6571</v>
      </c>
      <c r="C2824" s="188" t="s">
        <v>274</v>
      </c>
      <c r="D2824" s="188" t="s">
        <v>353</v>
      </c>
      <c r="E2824" s="188" t="s">
        <v>21089</v>
      </c>
    </row>
    <row r="2825" spans="1:5" s="192" customFormat="1" outlineLevel="1">
      <c r="A2825" s="192" t="s">
        <v>6656</v>
      </c>
      <c r="B2825" s="193" t="s">
        <v>1120</v>
      </c>
      <c r="C2825" s="192" t="s">
        <v>274</v>
      </c>
      <c r="D2825" s="192" t="s">
        <v>353</v>
      </c>
      <c r="E2825" s="192" t="s">
        <v>21089</v>
      </c>
    </row>
    <row r="2826" spans="1:5" s="98" customFormat="1" outlineLevel="1">
      <c r="A2826" s="98" t="s">
        <v>6658</v>
      </c>
      <c r="B2826" s="171" t="s">
        <v>6659</v>
      </c>
      <c r="C2826" s="98" t="s">
        <v>274</v>
      </c>
      <c r="D2826" s="98" t="s">
        <v>353</v>
      </c>
      <c r="E2826" s="98" t="s">
        <v>21089</v>
      </c>
    </row>
    <row r="2827" spans="1:5" s="192" customFormat="1" outlineLevel="1">
      <c r="A2827" s="192" t="s">
        <v>6660</v>
      </c>
      <c r="B2827" s="193" t="s">
        <v>6661</v>
      </c>
      <c r="C2827" s="192" t="s">
        <v>274</v>
      </c>
      <c r="D2827" s="192" t="s">
        <v>353</v>
      </c>
      <c r="E2827" s="192" t="s">
        <v>21089</v>
      </c>
    </row>
    <row r="2828" spans="1:5" s="192" customFormat="1" outlineLevel="1">
      <c r="A2828" s="192" t="s">
        <v>6663</v>
      </c>
      <c r="B2828" s="193" t="s">
        <v>6664</v>
      </c>
      <c r="C2828" s="192" t="s">
        <v>274</v>
      </c>
      <c r="D2828" s="192" t="s">
        <v>353</v>
      </c>
      <c r="E2828" s="192" t="s">
        <v>21089</v>
      </c>
    </row>
    <row r="2829" spans="1:5" s="192" customFormat="1" outlineLevel="1">
      <c r="A2829" s="192" t="s">
        <v>6665</v>
      </c>
      <c r="B2829" s="193" t="s">
        <v>1120</v>
      </c>
      <c r="C2829" s="192" t="s">
        <v>274</v>
      </c>
      <c r="D2829" s="192" t="s">
        <v>353</v>
      </c>
      <c r="E2829" s="192" t="s">
        <v>21089</v>
      </c>
    </row>
    <row r="2830" spans="1:5" s="98" customFormat="1" outlineLevel="1">
      <c r="A2830" s="98" t="s">
        <v>6666</v>
      </c>
      <c r="B2830" s="171" t="s">
        <v>6667</v>
      </c>
      <c r="C2830" s="98" t="s">
        <v>274</v>
      </c>
      <c r="D2830" s="98" t="s">
        <v>353</v>
      </c>
      <c r="E2830" s="98" t="s">
        <v>21089</v>
      </c>
    </row>
    <row r="2831" spans="1:5" s="192" customFormat="1" outlineLevel="1">
      <c r="A2831" s="192" t="s">
        <v>6668</v>
      </c>
      <c r="B2831" s="193" t="s">
        <v>6669</v>
      </c>
      <c r="C2831" s="192" t="s">
        <v>274</v>
      </c>
      <c r="D2831" s="192" t="s">
        <v>353</v>
      </c>
      <c r="E2831" s="192" t="s">
        <v>21089</v>
      </c>
    </row>
    <row r="2832" spans="1:5" s="192" customFormat="1" outlineLevel="1">
      <c r="A2832" s="192" t="s">
        <v>1110</v>
      </c>
      <c r="B2832" s="193" t="s">
        <v>6671</v>
      </c>
      <c r="C2832" s="192" t="s">
        <v>274</v>
      </c>
      <c r="D2832" s="192" t="s">
        <v>353</v>
      </c>
      <c r="E2832" s="192" t="s">
        <v>21089</v>
      </c>
    </row>
    <row r="2833" spans="1:5" s="188" customFormat="1" outlineLevel="1">
      <c r="A2833" s="188" t="s">
        <v>6672</v>
      </c>
      <c r="B2833" s="194" t="s">
        <v>6564</v>
      </c>
      <c r="C2833" s="188" t="s">
        <v>274</v>
      </c>
      <c r="D2833" s="188" t="s">
        <v>353</v>
      </c>
      <c r="E2833" s="188" t="s">
        <v>21089</v>
      </c>
    </row>
    <row r="2834" spans="1:5" s="188" customFormat="1" outlineLevel="1">
      <c r="A2834" s="188" t="s">
        <v>6674</v>
      </c>
      <c r="B2834" s="194" t="s">
        <v>6571</v>
      </c>
      <c r="C2834" s="188" t="s">
        <v>274</v>
      </c>
      <c r="D2834" s="188" t="s">
        <v>353</v>
      </c>
      <c r="E2834" s="188" t="s">
        <v>21089</v>
      </c>
    </row>
    <row r="2835" spans="1:5" s="192" customFormat="1" outlineLevel="1">
      <c r="A2835" s="192" t="s">
        <v>6675</v>
      </c>
      <c r="B2835" s="193" t="s">
        <v>6676</v>
      </c>
      <c r="C2835" s="192" t="s">
        <v>274</v>
      </c>
      <c r="D2835" s="192" t="s">
        <v>353</v>
      </c>
      <c r="E2835" s="192" t="s">
        <v>21089</v>
      </c>
    </row>
    <row r="2836" spans="1:5" s="192" customFormat="1" outlineLevel="1">
      <c r="A2836" s="192" t="s">
        <v>6677</v>
      </c>
      <c r="B2836" s="193" t="s">
        <v>6678</v>
      </c>
      <c r="C2836" s="192" t="s">
        <v>274</v>
      </c>
      <c r="D2836" s="192" t="s">
        <v>353</v>
      </c>
      <c r="E2836" s="192" t="s">
        <v>21089</v>
      </c>
    </row>
    <row r="2837" spans="1:5" s="192" customFormat="1" outlineLevel="1">
      <c r="A2837" s="192" t="s">
        <v>6679</v>
      </c>
      <c r="B2837" s="193" t="s">
        <v>6680</v>
      </c>
      <c r="C2837" s="192" t="s">
        <v>274</v>
      </c>
      <c r="D2837" s="192" t="s">
        <v>353</v>
      </c>
      <c r="E2837" s="192" t="s">
        <v>21089</v>
      </c>
    </row>
    <row r="2838" spans="1:5" s="192" customFormat="1" outlineLevel="1">
      <c r="A2838" s="192" t="s">
        <v>6681</v>
      </c>
      <c r="B2838" s="193" t="s">
        <v>1120</v>
      </c>
      <c r="C2838" s="192" t="s">
        <v>274</v>
      </c>
      <c r="D2838" s="192" t="s">
        <v>353</v>
      </c>
      <c r="E2838" s="192" t="s">
        <v>21089</v>
      </c>
    </row>
    <row r="2839" spans="1:5" s="98" customFormat="1" outlineLevel="1">
      <c r="A2839" s="98" t="s">
        <v>6682</v>
      </c>
      <c r="B2839" s="171" t="s">
        <v>6683</v>
      </c>
      <c r="C2839" s="98" t="s">
        <v>274</v>
      </c>
      <c r="D2839" s="98" t="s">
        <v>353</v>
      </c>
      <c r="E2839" s="98" t="s">
        <v>21089</v>
      </c>
    </row>
    <row r="2840" spans="1:5" s="192" customFormat="1" outlineLevel="1">
      <c r="A2840" s="192" t="s">
        <v>6684</v>
      </c>
      <c r="B2840" s="193" t="s">
        <v>6685</v>
      </c>
      <c r="C2840" s="192" t="s">
        <v>274</v>
      </c>
      <c r="D2840" s="192" t="s">
        <v>353</v>
      </c>
      <c r="E2840" s="192" t="s">
        <v>21089</v>
      </c>
    </row>
    <row r="2841" spans="1:5" s="192" customFormat="1" outlineLevel="1">
      <c r="A2841" s="192" t="s">
        <v>6687</v>
      </c>
      <c r="B2841" s="193" t="s">
        <v>1120</v>
      </c>
      <c r="C2841" s="192" t="s">
        <v>274</v>
      </c>
      <c r="D2841" s="192" t="s">
        <v>353</v>
      </c>
      <c r="E2841" s="192" t="s">
        <v>21089</v>
      </c>
    </row>
    <row r="2842" spans="1:5" s="98" customFormat="1" outlineLevel="1">
      <c r="A2842" s="98" t="s">
        <v>6688</v>
      </c>
      <c r="B2842" s="171" t="s">
        <v>6689</v>
      </c>
      <c r="C2842" s="98" t="s">
        <v>274</v>
      </c>
      <c r="D2842" s="98" t="s">
        <v>353</v>
      </c>
      <c r="E2842" s="98" t="s">
        <v>21089</v>
      </c>
    </row>
    <row r="2843" spans="1:5" s="192" customFormat="1" outlineLevel="1">
      <c r="A2843" s="192" t="s">
        <v>6690</v>
      </c>
      <c r="B2843" s="193" t="s">
        <v>6691</v>
      </c>
      <c r="C2843" s="192" t="s">
        <v>274</v>
      </c>
      <c r="D2843" s="192" t="s">
        <v>353</v>
      </c>
      <c r="E2843" s="192" t="s">
        <v>21089</v>
      </c>
    </row>
    <row r="2844" spans="1:5" s="192" customFormat="1" outlineLevel="1">
      <c r="A2844" s="192" t="s">
        <v>6693</v>
      </c>
      <c r="B2844" s="193" t="s">
        <v>6694</v>
      </c>
      <c r="C2844" s="192" t="s">
        <v>274</v>
      </c>
      <c r="D2844" s="192" t="s">
        <v>353</v>
      </c>
      <c r="E2844" s="192" t="s">
        <v>21089</v>
      </c>
    </row>
    <row r="2845" spans="1:5" s="192" customFormat="1" outlineLevel="1">
      <c r="A2845" s="192" t="s">
        <v>6695</v>
      </c>
      <c r="B2845" s="193" t="s">
        <v>6696</v>
      </c>
      <c r="C2845" s="192" t="s">
        <v>274</v>
      </c>
      <c r="D2845" s="192" t="s">
        <v>353</v>
      </c>
      <c r="E2845" s="192" t="s">
        <v>21089</v>
      </c>
    </row>
    <row r="2846" spans="1:5" s="192" customFormat="1" outlineLevel="1">
      <c r="A2846" s="192" t="s">
        <v>6697</v>
      </c>
      <c r="B2846" s="193" t="s">
        <v>1120</v>
      </c>
      <c r="C2846" s="192" t="s">
        <v>274</v>
      </c>
      <c r="D2846" s="192" t="s">
        <v>353</v>
      </c>
      <c r="E2846" s="192" t="s">
        <v>21089</v>
      </c>
    </row>
    <row r="2847" spans="1:5" s="98" customFormat="1" outlineLevel="1">
      <c r="A2847" s="98" t="s">
        <v>6698</v>
      </c>
      <c r="B2847" s="171" t="s">
        <v>6699</v>
      </c>
      <c r="C2847" s="98" t="s">
        <v>274</v>
      </c>
      <c r="D2847" s="98" t="s">
        <v>353</v>
      </c>
      <c r="E2847" s="98" t="s">
        <v>21089</v>
      </c>
    </row>
    <row r="2848" spans="1:5" s="192" customFormat="1" outlineLevel="1">
      <c r="A2848" s="192" t="s">
        <v>6700</v>
      </c>
      <c r="B2848" s="193" t="s">
        <v>6701</v>
      </c>
      <c r="C2848" s="192" t="s">
        <v>274</v>
      </c>
      <c r="D2848" s="192" t="s">
        <v>353</v>
      </c>
      <c r="E2848" s="192" t="s">
        <v>21089</v>
      </c>
    </row>
    <row r="2849" spans="1:5" s="192" customFormat="1" outlineLevel="1">
      <c r="A2849" s="192" t="s">
        <v>6703</v>
      </c>
      <c r="B2849" s="193" t="s">
        <v>6704</v>
      </c>
      <c r="C2849" s="192" t="s">
        <v>274</v>
      </c>
      <c r="D2849" s="192" t="s">
        <v>353</v>
      </c>
      <c r="E2849" s="192" t="s">
        <v>21089</v>
      </c>
    </row>
    <row r="2850" spans="1:5" s="192" customFormat="1" outlineLevel="1">
      <c r="A2850" s="192" t="s">
        <v>6706</v>
      </c>
      <c r="B2850" s="193" t="s">
        <v>6707</v>
      </c>
      <c r="C2850" s="192" t="s">
        <v>274</v>
      </c>
      <c r="D2850" s="192" t="s">
        <v>353</v>
      </c>
      <c r="E2850" s="192" t="s">
        <v>21089</v>
      </c>
    </row>
    <row r="2851" spans="1:5" s="192" customFormat="1" outlineLevel="1">
      <c r="A2851" s="192" t="s">
        <v>6709</v>
      </c>
      <c r="B2851" s="193" t="s">
        <v>6710</v>
      </c>
      <c r="C2851" s="192" t="s">
        <v>274</v>
      </c>
      <c r="D2851" s="192" t="s">
        <v>353</v>
      </c>
      <c r="E2851" s="192" t="s">
        <v>21089</v>
      </c>
    </row>
    <row r="2852" spans="1:5" s="192" customFormat="1" outlineLevel="1">
      <c r="A2852" s="192" t="s">
        <v>6712</v>
      </c>
      <c r="B2852" s="193" t="s">
        <v>1120</v>
      </c>
      <c r="C2852" s="192" t="s">
        <v>274</v>
      </c>
      <c r="D2852" s="192" t="s">
        <v>353</v>
      </c>
      <c r="E2852" s="192" t="s">
        <v>21089</v>
      </c>
    </row>
    <row r="2853" spans="1:5" s="103" customFormat="1">
      <c r="A2853" s="103" t="s">
        <v>6713</v>
      </c>
      <c r="B2853" s="191" t="s">
        <v>6714</v>
      </c>
    </row>
    <row r="2854" spans="1:5" s="98" customFormat="1" outlineLevel="1">
      <c r="A2854" s="98" t="s">
        <v>6715</v>
      </c>
      <c r="B2854" s="171" t="s">
        <v>6716</v>
      </c>
      <c r="C2854" s="98" t="s">
        <v>206</v>
      </c>
      <c r="D2854" s="98" t="s">
        <v>304</v>
      </c>
      <c r="E2854" s="98" t="s">
        <v>105</v>
      </c>
    </row>
    <row r="2855" spans="1:5" s="192" customFormat="1" outlineLevel="1">
      <c r="A2855" s="192" t="s">
        <v>6717</v>
      </c>
      <c r="B2855" s="193" t="s">
        <v>6718</v>
      </c>
      <c r="C2855" s="192" t="s">
        <v>206</v>
      </c>
      <c r="D2855" s="192" t="s">
        <v>304</v>
      </c>
      <c r="E2855" s="192" t="s">
        <v>105</v>
      </c>
    </row>
    <row r="2856" spans="1:5" s="192" customFormat="1" outlineLevel="1">
      <c r="A2856" s="192" t="s">
        <v>1110</v>
      </c>
      <c r="B2856" s="193" t="s">
        <v>6720</v>
      </c>
      <c r="C2856" s="192" t="s">
        <v>206</v>
      </c>
      <c r="D2856" s="192" t="s">
        <v>304</v>
      </c>
      <c r="E2856" s="192" t="s">
        <v>105</v>
      </c>
    </row>
    <row r="2857" spans="1:5" s="188" customFormat="1" outlineLevel="1">
      <c r="A2857" s="188" t="s">
        <v>6721</v>
      </c>
      <c r="B2857" s="194" t="s">
        <v>6722</v>
      </c>
      <c r="C2857" s="188" t="s">
        <v>206</v>
      </c>
      <c r="D2857" s="188" t="s">
        <v>304</v>
      </c>
      <c r="E2857" s="188" t="s">
        <v>105</v>
      </c>
    </row>
    <row r="2858" spans="1:5" s="188" customFormat="1" outlineLevel="1">
      <c r="A2858" s="188" t="s">
        <v>6724</v>
      </c>
      <c r="B2858" s="194" t="s">
        <v>6725</v>
      </c>
      <c r="C2858" s="188" t="s">
        <v>206</v>
      </c>
      <c r="D2858" s="188" t="s">
        <v>304</v>
      </c>
      <c r="E2858" s="188" t="s">
        <v>105</v>
      </c>
    </row>
    <row r="2859" spans="1:5" s="188" customFormat="1" outlineLevel="1">
      <c r="A2859" s="188" t="s">
        <v>6727</v>
      </c>
      <c r="B2859" s="194" t="s">
        <v>1116</v>
      </c>
      <c r="C2859" s="188" t="s">
        <v>206</v>
      </c>
      <c r="D2859" s="188" t="s">
        <v>304</v>
      </c>
      <c r="E2859" s="188" t="s">
        <v>105</v>
      </c>
    </row>
    <row r="2860" spans="1:5" s="192" customFormat="1" outlineLevel="1">
      <c r="A2860" s="192" t="s">
        <v>6729</v>
      </c>
      <c r="B2860" s="193" t="s">
        <v>6730</v>
      </c>
      <c r="C2860" s="192" t="s">
        <v>206</v>
      </c>
      <c r="D2860" s="192" t="s">
        <v>304</v>
      </c>
      <c r="E2860" s="192" t="s">
        <v>105</v>
      </c>
    </row>
    <row r="2861" spans="1:5" s="98" customFormat="1" outlineLevel="1">
      <c r="A2861" s="98" t="s">
        <v>6732</v>
      </c>
      <c r="B2861" s="171" t="s">
        <v>6733</v>
      </c>
      <c r="C2861" s="98" t="s">
        <v>274</v>
      </c>
      <c r="D2861" s="98" t="s">
        <v>353</v>
      </c>
      <c r="E2861" s="98" t="s">
        <v>21089</v>
      </c>
    </row>
    <row r="2862" spans="1:5" s="192" customFormat="1" outlineLevel="1">
      <c r="A2862" s="192" t="s">
        <v>1110</v>
      </c>
      <c r="B2862" s="193" t="s">
        <v>6734</v>
      </c>
      <c r="C2862" s="192" t="s">
        <v>274</v>
      </c>
      <c r="D2862" s="192" t="s">
        <v>353</v>
      </c>
      <c r="E2862" s="192" t="s">
        <v>21089</v>
      </c>
    </row>
    <row r="2863" spans="1:5" s="188" customFormat="1" outlineLevel="1">
      <c r="A2863" s="188" t="s">
        <v>6735</v>
      </c>
      <c r="B2863" s="194" t="s">
        <v>6736</v>
      </c>
      <c r="C2863" s="188" t="s">
        <v>274</v>
      </c>
      <c r="D2863" s="188" t="s">
        <v>353</v>
      </c>
      <c r="E2863" s="188" t="s">
        <v>21089</v>
      </c>
    </row>
    <row r="2864" spans="1:5" s="188" customFormat="1" outlineLevel="1">
      <c r="A2864" s="188" t="s">
        <v>6738</v>
      </c>
      <c r="B2864" s="194" t="s">
        <v>1116</v>
      </c>
      <c r="C2864" s="188" t="s">
        <v>274</v>
      </c>
      <c r="D2864" s="188" t="s">
        <v>353</v>
      </c>
      <c r="E2864" s="188" t="s">
        <v>21089</v>
      </c>
    </row>
    <row r="2865" spans="1:5" s="192" customFormat="1" outlineLevel="1">
      <c r="A2865" s="192" t="s">
        <v>6739</v>
      </c>
      <c r="B2865" s="193" t="s">
        <v>6740</v>
      </c>
      <c r="C2865" s="192" t="s">
        <v>274</v>
      </c>
      <c r="D2865" s="192" t="s">
        <v>353</v>
      </c>
      <c r="E2865" s="192" t="s">
        <v>21089</v>
      </c>
    </row>
    <row r="2866" spans="1:5" s="192" customFormat="1" outlineLevel="1">
      <c r="A2866" s="192" t="s">
        <v>1110</v>
      </c>
      <c r="B2866" s="193" t="s">
        <v>6742</v>
      </c>
      <c r="C2866" s="192" t="s">
        <v>274</v>
      </c>
      <c r="D2866" s="192" t="s">
        <v>353</v>
      </c>
      <c r="E2866" s="192" t="s">
        <v>21089</v>
      </c>
    </row>
    <row r="2867" spans="1:5" s="188" customFormat="1" outlineLevel="1">
      <c r="A2867" s="188" t="s">
        <v>6743</v>
      </c>
      <c r="B2867" s="194" t="s">
        <v>6744</v>
      </c>
      <c r="C2867" s="188" t="s">
        <v>274</v>
      </c>
      <c r="D2867" s="188" t="s">
        <v>353</v>
      </c>
      <c r="E2867" s="188" t="s">
        <v>21089</v>
      </c>
    </row>
    <row r="2868" spans="1:5" s="188" customFormat="1" outlineLevel="1">
      <c r="A2868" s="188" t="s">
        <v>6746</v>
      </c>
      <c r="B2868" s="194" t="s">
        <v>1116</v>
      </c>
      <c r="C2868" s="188" t="s">
        <v>274</v>
      </c>
      <c r="D2868" s="188" t="s">
        <v>353</v>
      </c>
      <c r="E2868" s="188" t="s">
        <v>21089</v>
      </c>
    </row>
    <row r="2869" spans="1:5" s="192" customFormat="1" outlineLevel="1">
      <c r="A2869" s="192" t="s">
        <v>1110</v>
      </c>
      <c r="B2869" s="193" t="s">
        <v>6747</v>
      </c>
      <c r="C2869" s="192" t="s">
        <v>274</v>
      </c>
      <c r="D2869" s="192" t="s">
        <v>353</v>
      </c>
      <c r="E2869" s="192" t="s">
        <v>21089</v>
      </c>
    </row>
    <row r="2870" spans="1:5" s="188" customFormat="1" outlineLevel="1">
      <c r="A2870" s="188" t="s">
        <v>6748</v>
      </c>
      <c r="B2870" s="194" t="s">
        <v>6736</v>
      </c>
      <c r="C2870" s="188" t="s">
        <v>274</v>
      </c>
      <c r="D2870" s="188" t="s">
        <v>353</v>
      </c>
      <c r="E2870" s="188" t="s">
        <v>21089</v>
      </c>
    </row>
    <row r="2871" spans="1:5" s="188" customFormat="1" outlineLevel="1">
      <c r="A2871" s="188" t="s">
        <v>6750</v>
      </c>
      <c r="B2871" s="194" t="s">
        <v>1116</v>
      </c>
      <c r="C2871" s="188" t="s">
        <v>274</v>
      </c>
      <c r="D2871" s="188" t="s">
        <v>353</v>
      </c>
      <c r="E2871" s="188" t="s">
        <v>21089</v>
      </c>
    </row>
    <row r="2872" spans="1:5" s="192" customFormat="1" outlineLevel="1">
      <c r="A2872" s="192" t="s">
        <v>1110</v>
      </c>
      <c r="B2872" s="193" t="s">
        <v>6751</v>
      </c>
      <c r="C2872" s="192" t="s">
        <v>274</v>
      </c>
      <c r="D2872" s="192" t="s">
        <v>353</v>
      </c>
      <c r="E2872" s="192" t="s">
        <v>21089</v>
      </c>
    </row>
    <row r="2873" spans="1:5" s="188" customFormat="1" outlineLevel="1">
      <c r="A2873" s="188" t="s">
        <v>6752</v>
      </c>
      <c r="B2873" s="194" t="s">
        <v>6736</v>
      </c>
      <c r="C2873" s="188" t="s">
        <v>274</v>
      </c>
      <c r="D2873" s="188" t="s">
        <v>353</v>
      </c>
      <c r="E2873" s="188" t="s">
        <v>21089</v>
      </c>
    </row>
    <row r="2874" spans="1:5" s="188" customFormat="1" outlineLevel="1">
      <c r="A2874" s="188" t="s">
        <v>6754</v>
      </c>
      <c r="B2874" s="194" t="s">
        <v>1116</v>
      </c>
      <c r="C2874" s="188" t="s">
        <v>274</v>
      </c>
      <c r="D2874" s="188" t="s">
        <v>353</v>
      </c>
      <c r="E2874" s="188" t="s">
        <v>21089</v>
      </c>
    </row>
    <row r="2875" spans="1:5" s="192" customFormat="1" outlineLevel="1">
      <c r="A2875" s="192" t="s">
        <v>6755</v>
      </c>
      <c r="B2875" s="193" t="s">
        <v>6756</v>
      </c>
      <c r="C2875" s="192" t="s">
        <v>274</v>
      </c>
      <c r="D2875" s="192" t="s">
        <v>353</v>
      </c>
      <c r="E2875" s="192" t="s">
        <v>21089</v>
      </c>
    </row>
    <row r="2876" spans="1:5" s="192" customFormat="1" outlineLevel="1">
      <c r="A2876" s="192" t="s">
        <v>6758</v>
      </c>
      <c r="B2876" s="193" t="s">
        <v>6759</v>
      </c>
      <c r="C2876" s="192" t="s">
        <v>274</v>
      </c>
      <c r="D2876" s="192" t="s">
        <v>353</v>
      </c>
      <c r="E2876" s="192" t="s">
        <v>21089</v>
      </c>
    </row>
    <row r="2877" spans="1:5" s="192" customFormat="1" outlineLevel="1">
      <c r="A2877" s="192" t="s">
        <v>6761</v>
      </c>
      <c r="B2877" s="193" t="s">
        <v>6762</v>
      </c>
      <c r="C2877" s="192" t="s">
        <v>274</v>
      </c>
      <c r="D2877" s="192" t="s">
        <v>353</v>
      </c>
      <c r="E2877" s="192" t="s">
        <v>21089</v>
      </c>
    </row>
    <row r="2878" spans="1:5" s="192" customFormat="1" outlineLevel="1">
      <c r="A2878" s="192" t="s">
        <v>1110</v>
      </c>
      <c r="B2878" s="193" t="s">
        <v>1120</v>
      </c>
      <c r="C2878" s="192" t="s">
        <v>274</v>
      </c>
      <c r="D2878" s="192" t="s">
        <v>353</v>
      </c>
      <c r="E2878" s="192" t="s">
        <v>21089</v>
      </c>
    </row>
    <row r="2879" spans="1:5" s="188" customFormat="1" outlineLevel="1">
      <c r="A2879" s="188" t="s">
        <v>6764</v>
      </c>
      <c r="B2879" s="194" t="s">
        <v>6736</v>
      </c>
      <c r="C2879" s="188" t="s">
        <v>274</v>
      </c>
      <c r="D2879" s="188" t="s">
        <v>353</v>
      </c>
      <c r="E2879" s="188" t="s">
        <v>21089</v>
      </c>
    </row>
    <row r="2880" spans="1:5" s="188" customFormat="1" outlineLevel="1">
      <c r="A2880" s="188" t="s">
        <v>6766</v>
      </c>
      <c r="B2880" s="194" t="s">
        <v>1116</v>
      </c>
      <c r="C2880" s="188" t="s">
        <v>274</v>
      </c>
      <c r="D2880" s="188" t="s">
        <v>353</v>
      </c>
      <c r="E2880" s="188" t="s">
        <v>21089</v>
      </c>
    </row>
    <row r="2881" spans="1:5" s="98" customFormat="1" outlineLevel="1">
      <c r="A2881" s="98" t="s">
        <v>6767</v>
      </c>
      <c r="B2881" s="171" t="s">
        <v>6768</v>
      </c>
      <c r="C2881" s="98" t="s">
        <v>274</v>
      </c>
      <c r="D2881" s="98" t="s">
        <v>353</v>
      </c>
      <c r="E2881" s="98" t="s">
        <v>21089</v>
      </c>
    </row>
    <row r="2882" spans="1:5" s="98" customFormat="1" outlineLevel="1">
      <c r="A2882" s="98" t="s">
        <v>6770</v>
      </c>
      <c r="B2882" s="171" t="s">
        <v>6771</v>
      </c>
      <c r="C2882" s="98" t="s">
        <v>274</v>
      </c>
      <c r="D2882" s="98" t="s">
        <v>353</v>
      </c>
      <c r="E2882" s="98" t="s">
        <v>21089</v>
      </c>
    </row>
    <row r="2883" spans="1:5" s="98" customFormat="1" outlineLevel="1">
      <c r="A2883" s="98" t="s">
        <v>6773</v>
      </c>
      <c r="B2883" s="171" t="s">
        <v>6774</v>
      </c>
      <c r="C2883" s="98" t="s">
        <v>274</v>
      </c>
      <c r="D2883" s="98" t="s">
        <v>353</v>
      </c>
      <c r="E2883" s="98" t="s">
        <v>21089</v>
      </c>
    </row>
    <row r="2884" spans="1:5" s="192" customFormat="1" outlineLevel="1">
      <c r="A2884" s="192" t="s">
        <v>6775</v>
      </c>
      <c r="B2884" s="193" t="s">
        <v>6776</v>
      </c>
      <c r="C2884" s="192" t="s">
        <v>274</v>
      </c>
      <c r="D2884" s="192" t="s">
        <v>353</v>
      </c>
      <c r="E2884" s="192" t="s">
        <v>21089</v>
      </c>
    </row>
    <row r="2885" spans="1:5" s="192" customFormat="1" outlineLevel="1">
      <c r="A2885" s="192" t="s">
        <v>6778</v>
      </c>
      <c r="B2885" s="193" t="s">
        <v>6779</v>
      </c>
      <c r="C2885" s="192" t="s">
        <v>274</v>
      </c>
      <c r="D2885" s="192" t="s">
        <v>353</v>
      </c>
      <c r="E2885" s="192" t="s">
        <v>21089</v>
      </c>
    </row>
    <row r="2886" spans="1:5" s="192" customFormat="1" outlineLevel="1">
      <c r="A2886" s="192" t="s">
        <v>1110</v>
      </c>
      <c r="B2886" s="193" t="s">
        <v>1120</v>
      </c>
      <c r="C2886" s="192" t="s">
        <v>274</v>
      </c>
      <c r="D2886" s="192" t="s">
        <v>353</v>
      </c>
      <c r="E2886" s="192" t="s">
        <v>21089</v>
      </c>
    </row>
    <row r="2887" spans="1:5" s="188" customFormat="1" outlineLevel="1">
      <c r="A2887" s="188" t="s">
        <v>6781</v>
      </c>
      <c r="B2887" s="194" t="s">
        <v>6782</v>
      </c>
      <c r="C2887" s="188" t="s">
        <v>274</v>
      </c>
      <c r="D2887" s="188" t="s">
        <v>353</v>
      </c>
      <c r="E2887" s="188" t="s">
        <v>21089</v>
      </c>
    </row>
    <row r="2888" spans="1:5" s="188" customFormat="1" outlineLevel="1">
      <c r="A2888" s="188" t="s">
        <v>6784</v>
      </c>
      <c r="B2888" s="194" t="s">
        <v>1116</v>
      </c>
      <c r="C2888" s="188" t="s">
        <v>274</v>
      </c>
      <c r="D2888" s="188" t="s">
        <v>353</v>
      </c>
      <c r="E2888" s="188" t="s">
        <v>21089</v>
      </c>
    </row>
    <row r="2889" spans="1:5" s="98" customFormat="1" outlineLevel="1">
      <c r="A2889" s="98" t="s">
        <v>6785</v>
      </c>
      <c r="B2889" s="171" t="s">
        <v>6786</v>
      </c>
      <c r="C2889" s="98" t="s">
        <v>274</v>
      </c>
      <c r="D2889" s="98" t="s">
        <v>353</v>
      </c>
      <c r="E2889" s="98" t="s">
        <v>21089</v>
      </c>
    </row>
    <row r="2890" spans="1:5" s="192" customFormat="1" outlineLevel="1">
      <c r="A2890" s="192" t="s">
        <v>6787</v>
      </c>
      <c r="B2890" s="193" t="s">
        <v>6788</v>
      </c>
      <c r="C2890" s="192" t="s">
        <v>274</v>
      </c>
      <c r="D2890" s="192" t="s">
        <v>353</v>
      </c>
      <c r="E2890" s="192" t="s">
        <v>21089</v>
      </c>
    </row>
    <row r="2891" spans="1:5" s="192" customFormat="1" outlineLevel="1">
      <c r="A2891" s="192" t="s">
        <v>6790</v>
      </c>
      <c r="B2891" s="193" t="s">
        <v>1120</v>
      </c>
      <c r="C2891" s="192" t="s">
        <v>274</v>
      </c>
      <c r="D2891" s="192" t="s">
        <v>353</v>
      </c>
      <c r="E2891" s="192" t="s">
        <v>21089</v>
      </c>
    </row>
    <row r="2892" spans="1:5" s="98" customFormat="1" outlineLevel="1">
      <c r="A2892" s="98" t="s">
        <v>6792</v>
      </c>
      <c r="B2892" s="171" t="s">
        <v>6793</v>
      </c>
      <c r="C2892" s="98" t="s">
        <v>274</v>
      </c>
      <c r="D2892" s="98" t="s">
        <v>353</v>
      </c>
      <c r="E2892" s="98" t="s">
        <v>21089</v>
      </c>
    </row>
    <row r="2893" spans="1:5" s="98" customFormat="1" outlineLevel="1">
      <c r="A2893" s="98" t="s">
        <v>6795</v>
      </c>
      <c r="B2893" s="171" t="s">
        <v>6796</v>
      </c>
      <c r="C2893" s="98" t="s">
        <v>274</v>
      </c>
      <c r="D2893" s="98" t="s">
        <v>353</v>
      </c>
      <c r="E2893" s="98" t="s">
        <v>21089</v>
      </c>
    </row>
    <row r="2894" spans="1:5" s="192" customFormat="1" outlineLevel="1">
      <c r="A2894" s="192" t="s">
        <v>1110</v>
      </c>
      <c r="B2894" s="193" t="s">
        <v>6797</v>
      </c>
      <c r="C2894" s="192" t="s">
        <v>274</v>
      </c>
      <c r="D2894" s="192" t="s">
        <v>353</v>
      </c>
      <c r="E2894" s="192" t="s">
        <v>21089</v>
      </c>
    </row>
    <row r="2895" spans="1:5" s="188" customFormat="1" outlineLevel="1">
      <c r="A2895" s="188" t="s">
        <v>6798</v>
      </c>
      <c r="B2895" s="194" t="s">
        <v>6782</v>
      </c>
      <c r="C2895" s="188" t="s">
        <v>274</v>
      </c>
      <c r="D2895" s="188" t="s">
        <v>353</v>
      </c>
      <c r="E2895" s="188" t="s">
        <v>21089</v>
      </c>
    </row>
    <row r="2896" spans="1:5" s="188" customFormat="1" outlineLevel="1">
      <c r="A2896" s="188" t="s">
        <v>6800</v>
      </c>
      <c r="B2896" s="194" t="s">
        <v>1116</v>
      </c>
      <c r="C2896" s="188" t="s">
        <v>274</v>
      </c>
      <c r="D2896" s="188" t="s">
        <v>353</v>
      </c>
      <c r="E2896" s="188" t="s">
        <v>21089</v>
      </c>
    </row>
    <row r="2897" spans="1:5" s="192" customFormat="1" outlineLevel="1">
      <c r="A2897" s="192" t="s">
        <v>1110</v>
      </c>
      <c r="B2897" s="193" t="s">
        <v>6801</v>
      </c>
      <c r="C2897" s="192" t="s">
        <v>274</v>
      </c>
      <c r="D2897" s="192" t="s">
        <v>353</v>
      </c>
      <c r="E2897" s="192" t="s">
        <v>21089</v>
      </c>
    </row>
    <row r="2898" spans="1:5" s="188" customFormat="1" outlineLevel="1">
      <c r="A2898" s="188" t="s">
        <v>6802</v>
      </c>
      <c r="B2898" s="194" t="s">
        <v>6782</v>
      </c>
      <c r="C2898" s="188" t="s">
        <v>274</v>
      </c>
      <c r="D2898" s="188" t="s">
        <v>353</v>
      </c>
      <c r="E2898" s="188" t="s">
        <v>21089</v>
      </c>
    </row>
    <row r="2899" spans="1:5" s="188" customFormat="1" outlineLevel="1">
      <c r="A2899" s="188" t="s">
        <v>6804</v>
      </c>
      <c r="B2899" s="194" t="s">
        <v>1116</v>
      </c>
      <c r="C2899" s="188" t="s">
        <v>274</v>
      </c>
      <c r="D2899" s="188" t="s">
        <v>353</v>
      </c>
      <c r="E2899" s="188" t="s">
        <v>21089</v>
      </c>
    </row>
    <row r="2900" spans="1:5" s="98" customFormat="1" outlineLevel="1">
      <c r="A2900" s="98" t="s">
        <v>6805</v>
      </c>
      <c r="B2900" s="171" t="s">
        <v>6806</v>
      </c>
      <c r="C2900" s="98" t="s">
        <v>274</v>
      </c>
      <c r="D2900" s="98" t="s">
        <v>353</v>
      </c>
      <c r="E2900" s="98" t="s">
        <v>21089</v>
      </c>
    </row>
    <row r="2901" spans="1:5" s="192" customFormat="1" outlineLevel="1">
      <c r="A2901" s="192" t="s">
        <v>1110</v>
      </c>
      <c r="B2901" s="193" t="s">
        <v>6807</v>
      </c>
      <c r="C2901" s="192" t="s">
        <v>274</v>
      </c>
      <c r="D2901" s="192" t="s">
        <v>353</v>
      </c>
      <c r="E2901" s="192" t="s">
        <v>21089</v>
      </c>
    </row>
    <row r="2902" spans="1:5" s="188" customFormat="1" outlineLevel="1">
      <c r="A2902" s="188" t="s">
        <v>6808</v>
      </c>
      <c r="B2902" s="194" t="s">
        <v>6809</v>
      </c>
      <c r="C2902" s="188" t="s">
        <v>274</v>
      </c>
      <c r="D2902" s="188" t="s">
        <v>353</v>
      </c>
      <c r="E2902" s="188" t="s">
        <v>21089</v>
      </c>
    </row>
    <row r="2903" spans="1:5" s="188" customFormat="1" outlineLevel="1">
      <c r="A2903" s="188" t="s">
        <v>6811</v>
      </c>
      <c r="B2903" s="194" t="s">
        <v>6812</v>
      </c>
      <c r="C2903" s="188" t="s">
        <v>274</v>
      </c>
      <c r="D2903" s="188" t="s">
        <v>353</v>
      </c>
      <c r="E2903" s="188" t="s">
        <v>21089</v>
      </c>
    </row>
    <row r="2904" spans="1:5" s="192" customFormat="1" outlineLevel="1">
      <c r="A2904" s="192" t="s">
        <v>1110</v>
      </c>
      <c r="B2904" s="193" t="s">
        <v>6814</v>
      </c>
      <c r="C2904" s="192" t="s">
        <v>274</v>
      </c>
      <c r="D2904" s="192" t="s">
        <v>353</v>
      </c>
      <c r="E2904" s="192" t="s">
        <v>21089</v>
      </c>
    </row>
    <row r="2905" spans="1:5" s="188" customFormat="1" outlineLevel="1">
      <c r="A2905" s="188" t="s">
        <v>6815</v>
      </c>
      <c r="B2905" s="194" t="s">
        <v>6809</v>
      </c>
      <c r="C2905" s="188" t="s">
        <v>274</v>
      </c>
      <c r="D2905" s="188" t="s">
        <v>353</v>
      </c>
      <c r="E2905" s="188" t="s">
        <v>21089</v>
      </c>
    </row>
    <row r="2906" spans="1:5" s="188" customFormat="1" outlineLevel="1">
      <c r="A2906" s="188" t="s">
        <v>6817</v>
      </c>
      <c r="B2906" s="194" t="s">
        <v>6812</v>
      </c>
      <c r="C2906" s="188" t="s">
        <v>274</v>
      </c>
      <c r="D2906" s="188" t="s">
        <v>353</v>
      </c>
      <c r="E2906" s="188" t="s">
        <v>21089</v>
      </c>
    </row>
    <row r="2907" spans="1:5" s="192" customFormat="1" outlineLevel="1">
      <c r="A2907" s="192" t="s">
        <v>1110</v>
      </c>
      <c r="B2907" s="193" t="s">
        <v>6818</v>
      </c>
      <c r="C2907" s="192" t="s">
        <v>274</v>
      </c>
      <c r="D2907" s="192" t="s">
        <v>353</v>
      </c>
      <c r="E2907" s="192" t="s">
        <v>21089</v>
      </c>
    </row>
    <row r="2908" spans="1:5" s="188" customFormat="1" outlineLevel="1">
      <c r="A2908" s="188" t="s">
        <v>6819</v>
      </c>
      <c r="B2908" s="194" t="s">
        <v>6809</v>
      </c>
      <c r="C2908" s="188" t="s">
        <v>274</v>
      </c>
      <c r="D2908" s="188" t="s">
        <v>353</v>
      </c>
      <c r="E2908" s="188" t="s">
        <v>21089</v>
      </c>
    </row>
    <row r="2909" spans="1:5" s="188" customFormat="1" outlineLevel="1">
      <c r="A2909" s="188" t="s">
        <v>6821</v>
      </c>
      <c r="B2909" s="194" t="s">
        <v>6812</v>
      </c>
      <c r="C2909" s="188" t="s">
        <v>274</v>
      </c>
      <c r="D2909" s="188" t="s">
        <v>353</v>
      </c>
      <c r="E2909" s="188" t="s">
        <v>21089</v>
      </c>
    </row>
    <row r="2910" spans="1:5" s="192" customFormat="1" outlineLevel="1">
      <c r="A2910" s="192" t="s">
        <v>1110</v>
      </c>
      <c r="B2910" s="193" t="s">
        <v>6822</v>
      </c>
      <c r="C2910" s="192" t="s">
        <v>274</v>
      </c>
      <c r="D2910" s="192" t="s">
        <v>353</v>
      </c>
      <c r="E2910" s="192" t="s">
        <v>21089</v>
      </c>
    </row>
    <row r="2911" spans="1:5" s="188" customFormat="1" outlineLevel="1">
      <c r="A2911" s="188" t="s">
        <v>6823</v>
      </c>
      <c r="B2911" s="194" t="s">
        <v>6809</v>
      </c>
      <c r="C2911" s="188" t="s">
        <v>274</v>
      </c>
      <c r="D2911" s="188" t="s">
        <v>353</v>
      </c>
      <c r="E2911" s="188" t="s">
        <v>21089</v>
      </c>
    </row>
    <row r="2912" spans="1:5" s="188" customFormat="1" outlineLevel="1">
      <c r="A2912" s="188" t="s">
        <v>6825</v>
      </c>
      <c r="B2912" s="194" t="s">
        <v>6812</v>
      </c>
      <c r="C2912" s="188" t="s">
        <v>274</v>
      </c>
      <c r="D2912" s="188" t="s">
        <v>353</v>
      </c>
      <c r="E2912" s="188" t="s">
        <v>21089</v>
      </c>
    </row>
    <row r="2913" spans="1:5" s="98" customFormat="1" outlineLevel="1">
      <c r="A2913" s="98" t="s">
        <v>6826</v>
      </c>
      <c r="B2913" s="171" t="s">
        <v>6827</v>
      </c>
      <c r="C2913" s="98" t="s">
        <v>274</v>
      </c>
      <c r="D2913" s="98" t="s">
        <v>353</v>
      </c>
      <c r="E2913" s="98" t="s">
        <v>21089</v>
      </c>
    </row>
    <row r="2914" spans="1:5" s="192" customFormat="1" outlineLevel="1">
      <c r="A2914" s="192" t="s">
        <v>1110</v>
      </c>
      <c r="B2914" s="193" t="s">
        <v>6828</v>
      </c>
      <c r="C2914" s="192" t="s">
        <v>274</v>
      </c>
      <c r="D2914" s="192" t="s">
        <v>353</v>
      </c>
      <c r="E2914" s="192" t="s">
        <v>21089</v>
      </c>
    </row>
    <row r="2915" spans="1:5" s="188" customFormat="1" outlineLevel="1">
      <c r="A2915" s="188" t="s">
        <v>6829</v>
      </c>
      <c r="B2915" s="194" t="s">
        <v>6830</v>
      </c>
      <c r="C2915" s="188" t="s">
        <v>274</v>
      </c>
      <c r="D2915" s="188" t="s">
        <v>353</v>
      </c>
      <c r="E2915" s="188" t="s">
        <v>21089</v>
      </c>
    </row>
    <row r="2916" spans="1:5" s="188" customFormat="1" outlineLevel="1">
      <c r="A2916" s="188" t="s">
        <v>6832</v>
      </c>
      <c r="B2916" s="194" t="s">
        <v>6833</v>
      </c>
      <c r="C2916" s="188" t="s">
        <v>274</v>
      </c>
      <c r="D2916" s="188" t="s">
        <v>353</v>
      </c>
      <c r="E2916" s="188" t="s">
        <v>21089</v>
      </c>
    </row>
    <row r="2917" spans="1:5" s="188" customFormat="1" outlineLevel="1">
      <c r="A2917" s="188" t="s">
        <v>6834</v>
      </c>
      <c r="B2917" s="194" t="s">
        <v>1116</v>
      </c>
      <c r="C2917" s="188" t="s">
        <v>274</v>
      </c>
      <c r="D2917" s="188" t="s">
        <v>353</v>
      </c>
      <c r="E2917" s="188" t="s">
        <v>21089</v>
      </c>
    </row>
    <row r="2918" spans="1:5" s="192" customFormat="1" outlineLevel="1">
      <c r="A2918" s="192" t="s">
        <v>1110</v>
      </c>
      <c r="B2918" s="193" t="s">
        <v>6835</v>
      </c>
      <c r="C2918" s="192" t="s">
        <v>274</v>
      </c>
      <c r="D2918" s="192" t="s">
        <v>353</v>
      </c>
      <c r="E2918" s="192" t="s">
        <v>21089</v>
      </c>
    </row>
    <row r="2919" spans="1:5" s="188" customFormat="1" outlineLevel="1">
      <c r="A2919" s="188" t="s">
        <v>6836</v>
      </c>
      <c r="B2919" s="194" t="s">
        <v>6837</v>
      </c>
      <c r="C2919" s="188" t="s">
        <v>274</v>
      </c>
      <c r="D2919" s="188" t="s">
        <v>353</v>
      </c>
      <c r="E2919" s="188" t="s">
        <v>21089</v>
      </c>
    </row>
    <row r="2920" spans="1:5" s="188" customFormat="1" outlineLevel="1">
      <c r="A2920" s="188" t="s">
        <v>6839</v>
      </c>
      <c r="B2920" s="194" t="s">
        <v>6840</v>
      </c>
      <c r="C2920" s="188" t="s">
        <v>274</v>
      </c>
      <c r="D2920" s="188" t="s">
        <v>353</v>
      </c>
      <c r="E2920" s="188" t="s">
        <v>21089</v>
      </c>
    </row>
    <row r="2921" spans="1:5" s="188" customFormat="1" outlineLevel="1">
      <c r="A2921" s="188" t="s">
        <v>6841</v>
      </c>
      <c r="B2921" s="194" t="s">
        <v>6842</v>
      </c>
      <c r="C2921" s="188" t="s">
        <v>274</v>
      </c>
      <c r="D2921" s="188" t="s">
        <v>353</v>
      </c>
      <c r="E2921" s="188" t="s">
        <v>21089</v>
      </c>
    </row>
    <row r="2922" spans="1:5" s="188" customFormat="1" outlineLevel="1">
      <c r="A2922" s="188" t="s">
        <v>6843</v>
      </c>
      <c r="B2922" s="194" t="s">
        <v>6844</v>
      </c>
      <c r="C2922" s="188" t="s">
        <v>274</v>
      </c>
      <c r="D2922" s="188" t="s">
        <v>353</v>
      </c>
      <c r="E2922" s="188" t="s">
        <v>21089</v>
      </c>
    </row>
    <row r="2923" spans="1:5" s="188" customFormat="1" outlineLevel="1">
      <c r="A2923" s="188" t="s">
        <v>6845</v>
      </c>
      <c r="B2923" s="194" t="s">
        <v>6846</v>
      </c>
      <c r="C2923" s="188" t="s">
        <v>274</v>
      </c>
      <c r="D2923" s="188" t="s">
        <v>353</v>
      </c>
      <c r="E2923" s="188" t="s">
        <v>21089</v>
      </c>
    </row>
    <row r="2924" spans="1:5" s="188" customFormat="1" outlineLevel="1">
      <c r="A2924" s="188" t="s">
        <v>6847</v>
      </c>
      <c r="B2924" s="194" t="s">
        <v>6848</v>
      </c>
      <c r="C2924" s="188" t="s">
        <v>274</v>
      </c>
      <c r="D2924" s="188" t="s">
        <v>353</v>
      </c>
      <c r="E2924" s="188" t="s">
        <v>21089</v>
      </c>
    </row>
    <row r="2925" spans="1:5" s="188" customFormat="1" outlineLevel="1">
      <c r="A2925" s="188" t="s">
        <v>6849</v>
      </c>
      <c r="B2925" s="194" t="s">
        <v>1116</v>
      </c>
      <c r="C2925" s="188" t="s">
        <v>274</v>
      </c>
      <c r="D2925" s="188" t="s">
        <v>353</v>
      </c>
      <c r="E2925" s="188" t="s">
        <v>21089</v>
      </c>
    </row>
    <row r="2926" spans="1:5" s="98" customFormat="1" outlineLevel="1">
      <c r="A2926" s="98" t="s">
        <v>6850</v>
      </c>
      <c r="B2926" s="171" t="s">
        <v>6851</v>
      </c>
      <c r="C2926" s="98" t="s">
        <v>274</v>
      </c>
      <c r="D2926" s="98" t="s">
        <v>353</v>
      </c>
      <c r="E2926" s="98" t="s">
        <v>21089</v>
      </c>
    </row>
    <row r="2927" spans="1:5" s="192" customFormat="1" outlineLevel="1">
      <c r="A2927" s="192" t="s">
        <v>6852</v>
      </c>
      <c r="B2927" s="193" t="s">
        <v>6853</v>
      </c>
      <c r="C2927" s="192" t="s">
        <v>274</v>
      </c>
      <c r="D2927" s="192" t="s">
        <v>353</v>
      </c>
      <c r="E2927" s="192" t="s">
        <v>21089</v>
      </c>
    </row>
    <row r="2928" spans="1:5" s="192" customFormat="1" outlineLevel="1">
      <c r="A2928" s="192" t="s">
        <v>6855</v>
      </c>
      <c r="B2928" s="193" t="s">
        <v>6856</v>
      </c>
      <c r="C2928" s="192" t="s">
        <v>274</v>
      </c>
      <c r="D2928" s="192" t="s">
        <v>353</v>
      </c>
      <c r="E2928" s="192" t="s">
        <v>21089</v>
      </c>
    </row>
    <row r="2929" spans="1:5" s="192" customFormat="1" outlineLevel="1">
      <c r="A2929" s="192" t="s">
        <v>6858</v>
      </c>
      <c r="B2929" s="193" t="s">
        <v>6859</v>
      </c>
      <c r="C2929" s="192" t="s">
        <v>274</v>
      </c>
      <c r="D2929" s="192" t="s">
        <v>353</v>
      </c>
      <c r="E2929" s="192" t="s">
        <v>21089</v>
      </c>
    </row>
    <row r="2930" spans="1:5" s="192" customFormat="1" outlineLevel="1">
      <c r="A2930" s="192" t="s">
        <v>6861</v>
      </c>
      <c r="B2930" s="193" t="s">
        <v>6862</v>
      </c>
      <c r="C2930" s="192" t="s">
        <v>274</v>
      </c>
      <c r="D2930" s="192" t="s">
        <v>353</v>
      </c>
      <c r="E2930" s="192" t="s">
        <v>21089</v>
      </c>
    </row>
    <row r="2931" spans="1:5" s="192" customFormat="1" outlineLevel="1">
      <c r="A2931" s="192" t="s">
        <v>6864</v>
      </c>
      <c r="B2931" s="193" t="s">
        <v>6865</v>
      </c>
      <c r="C2931" s="192" t="s">
        <v>274</v>
      </c>
      <c r="D2931" s="192" t="s">
        <v>353</v>
      </c>
      <c r="E2931" s="192" t="s">
        <v>21089</v>
      </c>
    </row>
    <row r="2932" spans="1:5" s="192" customFormat="1" outlineLevel="1">
      <c r="A2932" s="192" t="s">
        <v>6867</v>
      </c>
      <c r="B2932" s="193" t="s">
        <v>6868</v>
      </c>
      <c r="C2932" s="192" t="s">
        <v>274</v>
      </c>
      <c r="D2932" s="192" t="s">
        <v>353</v>
      </c>
      <c r="E2932" s="192" t="s">
        <v>21089</v>
      </c>
    </row>
    <row r="2933" spans="1:5" s="192" customFormat="1" outlineLevel="1">
      <c r="A2933" s="192" t="s">
        <v>6870</v>
      </c>
      <c r="B2933" s="193" t="s">
        <v>6871</v>
      </c>
      <c r="C2933" s="192" t="s">
        <v>274</v>
      </c>
      <c r="D2933" s="192" t="s">
        <v>353</v>
      </c>
      <c r="E2933" s="192" t="s">
        <v>21089</v>
      </c>
    </row>
    <row r="2934" spans="1:5" s="192" customFormat="1" outlineLevel="1">
      <c r="A2934" s="192" t="s">
        <v>6872</v>
      </c>
      <c r="B2934" s="193" t="s">
        <v>1120</v>
      </c>
      <c r="C2934" s="192" t="s">
        <v>274</v>
      </c>
      <c r="D2934" s="192" t="s">
        <v>353</v>
      </c>
      <c r="E2934" s="192" t="s">
        <v>21089</v>
      </c>
    </row>
    <row r="2935" spans="1:5" s="98" customFormat="1" outlineLevel="1">
      <c r="A2935" s="98" t="s">
        <v>6873</v>
      </c>
      <c r="B2935" s="171" t="s">
        <v>6874</v>
      </c>
      <c r="C2935" s="98" t="s">
        <v>274</v>
      </c>
      <c r="D2935" s="98" t="s">
        <v>353</v>
      </c>
      <c r="E2935" s="98" t="s">
        <v>21089</v>
      </c>
    </row>
    <row r="2936" spans="1:5" s="192" customFormat="1" outlineLevel="1">
      <c r="A2936" s="192" t="s">
        <v>1110</v>
      </c>
      <c r="B2936" s="193" t="s">
        <v>6875</v>
      </c>
      <c r="C2936" s="192" t="s">
        <v>274</v>
      </c>
      <c r="D2936" s="192" t="s">
        <v>353</v>
      </c>
      <c r="E2936" s="192" t="s">
        <v>21089</v>
      </c>
    </row>
    <row r="2937" spans="1:5" s="188" customFormat="1" outlineLevel="1">
      <c r="A2937" s="188" t="s">
        <v>6876</v>
      </c>
      <c r="B2937" s="194" t="s">
        <v>6877</v>
      </c>
      <c r="C2937" s="188" t="s">
        <v>274</v>
      </c>
      <c r="D2937" s="188" t="s">
        <v>353</v>
      </c>
      <c r="E2937" s="188" t="s">
        <v>21089</v>
      </c>
    </row>
    <row r="2938" spans="1:5" s="188" customFormat="1" outlineLevel="1">
      <c r="A2938" s="188" t="s">
        <v>6879</v>
      </c>
      <c r="B2938" s="194" t="s">
        <v>6880</v>
      </c>
      <c r="C2938" s="188" t="s">
        <v>274</v>
      </c>
      <c r="D2938" s="188" t="s">
        <v>353</v>
      </c>
      <c r="E2938" s="188" t="s">
        <v>21089</v>
      </c>
    </row>
    <row r="2939" spans="1:5" s="188" customFormat="1" outlineLevel="1">
      <c r="A2939" s="188" t="s">
        <v>6881</v>
      </c>
      <c r="B2939" s="194" t="s">
        <v>6882</v>
      </c>
      <c r="C2939" s="188" t="s">
        <v>274</v>
      </c>
      <c r="D2939" s="188" t="s">
        <v>353</v>
      </c>
      <c r="E2939" s="188" t="s">
        <v>21089</v>
      </c>
    </row>
    <row r="2940" spans="1:5" s="188" customFormat="1" outlineLevel="1">
      <c r="A2940" s="188" t="s">
        <v>6883</v>
      </c>
      <c r="B2940" s="194" t="s">
        <v>1116</v>
      </c>
      <c r="C2940" s="188" t="s">
        <v>274</v>
      </c>
      <c r="D2940" s="188" t="s">
        <v>353</v>
      </c>
      <c r="E2940" s="188" t="s">
        <v>21089</v>
      </c>
    </row>
    <row r="2941" spans="1:5" s="192" customFormat="1" outlineLevel="1">
      <c r="A2941" s="192" t="s">
        <v>6884</v>
      </c>
      <c r="B2941" s="193" t="s">
        <v>6885</v>
      </c>
      <c r="C2941" s="192" t="s">
        <v>274</v>
      </c>
      <c r="D2941" s="192" t="s">
        <v>353</v>
      </c>
      <c r="E2941" s="192" t="s">
        <v>21089</v>
      </c>
    </row>
    <row r="2942" spans="1:5" s="192" customFormat="1" outlineLevel="1">
      <c r="A2942" s="192" t="s">
        <v>6887</v>
      </c>
      <c r="B2942" s="193" t="s">
        <v>1120</v>
      </c>
      <c r="C2942" s="192" t="s">
        <v>274</v>
      </c>
      <c r="D2942" s="192" t="s">
        <v>353</v>
      </c>
      <c r="E2942" s="192" t="s">
        <v>21089</v>
      </c>
    </row>
    <row r="2943" spans="1:5" s="98" customFormat="1" outlineLevel="1">
      <c r="A2943" s="98" t="s">
        <v>6889</v>
      </c>
      <c r="B2943" s="171" t="s">
        <v>6890</v>
      </c>
      <c r="C2943" s="98" t="s">
        <v>274</v>
      </c>
      <c r="D2943" s="98" t="s">
        <v>353</v>
      </c>
      <c r="E2943" s="98" t="s">
        <v>21089</v>
      </c>
    </row>
    <row r="2944" spans="1:5" s="192" customFormat="1" outlineLevel="1">
      <c r="A2944" s="192" t="s">
        <v>6891</v>
      </c>
      <c r="B2944" s="193" t="s">
        <v>6892</v>
      </c>
      <c r="C2944" s="192" t="s">
        <v>274</v>
      </c>
      <c r="D2944" s="192" t="s">
        <v>353</v>
      </c>
      <c r="E2944" s="192" t="s">
        <v>21089</v>
      </c>
    </row>
    <row r="2945" spans="1:5" s="192" customFormat="1" outlineLevel="1">
      <c r="A2945" s="192" t="s">
        <v>6894</v>
      </c>
      <c r="B2945" s="193" t="s">
        <v>6865</v>
      </c>
      <c r="C2945" s="192" t="s">
        <v>274</v>
      </c>
      <c r="D2945" s="192" t="s">
        <v>353</v>
      </c>
      <c r="E2945" s="192" t="s">
        <v>21089</v>
      </c>
    </row>
    <row r="2946" spans="1:5" s="192" customFormat="1" outlineLevel="1">
      <c r="A2946" s="192" t="s">
        <v>6895</v>
      </c>
      <c r="B2946" s="193" t="s">
        <v>1120</v>
      </c>
      <c r="C2946" s="192" t="s">
        <v>274</v>
      </c>
      <c r="D2946" s="192" t="s">
        <v>353</v>
      </c>
      <c r="E2946" s="192" t="s">
        <v>21089</v>
      </c>
    </row>
    <row r="2947" spans="1:5" s="98" customFormat="1" outlineLevel="1">
      <c r="A2947" s="98" t="s">
        <v>6896</v>
      </c>
      <c r="B2947" s="171" t="s">
        <v>6897</v>
      </c>
      <c r="C2947" s="98" t="s">
        <v>274</v>
      </c>
      <c r="D2947" s="98" t="s">
        <v>353</v>
      </c>
      <c r="E2947" s="98" t="s">
        <v>21089</v>
      </c>
    </row>
    <row r="2948" spans="1:5" s="192" customFormat="1" outlineLevel="1">
      <c r="A2948" s="192" t="s">
        <v>6898</v>
      </c>
      <c r="B2948" s="193" t="s">
        <v>6899</v>
      </c>
      <c r="C2948" s="192" t="s">
        <v>274</v>
      </c>
      <c r="D2948" s="192" t="s">
        <v>353</v>
      </c>
      <c r="E2948" s="192" t="s">
        <v>21089</v>
      </c>
    </row>
    <row r="2949" spans="1:5" s="192" customFormat="1" outlineLevel="1">
      <c r="A2949" s="192" t="s">
        <v>6901</v>
      </c>
      <c r="B2949" s="193" t="s">
        <v>1120</v>
      </c>
      <c r="C2949" s="192" t="s">
        <v>274</v>
      </c>
      <c r="D2949" s="192" t="s">
        <v>353</v>
      </c>
      <c r="E2949" s="192" t="s">
        <v>21089</v>
      </c>
    </row>
    <row r="2950" spans="1:5" s="98" customFormat="1" outlineLevel="1">
      <c r="A2950" s="98" t="s">
        <v>6903</v>
      </c>
      <c r="B2950" s="171" t="s">
        <v>6904</v>
      </c>
      <c r="C2950" s="98" t="s">
        <v>274</v>
      </c>
      <c r="D2950" s="98" t="s">
        <v>353</v>
      </c>
      <c r="E2950" s="98" t="s">
        <v>21089</v>
      </c>
    </row>
    <row r="2951" spans="1:5" s="192" customFormat="1" outlineLevel="1">
      <c r="A2951" s="192" t="s">
        <v>1110</v>
      </c>
      <c r="B2951" s="193" t="s">
        <v>6905</v>
      </c>
      <c r="C2951" s="192" t="s">
        <v>274</v>
      </c>
      <c r="D2951" s="192" t="s">
        <v>353</v>
      </c>
      <c r="E2951" s="192" t="s">
        <v>21089</v>
      </c>
    </row>
    <row r="2952" spans="1:5" s="188" customFormat="1" outlineLevel="1">
      <c r="A2952" s="188" t="s">
        <v>6906</v>
      </c>
      <c r="B2952" s="194" t="s">
        <v>6907</v>
      </c>
      <c r="C2952" s="188" t="s">
        <v>274</v>
      </c>
      <c r="D2952" s="188" t="s">
        <v>353</v>
      </c>
      <c r="E2952" s="188" t="s">
        <v>21089</v>
      </c>
    </row>
    <row r="2953" spans="1:5" s="188" customFormat="1" outlineLevel="1">
      <c r="A2953" s="188" t="s">
        <v>6909</v>
      </c>
      <c r="B2953" s="194" t="s">
        <v>1116</v>
      </c>
      <c r="C2953" s="188" t="s">
        <v>274</v>
      </c>
      <c r="D2953" s="188" t="s">
        <v>353</v>
      </c>
      <c r="E2953" s="188" t="s">
        <v>21089</v>
      </c>
    </row>
    <row r="2954" spans="1:5" s="192" customFormat="1" outlineLevel="1">
      <c r="A2954" s="192" t="s">
        <v>6910</v>
      </c>
      <c r="B2954" s="193" t="s">
        <v>1120</v>
      </c>
      <c r="C2954" s="192" t="s">
        <v>274</v>
      </c>
      <c r="D2954" s="192" t="s">
        <v>353</v>
      </c>
      <c r="E2954" s="192" t="s">
        <v>21089</v>
      </c>
    </row>
    <row r="2955" spans="1:5" s="98" customFormat="1" outlineLevel="1">
      <c r="A2955" s="98" t="s">
        <v>6912</v>
      </c>
      <c r="B2955" s="171" t="s">
        <v>6913</v>
      </c>
      <c r="C2955" s="98" t="s">
        <v>274</v>
      </c>
      <c r="D2955" s="98" t="s">
        <v>353</v>
      </c>
      <c r="E2955" s="98" t="s">
        <v>21089</v>
      </c>
    </row>
    <row r="2956" spans="1:5" s="192" customFormat="1" outlineLevel="1">
      <c r="A2956" s="192" t="s">
        <v>6914</v>
      </c>
      <c r="B2956" s="193" t="s">
        <v>6797</v>
      </c>
      <c r="C2956" s="192" t="s">
        <v>274</v>
      </c>
      <c r="D2956" s="192" t="s">
        <v>353</v>
      </c>
      <c r="E2956" s="192" t="s">
        <v>21089</v>
      </c>
    </row>
    <row r="2957" spans="1:5" s="192" customFormat="1" outlineLevel="1">
      <c r="A2957" s="192" t="s">
        <v>1110</v>
      </c>
      <c r="B2957" s="193" t="s">
        <v>1120</v>
      </c>
      <c r="C2957" s="192" t="s">
        <v>274</v>
      </c>
      <c r="D2957" s="192" t="s">
        <v>353</v>
      </c>
      <c r="E2957" s="192" t="s">
        <v>21089</v>
      </c>
    </row>
    <row r="2958" spans="1:5" s="188" customFormat="1" outlineLevel="1">
      <c r="A2958" s="188" t="s">
        <v>6916</v>
      </c>
      <c r="B2958" s="194" t="s">
        <v>6917</v>
      </c>
      <c r="C2958" s="188" t="s">
        <v>274</v>
      </c>
      <c r="D2958" s="188" t="s">
        <v>353</v>
      </c>
      <c r="E2958" s="188" t="s">
        <v>21089</v>
      </c>
    </row>
    <row r="2959" spans="1:5" s="188" customFormat="1" outlineLevel="1">
      <c r="A2959" s="188" t="s">
        <v>6919</v>
      </c>
      <c r="B2959" s="194" t="s">
        <v>6920</v>
      </c>
      <c r="C2959" s="188" t="s">
        <v>274</v>
      </c>
      <c r="D2959" s="188" t="s">
        <v>353</v>
      </c>
      <c r="E2959" s="188" t="s">
        <v>21089</v>
      </c>
    </row>
    <row r="2960" spans="1:5" s="188" customFormat="1" outlineLevel="1">
      <c r="A2960" s="188" t="s">
        <v>6921</v>
      </c>
      <c r="B2960" s="194" t="s">
        <v>6922</v>
      </c>
      <c r="C2960" s="188" t="s">
        <v>274</v>
      </c>
      <c r="D2960" s="188" t="s">
        <v>353</v>
      </c>
      <c r="E2960" s="188" t="s">
        <v>21089</v>
      </c>
    </row>
    <row r="2961" spans="1:5" s="188" customFormat="1" outlineLevel="1">
      <c r="A2961" s="188" t="s">
        <v>6923</v>
      </c>
      <c r="B2961" s="194" t="s">
        <v>6924</v>
      </c>
      <c r="C2961" s="188" t="s">
        <v>274</v>
      </c>
      <c r="D2961" s="188" t="s">
        <v>353</v>
      </c>
      <c r="E2961" s="188" t="s">
        <v>21089</v>
      </c>
    </row>
    <row r="2962" spans="1:5" s="188" customFormat="1" outlineLevel="1">
      <c r="A2962" s="188" t="s">
        <v>6925</v>
      </c>
      <c r="B2962" s="194" t="s">
        <v>6926</v>
      </c>
      <c r="C2962" s="188" t="s">
        <v>274</v>
      </c>
      <c r="D2962" s="188" t="s">
        <v>353</v>
      </c>
      <c r="E2962" s="188" t="s">
        <v>21089</v>
      </c>
    </row>
    <row r="2963" spans="1:5" s="188" customFormat="1" outlineLevel="1">
      <c r="A2963" s="188" t="s">
        <v>6927</v>
      </c>
      <c r="B2963" s="194" t="s">
        <v>1116</v>
      </c>
      <c r="C2963" s="188" t="s">
        <v>274</v>
      </c>
      <c r="D2963" s="188" t="s">
        <v>353</v>
      </c>
      <c r="E2963" s="188" t="s">
        <v>21089</v>
      </c>
    </row>
    <row r="2964" spans="1:5" s="98" customFormat="1" outlineLevel="1">
      <c r="A2964" s="98" t="s">
        <v>6928</v>
      </c>
      <c r="B2964" s="171" t="s">
        <v>6929</v>
      </c>
      <c r="C2964" s="98" t="s">
        <v>274</v>
      </c>
      <c r="D2964" s="98" t="s">
        <v>353</v>
      </c>
      <c r="E2964" s="98" t="s">
        <v>21089</v>
      </c>
    </row>
    <row r="2965" spans="1:5" s="189" customFormat="1">
      <c r="A2965" s="189" t="s">
        <v>6931</v>
      </c>
      <c r="B2965" s="190" t="s">
        <v>6932</v>
      </c>
    </row>
    <row r="2966" spans="1:5" s="103" customFormat="1">
      <c r="A2966" s="103" t="s">
        <v>6933</v>
      </c>
      <c r="B2966" s="191" t="s">
        <v>6934</v>
      </c>
      <c r="C2966" s="103" t="s">
        <v>222</v>
      </c>
      <c r="D2966" s="103" t="s">
        <v>313</v>
      </c>
      <c r="E2966" s="103" t="s">
        <v>223</v>
      </c>
    </row>
    <row r="2967" spans="1:5" s="98" customFormat="1" outlineLevel="1">
      <c r="A2967" s="98" t="s">
        <v>6935</v>
      </c>
      <c r="B2967" s="171" t="s">
        <v>6936</v>
      </c>
      <c r="C2967" s="98" t="s">
        <v>222</v>
      </c>
      <c r="D2967" s="98" t="s">
        <v>313</v>
      </c>
      <c r="E2967" s="98" t="s">
        <v>223</v>
      </c>
    </row>
    <row r="2968" spans="1:5" s="192" customFormat="1" outlineLevel="1">
      <c r="A2968" s="192" t="s">
        <v>6937</v>
      </c>
      <c r="B2968" s="193" t="s">
        <v>6938</v>
      </c>
      <c r="C2968" s="192" t="s">
        <v>222</v>
      </c>
      <c r="D2968" s="192" t="s">
        <v>313</v>
      </c>
      <c r="E2968" s="192" t="s">
        <v>223</v>
      </c>
    </row>
    <row r="2969" spans="1:5" s="192" customFormat="1" outlineLevel="1">
      <c r="A2969" s="192" t="s">
        <v>6940</v>
      </c>
      <c r="B2969" s="193" t="s">
        <v>6941</v>
      </c>
      <c r="C2969" s="192" t="s">
        <v>222</v>
      </c>
      <c r="D2969" s="192" t="s">
        <v>313</v>
      </c>
      <c r="E2969" s="192" t="s">
        <v>223</v>
      </c>
    </row>
    <row r="2970" spans="1:5" s="192" customFormat="1" outlineLevel="1">
      <c r="A2970" s="192" t="s">
        <v>6943</v>
      </c>
      <c r="B2970" s="193" t="s">
        <v>6944</v>
      </c>
      <c r="C2970" s="192" t="s">
        <v>222</v>
      </c>
      <c r="D2970" s="192" t="s">
        <v>313</v>
      </c>
      <c r="E2970" s="192" t="s">
        <v>223</v>
      </c>
    </row>
    <row r="2971" spans="1:5" s="98" customFormat="1" outlineLevel="1">
      <c r="A2971" s="98" t="s">
        <v>6945</v>
      </c>
      <c r="B2971" s="171" t="s">
        <v>6946</v>
      </c>
      <c r="C2971" s="98" t="s">
        <v>222</v>
      </c>
      <c r="D2971" s="98" t="s">
        <v>313</v>
      </c>
      <c r="E2971" s="98" t="s">
        <v>223</v>
      </c>
    </row>
    <row r="2972" spans="1:5" s="192" customFormat="1" outlineLevel="1">
      <c r="A2972" s="192" t="s">
        <v>6947</v>
      </c>
      <c r="B2972" s="193" t="s">
        <v>6948</v>
      </c>
      <c r="C2972" s="192" t="s">
        <v>222</v>
      </c>
      <c r="D2972" s="192" t="s">
        <v>313</v>
      </c>
      <c r="E2972" s="192" t="s">
        <v>223</v>
      </c>
    </row>
    <row r="2973" spans="1:5" s="192" customFormat="1" outlineLevel="1">
      <c r="A2973" s="192" t="s">
        <v>1110</v>
      </c>
      <c r="B2973" s="193" t="s">
        <v>6950</v>
      </c>
      <c r="C2973" s="192" t="s">
        <v>222</v>
      </c>
      <c r="D2973" s="192" t="s">
        <v>313</v>
      </c>
      <c r="E2973" s="192" t="s">
        <v>223</v>
      </c>
    </row>
    <row r="2974" spans="1:5" s="188" customFormat="1" outlineLevel="1">
      <c r="A2974" s="188" t="s">
        <v>6951</v>
      </c>
      <c r="B2974" s="194" t="s">
        <v>6952</v>
      </c>
      <c r="C2974" s="188" t="s">
        <v>222</v>
      </c>
      <c r="D2974" s="188" t="s">
        <v>313</v>
      </c>
      <c r="E2974" s="188" t="s">
        <v>223</v>
      </c>
    </row>
    <row r="2975" spans="1:5" s="188" customFormat="1" outlineLevel="1">
      <c r="A2975" s="188" t="s">
        <v>6954</v>
      </c>
      <c r="B2975" s="194" t="s">
        <v>1116</v>
      </c>
      <c r="C2975" s="188" t="s">
        <v>222</v>
      </c>
      <c r="D2975" s="188" t="s">
        <v>313</v>
      </c>
      <c r="E2975" s="188" t="s">
        <v>223</v>
      </c>
    </row>
    <row r="2976" spans="1:5" s="98" customFormat="1" outlineLevel="1">
      <c r="A2976" s="98" t="s">
        <v>6955</v>
      </c>
      <c r="B2976" s="171" t="s">
        <v>6956</v>
      </c>
      <c r="C2976" s="98" t="s">
        <v>222</v>
      </c>
      <c r="D2976" s="98" t="s">
        <v>313</v>
      </c>
      <c r="E2976" s="98" t="s">
        <v>223</v>
      </c>
    </row>
    <row r="2977" spans="1:5" s="192" customFormat="1" outlineLevel="1">
      <c r="A2977" s="192" t="s">
        <v>6957</v>
      </c>
      <c r="B2977" s="193" t="s">
        <v>6958</v>
      </c>
      <c r="C2977" s="192" t="s">
        <v>222</v>
      </c>
      <c r="D2977" s="192" t="s">
        <v>313</v>
      </c>
      <c r="E2977" s="192" t="s">
        <v>223</v>
      </c>
    </row>
    <row r="2978" spans="1:5" s="192" customFormat="1" outlineLevel="1">
      <c r="A2978" s="192" t="s">
        <v>6960</v>
      </c>
      <c r="B2978" s="193" t="s">
        <v>2926</v>
      </c>
      <c r="C2978" s="192" t="s">
        <v>222</v>
      </c>
      <c r="D2978" s="192" t="s">
        <v>313</v>
      </c>
      <c r="E2978" s="192" t="s">
        <v>223</v>
      </c>
    </row>
    <row r="2979" spans="1:5" s="192" customFormat="1" outlineLevel="1">
      <c r="A2979" s="192" t="s">
        <v>6961</v>
      </c>
      <c r="B2979" s="193" t="s">
        <v>1120</v>
      </c>
      <c r="C2979" s="192" t="s">
        <v>222</v>
      </c>
      <c r="D2979" s="192" t="s">
        <v>313</v>
      </c>
      <c r="E2979" s="192" t="s">
        <v>223</v>
      </c>
    </row>
    <row r="2980" spans="1:5" s="98" customFormat="1" outlineLevel="1">
      <c r="A2980" s="98" t="s">
        <v>6962</v>
      </c>
      <c r="B2980" s="171" t="s">
        <v>6963</v>
      </c>
      <c r="C2980" s="98" t="s">
        <v>222</v>
      </c>
      <c r="D2980" s="98" t="s">
        <v>313</v>
      </c>
      <c r="E2980" s="98" t="s">
        <v>223</v>
      </c>
    </row>
    <row r="2981" spans="1:5" s="192" customFormat="1" outlineLevel="1">
      <c r="A2981" s="192" t="s">
        <v>1110</v>
      </c>
      <c r="B2981" s="193" t="s">
        <v>6964</v>
      </c>
      <c r="C2981" s="192" t="s">
        <v>222</v>
      </c>
      <c r="D2981" s="192" t="s">
        <v>313</v>
      </c>
      <c r="E2981" s="192" t="s">
        <v>223</v>
      </c>
    </row>
    <row r="2982" spans="1:5" s="188" customFormat="1" outlineLevel="1">
      <c r="A2982" s="188" t="s">
        <v>6965</v>
      </c>
      <c r="B2982" s="194" t="s">
        <v>6966</v>
      </c>
      <c r="C2982" s="188" t="s">
        <v>222</v>
      </c>
      <c r="D2982" s="188" t="s">
        <v>313</v>
      </c>
      <c r="E2982" s="188" t="s">
        <v>223</v>
      </c>
    </row>
    <row r="2983" spans="1:5" s="188" customFormat="1" outlineLevel="1">
      <c r="A2983" s="188" t="s">
        <v>6968</v>
      </c>
      <c r="B2983" s="194" t="s">
        <v>1116</v>
      </c>
      <c r="C2983" s="188" t="s">
        <v>222</v>
      </c>
      <c r="D2983" s="188" t="s">
        <v>313</v>
      </c>
      <c r="E2983" s="188" t="s">
        <v>223</v>
      </c>
    </row>
    <row r="2984" spans="1:5" s="192" customFormat="1" outlineLevel="1">
      <c r="A2984" s="192" t="s">
        <v>1110</v>
      </c>
      <c r="B2984" s="193" t="s">
        <v>6969</v>
      </c>
      <c r="C2984" s="192" t="s">
        <v>222</v>
      </c>
      <c r="D2984" s="192" t="s">
        <v>313</v>
      </c>
      <c r="E2984" s="192" t="s">
        <v>223</v>
      </c>
    </row>
    <row r="2985" spans="1:5" s="188" customFormat="1" outlineLevel="1">
      <c r="A2985" s="188" t="s">
        <v>6970</v>
      </c>
      <c r="B2985" s="194" t="s">
        <v>6966</v>
      </c>
      <c r="C2985" s="188" t="s">
        <v>222</v>
      </c>
      <c r="D2985" s="188" t="s">
        <v>313</v>
      </c>
      <c r="E2985" s="188" t="s">
        <v>223</v>
      </c>
    </row>
    <row r="2986" spans="1:5" s="188" customFormat="1" outlineLevel="1">
      <c r="A2986" s="188" t="s">
        <v>6972</v>
      </c>
      <c r="B2986" s="194" t="s">
        <v>1116</v>
      </c>
      <c r="C2986" s="188" t="s">
        <v>222</v>
      </c>
      <c r="D2986" s="188" t="s">
        <v>313</v>
      </c>
      <c r="E2986" s="188" t="s">
        <v>223</v>
      </c>
    </row>
    <row r="2987" spans="1:5" s="98" customFormat="1" outlineLevel="1">
      <c r="A2987" s="98" t="s">
        <v>6973</v>
      </c>
      <c r="B2987" s="171" t="s">
        <v>6974</v>
      </c>
      <c r="C2987" s="98" t="s">
        <v>222</v>
      </c>
      <c r="D2987" s="98" t="s">
        <v>313</v>
      </c>
      <c r="E2987" s="98" t="s">
        <v>223</v>
      </c>
    </row>
    <row r="2988" spans="1:5" s="192" customFormat="1" outlineLevel="1">
      <c r="A2988" s="192" t="s">
        <v>6975</v>
      </c>
      <c r="B2988" s="193" t="s">
        <v>6964</v>
      </c>
      <c r="C2988" s="192" t="s">
        <v>222</v>
      </c>
      <c r="D2988" s="192" t="s">
        <v>313</v>
      </c>
      <c r="E2988" s="192" t="s">
        <v>223</v>
      </c>
    </row>
    <row r="2989" spans="1:5" s="192" customFormat="1" outlineLevel="1">
      <c r="A2989" s="192" t="s">
        <v>6977</v>
      </c>
      <c r="B2989" s="193" t="s">
        <v>6969</v>
      </c>
      <c r="C2989" s="192" t="s">
        <v>222</v>
      </c>
      <c r="D2989" s="192" t="s">
        <v>313</v>
      </c>
      <c r="E2989" s="192" t="s">
        <v>223</v>
      </c>
    </row>
    <row r="2990" spans="1:5" s="98" customFormat="1" outlineLevel="1">
      <c r="A2990" s="98" t="s">
        <v>6978</v>
      </c>
      <c r="B2990" s="171" t="s">
        <v>6979</v>
      </c>
      <c r="C2990" s="98" t="s">
        <v>222</v>
      </c>
      <c r="D2990" s="98" t="s">
        <v>313</v>
      </c>
      <c r="E2990" s="98" t="s">
        <v>223</v>
      </c>
    </row>
    <row r="2991" spans="1:5" s="192" customFormat="1" outlineLevel="1">
      <c r="A2991" s="192" t="s">
        <v>1110</v>
      </c>
      <c r="B2991" s="193" t="s">
        <v>6980</v>
      </c>
      <c r="C2991" s="192" t="s">
        <v>222</v>
      </c>
      <c r="D2991" s="192" t="s">
        <v>313</v>
      </c>
      <c r="E2991" s="192" t="s">
        <v>223</v>
      </c>
    </row>
    <row r="2992" spans="1:5" s="188" customFormat="1" outlineLevel="1">
      <c r="A2992" s="188" t="s">
        <v>6981</v>
      </c>
      <c r="B2992" s="194" t="s">
        <v>6982</v>
      </c>
      <c r="C2992" s="188" t="s">
        <v>222</v>
      </c>
      <c r="D2992" s="188" t="s">
        <v>313</v>
      </c>
      <c r="E2992" s="188" t="s">
        <v>223</v>
      </c>
    </row>
    <row r="2993" spans="1:5" s="188" customFormat="1" outlineLevel="1">
      <c r="A2993" s="188" t="s">
        <v>6984</v>
      </c>
      <c r="B2993" s="194" t="s">
        <v>6985</v>
      </c>
      <c r="C2993" s="188" t="s">
        <v>222</v>
      </c>
      <c r="D2993" s="188" t="s">
        <v>313</v>
      </c>
      <c r="E2993" s="188" t="s">
        <v>223</v>
      </c>
    </row>
    <row r="2994" spans="1:5" s="192" customFormat="1" outlineLevel="1">
      <c r="A2994" s="192" t="s">
        <v>1110</v>
      </c>
      <c r="B2994" s="193" t="s">
        <v>2926</v>
      </c>
      <c r="C2994" s="192" t="s">
        <v>222</v>
      </c>
      <c r="D2994" s="192" t="s">
        <v>313</v>
      </c>
      <c r="E2994" s="192" t="s">
        <v>223</v>
      </c>
    </row>
    <row r="2995" spans="1:5" s="188" customFormat="1" outlineLevel="1">
      <c r="A2995" s="188" t="s">
        <v>6986</v>
      </c>
      <c r="B2995" s="194" t="s">
        <v>6982</v>
      </c>
      <c r="C2995" s="188" t="s">
        <v>222</v>
      </c>
      <c r="D2995" s="188" t="s">
        <v>313</v>
      </c>
      <c r="E2995" s="188" t="s">
        <v>223</v>
      </c>
    </row>
    <row r="2996" spans="1:5" s="188" customFormat="1" outlineLevel="1">
      <c r="A2996" s="188" t="s">
        <v>6988</v>
      </c>
      <c r="B2996" s="194" t="s">
        <v>6985</v>
      </c>
      <c r="C2996" s="188" t="s">
        <v>222</v>
      </c>
      <c r="D2996" s="188" t="s">
        <v>313</v>
      </c>
      <c r="E2996" s="188" t="s">
        <v>223</v>
      </c>
    </row>
    <row r="2997" spans="1:5" s="192" customFormat="1" outlineLevel="1">
      <c r="A2997" s="192" t="s">
        <v>6989</v>
      </c>
      <c r="B2997" s="193" t="s">
        <v>6958</v>
      </c>
      <c r="C2997" s="192" t="s">
        <v>222</v>
      </c>
      <c r="D2997" s="192" t="s">
        <v>313</v>
      </c>
      <c r="E2997" s="192" t="s">
        <v>223</v>
      </c>
    </row>
    <row r="2998" spans="1:5" s="192" customFormat="1" outlineLevel="1">
      <c r="A2998" s="192" t="s">
        <v>1110</v>
      </c>
      <c r="B2998" s="193" t="s">
        <v>1120</v>
      </c>
      <c r="C2998" s="192" t="s">
        <v>222</v>
      </c>
      <c r="D2998" s="192" t="s">
        <v>313</v>
      </c>
      <c r="E2998" s="192" t="s">
        <v>223</v>
      </c>
    </row>
    <row r="2999" spans="1:5" s="188" customFormat="1" outlineLevel="1">
      <c r="A2999" s="188" t="s">
        <v>6991</v>
      </c>
      <c r="B2999" s="194" t="s">
        <v>6982</v>
      </c>
      <c r="C2999" s="188" t="s">
        <v>222</v>
      </c>
      <c r="D2999" s="188" t="s">
        <v>313</v>
      </c>
      <c r="E2999" s="188" t="s">
        <v>223</v>
      </c>
    </row>
    <row r="3000" spans="1:5" s="188" customFormat="1" outlineLevel="1">
      <c r="A3000" s="188" t="s">
        <v>6993</v>
      </c>
      <c r="B3000" s="194" t="s">
        <v>6985</v>
      </c>
      <c r="C3000" s="188" t="s">
        <v>222</v>
      </c>
      <c r="D3000" s="188" t="s">
        <v>313</v>
      </c>
      <c r="E3000" s="188" t="s">
        <v>223</v>
      </c>
    </row>
    <row r="3001" spans="1:5" s="98" customFormat="1" outlineLevel="1">
      <c r="A3001" s="98" t="s">
        <v>6994</v>
      </c>
      <c r="B3001" s="171" t="s">
        <v>6995</v>
      </c>
      <c r="C3001" s="98" t="s">
        <v>222</v>
      </c>
      <c r="D3001" s="98" t="s">
        <v>313</v>
      </c>
      <c r="E3001" s="98" t="s">
        <v>223</v>
      </c>
    </row>
    <row r="3002" spans="1:5" s="192" customFormat="1" outlineLevel="1">
      <c r="A3002" s="192" t="s">
        <v>1110</v>
      </c>
      <c r="B3002" s="193" t="s">
        <v>6996</v>
      </c>
      <c r="C3002" s="192" t="s">
        <v>222</v>
      </c>
      <c r="D3002" s="192" t="s">
        <v>313</v>
      </c>
      <c r="E3002" s="192" t="s">
        <v>223</v>
      </c>
    </row>
    <row r="3003" spans="1:5" s="188" customFormat="1" outlineLevel="1">
      <c r="A3003" s="188" t="s">
        <v>6997</v>
      </c>
      <c r="B3003" s="194" t="s">
        <v>6998</v>
      </c>
      <c r="C3003" s="188" t="s">
        <v>222</v>
      </c>
      <c r="D3003" s="188" t="s">
        <v>313</v>
      </c>
      <c r="E3003" s="188" t="s">
        <v>223</v>
      </c>
    </row>
    <row r="3004" spans="1:5" s="188" customFormat="1" outlineLevel="1">
      <c r="A3004" s="188" t="s">
        <v>7000</v>
      </c>
      <c r="B3004" s="194" t="s">
        <v>7001</v>
      </c>
      <c r="C3004" s="188" t="s">
        <v>222</v>
      </c>
      <c r="D3004" s="188" t="s">
        <v>313</v>
      </c>
      <c r="E3004" s="188" t="s">
        <v>223</v>
      </c>
    </row>
    <row r="3005" spans="1:5" s="188" customFormat="1" outlineLevel="1">
      <c r="A3005" s="188" t="s">
        <v>7002</v>
      </c>
      <c r="B3005" s="194" t="s">
        <v>1116</v>
      </c>
      <c r="C3005" s="188" t="s">
        <v>222</v>
      </c>
      <c r="D3005" s="188" t="s">
        <v>313</v>
      </c>
      <c r="E3005" s="188" t="s">
        <v>223</v>
      </c>
    </row>
    <row r="3006" spans="1:5" s="192" customFormat="1" outlineLevel="1">
      <c r="A3006" s="192" t="s">
        <v>1110</v>
      </c>
      <c r="B3006" s="193" t="s">
        <v>7003</v>
      </c>
      <c r="C3006" s="192" t="s">
        <v>222</v>
      </c>
      <c r="D3006" s="192" t="s">
        <v>313</v>
      </c>
      <c r="E3006" s="192" t="s">
        <v>223</v>
      </c>
    </row>
    <row r="3007" spans="1:5" s="188" customFormat="1" outlineLevel="1">
      <c r="A3007" s="188" t="s">
        <v>7004</v>
      </c>
      <c r="B3007" s="194" t="s">
        <v>6998</v>
      </c>
      <c r="C3007" s="188" t="s">
        <v>222</v>
      </c>
      <c r="D3007" s="188" t="s">
        <v>313</v>
      </c>
      <c r="E3007" s="188" t="s">
        <v>223</v>
      </c>
    </row>
    <row r="3008" spans="1:5" s="188" customFormat="1" outlineLevel="1">
      <c r="A3008" s="188" t="s">
        <v>7005</v>
      </c>
      <c r="B3008" s="194" t="s">
        <v>7001</v>
      </c>
      <c r="C3008" s="188" t="s">
        <v>222</v>
      </c>
      <c r="D3008" s="188" t="s">
        <v>313</v>
      </c>
      <c r="E3008" s="188" t="s">
        <v>223</v>
      </c>
    </row>
    <row r="3009" spans="1:5" s="188" customFormat="1" outlineLevel="1">
      <c r="A3009" s="188" t="s">
        <v>7006</v>
      </c>
      <c r="B3009" s="194" t="s">
        <v>1116</v>
      </c>
      <c r="C3009" s="188" t="s">
        <v>222</v>
      </c>
      <c r="D3009" s="188" t="s">
        <v>313</v>
      </c>
      <c r="E3009" s="188" t="s">
        <v>223</v>
      </c>
    </row>
    <row r="3010" spans="1:5" s="98" customFormat="1" outlineLevel="1">
      <c r="A3010" s="98" t="s">
        <v>7007</v>
      </c>
      <c r="B3010" s="171" t="s">
        <v>7008</v>
      </c>
      <c r="C3010" s="98" t="s">
        <v>222</v>
      </c>
      <c r="D3010" s="98" t="s">
        <v>313</v>
      </c>
      <c r="E3010" s="98" t="s">
        <v>223</v>
      </c>
    </row>
    <row r="3011" spans="1:5" s="98" customFormat="1" outlineLevel="1">
      <c r="A3011" s="98" t="s">
        <v>7010</v>
      </c>
      <c r="B3011" s="171" t="s">
        <v>7011</v>
      </c>
      <c r="C3011" s="98" t="s">
        <v>222</v>
      </c>
      <c r="D3011" s="98" t="s">
        <v>313</v>
      </c>
      <c r="E3011" s="98" t="s">
        <v>223</v>
      </c>
    </row>
    <row r="3012" spans="1:5" s="192" customFormat="1" outlineLevel="1">
      <c r="A3012" s="192" t="s">
        <v>7012</v>
      </c>
      <c r="B3012" s="193" t="s">
        <v>6980</v>
      </c>
      <c r="C3012" s="192" t="s">
        <v>222</v>
      </c>
      <c r="D3012" s="192" t="s">
        <v>313</v>
      </c>
      <c r="E3012" s="192" t="s">
        <v>223</v>
      </c>
    </row>
    <row r="3013" spans="1:5" s="192" customFormat="1" outlineLevel="1">
      <c r="A3013" s="192" t="s">
        <v>7014</v>
      </c>
      <c r="B3013" s="193" t="s">
        <v>2926</v>
      </c>
      <c r="C3013" s="192" t="s">
        <v>222</v>
      </c>
      <c r="D3013" s="192" t="s">
        <v>313</v>
      </c>
      <c r="E3013" s="192" t="s">
        <v>223</v>
      </c>
    </row>
    <row r="3014" spans="1:5" s="192" customFormat="1" outlineLevel="1">
      <c r="A3014" s="192" t="s">
        <v>7015</v>
      </c>
      <c r="B3014" s="193" t="s">
        <v>6958</v>
      </c>
      <c r="C3014" s="192" t="s">
        <v>222</v>
      </c>
      <c r="D3014" s="192" t="s">
        <v>313</v>
      </c>
      <c r="E3014" s="192" t="s">
        <v>223</v>
      </c>
    </row>
    <row r="3015" spans="1:5" s="192" customFormat="1" outlineLevel="1">
      <c r="A3015" s="192" t="s">
        <v>7016</v>
      </c>
      <c r="B3015" s="193" t="s">
        <v>1120</v>
      </c>
      <c r="C3015" s="192" t="s">
        <v>222</v>
      </c>
      <c r="D3015" s="192" t="s">
        <v>313</v>
      </c>
      <c r="E3015" s="192" t="s">
        <v>223</v>
      </c>
    </row>
    <row r="3016" spans="1:5" s="98" customFormat="1" outlineLevel="1">
      <c r="A3016" s="98" t="s">
        <v>7017</v>
      </c>
      <c r="B3016" s="171" t="s">
        <v>7018</v>
      </c>
      <c r="C3016" s="98" t="s">
        <v>222</v>
      </c>
      <c r="D3016" s="98" t="s">
        <v>313</v>
      </c>
      <c r="E3016" s="98" t="s">
        <v>223</v>
      </c>
    </row>
    <row r="3017" spans="1:5" s="192" customFormat="1" outlineLevel="1">
      <c r="A3017" s="192" t="s">
        <v>7019</v>
      </c>
      <c r="B3017" s="193" t="s">
        <v>7020</v>
      </c>
      <c r="C3017" s="192" t="s">
        <v>222</v>
      </c>
      <c r="D3017" s="192" t="s">
        <v>313</v>
      </c>
      <c r="E3017" s="192" t="s">
        <v>223</v>
      </c>
    </row>
    <row r="3018" spans="1:5" s="192" customFormat="1" outlineLevel="1">
      <c r="A3018" s="192" t="s">
        <v>7022</v>
      </c>
      <c r="B3018" s="193" t="s">
        <v>7023</v>
      </c>
      <c r="C3018" s="192" t="s">
        <v>222</v>
      </c>
      <c r="D3018" s="192" t="s">
        <v>313</v>
      </c>
      <c r="E3018" s="192" t="s">
        <v>223</v>
      </c>
    </row>
    <row r="3019" spans="1:5" s="98" customFormat="1" outlineLevel="1">
      <c r="A3019" s="98" t="s">
        <v>7025</v>
      </c>
      <c r="B3019" s="171" t="s">
        <v>7026</v>
      </c>
      <c r="C3019" s="98" t="s">
        <v>222</v>
      </c>
      <c r="D3019" s="98" t="s">
        <v>313</v>
      </c>
      <c r="E3019" s="98" t="s">
        <v>223</v>
      </c>
    </row>
    <row r="3020" spans="1:5" s="192" customFormat="1" outlineLevel="1">
      <c r="A3020" s="192" t="s">
        <v>7027</v>
      </c>
      <c r="B3020" s="193" t="s">
        <v>7028</v>
      </c>
      <c r="C3020" s="192" t="s">
        <v>222</v>
      </c>
      <c r="D3020" s="192" t="s">
        <v>313</v>
      </c>
      <c r="E3020" s="192" t="s">
        <v>223</v>
      </c>
    </row>
    <row r="3021" spans="1:5" s="192" customFormat="1" outlineLevel="1">
      <c r="A3021" s="192" t="s">
        <v>7030</v>
      </c>
      <c r="B3021" s="193" t="s">
        <v>7031</v>
      </c>
      <c r="C3021" s="192" t="s">
        <v>222</v>
      </c>
      <c r="D3021" s="192" t="s">
        <v>313</v>
      </c>
      <c r="E3021" s="192" t="s">
        <v>223</v>
      </c>
    </row>
    <row r="3022" spans="1:5" s="103" customFormat="1">
      <c r="A3022" s="103" t="s">
        <v>7033</v>
      </c>
      <c r="B3022" s="191" t="s">
        <v>7034</v>
      </c>
    </row>
    <row r="3023" spans="1:5" s="98" customFormat="1" outlineLevel="1">
      <c r="A3023" s="98" t="s">
        <v>7035</v>
      </c>
      <c r="B3023" s="171" t="s">
        <v>7036</v>
      </c>
      <c r="C3023" s="98" t="s">
        <v>222</v>
      </c>
      <c r="D3023" s="98" t="s">
        <v>313</v>
      </c>
      <c r="E3023" s="98" t="s">
        <v>223</v>
      </c>
    </row>
    <row r="3024" spans="1:5" s="98" customFormat="1" outlineLevel="1">
      <c r="A3024" s="98" t="s">
        <v>7038</v>
      </c>
      <c r="B3024" s="171" t="s">
        <v>7039</v>
      </c>
      <c r="C3024" s="98" t="s">
        <v>275</v>
      </c>
      <c r="D3024" s="98" t="s">
        <v>354</v>
      </c>
      <c r="E3024" s="98" t="s">
        <v>925</v>
      </c>
    </row>
    <row r="3025" spans="1:5" s="192" customFormat="1" outlineLevel="1">
      <c r="A3025" s="192" t="s">
        <v>1110</v>
      </c>
      <c r="B3025" s="193" t="s">
        <v>7040</v>
      </c>
      <c r="C3025" s="192" t="s">
        <v>275</v>
      </c>
      <c r="D3025" s="192" t="s">
        <v>354</v>
      </c>
      <c r="E3025" s="192" t="s">
        <v>925</v>
      </c>
    </row>
    <row r="3026" spans="1:5" s="188" customFormat="1" outlineLevel="1">
      <c r="A3026" s="188" t="s">
        <v>7041</v>
      </c>
      <c r="B3026" s="194" t="s">
        <v>7042</v>
      </c>
      <c r="C3026" s="188" t="s">
        <v>275</v>
      </c>
      <c r="D3026" s="188" t="s">
        <v>354</v>
      </c>
      <c r="E3026" s="188" t="s">
        <v>925</v>
      </c>
    </row>
    <row r="3027" spans="1:5" s="188" customFormat="1" outlineLevel="1">
      <c r="A3027" s="188" t="s">
        <v>7044</v>
      </c>
      <c r="B3027" s="194" t="s">
        <v>7045</v>
      </c>
      <c r="C3027" s="188" t="s">
        <v>275</v>
      </c>
      <c r="D3027" s="188" t="s">
        <v>354</v>
      </c>
      <c r="E3027" s="188" t="s">
        <v>925</v>
      </c>
    </row>
    <row r="3028" spans="1:5" s="188" customFormat="1" outlineLevel="1">
      <c r="A3028" s="188" t="s">
        <v>7047</v>
      </c>
      <c r="B3028" s="194" t="s">
        <v>1116</v>
      </c>
      <c r="C3028" s="188" t="s">
        <v>275</v>
      </c>
      <c r="D3028" s="188" t="s">
        <v>354</v>
      </c>
      <c r="E3028" s="188" t="s">
        <v>925</v>
      </c>
    </row>
    <row r="3029" spans="1:5" s="192" customFormat="1" outlineLevel="1">
      <c r="A3029" s="192" t="s">
        <v>1110</v>
      </c>
      <c r="B3029" s="193" t="s">
        <v>7049</v>
      </c>
      <c r="C3029" s="192" t="s">
        <v>275</v>
      </c>
      <c r="D3029" s="192" t="s">
        <v>354</v>
      </c>
      <c r="E3029" s="192" t="s">
        <v>925</v>
      </c>
    </row>
    <row r="3030" spans="1:5" s="188" customFormat="1" outlineLevel="1">
      <c r="A3030" s="188" t="s">
        <v>7050</v>
      </c>
      <c r="B3030" s="194" t="s">
        <v>7042</v>
      </c>
      <c r="C3030" s="188" t="s">
        <v>275</v>
      </c>
      <c r="D3030" s="188" t="s">
        <v>354</v>
      </c>
      <c r="E3030" s="188" t="s">
        <v>925</v>
      </c>
    </row>
    <row r="3031" spans="1:5" s="188" customFormat="1" outlineLevel="1">
      <c r="A3031" s="188" t="s">
        <v>7052</v>
      </c>
      <c r="B3031" s="194" t="s">
        <v>7053</v>
      </c>
      <c r="C3031" s="188" t="s">
        <v>275</v>
      </c>
      <c r="D3031" s="188" t="s">
        <v>354</v>
      </c>
      <c r="E3031" s="188" t="s">
        <v>925</v>
      </c>
    </row>
    <row r="3032" spans="1:5" s="188" customFormat="1" outlineLevel="1">
      <c r="A3032" s="188" t="s">
        <v>7055</v>
      </c>
      <c r="B3032" s="194" t="s">
        <v>1116</v>
      </c>
      <c r="C3032" s="188" t="s">
        <v>275</v>
      </c>
      <c r="D3032" s="188" t="s">
        <v>354</v>
      </c>
      <c r="E3032" s="188" t="s">
        <v>925</v>
      </c>
    </row>
    <row r="3033" spans="1:5" s="192" customFormat="1" outlineLevel="1">
      <c r="A3033" s="192" t="s">
        <v>1110</v>
      </c>
      <c r="B3033" s="193" t="s">
        <v>7057</v>
      </c>
      <c r="C3033" s="192" t="s">
        <v>275</v>
      </c>
      <c r="D3033" s="192" t="s">
        <v>354</v>
      </c>
      <c r="E3033" s="192" t="s">
        <v>925</v>
      </c>
    </row>
    <row r="3034" spans="1:5" s="188" customFormat="1" outlineLevel="1">
      <c r="A3034" s="188" t="s">
        <v>7058</v>
      </c>
      <c r="B3034" s="194" t="s">
        <v>7042</v>
      </c>
      <c r="C3034" s="188" t="s">
        <v>275</v>
      </c>
      <c r="D3034" s="188" t="s">
        <v>354</v>
      </c>
      <c r="E3034" s="188" t="s">
        <v>925</v>
      </c>
    </row>
    <row r="3035" spans="1:5" s="188" customFormat="1" outlineLevel="1">
      <c r="A3035" s="188" t="s">
        <v>7060</v>
      </c>
      <c r="B3035" s="194" t="s">
        <v>7053</v>
      </c>
      <c r="C3035" s="188" t="s">
        <v>275</v>
      </c>
      <c r="D3035" s="188" t="s">
        <v>354</v>
      </c>
      <c r="E3035" s="188" t="s">
        <v>925</v>
      </c>
    </row>
    <row r="3036" spans="1:5" s="188" customFormat="1" outlineLevel="1">
      <c r="A3036" s="188" t="s">
        <v>7061</v>
      </c>
      <c r="B3036" s="194" t="s">
        <v>1116</v>
      </c>
      <c r="C3036" s="188" t="s">
        <v>275</v>
      </c>
      <c r="D3036" s="188" t="s">
        <v>354</v>
      </c>
      <c r="E3036" s="188" t="s">
        <v>925</v>
      </c>
    </row>
    <row r="3037" spans="1:5" s="192" customFormat="1" outlineLevel="1">
      <c r="A3037" s="192" t="s">
        <v>1110</v>
      </c>
      <c r="B3037" s="193" t="s">
        <v>1120</v>
      </c>
      <c r="C3037" s="192" t="s">
        <v>275</v>
      </c>
      <c r="D3037" s="192" t="s">
        <v>354</v>
      </c>
      <c r="E3037" s="192" t="s">
        <v>925</v>
      </c>
    </row>
    <row r="3038" spans="1:5" s="188" customFormat="1" outlineLevel="1">
      <c r="A3038" s="188" t="s">
        <v>7062</v>
      </c>
      <c r="B3038" s="194" t="s">
        <v>7042</v>
      </c>
      <c r="C3038" s="188" t="s">
        <v>275</v>
      </c>
      <c r="D3038" s="188" t="s">
        <v>354</v>
      </c>
      <c r="E3038" s="188" t="s">
        <v>925</v>
      </c>
    </row>
    <row r="3039" spans="1:5" s="188" customFormat="1" outlineLevel="1">
      <c r="A3039" s="188" t="s">
        <v>7064</v>
      </c>
      <c r="B3039" s="194" t="s">
        <v>7053</v>
      </c>
      <c r="C3039" s="188" t="s">
        <v>275</v>
      </c>
      <c r="D3039" s="188" t="s">
        <v>354</v>
      </c>
      <c r="E3039" s="188" t="s">
        <v>925</v>
      </c>
    </row>
    <row r="3040" spans="1:5" s="188" customFormat="1" outlineLevel="1">
      <c r="A3040" s="188" t="s">
        <v>7065</v>
      </c>
      <c r="B3040" s="194" t="s">
        <v>1116</v>
      </c>
      <c r="C3040" s="188" t="s">
        <v>275</v>
      </c>
      <c r="D3040" s="188" t="s">
        <v>354</v>
      </c>
      <c r="E3040" s="188" t="s">
        <v>925</v>
      </c>
    </row>
    <row r="3041" spans="1:5" s="98" customFormat="1" outlineLevel="1">
      <c r="A3041" s="98" t="s">
        <v>7066</v>
      </c>
      <c r="B3041" s="171" t="s">
        <v>7067</v>
      </c>
      <c r="C3041" s="98" t="s">
        <v>222</v>
      </c>
      <c r="D3041" s="98" t="s">
        <v>313</v>
      </c>
      <c r="E3041" s="98" t="s">
        <v>223</v>
      </c>
    </row>
    <row r="3042" spans="1:5" s="192" customFormat="1" outlineLevel="1">
      <c r="A3042" s="192" t="s">
        <v>7068</v>
      </c>
      <c r="B3042" s="193" t="s">
        <v>7069</v>
      </c>
      <c r="C3042" s="192" t="s">
        <v>222</v>
      </c>
      <c r="D3042" s="192" t="s">
        <v>313</v>
      </c>
      <c r="E3042" s="192" t="s">
        <v>223</v>
      </c>
    </row>
    <row r="3043" spans="1:5" s="192" customFormat="1" outlineLevel="1">
      <c r="A3043" s="192" t="s">
        <v>1110</v>
      </c>
      <c r="B3043" s="193" t="s">
        <v>6905</v>
      </c>
      <c r="C3043" s="192" t="s">
        <v>222</v>
      </c>
      <c r="D3043" s="192" t="s">
        <v>313</v>
      </c>
      <c r="E3043" s="192" t="s">
        <v>223</v>
      </c>
    </row>
    <row r="3044" spans="1:5" s="188" customFormat="1" outlineLevel="1">
      <c r="A3044" s="188" t="s">
        <v>7071</v>
      </c>
      <c r="B3044" s="194" t="s">
        <v>7072</v>
      </c>
      <c r="C3044" s="188" t="s">
        <v>222</v>
      </c>
      <c r="D3044" s="188" t="s">
        <v>313</v>
      </c>
      <c r="E3044" s="188" t="s">
        <v>223</v>
      </c>
    </row>
    <row r="3045" spans="1:5" s="188" customFormat="1" outlineLevel="1">
      <c r="A3045" s="188" t="s">
        <v>7074</v>
      </c>
      <c r="B3045" s="194" t="s">
        <v>1116</v>
      </c>
      <c r="C3045" s="188" t="s">
        <v>222</v>
      </c>
      <c r="D3045" s="188" t="s">
        <v>313</v>
      </c>
      <c r="E3045" s="188" t="s">
        <v>223</v>
      </c>
    </row>
    <row r="3046" spans="1:5" s="192" customFormat="1" outlineLevel="1">
      <c r="A3046" s="192" t="s">
        <v>7076</v>
      </c>
      <c r="B3046" s="193" t="s">
        <v>7077</v>
      </c>
      <c r="C3046" s="192" t="s">
        <v>222</v>
      </c>
      <c r="D3046" s="192" t="s">
        <v>313</v>
      </c>
      <c r="E3046" s="192" t="s">
        <v>223</v>
      </c>
    </row>
    <row r="3047" spans="1:5" s="192" customFormat="1" outlineLevel="1">
      <c r="A3047" s="192" t="s">
        <v>7079</v>
      </c>
      <c r="B3047" s="193" t="s">
        <v>7080</v>
      </c>
      <c r="C3047" s="192" t="s">
        <v>222</v>
      </c>
      <c r="D3047" s="192" t="s">
        <v>313</v>
      </c>
      <c r="E3047" s="192" t="s">
        <v>223</v>
      </c>
    </row>
    <row r="3048" spans="1:5" s="98" customFormat="1" outlineLevel="1">
      <c r="A3048" s="98" t="s">
        <v>7082</v>
      </c>
      <c r="B3048" s="171" t="s">
        <v>7083</v>
      </c>
      <c r="C3048" s="98" t="s">
        <v>222</v>
      </c>
      <c r="D3048" s="98" t="s">
        <v>313</v>
      </c>
      <c r="E3048" s="98" t="s">
        <v>223</v>
      </c>
    </row>
    <row r="3049" spans="1:5" s="98" customFormat="1" outlineLevel="1">
      <c r="A3049" s="98" t="s">
        <v>7085</v>
      </c>
      <c r="B3049" s="171" t="s">
        <v>7086</v>
      </c>
      <c r="C3049" s="98" t="s">
        <v>222</v>
      </c>
      <c r="D3049" s="98" t="s">
        <v>313</v>
      </c>
      <c r="E3049" s="98" t="s">
        <v>223</v>
      </c>
    </row>
    <row r="3050" spans="1:5" s="103" customFormat="1">
      <c r="A3050" s="103" t="s">
        <v>7088</v>
      </c>
      <c r="B3050" s="191" t="s">
        <v>7089</v>
      </c>
    </row>
    <row r="3051" spans="1:5" s="98" customFormat="1" outlineLevel="1">
      <c r="A3051" s="98" t="s">
        <v>7090</v>
      </c>
      <c r="B3051" s="171" t="s">
        <v>7091</v>
      </c>
      <c r="C3051" s="98" t="s">
        <v>222</v>
      </c>
      <c r="D3051" s="98" t="s">
        <v>313</v>
      </c>
      <c r="E3051" s="98" t="s">
        <v>223</v>
      </c>
    </row>
    <row r="3052" spans="1:5" s="192" customFormat="1" outlineLevel="1">
      <c r="A3052" s="192" t="s">
        <v>7092</v>
      </c>
      <c r="B3052" s="193" t="s">
        <v>7093</v>
      </c>
      <c r="C3052" s="192" t="s">
        <v>222</v>
      </c>
      <c r="D3052" s="192" t="s">
        <v>313</v>
      </c>
      <c r="E3052" s="192" t="s">
        <v>223</v>
      </c>
    </row>
    <row r="3053" spans="1:5" s="192" customFormat="1" outlineLevel="1">
      <c r="A3053" s="192" t="s">
        <v>7095</v>
      </c>
      <c r="B3053" s="193" t="s">
        <v>7096</v>
      </c>
      <c r="C3053" s="192" t="s">
        <v>222</v>
      </c>
      <c r="D3053" s="192" t="s">
        <v>313</v>
      </c>
      <c r="E3053" s="192" t="s">
        <v>223</v>
      </c>
    </row>
    <row r="3054" spans="1:5" s="192" customFormat="1" outlineLevel="1">
      <c r="A3054" s="192" t="s">
        <v>7098</v>
      </c>
      <c r="B3054" s="193" t="s">
        <v>7099</v>
      </c>
      <c r="C3054" s="192" t="s">
        <v>222</v>
      </c>
      <c r="D3054" s="192" t="s">
        <v>313</v>
      </c>
      <c r="E3054" s="192" t="s">
        <v>223</v>
      </c>
    </row>
    <row r="3055" spans="1:5" s="192" customFormat="1" outlineLevel="1">
      <c r="A3055" s="192" t="s">
        <v>7101</v>
      </c>
      <c r="B3055" s="193" t="s">
        <v>7102</v>
      </c>
      <c r="C3055" s="192" t="s">
        <v>222</v>
      </c>
      <c r="D3055" s="192" t="s">
        <v>313</v>
      </c>
      <c r="E3055" s="192" t="s">
        <v>223</v>
      </c>
    </row>
    <row r="3056" spans="1:5" s="192" customFormat="1" outlineLevel="1">
      <c r="A3056" s="192" t="s">
        <v>7104</v>
      </c>
      <c r="B3056" s="193" t="s">
        <v>7105</v>
      </c>
      <c r="C3056" s="192" t="s">
        <v>222</v>
      </c>
      <c r="D3056" s="192" t="s">
        <v>313</v>
      </c>
      <c r="E3056" s="192" t="s">
        <v>223</v>
      </c>
    </row>
    <row r="3057" spans="1:5" s="98" customFormat="1" outlineLevel="1">
      <c r="A3057" s="98" t="s">
        <v>7107</v>
      </c>
      <c r="B3057" s="171" t="s">
        <v>7108</v>
      </c>
      <c r="C3057" s="98" t="s">
        <v>222</v>
      </c>
      <c r="D3057" s="98" t="s">
        <v>313</v>
      </c>
      <c r="E3057" s="98" t="s">
        <v>223</v>
      </c>
    </row>
    <row r="3058" spans="1:5" s="192" customFormat="1" outlineLevel="1">
      <c r="A3058" s="192" t="s">
        <v>1110</v>
      </c>
      <c r="B3058" s="193" t="s">
        <v>7109</v>
      </c>
      <c r="C3058" s="192" t="s">
        <v>222</v>
      </c>
      <c r="D3058" s="192" t="s">
        <v>313</v>
      </c>
      <c r="E3058" s="192" t="s">
        <v>223</v>
      </c>
    </row>
    <row r="3059" spans="1:5" s="188" customFormat="1" outlineLevel="1">
      <c r="A3059" s="188" t="s">
        <v>7110</v>
      </c>
      <c r="B3059" s="194" t="s">
        <v>7111</v>
      </c>
      <c r="C3059" s="188" t="s">
        <v>222</v>
      </c>
      <c r="D3059" s="188" t="s">
        <v>313</v>
      </c>
      <c r="E3059" s="188" t="s">
        <v>223</v>
      </c>
    </row>
    <row r="3060" spans="1:5" s="188" customFormat="1" outlineLevel="1">
      <c r="A3060" s="188" t="s">
        <v>7113</v>
      </c>
      <c r="B3060" s="194" t="s">
        <v>1116</v>
      </c>
      <c r="C3060" s="188" t="s">
        <v>222</v>
      </c>
      <c r="D3060" s="188" t="s">
        <v>313</v>
      </c>
      <c r="E3060" s="188" t="s">
        <v>223</v>
      </c>
    </row>
    <row r="3061" spans="1:5" s="192" customFormat="1" outlineLevel="1">
      <c r="A3061" s="192" t="s">
        <v>7115</v>
      </c>
      <c r="B3061" s="193" t="s">
        <v>7116</v>
      </c>
      <c r="C3061" s="192" t="s">
        <v>222</v>
      </c>
      <c r="D3061" s="192" t="s">
        <v>313</v>
      </c>
      <c r="E3061" s="192" t="s">
        <v>223</v>
      </c>
    </row>
    <row r="3062" spans="1:5" s="192" customFormat="1" outlineLevel="1">
      <c r="A3062" s="192" t="s">
        <v>7118</v>
      </c>
      <c r="B3062" s="193" t="s">
        <v>7119</v>
      </c>
      <c r="C3062" s="192" t="s">
        <v>222</v>
      </c>
      <c r="D3062" s="192" t="s">
        <v>313</v>
      </c>
      <c r="E3062" s="192" t="s">
        <v>223</v>
      </c>
    </row>
    <row r="3063" spans="1:5" s="98" customFormat="1" outlineLevel="1">
      <c r="A3063" s="98" t="s">
        <v>7121</v>
      </c>
      <c r="B3063" s="171" t="s">
        <v>7122</v>
      </c>
      <c r="C3063" s="98" t="s">
        <v>222</v>
      </c>
      <c r="D3063" s="98" t="s">
        <v>313</v>
      </c>
      <c r="E3063" s="98" t="s">
        <v>223</v>
      </c>
    </row>
    <row r="3064" spans="1:5" s="192" customFormat="1" outlineLevel="1">
      <c r="A3064" s="192" t="s">
        <v>7123</v>
      </c>
      <c r="B3064" s="193" t="s">
        <v>7124</v>
      </c>
      <c r="C3064" s="192" t="s">
        <v>222</v>
      </c>
      <c r="D3064" s="192" t="s">
        <v>313</v>
      </c>
      <c r="E3064" s="192" t="s">
        <v>223</v>
      </c>
    </row>
    <row r="3065" spans="1:5" s="192" customFormat="1" outlineLevel="1">
      <c r="A3065" s="192" t="s">
        <v>7126</v>
      </c>
      <c r="B3065" s="193" t="s">
        <v>1120</v>
      </c>
      <c r="C3065" s="192" t="s">
        <v>222</v>
      </c>
      <c r="D3065" s="192" t="s">
        <v>313</v>
      </c>
      <c r="E3065" s="192" t="s">
        <v>223</v>
      </c>
    </row>
    <row r="3066" spans="1:5" s="98" customFormat="1" outlineLevel="1">
      <c r="A3066" s="98" t="s">
        <v>7127</v>
      </c>
      <c r="B3066" s="171" t="s">
        <v>7128</v>
      </c>
      <c r="C3066" s="98" t="s">
        <v>274</v>
      </c>
      <c r="D3066" s="98" t="s">
        <v>353</v>
      </c>
      <c r="E3066" s="98" t="s">
        <v>21089</v>
      </c>
    </row>
    <row r="3067" spans="1:5" s="189" customFormat="1">
      <c r="A3067" s="189" t="s">
        <v>7130</v>
      </c>
      <c r="B3067" s="190" t="s">
        <v>7131</v>
      </c>
    </row>
    <row r="3068" spans="1:5" s="103" customFormat="1">
      <c r="A3068" s="103" t="s">
        <v>7132</v>
      </c>
      <c r="B3068" s="191" t="s">
        <v>7133</v>
      </c>
    </row>
    <row r="3069" spans="1:5" s="98" customFormat="1" outlineLevel="1">
      <c r="A3069" s="98" t="s">
        <v>7134</v>
      </c>
      <c r="B3069" s="171" t="s">
        <v>7135</v>
      </c>
      <c r="C3069" s="98" t="s">
        <v>206</v>
      </c>
      <c r="D3069" s="98" t="s">
        <v>304</v>
      </c>
      <c r="E3069" s="98" t="s">
        <v>105</v>
      </c>
    </row>
    <row r="3070" spans="1:5" s="192" customFormat="1" outlineLevel="1">
      <c r="A3070" s="192" t="s">
        <v>1110</v>
      </c>
      <c r="B3070" s="193" t="s">
        <v>7136</v>
      </c>
      <c r="C3070" s="192" t="s">
        <v>206</v>
      </c>
      <c r="D3070" s="192" t="s">
        <v>304</v>
      </c>
      <c r="E3070" s="192" t="s">
        <v>105</v>
      </c>
    </row>
    <row r="3071" spans="1:5" s="188" customFormat="1" outlineLevel="1">
      <c r="A3071" s="188" t="s">
        <v>7137</v>
      </c>
      <c r="B3071" s="194" t="s">
        <v>7138</v>
      </c>
      <c r="C3071" s="188" t="s">
        <v>206</v>
      </c>
      <c r="D3071" s="188" t="s">
        <v>304</v>
      </c>
      <c r="E3071" s="188" t="s">
        <v>105</v>
      </c>
    </row>
    <row r="3072" spans="1:5" s="188" customFormat="1" outlineLevel="1">
      <c r="A3072" s="188" t="s">
        <v>7140</v>
      </c>
      <c r="B3072" s="194" t="s">
        <v>7141</v>
      </c>
      <c r="C3072" s="188" t="s">
        <v>206</v>
      </c>
      <c r="D3072" s="188" t="s">
        <v>304</v>
      </c>
      <c r="E3072" s="188" t="s">
        <v>105</v>
      </c>
    </row>
    <row r="3073" spans="1:5" s="192" customFormat="1" outlineLevel="1">
      <c r="A3073" s="192" t="s">
        <v>1110</v>
      </c>
      <c r="B3073" s="193" t="s">
        <v>7142</v>
      </c>
      <c r="C3073" s="192" t="s">
        <v>206</v>
      </c>
      <c r="D3073" s="192" t="s">
        <v>304</v>
      </c>
      <c r="E3073" s="192" t="s">
        <v>105</v>
      </c>
    </row>
    <row r="3074" spans="1:5" s="188" customFormat="1" outlineLevel="1">
      <c r="A3074" s="188" t="s">
        <v>7143</v>
      </c>
      <c r="B3074" s="194" t="s">
        <v>7138</v>
      </c>
      <c r="C3074" s="188" t="s">
        <v>206</v>
      </c>
      <c r="D3074" s="188" t="s">
        <v>304</v>
      </c>
      <c r="E3074" s="188" t="s">
        <v>105</v>
      </c>
    </row>
    <row r="3075" spans="1:5" s="188" customFormat="1" outlineLevel="1">
      <c r="A3075" s="188" t="s">
        <v>7145</v>
      </c>
      <c r="B3075" s="194" t="s">
        <v>7141</v>
      </c>
      <c r="C3075" s="188" t="s">
        <v>206</v>
      </c>
      <c r="D3075" s="188" t="s">
        <v>304</v>
      </c>
      <c r="E3075" s="188" t="s">
        <v>105</v>
      </c>
    </row>
    <row r="3076" spans="1:5" s="192" customFormat="1" outlineLevel="1">
      <c r="A3076" s="192" t="s">
        <v>1110</v>
      </c>
      <c r="B3076" s="193" t="s">
        <v>7147</v>
      </c>
      <c r="C3076" s="192" t="s">
        <v>206</v>
      </c>
      <c r="D3076" s="192" t="s">
        <v>304</v>
      </c>
      <c r="E3076" s="192" t="s">
        <v>105</v>
      </c>
    </row>
    <row r="3077" spans="1:5" s="188" customFormat="1" outlineLevel="1">
      <c r="A3077" s="188" t="s">
        <v>7148</v>
      </c>
      <c r="B3077" s="194" t="s">
        <v>7149</v>
      </c>
      <c r="C3077" s="188" t="s">
        <v>206</v>
      </c>
      <c r="D3077" s="188" t="s">
        <v>304</v>
      </c>
      <c r="E3077" s="188" t="s">
        <v>105</v>
      </c>
    </row>
    <row r="3078" spans="1:5" s="188" customFormat="1" outlineLevel="1">
      <c r="A3078" s="188" t="s">
        <v>7151</v>
      </c>
      <c r="B3078" s="194" t="s">
        <v>1116</v>
      </c>
      <c r="C3078" s="188" t="s">
        <v>206</v>
      </c>
      <c r="D3078" s="188" t="s">
        <v>304</v>
      </c>
      <c r="E3078" s="188" t="s">
        <v>105</v>
      </c>
    </row>
    <row r="3079" spans="1:5" s="192" customFormat="1" outlineLevel="1">
      <c r="A3079" s="192" t="s">
        <v>7152</v>
      </c>
      <c r="B3079" s="193" t="s">
        <v>7153</v>
      </c>
      <c r="C3079" s="192" t="s">
        <v>206</v>
      </c>
      <c r="D3079" s="192" t="s">
        <v>304</v>
      </c>
      <c r="E3079" s="192" t="s">
        <v>105</v>
      </c>
    </row>
    <row r="3080" spans="1:5" s="98" customFormat="1" outlineLevel="1">
      <c r="A3080" s="98" t="s">
        <v>7154</v>
      </c>
      <c r="B3080" s="171" t="s">
        <v>7155</v>
      </c>
      <c r="C3080" s="98" t="s">
        <v>206</v>
      </c>
      <c r="D3080" s="98" t="s">
        <v>304</v>
      </c>
      <c r="E3080" s="98" t="s">
        <v>105</v>
      </c>
    </row>
    <row r="3081" spans="1:5" s="192" customFormat="1" outlineLevel="1">
      <c r="A3081" s="192" t="s">
        <v>7156</v>
      </c>
      <c r="B3081" s="193" t="s">
        <v>7157</v>
      </c>
      <c r="C3081" s="192" t="s">
        <v>206</v>
      </c>
      <c r="D3081" s="192" t="s">
        <v>304</v>
      </c>
      <c r="E3081" s="192" t="s">
        <v>105</v>
      </c>
    </row>
    <row r="3082" spans="1:5" s="192" customFormat="1" outlineLevel="1">
      <c r="A3082" s="192" t="s">
        <v>7159</v>
      </c>
      <c r="B3082" s="193" t="s">
        <v>1120</v>
      </c>
      <c r="C3082" s="192" t="s">
        <v>206</v>
      </c>
      <c r="D3082" s="192" t="s">
        <v>304</v>
      </c>
      <c r="E3082" s="192" t="s">
        <v>105</v>
      </c>
    </row>
    <row r="3083" spans="1:5" s="98" customFormat="1" outlineLevel="1">
      <c r="A3083" s="98" t="s">
        <v>7160</v>
      </c>
      <c r="B3083" s="171" t="s">
        <v>7161</v>
      </c>
      <c r="C3083" s="98" t="s">
        <v>205</v>
      </c>
      <c r="D3083" s="98" t="s">
        <v>303</v>
      </c>
      <c r="E3083" s="98" t="s">
        <v>103</v>
      </c>
    </row>
    <row r="3084" spans="1:5" s="192" customFormat="1" outlineLevel="1">
      <c r="A3084" s="192" t="s">
        <v>1110</v>
      </c>
      <c r="B3084" s="193" t="s">
        <v>7162</v>
      </c>
      <c r="C3084" s="192" t="s">
        <v>205</v>
      </c>
      <c r="D3084" s="192" t="s">
        <v>303</v>
      </c>
      <c r="E3084" s="192" t="s">
        <v>103</v>
      </c>
    </row>
    <row r="3085" spans="1:5" s="188" customFormat="1" outlineLevel="1">
      <c r="A3085" s="188" t="s">
        <v>7163</v>
      </c>
      <c r="B3085" s="194" t="s">
        <v>7138</v>
      </c>
      <c r="C3085" s="188" t="s">
        <v>205</v>
      </c>
      <c r="D3085" s="188" t="s">
        <v>303</v>
      </c>
      <c r="E3085" s="188" t="s">
        <v>103</v>
      </c>
    </row>
    <row r="3086" spans="1:5" s="188" customFormat="1" outlineLevel="1">
      <c r="A3086" s="188" t="s">
        <v>7165</v>
      </c>
      <c r="B3086" s="194" t="s">
        <v>7141</v>
      </c>
      <c r="C3086" s="188" t="s">
        <v>205</v>
      </c>
      <c r="D3086" s="188" t="s">
        <v>303</v>
      </c>
      <c r="E3086" s="188" t="s">
        <v>103</v>
      </c>
    </row>
    <row r="3087" spans="1:5" s="192" customFormat="1" outlineLevel="1">
      <c r="A3087" s="192" t="s">
        <v>1110</v>
      </c>
      <c r="B3087" s="193" t="s">
        <v>7166</v>
      </c>
      <c r="C3087" s="192" t="s">
        <v>205</v>
      </c>
      <c r="D3087" s="192" t="s">
        <v>303</v>
      </c>
      <c r="E3087" s="192" t="s">
        <v>103</v>
      </c>
    </row>
    <row r="3088" spans="1:5" s="188" customFormat="1" outlineLevel="1">
      <c r="A3088" s="188" t="s">
        <v>7167</v>
      </c>
      <c r="B3088" s="194" t="s">
        <v>7168</v>
      </c>
      <c r="C3088" s="188" t="s">
        <v>205</v>
      </c>
      <c r="D3088" s="188" t="s">
        <v>303</v>
      </c>
      <c r="E3088" s="188" t="s">
        <v>103</v>
      </c>
    </row>
    <row r="3089" spans="1:5" s="188" customFormat="1" outlineLevel="1">
      <c r="A3089" s="188" t="s">
        <v>7170</v>
      </c>
      <c r="B3089" s="194" t="s">
        <v>7171</v>
      </c>
      <c r="C3089" s="188" t="s">
        <v>205</v>
      </c>
      <c r="D3089" s="188" t="s">
        <v>303</v>
      </c>
      <c r="E3089" s="188" t="s">
        <v>103</v>
      </c>
    </row>
    <row r="3090" spans="1:5" s="188" customFormat="1" outlineLevel="1">
      <c r="A3090" s="188" t="s">
        <v>7172</v>
      </c>
      <c r="B3090" s="194" t="s">
        <v>7173</v>
      </c>
      <c r="C3090" s="188" t="s">
        <v>205</v>
      </c>
      <c r="D3090" s="188" t="s">
        <v>303</v>
      </c>
      <c r="E3090" s="188" t="s">
        <v>103</v>
      </c>
    </row>
    <row r="3091" spans="1:5" s="188" customFormat="1" outlineLevel="1">
      <c r="A3091" s="188" t="s">
        <v>7174</v>
      </c>
      <c r="B3091" s="194" t="s">
        <v>7175</v>
      </c>
      <c r="C3091" s="188" t="s">
        <v>205</v>
      </c>
      <c r="D3091" s="188" t="s">
        <v>303</v>
      </c>
      <c r="E3091" s="188" t="s">
        <v>103</v>
      </c>
    </row>
    <row r="3092" spans="1:5" s="188" customFormat="1" outlineLevel="1">
      <c r="A3092" s="188" t="s">
        <v>7176</v>
      </c>
      <c r="B3092" s="194" t="s">
        <v>7177</v>
      </c>
      <c r="C3092" s="188" t="s">
        <v>205</v>
      </c>
      <c r="D3092" s="188" t="s">
        <v>303</v>
      </c>
      <c r="E3092" s="188" t="s">
        <v>103</v>
      </c>
    </row>
    <row r="3093" spans="1:5" s="188" customFormat="1" outlineLevel="1">
      <c r="A3093" s="188" t="s">
        <v>7178</v>
      </c>
      <c r="B3093" s="194" t="s">
        <v>1116</v>
      </c>
      <c r="C3093" s="188" t="s">
        <v>205</v>
      </c>
      <c r="D3093" s="188" t="s">
        <v>303</v>
      </c>
      <c r="E3093" s="188" t="s">
        <v>103</v>
      </c>
    </row>
    <row r="3094" spans="1:5" s="192" customFormat="1" outlineLevel="1">
      <c r="A3094" s="192" t="s">
        <v>1110</v>
      </c>
      <c r="B3094" s="193" t="s">
        <v>7179</v>
      </c>
      <c r="C3094" s="192" t="s">
        <v>205</v>
      </c>
      <c r="D3094" s="192" t="s">
        <v>303</v>
      </c>
      <c r="E3094" s="192" t="s">
        <v>103</v>
      </c>
    </row>
    <row r="3095" spans="1:5" s="188" customFormat="1" outlineLevel="1">
      <c r="A3095" s="188" t="s">
        <v>7180</v>
      </c>
      <c r="B3095" s="194" t="s">
        <v>7181</v>
      </c>
      <c r="C3095" s="188" t="s">
        <v>205</v>
      </c>
      <c r="D3095" s="188" t="s">
        <v>303</v>
      </c>
      <c r="E3095" s="188" t="s">
        <v>103</v>
      </c>
    </row>
    <row r="3096" spans="1:5" s="188" customFormat="1" outlineLevel="1">
      <c r="A3096" s="188" t="s">
        <v>7183</v>
      </c>
      <c r="B3096" s="194" t="s">
        <v>1116</v>
      </c>
      <c r="C3096" s="188" t="s">
        <v>205</v>
      </c>
      <c r="D3096" s="188" t="s">
        <v>303</v>
      </c>
      <c r="E3096" s="188" t="s">
        <v>103</v>
      </c>
    </row>
    <row r="3097" spans="1:5" s="192" customFormat="1" outlineLevel="1">
      <c r="A3097" s="192" t="s">
        <v>1110</v>
      </c>
      <c r="B3097" s="193" t="s">
        <v>1120</v>
      </c>
      <c r="C3097" s="192" t="s">
        <v>205</v>
      </c>
      <c r="D3097" s="192" t="s">
        <v>303</v>
      </c>
      <c r="E3097" s="192" t="s">
        <v>103</v>
      </c>
    </row>
    <row r="3098" spans="1:5" s="188" customFormat="1" outlineLevel="1">
      <c r="A3098" s="188" t="s">
        <v>7185</v>
      </c>
      <c r="B3098" s="194" t="s">
        <v>7186</v>
      </c>
      <c r="C3098" s="188" t="s">
        <v>205</v>
      </c>
      <c r="D3098" s="188" t="s">
        <v>303</v>
      </c>
      <c r="E3098" s="188" t="s">
        <v>103</v>
      </c>
    </row>
    <row r="3099" spans="1:5" s="188" customFormat="1" outlineLevel="1">
      <c r="A3099" s="188" t="s">
        <v>7188</v>
      </c>
      <c r="B3099" s="194" t="s">
        <v>7189</v>
      </c>
      <c r="C3099" s="188" t="s">
        <v>205</v>
      </c>
      <c r="D3099" s="188" t="s">
        <v>303</v>
      </c>
      <c r="E3099" s="188" t="s">
        <v>103</v>
      </c>
    </row>
    <row r="3100" spans="1:5" s="188" customFormat="1" outlineLevel="1">
      <c r="A3100" s="188" t="s">
        <v>7190</v>
      </c>
      <c r="B3100" s="194" t="s">
        <v>7191</v>
      </c>
      <c r="C3100" s="188" t="s">
        <v>205</v>
      </c>
      <c r="D3100" s="188" t="s">
        <v>303</v>
      </c>
      <c r="E3100" s="188" t="s">
        <v>103</v>
      </c>
    </row>
    <row r="3101" spans="1:5" s="188" customFormat="1" outlineLevel="1">
      <c r="A3101" s="188" t="s">
        <v>7192</v>
      </c>
      <c r="B3101" s="194" t="s">
        <v>7193</v>
      </c>
      <c r="C3101" s="188" t="s">
        <v>205</v>
      </c>
      <c r="D3101" s="188" t="s">
        <v>303</v>
      </c>
      <c r="E3101" s="188" t="s">
        <v>103</v>
      </c>
    </row>
    <row r="3102" spans="1:5" s="188" customFormat="1" outlineLevel="1">
      <c r="A3102" s="188" t="s">
        <v>7194</v>
      </c>
      <c r="B3102" s="194" t="s">
        <v>7195</v>
      </c>
      <c r="C3102" s="188" t="s">
        <v>205</v>
      </c>
      <c r="D3102" s="188" t="s">
        <v>303</v>
      </c>
      <c r="E3102" s="188" t="s">
        <v>103</v>
      </c>
    </row>
    <row r="3103" spans="1:5" s="188" customFormat="1" outlineLevel="1">
      <c r="A3103" s="188" t="s">
        <v>7196</v>
      </c>
      <c r="B3103" s="194" t="s">
        <v>7197</v>
      </c>
      <c r="C3103" s="188" t="s">
        <v>205</v>
      </c>
      <c r="D3103" s="188" t="s">
        <v>303</v>
      </c>
      <c r="E3103" s="188" t="s">
        <v>103</v>
      </c>
    </row>
    <row r="3104" spans="1:5" s="188" customFormat="1" outlineLevel="1">
      <c r="A3104" s="188" t="s">
        <v>7198</v>
      </c>
      <c r="B3104" s="194" t="s">
        <v>7199</v>
      </c>
      <c r="C3104" s="188" t="s">
        <v>205</v>
      </c>
      <c r="D3104" s="188" t="s">
        <v>303</v>
      </c>
      <c r="E3104" s="188" t="s">
        <v>103</v>
      </c>
    </row>
    <row r="3105" spans="1:5" s="188" customFormat="1" outlineLevel="1">
      <c r="A3105" s="188" t="s">
        <v>7200</v>
      </c>
      <c r="B3105" s="194" t="s">
        <v>1116</v>
      </c>
      <c r="C3105" s="188" t="s">
        <v>205</v>
      </c>
      <c r="D3105" s="188" t="s">
        <v>303</v>
      </c>
      <c r="E3105" s="188" t="s">
        <v>103</v>
      </c>
    </row>
    <row r="3106" spans="1:5" s="98" customFormat="1" outlineLevel="1">
      <c r="A3106" s="98" t="s">
        <v>7201</v>
      </c>
      <c r="B3106" s="171" t="s">
        <v>7202</v>
      </c>
      <c r="C3106" s="98" t="s">
        <v>205</v>
      </c>
      <c r="D3106" s="98" t="s">
        <v>303</v>
      </c>
      <c r="E3106" s="98" t="s">
        <v>103</v>
      </c>
    </row>
    <row r="3107" spans="1:5" s="192" customFormat="1" outlineLevel="1">
      <c r="A3107" s="192" t="s">
        <v>7203</v>
      </c>
      <c r="B3107" s="193" t="s">
        <v>7204</v>
      </c>
      <c r="C3107" s="192" t="s">
        <v>205</v>
      </c>
      <c r="D3107" s="192" t="s">
        <v>303</v>
      </c>
      <c r="E3107" s="192" t="s">
        <v>103</v>
      </c>
    </row>
    <row r="3108" spans="1:5" s="192" customFormat="1" outlineLevel="1">
      <c r="A3108" s="192" t="s">
        <v>7206</v>
      </c>
      <c r="B3108" s="193" t="s">
        <v>7207</v>
      </c>
      <c r="C3108" s="192" t="s">
        <v>205</v>
      </c>
      <c r="D3108" s="192" t="s">
        <v>303</v>
      </c>
      <c r="E3108" s="192" t="s">
        <v>103</v>
      </c>
    </row>
    <row r="3109" spans="1:5" s="98" customFormat="1" outlineLevel="1">
      <c r="A3109" s="98" t="s">
        <v>7208</v>
      </c>
      <c r="B3109" s="171" t="s">
        <v>7209</v>
      </c>
      <c r="C3109" s="98" t="s">
        <v>205</v>
      </c>
      <c r="D3109" s="98" t="s">
        <v>303</v>
      </c>
      <c r="E3109" s="98" t="s">
        <v>103</v>
      </c>
    </row>
    <row r="3110" spans="1:5" s="98" customFormat="1" outlineLevel="1">
      <c r="A3110" s="98" t="s">
        <v>7211</v>
      </c>
      <c r="B3110" s="171" t="s">
        <v>7212</v>
      </c>
      <c r="C3110" s="98" t="s">
        <v>205</v>
      </c>
      <c r="D3110" s="98" t="s">
        <v>303</v>
      </c>
      <c r="E3110" s="98" t="s">
        <v>103</v>
      </c>
    </row>
    <row r="3111" spans="1:5" s="192" customFormat="1" outlineLevel="1">
      <c r="A3111" s="192" t="s">
        <v>1110</v>
      </c>
      <c r="B3111" s="193" t="s">
        <v>7213</v>
      </c>
      <c r="C3111" s="192" t="s">
        <v>205</v>
      </c>
      <c r="D3111" s="192" t="s">
        <v>303</v>
      </c>
      <c r="E3111" s="192" t="s">
        <v>103</v>
      </c>
    </row>
    <row r="3112" spans="1:5" s="188" customFormat="1" outlineLevel="1">
      <c r="A3112" s="188" t="s">
        <v>7214</v>
      </c>
      <c r="B3112" s="194" t="s">
        <v>7138</v>
      </c>
      <c r="C3112" s="188" t="s">
        <v>205</v>
      </c>
      <c r="D3112" s="188" t="s">
        <v>303</v>
      </c>
      <c r="E3112" s="188" t="s">
        <v>103</v>
      </c>
    </row>
    <row r="3113" spans="1:5" s="188" customFormat="1" outlineLevel="1">
      <c r="A3113" s="188" t="s">
        <v>7216</v>
      </c>
      <c r="B3113" s="194" t="s">
        <v>7141</v>
      </c>
      <c r="C3113" s="188" t="s">
        <v>205</v>
      </c>
      <c r="D3113" s="188" t="s">
        <v>303</v>
      </c>
      <c r="E3113" s="188" t="s">
        <v>103</v>
      </c>
    </row>
    <row r="3114" spans="1:5" s="192" customFormat="1" outlineLevel="1">
      <c r="A3114" s="192" t="s">
        <v>1110</v>
      </c>
      <c r="B3114" s="193" t="s">
        <v>1120</v>
      </c>
      <c r="C3114" s="192" t="s">
        <v>205</v>
      </c>
      <c r="D3114" s="192" t="s">
        <v>303</v>
      </c>
      <c r="E3114" s="192" t="s">
        <v>103</v>
      </c>
    </row>
    <row r="3115" spans="1:5" s="188" customFormat="1" outlineLevel="1">
      <c r="A3115" s="188" t="s">
        <v>7217</v>
      </c>
      <c r="B3115" s="194" t="s">
        <v>7138</v>
      </c>
      <c r="C3115" s="188" t="s">
        <v>205</v>
      </c>
      <c r="D3115" s="188" t="s">
        <v>303</v>
      </c>
      <c r="E3115" s="188" t="s">
        <v>103</v>
      </c>
    </row>
    <row r="3116" spans="1:5" s="188" customFormat="1" outlineLevel="1">
      <c r="A3116" s="188" t="s">
        <v>7219</v>
      </c>
      <c r="B3116" s="194" t="s">
        <v>7141</v>
      </c>
      <c r="C3116" s="188" t="s">
        <v>205</v>
      </c>
      <c r="D3116" s="188" t="s">
        <v>303</v>
      </c>
      <c r="E3116" s="188" t="s">
        <v>103</v>
      </c>
    </row>
    <row r="3117" spans="1:5" s="98" customFormat="1" outlineLevel="1">
      <c r="A3117" s="98" t="s">
        <v>7220</v>
      </c>
      <c r="B3117" s="171" t="s">
        <v>7221</v>
      </c>
      <c r="C3117" s="98" t="s">
        <v>205</v>
      </c>
      <c r="D3117" s="98" t="s">
        <v>303</v>
      </c>
      <c r="E3117" s="98" t="s">
        <v>103</v>
      </c>
    </row>
    <row r="3118" spans="1:5" s="192" customFormat="1" outlineLevel="1">
      <c r="A3118" s="192" t="s">
        <v>1110</v>
      </c>
      <c r="B3118" s="193" t="s">
        <v>7204</v>
      </c>
      <c r="C3118" s="192" t="s">
        <v>205</v>
      </c>
      <c r="D3118" s="192" t="s">
        <v>303</v>
      </c>
      <c r="E3118" s="192" t="s">
        <v>103</v>
      </c>
    </row>
    <row r="3119" spans="1:5" s="188" customFormat="1" outlineLevel="1">
      <c r="A3119" s="188" t="s">
        <v>7222</v>
      </c>
      <c r="B3119" s="194" t="s">
        <v>7223</v>
      </c>
      <c r="C3119" s="188" t="s">
        <v>205</v>
      </c>
      <c r="D3119" s="188" t="s">
        <v>303</v>
      </c>
      <c r="E3119" s="188" t="s">
        <v>103</v>
      </c>
    </row>
    <row r="3120" spans="1:5" s="188" customFormat="1" outlineLevel="1">
      <c r="A3120" s="188" t="s">
        <v>7225</v>
      </c>
      <c r="B3120" s="194" t="s">
        <v>7226</v>
      </c>
      <c r="C3120" s="188" t="s">
        <v>205</v>
      </c>
      <c r="D3120" s="188" t="s">
        <v>303</v>
      </c>
      <c r="E3120" s="188" t="s">
        <v>103</v>
      </c>
    </row>
    <row r="3121" spans="1:5" s="188" customFormat="1" outlineLevel="1">
      <c r="A3121" s="188" t="s">
        <v>7227</v>
      </c>
      <c r="B3121" s="194" t="s">
        <v>1116</v>
      </c>
      <c r="C3121" s="188" t="s">
        <v>205</v>
      </c>
      <c r="D3121" s="188" t="s">
        <v>303</v>
      </c>
      <c r="E3121" s="188" t="s">
        <v>103</v>
      </c>
    </row>
    <row r="3122" spans="1:5" s="192" customFormat="1" outlineLevel="1">
      <c r="A3122" s="192" t="s">
        <v>1110</v>
      </c>
      <c r="B3122" s="193" t="s">
        <v>7228</v>
      </c>
      <c r="C3122" s="192" t="s">
        <v>205</v>
      </c>
      <c r="D3122" s="192" t="s">
        <v>303</v>
      </c>
      <c r="E3122" s="192" t="s">
        <v>103</v>
      </c>
    </row>
    <row r="3123" spans="1:5" s="188" customFormat="1" outlineLevel="1">
      <c r="A3123" s="188" t="s">
        <v>7229</v>
      </c>
      <c r="B3123" s="194" t="s">
        <v>7230</v>
      </c>
      <c r="C3123" s="188" t="s">
        <v>205</v>
      </c>
      <c r="D3123" s="188" t="s">
        <v>303</v>
      </c>
      <c r="E3123" s="188" t="s">
        <v>103</v>
      </c>
    </row>
    <row r="3124" spans="1:5" s="188" customFormat="1" outlineLevel="1">
      <c r="A3124" s="188" t="s">
        <v>7232</v>
      </c>
      <c r="B3124" s="194" t="s">
        <v>7233</v>
      </c>
      <c r="C3124" s="188" t="s">
        <v>205</v>
      </c>
      <c r="D3124" s="188" t="s">
        <v>303</v>
      </c>
      <c r="E3124" s="188" t="s">
        <v>103</v>
      </c>
    </row>
    <row r="3125" spans="1:5" s="188" customFormat="1" outlineLevel="1">
      <c r="A3125" s="188" t="s">
        <v>7234</v>
      </c>
      <c r="B3125" s="194" t="s">
        <v>7181</v>
      </c>
      <c r="C3125" s="188" t="s">
        <v>205</v>
      </c>
      <c r="D3125" s="188" t="s">
        <v>303</v>
      </c>
      <c r="E3125" s="188" t="s">
        <v>103</v>
      </c>
    </row>
    <row r="3126" spans="1:5" s="188" customFormat="1" outlineLevel="1">
      <c r="A3126" s="188" t="s">
        <v>7235</v>
      </c>
      <c r="B3126" s="194" t="s">
        <v>7236</v>
      </c>
      <c r="C3126" s="188" t="s">
        <v>205</v>
      </c>
      <c r="D3126" s="188" t="s">
        <v>303</v>
      </c>
      <c r="E3126" s="188" t="s">
        <v>103</v>
      </c>
    </row>
    <row r="3127" spans="1:5" s="188" customFormat="1" outlineLevel="1">
      <c r="A3127" s="188" t="s">
        <v>7237</v>
      </c>
      <c r="B3127" s="194" t="s">
        <v>7238</v>
      </c>
      <c r="C3127" s="188" t="s">
        <v>205</v>
      </c>
      <c r="D3127" s="188" t="s">
        <v>303</v>
      </c>
      <c r="E3127" s="188" t="s">
        <v>103</v>
      </c>
    </row>
    <row r="3128" spans="1:5" s="188" customFormat="1" outlineLevel="1">
      <c r="A3128" s="188" t="s">
        <v>7239</v>
      </c>
      <c r="B3128" s="194" t="s">
        <v>7240</v>
      </c>
      <c r="C3128" s="188" t="s">
        <v>205</v>
      </c>
      <c r="D3128" s="188" t="s">
        <v>303</v>
      </c>
      <c r="E3128" s="188" t="s">
        <v>103</v>
      </c>
    </row>
    <row r="3129" spans="1:5" s="188" customFormat="1" outlineLevel="1">
      <c r="A3129" s="188" t="s">
        <v>7241</v>
      </c>
      <c r="B3129" s="194" t="s">
        <v>1116</v>
      </c>
      <c r="C3129" s="188" t="s">
        <v>205</v>
      </c>
      <c r="D3129" s="188" t="s">
        <v>303</v>
      </c>
      <c r="E3129" s="188" t="s">
        <v>103</v>
      </c>
    </row>
    <row r="3130" spans="1:5" s="192" customFormat="1" outlineLevel="1">
      <c r="A3130" s="192" t="s">
        <v>1110</v>
      </c>
      <c r="B3130" s="193" t="s">
        <v>1120</v>
      </c>
      <c r="C3130" s="192" t="s">
        <v>205</v>
      </c>
      <c r="D3130" s="192" t="s">
        <v>303</v>
      </c>
      <c r="E3130" s="192" t="s">
        <v>103</v>
      </c>
    </row>
    <row r="3131" spans="1:5" s="188" customFormat="1" outlineLevel="1">
      <c r="A3131" s="188" t="s">
        <v>7242</v>
      </c>
      <c r="B3131" s="194" t="s">
        <v>7186</v>
      </c>
      <c r="C3131" s="188" t="s">
        <v>205</v>
      </c>
      <c r="D3131" s="188" t="s">
        <v>303</v>
      </c>
      <c r="E3131" s="188" t="s">
        <v>103</v>
      </c>
    </row>
    <row r="3132" spans="1:5" s="188" customFormat="1" outlineLevel="1">
      <c r="A3132" s="188" t="s">
        <v>7243</v>
      </c>
      <c r="B3132" s="194" t="s">
        <v>7244</v>
      </c>
      <c r="C3132" s="188" t="s">
        <v>205</v>
      </c>
      <c r="D3132" s="188" t="s">
        <v>303</v>
      </c>
      <c r="E3132" s="188" t="s">
        <v>103</v>
      </c>
    </row>
    <row r="3133" spans="1:5" s="188" customFormat="1" outlineLevel="1">
      <c r="A3133" s="188" t="s">
        <v>7245</v>
      </c>
      <c r="B3133" s="194" t="s">
        <v>7246</v>
      </c>
      <c r="C3133" s="188" t="s">
        <v>205</v>
      </c>
      <c r="D3133" s="188" t="s">
        <v>303</v>
      </c>
      <c r="E3133" s="188" t="s">
        <v>103</v>
      </c>
    </row>
    <row r="3134" spans="1:5" s="188" customFormat="1" outlineLevel="1">
      <c r="A3134" s="188" t="s">
        <v>7247</v>
      </c>
      <c r="B3134" s="194" t="s">
        <v>7248</v>
      </c>
      <c r="C3134" s="188" t="s">
        <v>205</v>
      </c>
      <c r="D3134" s="188" t="s">
        <v>303</v>
      </c>
      <c r="E3134" s="188" t="s">
        <v>103</v>
      </c>
    </row>
    <row r="3135" spans="1:5" s="188" customFormat="1" outlineLevel="1">
      <c r="A3135" s="188" t="s">
        <v>7249</v>
      </c>
      <c r="B3135" s="194" t="s">
        <v>7250</v>
      </c>
      <c r="C3135" s="188" t="s">
        <v>205</v>
      </c>
      <c r="D3135" s="188" t="s">
        <v>303</v>
      </c>
      <c r="E3135" s="188" t="s">
        <v>103</v>
      </c>
    </row>
    <row r="3136" spans="1:5" s="188" customFormat="1" outlineLevel="1">
      <c r="A3136" s="188" t="s">
        <v>7251</v>
      </c>
      <c r="B3136" s="194" t="s">
        <v>7252</v>
      </c>
      <c r="C3136" s="188" t="s">
        <v>205</v>
      </c>
      <c r="D3136" s="188" t="s">
        <v>303</v>
      </c>
      <c r="E3136" s="188" t="s">
        <v>103</v>
      </c>
    </row>
    <row r="3137" spans="1:5" s="188" customFormat="1" outlineLevel="1">
      <c r="A3137" s="188" t="s">
        <v>7253</v>
      </c>
      <c r="B3137" s="194" t="s">
        <v>7254</v>
      </c>
      <c r="C3137" s="188" t="s">
        <v>205</v>
      </c>
      <c r="D3137" s="188" t="s">
        <v>303</v>
      </c>
      <c r="E3137" s="188" t="s">
        <v>103</v>
      </c>
    </row>
    <row r="3138" spans="1:5" s="188" customFormat="1" outlineLevel="1">
      <c r="A3138" s="188" t="s">
        <v>7255</v>
      </c>
      <c r="B3138" s="194" t="s">
        <v>1116</v>
      </c>
      <c r="C3138" s="188" t="s">
        <v>205</v>
      </c>
      <c r="D3138" s="188" t="s">
        <v>303</v>
      </c>
      <c r="E3138" s="188" t="s">
        <v>103</v>
      </c>
    </row>
    <row r="3139" spans="1:5" s="98" customFormat="1" outlineLevel="1">
      <c r="A3139" s="98" t="s">
        <v>7256</v>
      </c>
      <c r="B3139" s="171" t="s">
        <v>7257</v>
      </c>
      <c r="C3139" s="98" t="s">
        <v>205</v>
      </c>
      <c r="D3139" s="98" t="s">
        <v>303</v>
      </c>
      <c r="E3139" s="98" t="s">
        <v>103</v>
      </c>
    </row>
    <row r="3140" spans="1:5" s="192" customFormat="1" outlineLevel="1">
      <c r="A3140" s="192" t="s">
        <v>7258</v>
      </c>
      <c r="B3140" s="193" t="s">
        <v>7204</v>
      </c>
      <c r="C3140" s="192" t="s">
        <v>205</v>
      </c>
      <c r="D3140" s="192" t="s">
        <v>303</v>
      </c>
      <c r="E3140" s="192" t="s">
        <v>103</v>
      </c>
    </row>
    <row r="3141" spans="1:5" s="192" customFormat="1" outlineLevel="1">
      <c r="A3141" s="192" t="s">
        <v>1110</v>
      </c>
      <c r="B3141" s="193" t="s">
        <v>7228</v>
      </c>
      <c r="C3141" s="192" t="s">
        <v>205</v>
      </c>
      <c r="D3141" s="192" t="s">
        <v>303</v>
      </c>
      <c r="E3141" s="192" t="s">
        <v>103</v>
      </c>
    </row>
    <row r="3142" spans="1:5" s="188" customFormat="1" outlineLevel="1">
      <c r="A3142" s="188" t="s">
        <v>7260</v>
      </c>
      <c r="B3142" s="194" t="s">
        <v>7181</v>
      </c>
      <c r="C3142" s="188" t="s">
        <v>205</v>
      </c>
      <c r="D3142" s="188" t="s">
        <v>303</v>
      </c>
      <c r="E3142" s="188" t="s">
        <v>103</v>
      </c>
    </row>
    <row r="3143" spans="1:5" s="188" customFormat="1" outlineLevel="1">
      <c r="A3143" s="188" t="s">
        <v>7262</v>
      </c>
      <c r="B3143" s="194" t="s">
        <v>1116</v>
      </c>
      <c r="C3143" s="188" t="s">
        <v>205</v>
      </c>
      <c r="D3143" s="188" t="s">
        <v>303</v>
      </c>
      <c r="E3143" s="188" t="s">
        <v>103</v>
      </c>
    </row>
    <row r="3144" spans="1:5" s="192" customFormat="1" outlineLevel="1">
      <c r="A3144" s="192" t="s">
        <v>7263</v>
      </c>
      <c r="B3144" s="193" t="s">
        <v>1120</v>
      </c>
      <c r="C3144" s="192" t="s">
        <v>205</v>
      </c>
      <c r="D3144" s="192" t="s">
        <v>303</v>
      </c>
      <c r="E3144" s="192" t="s">
        <v>103</v>
      </c>
    </row>
    <row r="3145" spans="1:5" s="98" customFormat="1" outlineLevel="1">
      <c r="A3145" s="98" t="s">
        <v>7264</v>
      </c>
      <c r="B3145" s="171" t="s">
        <v>7265</v>
      </c>
      <c r="C3145" s="98" t="s">
        <v>205</v>
      </c>
      <c r="D3145" s="98" t="s">
        <v>303</v>
      </c>
      <c r="E3145" s="98" t="s">
        <v>103</v>
      </c>
    </row>
    <row r="3146" spans="1:5" s="192" customFormat="1" outlineLevel="1">
      <c r="A3146" s="192" t="s">
        <v>7266</v>
      </c>
      <c r="B3146" s="193" t="s">
        <v>7204</v>
      </c>
      <c r="C3146" s="192" t="s">
        <v>205</v>
      </c>
      <c r="D3146" s="192" t="s">
        <v>303</v>
      </c>
      <c r="E3146" s="192" t="s">
        <v>103</v>
      </c>
    </row>
    <row r="3147" spans="1:5" s="192" customFormat="1" outlineLevel="1">
      <c r="A3147" s="192" t="s">
        <v>1110</v>
      </c>
      <c r="B3147" s="193" t="s">
        <v>7207</v>
      </c>
      <c r="C3147" s="192" t="s">
        <v>205</v>
      </c>
      <c r="D3147" s="192" t="s">
        <v>303</v>
      </c>
      <c r="E3147" s="192" t="s">
        <v>103</v>
      </c>
    </row>
    <row r="3148" spans="1:5" s="188" customFormat="1" outlineLevel="1">
      <c r="A3148" s="188" t="s">
        <v>7268</v>
      </c>
      <c r="B3148" s="194" t="s">
        <v>7269</v>
      </c>
      <c r="C3148" s="188" t="s">
        <v>205</v>
      </c>
      <c r="D3148" s="188" t="s">
        <v>303</v>
      </c>
      <c r="E3148" s="188" t="s">
        <v>103</v>
      </c>
    </row>
    <row r="3149" spans="1:5" s="188" customFormat="1" outlineLevel="1">
      <c r="A3149" s="188" t="s">
        <v>7271</v>
      </c>
      <c r="B3149" s="194" t="s">
        <v>7272</v>
      </c>
      <c r="C3149" s="188" t="s">
        <v>205</v>
      </c>
      <c r="D3149" s="188" t="s">
        <v>303</v>
      </c>
      <c r="E3149" s="188" t="s">
        <v>103</v>
      </c>
    </row>
    <row r="3150" spans="1:5" s="188" customFormat="1" outlineLevel="1">
      <c r="A3150" s="188" t="s">
        <v>7273</v>
      </c>
      <c r="B3150" s="194" t="s">
        <v>1116</v>
      </c>
      <c r="C3150" s="188" t="s">
        <v>205</v>
      </c>
      <c r="D3150" s="188" t="s">
        <v>303</v>
      </c>
      <c r="E3150" s="188" t="s">
        <v>103</v>
      </c>
    </row>
    <row r="3151" spans="1:5" s="98" customFormat="1" outlineLevel="1">
      <c r="A3151" s="98" t="s">
        <v>7274</v>
      </c>
      <c r="B3151" s="171" t="s">
        <v>7275</v>
      </c>
      <c r="C3151" s="98" t="s">
        <v>205</v>
      </c>
      <c r="D3151" s="98" t="s">
        <v>303</v>
      </c>
      <c r="E3151" s="98" t="s">
        <v>103</v>
      </c>
    </row>
    <row r="3152" spans="1:5" s="192" customFormat="1" outlineLevel="1">
      <c r="A3152" s="192" t="s">
        <v>1110</v>
      </c>
      <c r="B3152" s="193" t="s">
        <v>7276</v>
      </c>
      <c r="C3152" s="192" t="s">
        <v>205</v>
      </c>
      <c r="D3152" s="192" t="s">
        <v>303</v>
      </c>
      <c r="E3152" s="192" t="s">
        <v>103</v>
      </c>
    </row>
    <row r="3153" spans="1:5" s="188" customFormat="1" outlineLevel="1">
      <c r="A3153" s="188" t="s">
        <v>7277</v>
      </c>
      <c r="B3153" s="194" t="s">
        <v>7278</v>
      </c>
      <c r="C3153" s="188" t="s">
        <v>205</v>
      </c>
      <c r="D3153" s="188" t="s">
        <v>303</v>
      </c>
      <c r="E3153" s="188" t="s">
        <v>103</v>
      </c>
    </row>
    <row r="3154" spans="1:5" s="188" customFormat="1" outlineLevel="1">
      <c r="A3154" s="188" t="s">
        <v>7280</v>
      </c>
      <c r="B3154" s="194" t="s">
        <v>7281</v>
      </c>
      <c r="C3154" s="188" t="s">
        <v>205</v>
      </c>
      <c r="D3154" s="188" t="s">
        <v>303</v>
      </c>
      <c r="E3154" s="188" t="s">
        <v>103</v>
      </c>
    </row>
    <row r="3155" spans="1:5" s="188" customFormat="1" outlineLevel="1">
      <c r="A3155" s="188" t="s">
        <v>7282</v>
      </c>
      <c r="B3155" s="194" t="s">
        <v>1116</v>
      </c>
      <c r="C3155" s="188" t="s">
        <v>205</v>
      </c>
      <c r="D3155" s="188" t="s">
        <v>303</v>
      </c>
      <c r="E3155" s="188" t="s">
        <v>103</v>
      </c>
    </row>
    <row r="3156" spans="1:5" s="192" customFormat="1" outlineLevel="1">
      <c r="A3156" s="192" t="s">
        <v>7283</v>
      </c>
      <c r="B3156" s="193" t="s">
        <v>1120</v>
      </c>
      <c r="C3156" s="192" t="s">
        <v>205</v>
      </c>
      <c r="D3156" s="192" t="s">
        <v>303</v>
      </c>
      <c r="E3156" s="192" t="s">
        <v>103</v>
      </c>
    </row>
    <row r="3157" spans="1:5" s="98" customFormat="1" outlineLevel="1">
      <c r="A3157" s="98" t="s">
        <v>7285</v>
      </c>
      <c r="B3157" s="171" t="s">
        <v>7286</v>
      </c>
      <c r="C3157" s="98" t="s">
        <v>205</v>
      </c>
      <c r="D3157" s="98" t="s">
        <v>303</v>
      </c>
      <c r="E3157" s="98" t="s">
        <v>103</v>
      </c>
    </row>
    <row r="3158" spans="1:5" s="192" customFormat="1" outlineLevel="1">
      <c r="A3158" s="192" t="s">
        <v>1110</v>
      </c>
      <c r="B3158" s="193" t="s">
        <v>7287</v>
      </c>
      <c r="C3158" s="192" t="s">
        <v>205</v>
      </c>
      <c r="D3158" s="192" t="s">
        <v>303</v>
      </c>
      <c r="E3158" s="192" t="s">
        <v>103</v>
      </c>
    </row>
    <row r="3159" spans="1:5" s="188" customFormat="1" outlineLevel="1">
      <c r="A3159" s="188" t="s">
        <v>7288</v>
      </c>
      <c r="B3159" s="194" t="s">
        <v>7289</v>
      </c>
      <c r="C3159" s="188" t="s">
        <v>205</v>
      </c>
      <c r="D3159" s="188" t="s">
        <v>303</v>
      </c>
      <c r="E3159" s="188" t="s">
        <v>103</v>
      </c>
    </row>
    <row r="3160" spans="1:5" s="188" customFormat="1" outlineLevel="1">
      <c r="A3160" s="188" t="s">
        <v>7291</v>
      </c>
      <c r="B3160" s="194" t="s">
        <v>7292</v>
      </c>
      <c r="C3160" s="188" t="s">
        <v>205</v>
      </c>
      <c r="D3160" s="188" t="s">
        <v>303</v>
      </c>
      <c r="E3160" s="188" t="s">
        <v>103</v>
      </c>
    </row>
    <row r="3161" spans="1:5" s="188" customFormat="1" outlineLevel="1">
      <c r="A3161" s="188" t="s">
        <v>7293</v>
      </c>
      <c r="B3161" s="194" t="s">
        <v>7294</v>
      </c>
      <c r="C3161" s="188" t="s">
        <v>205</v>
      </c>
      <c r="D3161" s="188" t="s">
        <v>303</v>
      </c>
      <c r="E3161" s="188" t="s">
        <v>103</v>
      </c>
    </row>
    <row r="3162" spans="1:5" s="192" customFormat="1" outlineLevel="1">
      <c r="A3162" s="192" t="s">
        <v>1110</v>
      </c>
      <c r="B3162" s="193" t="s">
        <v>1120</v>
      </c>
      <c r="C3162" s="192" t="s">
        <v>205</v>
      </c>
      <c r="D3162" s="192" t="s">
        <v>303</v>
      </c>
      <c r="E3162" s="192" t="s">
        <v>103</v>
      </c>
    </row>
    <row r="3163" spans="1:5" s="188" customFormat="1" outlineLevel="1">
      <c r="A3163" s="188" t="s">
        <v>7295</v>
      </c>
      <c r="B3163" s="194" t="s">
        <v>7296</v>
      </c>
      <c r="C3163" s="188" t="s">
        <v>205</v>
      </c>
      <c r="D3163" s="188" t="s">
        <v>303</v>
      </c>
      <c r="E3163" s="188" t="s">
        <v>103</v>
      </c>
    </row>
    <row r="3164" spans="1:5" s="188" customFormat="1" outlineLevel="1">
      <c r="A3164" s="188" t="s">
        <v>7298</v>
      </c>
      <c r="B3164" s="194" t="s">
        <v>7299</v>
      </c>
      <c r="C3164" s="188" t="s">
        <v>205</v>
      </c>
      <c r="D3164" s="188" t="s">
        <v>303</v>
      </c>
      <c r="E3164" s="188" t="s">
        <v>103</v>
      </c>
    </row>
    <row r="3165" spans="1:5" s="188" customFormat="1" outlineLevel="1">
      <c r="A3165" s="188" t="s">
        <v>7300</v>
      </c>
      <c r="B3165" s="194" t="s">
        <v>7301</v>
      </c>
      <c r="C3165" s="188" t="s">
        <v>205</v>
      </c>
      <c r="D3165" s="188" t="s">
        <v>303</v>
      </c>
      <c r="E3165" s="188" t="s">
        <v>103</v>
      </c>
    </row>
    <row r="3166" spans="1:5" s="98" customFormat="1" outlineLevel="1">
      <c r="A3166" s="98" t="s">
        <v>7302</v>
      </c>
      <c r="B3166" s="171" t="s">
        <v>7303</v>
      </c>
      <c r="C3166" s="98" t="s">
        <v>205</v>
      </c>
      <c r="D3166" s="98" t="s">
        <v>303</v>
      </c>
      <c r="E3166" s="98" t="s">
        <v>103</v>
      </c>
    </row>
    <row r="3167" spans="1:5" s="192" customFormat="1" outlineLevel="1">
      <c r="A3167" s="192" t="s">
        <v>7304</v>
      </c>
      <c r="B3167" s="193" t="s">
        <v>7157</v>
      </c>
      <c r="C3167" s="192" t="s">
        <v>205</v>
      </c>
      <c r="D3167" s="192" t="s">
        <v>303</v>
      </c>
      <c r="E3167" s="192" t="s">
        <v>103</v>
      </c>
    </row>
    <row r="3168" spans="1:5" s="192" customFormat="1" outlineLevel="1">
      <c r="A3168" s="192" t="s">
        <v>1110</v>
      </c>
      <c r="B3168" s="193" t="s">
        <v>7306</v>
      </c>
      <c r="C3168" s="192" t="s">
        <v>205</v>
      </c>
      <c r="D3168" s="192" t="s">
        <v>303</v>
      </c>
      <c r="E3168" s="192" t="s">
        <v>103</v>
      </c>
    </row>
    <row r="3169" spans="1:5" s="188" customFormat="1" outlineLevel="1">
      <c r="A3169" s="188" t="s">
        <v>7307</v>
      </c>
      <c r="B3169" s="194" t="s">
        <v>7308</v>
      </c>
      <c r="C3169" s="188" t="s">
        <v>205</v>
      </c>
      <c r="D3169" s="188" t="s">
        <v>303</v>
      </c>
      <c r="E3169" s="188" t="s">
        <v>103</v>
      </c>
    </row>
    <row r="3170" spans="1:5" s="188" customFormat="1" outlineLevel="1">
      <c r="A3170" s="188" t="s">
        <v>7310</v>
      </c>
      <c r="B3170" s="194" t="s">
        <v>7311</v>
      </c>
      <c r="C3170" s="188" t="s">
        <v>205</v>
      </c>
      <c r="D3170" s="188" t="s">
        <v>303</v>
      </c>
      <c r="E3170" s="188" t="s">
        <v>103</v>
      </c>
    </row>
    <row r="3171" spans="1:5" s="188" customFormat="1" outlineLevel="1">
      <c r="A3171" s="188" t="s">
        <v>7312</v>
      </c>
      <c r="B3171" s="194" t="s">
        <v>7313</v>
      </c>
      <c r="C3171" s="188" t="s">
        <v>205</v>
      </c>
      <c r="D3171" s="188" t="s">
        <v>303</v>
      </c>
      <c r="E3171" s="188" t="s">
        <v>103</v>
      </c>
    </row>
    <row r="3172" spans="1:5" s="188" customFormat="1" outlineLevel="1">
      <c r="A3172" s="188" t="s">
        <v>7314</v>
      </c>
      <c r="B3172" s="194" t="s">
        <v>7315</v>
      </c>
      <c r="C3172" s="188" t="s">
        <v>205</v>
      </c>
      <c r="D3172" s="188" t="s">
        <v>303</v>
      </c>
      <c r="E3172" s="188" t="s">
        <v>103</v>
      </c>
    </row>
    <row r="3173" spans="1:5" s="192" customFormat="1" outlineLevel="1">
      <c r="A3173" s="192" t="s">
        <v>1110</v>
      </c>
      <c r="B3173" s="193" t="s">
        <v>1120</v>
      </c>
      <c r="C3173" s="192" t="s">
        <v>205</v>
      </c>
      <c r="D3173" s="192" t="s">
        <v>303</v>
      </c>
      <c r="E3173" s="192" t="s">
        <v>103</v>
      </c>
    </row>
    <row r="3174" spans="1:5" s="188" customFormat="1" outlineLevel="1">
      <c r="A3174" s="188" t="s">
        <v>7316</v>
      </c>
      <c r="B3174" s="194" t="s">
        <v>7317</v>
      </c>
      <c r="C3174" s="188" t="s">
        <v>205</v>
      </c>
      <c r="D3174" s="188" t="s">
        <v>303</v>
      </c>
      <c r="E3174" s="188" t="s">
        <v>103</v>
      </c>
    </row>
    <row r="3175" spans="1:5" s="188" customFormat="1" outlineLevel="1">
      <c r="A3175" s="188" t="s">
        <v>7319</v>
      </c>
      <c r="B3175" s="194" t="s">
        <v>1116</v>
      </c>
      <c r="C3175" s="188" t="s">
        <v>205</v>
      </c>
      <c r="D3175" s="188" t="s">
        <v>303</v>
      </c>
      <c r="E3175" s="188" t="s">
        <v>103</v>
      </c>
    </row>
    <row r="3176" spans="1:5" s="98" customFormat="1" outlineLevel="1">
      <c r="A3176" s="98" t="s">
        <v>7321</v>
      </c>
      <c r="B3176" s="171" t="s">
        <v>7322</v>
      </c>
      <c r="C3176" s="98" t="s">
        <v>205</v>
      </c>
      <c r="D3176" s="98" t="s">
        <v>303</v>
      </c>
      <c r="E3176" s="98" t="s">
        <v>103</v>
      </c>
    </row>
    <row r="3177" spans="1:5" s="98" customFormat="1" outlineLevel="1">
      <c r="A3177" s="98" t="s">
        <v>7324</v>
      </c>
      <c r="B3177" s="171" t="s">
        <v>7325</v>
      </c>
      <c r="C3177" s="98" t="s">
        <v>205</v>
      </c>
      <c r="D3177" s="98" t="s">
        <v>303</v>
      </c>
      <c r="E3177" s="98" t="s">
        <v>103</v>
      </c>
    </row>
    <row r="3178" spans="1:5" s="98" customFormat="1" outlineLevel="1">
      <c r="A3178" s="98" t="s">
        <v>7327</v>
      </c>
      <c r="B3178" s="171" t="s">
        <v>7328</v>
      </c>
      <c r="C3178" s="98" t="s">
        <v>205</v>
      </c>
      <c r="D3178" s="98" t="s">
        <v>303</v>
      </c>
      <c r="E3178" s="98" t="s">
        <v>103</v>
      </c>
    </row>
    <row r="3179" spans="1:5" s="192" customFormat="1" outlineLevel="1">
      <c r="A3179" s="192" t="s">
        <v>7329</v>
      </c>
      <c r="B3179" s="193" t="s">
        <v>7330</v>
      </c>
      <c r="C3179" s="192" t="s">
        <v>205</v>
      </c>
      <c r="D3179" s="192" t="s">
        <v>303</v>
      </c>
      <c r="E3179" s="192" t="s">
        <v>103</v>
      </c>
    </row>
    <row r="3180" spans="1:5" s="192" customFormat="1" outlineLevel="1">
      <c r="A3180" s="192" t="s">
        <v>7332</v>
      </c>
      <c r="B3180" s="193" t="s">
        <v>7333</v>
      </c>
      <c r="C3180" s="192" t="s">
        <v>205</v>
      </c>
      <c r="D3180" s="192" t="s">
        <v>303</v>
      </c>
      <c r="E3180" s="192" t="s">
        <v>103</v>
      </c>
    </row>
    <row r="3181" spans="1:5" s="98" customFormat="1" outlineLevel="1">
      <c r="A3181" s="98" t="s">
        <v>7335</v>
      </c>
      <c r="B3181" s="171" t="s">
        <v>7336</v>
      </c>
      <c r="C3181" s="98" t="s">
        <v>205</v>
      </c>
      <c r="D3181" s="98" t="s">
        <v>303</v>
      </c>
      <c r="E3181" s="98" t="s">
        <v>103</v>
      </c>
    </row>
    <row r="3182" spans="1:5" s="98" customFormat="1" outlineLevel="1">
      <c r="A3182" s="98" t="s">
        <v>7338</v>
      </c>
      <c r="B3182" s="171" t="s">
        <v>7339</v>
      </c>
      <c r="C3182" s="98" t="s">
        <v>205</v>
      </c>
      <c r="D3182" s="98" t="s">
        <v>303</v>
      </c>
      <c r="E3182" s="98" t="s">
        <v>103</v>
      </c>
    </row>
    <row r="3183" spans="1:5" s="98" customFormat="1" outlineLevel="1">
      <c r="A3183" s="98" t="s">
        <v>7341</v>
      </c>
      <c r="B3183" s="171" t="s">
        <v>7342</v>
      </c>
      <c r="C3183" s="98" t="s">
        <v>205</v>
      </c>
      <c r="D3183" s="98" t="s">
        <v>303</v>
      </c>
      <c r="E3183" s="98" t="s">
        <v>103</v>
      </c>
    </row>
    <row r="3184" spans="1:5" s="192" customFormat="1" outlineLevel="1">
      <c r="A3184" s="192" t="s">
        <v>7343</v>
      </c>
      <c r="B3184" s="193" t="s">
        <v>7344</v>
      </c>
      <c r="C3184" s="192" t="s">
        <v>205</v>
      </c>
      <c r="D3184" s="192" t="s">
        <v>303</v>
      </c>
      <c r="E3184" s="192" t="s">
        <v>103</v>
      </c>
    </row>
    <row r="3185" spans="1:5" s="192" customFormat="1" outlineLevel="1">
      <c r="A3185" s="192" t="s">
        <v>7346</v>
      </c>
      <c r="B3185" s="193" t="s">
        <v>7347</v>
      </c>
      <c r="C3185" s="192" t="s">
        <v>205</v>
      </c>
      <c r="D3185" s="192" t="s">
        <v>303</v>
      </c>
      <c r="E3185" s="192" t="s">
        <v>103</v>
      </c>
    </row>
    <row r="3186" spans="1:5" s="192" customFormat="1" outlineLevel="1">
      <c r="A3186" s="192" t="s">
        <v>7349</v>
      </c>
      <c r="B3186" s="193" t="s">
        <v>7350</v>
      </c>
      <c r="C3186" s="192" t="s">
        <v>205</v>
      </c>
      <c r="D3186" s="192" t="s">
        <v>303</v>
      </c>
      <c r="E3186" s="192" t="s">
        <v>103</v>
      </c>
    </row>
    <row r="3187" spans="1:5" s="192" customFormat="1" outlineLevel="1">
      <c r="A3187" s="192" t="s">
        <v>7352</v>
      </c>
      <c r="B3187" s="193" t="s">
        <v>7353</v>
      </c>
      <c r="C3187" s="192" t="s">
        <v>205</v>
      </c>
      <c r="D3187" s="192" t="s">
        <v>303</v>
      </c>
      <c r="E3187" s="192" t="s">
        <v>103</v>
      </c>
    </row>
    <row r="3188" spans="1:5" s="192" customFormat="1" outlineLevel="1">
      <c r="A3188" s="192" t="s">
        <v>7355</v>
      </c>
      <c r="B3188" s="193" t="s">
        <v>7356</v>
      </c>
      <c r="C3188" s="192" t="s">
        <v>205</v>
      </c>
      <c r="D3188" s="192" t="s">
        <v>303</v>
      </c>
      <c r="E3188" s="192" t="s">
        <v>103</v>
      </c>
    </row>
    <row r="3189" spans="1:5" s="192" customFormat="1" outlineLevel="1">
      <c r="A3189" s="192" t="s">
        <v>1110</v>
      </c>
      <c r="B3189" s="193" t="s">
        <v>7357</v>
      </c>
      <c r="C3189" s="192" t="s">
        <v>205</v>
      </c>
      <c r="D3189" s="192" t="s">
        <v>303</v>
      </c>
      <c r="E3189" s="192" t="s">
        <v>103</v>
      </c>
    </row>
    <row r="3190" spans="1:5" s="188" customFormat="1" outlineLevel="1">
      <c r="A3190" s="188" t="s">
        <v>7358</v>
      </c>
      <c r="B3190" s="194" t="s">
        <v>7359</v>
      </c>
      <c r="C3190" s="188" t="s">
        <v>205</v>
      </c>
      <c r="D3190" s="188" t="s">
        <v>303</v>
      </c>
      <c r="E3190" s="188" t="s">
        <v>103</v>
      </c>
    </row>
    <row r="3191" spans="1:5" s="188" customFormat="1" outlineLevel="1">
      <c r="A3191" s="188" t="s">
        <v>7361</v>
      </c>
      <c r="B3191" s="194" t="s">
        <v>7362</v>
      </c>
      <c r="C3191" s="188" t="s">
        <v>205</v>
      </c>
      <c r="D3191" s="188" t="s">
        <v>303</v>
      </c>
      <c r="E3191" s="188" t="s">
        <v>103</v>
      </c>
    </row>
    <row r="3192" spans="1:5" s="188" customFormat="1" outlineLevel="1">
      <c r="A3192" s="188" t="s">
        <v>7363</v>
      </c>
      <c r="B3192" s="194" t="s">
        <v>7364</v>
      </c>
      <c r="C3192" s="188" t="s">
        <v>205</v>
      </c>
      <c r="D3192" s="188" t="s">
        <v>303</v>
      </c>
      <c r="E3192" s="188" t="s">
        <v>103</v>
      </c>
    </row>
    <row r="3193" spans="1:5" s="188" customFormat="1" outlineLevel="1">
      <c r="A3193" s="188" t="s">
        <v>7365</v>
      </c>
      <c r="B3193" s="194" t="s">
        <v>1116</v>
      </c>
      <c r="C3193" s="188" t="s">
        <v>205</v>
      </c>
      <c r="D3193" s="188" t="s">
        <v>303</v>
      </c>
      <c r="E3193" s="188" t="s">
        <v>103</v>
      </c>
    </row>
    <row r="3194" spans="1:5" s="192" customFormat="1" outlineLevel="1">
      <c r="A3194" s="192" t="s">
        <v>1110</v>
      </c>
      <c r="B3194" s="193" t="s">
        <v>1120</v>
      </c>
      <c r="C3194" s="192" t="s">
        <v>205</v>
      </c>
      <c r="D3194" s="192" t="s">
        <v>303</v>
      </c>
      <c r="E3194" s="192" t="s">
        <v>103</v>
      </c>
    </row>
    <row r="3195" spans="1:5" s="188" customFormat="1" outlineLevel="1">
      <c r="A3195" s="188" t="s">
        <v>7366</v>
      </c>
      <c r="B3195" s="194" t="s">
        <v>7269</v>
      </c>
      <c r="C3195" s="188" t="s">
        <v>205</v>
      </c>
      <c r="D3195" s="188" t="s">
        <v>303</v>
      </c>
      <c r="E3195" s="188" t="s">
        <v>103</v>
      </c>
    </row>
    <row r="3196" spans="1:5" s="188" customFormat="1" outlineLevel="1">
      <c r="A3196" s="188" t="s">
        <v>7367</v>
      </c>
      <c r="B3196" s="194" t="s">
        <v>1116</v>
      </c>
      <c r="C3196" s="188" t="s">
        <v>205</v>
      </c>
      <c r="D3196" s="188" t="s">
        <v>303</v>
      </c>
      <c r="E3196" s="188" t="s">
        <v>103</v>
      </c>
    </row>
    <row r="3197" spans="1:5" s="98" customFormat="1" outlineLevel="1">
      <c r="A3197" s="98" t="s">
        <v>7368</v>
      </c>
      <c r="B3197" s="171" t="s">
        <v>7369</v>
      </c>
      <c r="C3197" s="98" t="s">
        <v>205</v>
      </c>
      <c r="D3197" s="98" t="s">
        <v>303</v>
      </c>
      <c r="E3197" s="98" t="s">
        <v>103</v>
      </c>
    </row>
    <row r="3198" spans="1:5" s="192" customFormat="1" outlineLevel="1">
      <c r="A3198" s="192" t="s">
        <v>1110</v>
      </c>
      <c r="B3198" s="193" t="s">
        <v>7157</v>
      </c>
      <c r="C3198" s="192" t="s">
        <v>205</v>
      </c>
      <c r="D3198" s="192" t="s">
        <v>303</v>
      </c>
      <c r="E3198" s="192" t="s">
        <v>103</v>
      </c>
    </row>
    <row r="3199" spans="1:5" s="188" customFormat="1" outlineLevel="1">
      <c r="A3199" s="188" t="s">
        <v>7370</v>
      </c>
      <c r="B3199" s="194" t="s">
        <v>7371</v>
      </c>
      <c r="C3199" s="188" t="s">
        <v>205</v>
      </c>
      <c r="D3199" s="188" t="s">
        <v>303</v>
      </c>
      <c r="E3199" s="188" t="s">
        <v>103</v>
      </c>
    </row>
    <row r="3200" spans="1:5" s="188" customFormat="1" outlineLevel="1">
      <c r="A3200" s="188" t="s">
        <v>7373</v>
      </c>
      <c r="B3200" s="194" t="s">
        <v>7374</v>
      </c>
      <c r="C3200" s="188" t="s">
        <v>205</v>
      </c>
      <c r="D3200" s="188" t="s">
        <v>303</v>
      </c>
      <c r="E3200" s="188" t="s">
        <v>103</v>
      </c>
    </row>
    <row r="3201" spans="1:5" s="188" customFormat="1" outlineLevel="1">
      <c r="A3201" s="188" t="s">
        <v>7375</v>
      </c>
      <c r="B3201" s="194" t="s">
        <v>1116</v>
      </c>
      <c r="C3201" s="188" t="s">
        <v>205</v>
      </c>
      <c r="D3201" s="188" t="s">
        <v>303</v>
      </c>
      <c r="E3201" s="188" t="s">
        <v>103</v>
      </c>
    </row>
    <row r="3202" spans="1:5" s="192" customFormat="1" outlineLevel="1">
      <c r="A3202" s="192" t="s">
        <v>7376</v>
      </c>
      <c r="B3202" s="193" t="s">
        <v>1120</v>
      </c>
      <c r="C3202" s="192" t="s">
        <v>205</v>
      </c>
      <c r="D3202" s="192" t="s">
        <v>303</v>
      </c>
      <c r="E3202" s="192" t="s">
        <v>103</v>
      </c>
    </row>
    <row r="3203" spans="1:5" s="98" customFormat="1" outlineLevel="1">
      <c r="A3203" s="98" t="s">
        <v>7377</v>
      </c>
      <c r="B3203" s="171" t="s">
        <v>7378</v>
      </c>
      <c r="C3203" s="98" t="s">
        <v>205</v>
      </c>
      <c r="D3203" s="98" t="s">
        <v>303</v>
      </c>
      <c r="E3203" s="98" t="s">
        <v>103</v>
      </c>
    </row>
    <row r="3204" spans="1:5" s="192" customFormat="1" outlineLevel="1">
      <c r="A3204" s="192" t="s">
        <v>7379</v>
      </c>
      <c r="B3204" s="193" t="s">
        <v>7380</v>
      </c>
      <c r="C3204" s="192" t="s">
        <v>205</v>
      </c>
      <c r="D3204" s="192" t="s">
        <v>303</v>
      </c>
      <c r="E3204" s="192" t="s">
        <v>103</v>
      </c>
    </row>
    <row r="3205" spans="1:5" s="192" customFormat="1" outlineLevel="1">
      <c r="A3205" s="192" t="s">
        <v>7382</v>
      </c>
      <c r="B3205" s="193" t="s">
        <v>1120</v>
      </c>
      <c r="C3205" s="192" t="s">
        <v>205</v>
      </c>
      <c r="D3205" s="192" t="s">
        <v>303</v>
      </c>
      <c r="E3205" s="192" t="s">
        <v>103</v>
      </c>
    </row>
    <row r="3206" spans="1:5" s="98" customFormat="1" outlineLevel="1">
      <c r="A3206" s="98" t="s">
        <v>7383</v>
      </c>
      <c r="B3206" s="171" t="s">
        <v>7384</v>
      </c>
      <c r="C3206" s="98" t="s">
        <v>205</v>
      </c>
      <c r="D3206" s="98" t="s">
        <v>303</v>
      </c>
      <c r="E3206" s="98" t="s">
        <v>103</v>
      </c>
    </row>
    <row r="3207" spans="1:5" s="192" customFormat="1" outlineLevel="1">
      <c r="A3207" s="192" t="s">
        <v>7385</v>
      </c>
      <c r="B3207" s="193" t="s">
        <v>7386</v>
      </c>
      <c r="C3207" s="192" t="s">
        <v>205</v>
      </c>
      <c r="D3207" s="192" t="s">
        <v>303</v>
      </c>
      <c r="E3207" s="192" t="s">
        <v>103</v>
      </c>
    </row>
    <row r="3208" spans="1:5" s="192" customFormat="1" outlineLevel="1">
      <c r="A3208" s="192" t="s">
        <v>1110</v>
      </c>
      <c r="B3208" s="193" t="s">
        <v>1120</v>
      </c>
      <c r="C3208" s="192" t="s">
        <v>205</v>
      </c>
      <c r="D3208" s="192" t="s">
        <v>303</v>
      </c>
      <c r="E3208" s="192" t="s">
        <v>103</v>
      </c>
    </row>
    <row r="3209" spans="1:5" s="188" customFormat="1" outlineLevel="1">
      <c r="A3209" s="188" t="s">
        <v>7388</v>
      </c>
      <c r="B3209" s="194" t="s">
        <v>7269</v>
      </c>
      <c r="C3209" s="188" t="s">
        <v>205</v>
      </c>
      <c r="D3209" s="188" t="s">
        <v>303</v>
      </c>
      <c r="E3209" s="188" t="s">
        <v>103</v>
      </c>
    </row>
    <row r="3210" spans="1:5" s="188" customFormat="1" outlineLevel="1">
      <c r="A3210" s="188" t="s">
        <v>7389</v>
      </c>
      <c r="B3210" s="194" t="s">
        <v>1116</v>
      </c>
      <c r="C3210" s="188" t="s">
        <v>205</v>
      </c>
      <c r="D3210" s="188" t="s">
        <v>303</v>
      </c>
      <c r="E3210" s="188" t="s">
        <v>103</v>
      </c>
    </row>
    <row r="3211" spans="1:5" s="103" customFormat="1">
      <c r="A3211" s="103" t="s">
        <v>7390</v>
      </c>
      <c r="B3211" s="191" t="s">
        <v>7391</v>
      </c>
      <c r="C3211" s="103" t="s">
        <v>206</v>
      </c>
      <c r="D3211" s="103" t="s">
        <v>304</v>
      </c>
      <c r="E3211" s="103" t="s">
        <v>105</v>
      </c>
    </row>
    <row r="3212" spans="1:5" s="98" customFormat="1" outlineLevel="1">
      <c r="A3212" s="98" t="s">
        <v>7392</v>
      </c>
      <c r="B3212" s="171" t="s">
        <v>7393</v>
      </c>
      <c r="C3212" s="98" t="s">
        <v>206</v>
      </c>
      <c r="D3212" s="98" t="s">
        <v>304</v>
      </c>
      <c r="E3212" s="98" t="s">
        <v>105</v>
      </c>
    </row>
    <row r="3213" spans="1:5" s="192" customFormat="1" outlineLevel="1">
      <c r="A3213" s="192" t="s">
        <v>7394</v>
      </c>
      <c r="B3213" s="193" t="s">
        <v>7395</v>
      </c>
      <c r="C3213" s="192" t="s">
        <v>206</v>
      </c>
      <c r="D3213" s="192" t="s">
        <v>304</v>
      </c>
      <c r="E3213" s="192" t="s">
        <v>105</v>
      </c>
    </row>
    <row r="3214" spans="1:5" s="192" customFormat="1" outlineLevel="1">
      <c r="A3214" s="192" t="s">
        <v>7397</v>
      </c>
      <c r="B3214" s="193" t="s">
        <v>1120</v>
      </c>
      <c r="C3214" s="192" t="s">
        <v>206</v>
      </c>
      <c r="D3214" s="192" t="s">
        <v>304</v>
      </c>
      <c r="E3214" s="192" t="s">
        <v>105</v>
      </c>
    </row>
    <row r="3215" spans="1:5" s="98" customFormat="1" outlineLevel="1">
      <c r="A3215" s="98" t="s">
        <v>7399</v>
      </c>
      <c r="B3215" s="171" t="s">
        <v>7400</v>
      </c>
      <c r="C3215" s="98" t="s">
        <v>206</v>
      </c>
      <c r="D3215" s="98" t="s">
        <v>304</v>
      </c>
      <c r="E3215" s="98" t="s">
        <v>105</v>
      </c>
    </row>
    <row r="3216" spans="1:5" s="98" customFormat="1" outlineLevel="1">
      <c r="A3216" s="98" t="s">
        <v>7402</v>
      </c>
      <c r="B3216" s="171" t="s">
        <v>7403</v>
      </c>
      <c r="C3216" s="98" t="s">
        <v>206</v>
      </c>
      <c r="D3216" s="98" t="s">
        <v>304</v>
      </c>
      <c r="E3216" s="98" t="s">
        <v>105</v>
      </c>
    </row>
    <row r="3217" spans="1:5" s="192" customFormat="1" outlineLevel="1">
      <c r="A3217" s="192" t="s">
        <v>7404</v>
      </c>
      <c r="B3217" s="193" t="s">
        <v>7405</v>
      </c>
      <c r="C3217" s="192" t="s">
        <v>206</v>
      </c>
      <c r="D3217" s="192" t="s">
        <v>304</v>
      </c>
      <c r="E3217" s="192" t="s">
        <v>105</v>
      </c>
    </row>
    <row r="3218" spans="1:5" s="192" customFormat="1" outlineLevel="1">
      <c r="A3218" s="192" t="s">
        <v>7407</v>
      </c>
      <c r="B3218" s="193" t="s">
        <v>1120</v>
      </c>
      <c r="C3218" s="192" t="s">
        <v>206</v>
      </c>
      <c r="D3218" s="192" t="s">
        <v>304</v>
      </c>
      <c r="E3218" s="192" t="s">
        <v>105</v>
      </c>
    </row>
    <row r="3219" spans="1:5" s="98" customFormat="1" outlineLevel="1">
      <c r="A3219" s="98" t="s">
        <v>7409</v>
      </c>
      <c r="B3219" s="171" t="s">
        <v>7410</v>
      </c>
      <c r="C3219" s="98" t="s">
        <v>206</v>
      </c>
      <c r="D3219" s="98" t="s">
        <v>304</v>
      </c>
      <c r="E3219" s="98" t="s">
        <v>105</v>
      </c>
    </row>
    <row r="3220" spans="1:5" s="192" customFormat="1" outlineLevel="1">
      <c r="A3220" s="192" t="s">
        <v>7411</v>
      </c>
      <c r="B3220" s="193" t="s">
        <v>7412</v>
      </c>
      <c r="C3220" s="192" t="s">
        <v>206</v>
      </c>
      <c r="D3220" s="192" t="s">
        <v>304</v>
      </c>
      <c r="E3220" s="192" t="s">
        <v>105</v>
      </c>
    </row>
    <row r="3221" spans="1:5" s="192" customFormat="1" outlineLevel="1">
      <c r="A3221" s="192" t="s">
        <v>7414</v>
      </c>
      <c r="B3221" s="193" t="s">
        <v>1120</v>
      </c>
      <c r="C3221" s="192" t="s">
        <v>206</v>
      </c>
      <c r="D3221" s="192" t="s">
        <v>304</v>
      </c>
      <c r="E3221" s="192" t="s">
        <v>105</v>
      </c>
    </row>
    <row r="3222" spans="1:5" s="103" customFormat="1">
      <c r="A3222" s="103" t="s">
        <v>7416</v>
      </c>
      <c r="B3222" s="191" t="s">
        <v>7417</v>
      </c>
      <c r="C3222" s="103" t="s">
        <v>224</v>
      </c>
      <c r="D3222" s="103" t="s">
        <v>314</v>
      </c>
      <c r="E3222" s="103" t="s">
        <v>225</v>
      </c>
    </row>
    <row r="3223" spans="1:5" s="98" customFormat="1" outlineLevel="1">
      <c r="A3223" s="98" t="s">
        <v>7418</v>
      </c>
      <c r="B3223" s="171" t="s">
        <v>7419</v>
      </c>
      <c r="C3223" s="98" t="s">
        <v>224</v>
      </c>
      <c r="D3223" s="98" t="s">
        <v>314</v>
      </c>
      <c r="E3223" s="98" t="s">
        <v>225</v>
      </c>
    </row>
    <row r="3224" spans="1:5" s="192" customFormat="1" outlineLevel="1">
      <c r="A3224" s="192" t="s">
        <v>1110</v>
      </c>
      <c r="B3224" s="193" t="s">
        <v>7420</v>
      </c>
      <c r="C3224" s="192" t="s">
        <v>224</v>
      </c>
      <c r="D3224" s="192" t="s">
        <v>314</v>
      </c>
      <c r="E3224" s="192" t="s">
        <v>225</v>
      </c>
    </row>
    <row r="3225" spans="1:5" s="188" customFormat="1" outlineLevel="1">
      <c r="A3225" s="188" t="s">
        <v>7421</v>
      </c>
      <c r="B3225" s="194" t="s">
        <v>7269</v>
      </c>
      <c r="C3225" s="188" t="s">
        <v>224</v>
      </c>
      <c r="D3225" s="188" t="s">
        <v>314</v>
      </c>
      <c r="E3225" s="188" t="s">
        <v>225</v>
      </c>
    </row>
    <row r="3226" spans="1:5" s="188" customFormat="1" outlineLevel="1">
      <c r="A3226" s="188" t="s">
        <v>7423</v>
      </c>
      <c r="B3226" s="194" t="s">
        <v>7424</v>
      </c>
      <c r="C3226" s="188" t="s">
        <v>224</v>
      </c>
      <c r="D3226" s="188" t="s">
        <v>314</v>
      </c>
      <c r="E3226" s="188" t="s">
        <v>225</v>
      </c>
    </row>
    <row r="3227" spans="1:5" s="188" customFormat="1" outlineLevel="1">
      <c r="A3227" s="188" t="s">
        <v>7425</v>
      </c>
      <c r="B3227" s="194" t="s">
        <v>1116</v>
      </c>
      <c r="C3227" s="188" t="s">
        <v>224</v>
      </c>
      <c r="D3227" s="188" t="s">
        <v>314</v>
      </c>
      <c r="E3227" s="188" t="s">
        <v>225</v>
      </c>
    </row>
    <row r="3228" spans="1:5" s="192" customFormat="1" outlineLevel="1">
      <c r="A3228" s="192" t="s">
        <v>1110</v>
      </c>
      <c r="B3228" s="193" t="s">
        <v>1120</v>
      </c>
      <c r="C3228" s="192" t="s">
        <v>224</v>
      </c>
      <c r="D3228" s="192" t="s">
        <v>314</v>
      </c>
      <c r="E3228" s="192" t="s">
        <v>225</v>
      </c>
    </row>
    <row r="3229" spans="1:5" s="188" customFormat="1" outlineLevel="1">
      <c r="A3229" s="188" t="s">
        <v>7426</v>
      </c>
      <c r="B3229" s="194" t="s">
        <v>7269</v>
      </c>
      <c r="C3229" s="188" t="s">
        <v>224</v>
      </c>
      <c r="D3229" s="188" t="s">
        <v>314</v>
      </c>
      <c r="E3229" s="188" t="s">
        <v>225</v>
      </c>
    </row>
    <row r="3230" spans="1:5" s="188" customFormat="1" outlineLevel="1">
      <c r="A3230" s="188" t="s">
        <v>7428</v>
      </c>
      <c r="B3230" s="194" t="s">
        <v>7424</v>
      </c>
      <c r="C3230" s="188" t="s">
        <v>224</v>
      </c>
      <c r="D3230" s="188" t="s">
        <v>314</v>
      </c>
      <c r="E3230" s="188" t="s">
        <v>225</v>
      </c>
    </row>
    <row r="3231" spans="1:5" s="188" customFormat="1" outlineLevel="1">
      <c r="A3231" s="188" t="s">
        <v>7429</v>
      </c>
      <c r="B3231" s="194" t="s">
        <v>7430</v>
      </c>
      <c r="C3231" s="188" t="s">
        <v>224</v>
      </c>
      <c r="D3231" s="188" t="s">
        <v>314</v>
      </c>
      <c r="E3231" s="188" t="s">
        <v>225</v>
      </c>
    </row>
    <row r="3232" spans="1:5" s="188" customFormat="1" outlineLevel="1">
      <c r="A3232" s="188" t="s">
        <v>7431</v>
      </c>
      <c r="B3232" s="194" t="s">
        <v>1116</v>
      </c>
      <c r="C3232" s="188" t="s">
        <v>224</v>
      </c>
      <c r="D3232" s="188" t="s">
        <v>314</v>
      </c>
      <c r="E3232" s="188" t="s">
        <v>225</v>
      </c>
    </row>
    <row r="3233" spans="1:5" s="98" customFormat="1" outlineLevel="1">
      <c r="A3233" s="98" t="s">
        <v>7432</v>
      </c>
      <c r="B3233" s="171" t="s">
        <v>7433</v>
      </c>
      <c r="C3233" s="98" t="s">
        <v>224</v>
      </c>
      <c r="D3233" s="98" t="s">
        <v>314</v>
      </c>
      <c r="E3233" s="98" t="s">
        <v>225</v>
      </c>
    </row>
    <row r="3234" spans="1:5" s="192" customFormat="1" outlineLevel="1">
      <c r="A3234" s="192" t="s">
        <v>1110</v>
      </c>
      <c r="B3234" s="193" t="s">
        <v>7434</v>
      </c>
      <c r="C3234" s="192" t="s">
        <v>224</v>
      </c>
      <c r="D3234" s="192" t="s">
        <v>314</v>
      </c>
      <c r="E3234" s="192" t="s">
        <v>225</v>
      </c>
    </row>
    <row r="3235" spans="1:5" s="188" customFormat="1" outlineLevel="1">
      <c r="A3235" s="188" t="s">
        <v>7435</v>
      </c>
      <c r="B3235" s="194" t="s">
        <v>7269</v>
      </c>
      <c r="C3235" s="188" t="s">
        <v>224</v>
      </c>
      <c r="D3235" s="188" t="s">
        <v>314</v>
      </c>
      <c r="E3235" s="188" t="s">
        <v>225</v>
      </c>
    </row>
    <row r="3236" spans="1:5" s="188" customFormat="1" outlineLevel="1">
      <c r="A3236" s="188" t="s">
        <v>7437</v>
      </c>
      <c r="B3236" s="194" t="s">
        <v>7424</v>
      </c>
      <c r="C3236" s="188" t="s">
        <v>224</v>
      </c>
      <c r="D3236" s="188" t="s">
        <v>314</v>
      </c>
      <c r="E3236" s="188" t="s">
        <v>225</v>
      </c>
    </row>
    <row r="3237" spans="1:5" s="188" customFormat="1" outlineLevel="1">
      <c r="A3237" s="188" t="s">
        <v>7438</v>
      </c>
      <c r="B3237" s="194" t="s">
        <v>1116</v>
      </c>
      <c r="C3237" s="188" t="s">
        <v>224</v>
      </c>
      <c r="D3237" s="188" t="s">
        <v>314</v>
      </c>
      <c r="E3237" s="188" t="s">
        <v>225</v>
      </c>
    </row>
    <row r="3238" spans="1:5" s="192" customFormat="1" outlineLevel="1">
      <c r="A3238" s="192" t="s">
        <v>7439</v>
      </c>
      <c r="B3238" s="193" t="s">
        <v>1120</v>
      </c>
      <c r="C3238" s="192" t="s">
        <v>224</v>
      </c>
      <c r="D3238" s="192" t="s">
        <v>314</v>
      </c>
      <c r="E3238" s="192" t="s">
        <v>225</v>
      </c>
    </row>
    <row r="3239" spans="1:5" s="189" customFormat="1">
      <c r="A3239" s="189" t="s">
        <v>772</v>
      </c>
      <c r="B3239" s="190" t="s">
        <v>7440</v>
      </c>
      <c r="C3239" s="189" t="s">
        <v>224</v>
      </c>
      <c r="D3239" s="189" t="s">
        <v>314</v>
      </c>
      <c r="E3239" s="189" t="s">
        <v>225</v>
      </c>
    </row>
    <row r="3240" spans="1:5" s="103" customFormat="1">
      <c r="A3240" s="103" t="s">
        <v>7441</v>
      </c>
      <c r="B3240" s="191" t="s">
        <v>7442</v>
      </c>
      <c r="C3240" s="103" t="s">
        <v>224</v>
      </c>
      <c r="D3240" s="103" t="s">
        <v>314</v>
      </c>
      <c r="E3240" s="103" t="s">
        <v>225</v>
      </c>
    </row>
    <row r="3241" spans="1:5" s="98" customFormat="1" outlineLevel="1">
      <c r="A3241" s="98" t="s">
        <v>7443</v>
      </c>
      <c r="B3241" s="171" t="s">
        <v>7444</v>
      </c>
      <c r="C3241" s="98" t="s">
        <v>224</v>
      </c>
      <c r="D3241" s="98" t="s">
        <v>314</v>
      </c>
      <c r="E3241" s="98" t="s">
        <v>225</v>
      </c>
    </row>
    <row r="3242" spans="1:5" s="98" customFormat="1" outlineLevel="1">
      <c r="A3242" s="98" t="s">
        <v>7446</v>
      </c>
      <c r="B3242" s="171" t="s">
        <v>7447</v>
      </c>
      <c r="C3242" s="98" t="s">
        <v>224</v>
      </c>
      <c r="D3242" s="98" t="s">
        <v>314</v>
      </c>
      <c r="E3242" s="98" t="s">
        <v>225</v>
      </c>
    </row>
    <row r="3243" spans="1:5" s="98" customFormat="1" outlineLevel="1">
      <c r="A3243" s="98" t="s">
        <v>7449</v>
      </c>
      <c r="B3243" s="171" t="s">
        <v>7450</v>
      </c>
      <c r="C3243" s="98" t="s">
        <v>224</v>
      </c>
      <c r="D3243" s="98" t="s">
        <v>314</v>
      </c>
      <c r="E3243" s="98" t="s">
        <v>225</v>
      </c>
    </row>
    <row r="3244" spans="1:5" s="192" customFormat="1" outlineLevel="1">
      <c r="A3244" s="192" t="s">
        <v>1110</v>
      </c>
      <c r="B3244" s="193" t="s">
        <v>7451</v>
      </c>
      <c r="C3244" s="192" t="s">
        <v>224</v>
      </c>
      <c r="D3244" s="192" t="s">
        <v>314</v>
      </c>
      <c r="E3244" s="192" t="s">
        <v>225</v>
      </c>
    </row>
    <row r="3245" spans="1:5" s="188" customFormat="1" outlineLevel="1">
      <c r="A3245" s="188" t="s">
        <v>7452</v>
      </c>
      <c r="B3245" s="194" t="s">
        <v>7138</v>
      </c>
      <c r="C3245" s="188" t="s">
        <v>224</v>
      </c>
      <c r="D3245" s="188" t="s">
        <v>314</v>
      </c>
      <c r="E3245" s="188" t="s">
        <v>225</v>
      </c>
    </row>
    <row r="3246" spans="1:5" s="188" customFormat="1" outlineLevel="1">
      <c r="A3246" s="188" t="s">
        <v>7454</v>
      </c>
      <c r="B3246" s="194" t="s">
        <v>7141</v>
      </c>
      <c r="C3246" s="188" t="s">
        <v>224</v>
      </c>
      <c r="D3246" s="188" t="s">
        <v>314</v>
      </c>
      <c r="E3246" s="188" t="s">
        <v>225</v>
      </c>
    </row>
    <row r="3247" spans="1:5" s="192" customFormat="1" outlineLevel="1">
      <c r="A3247" s="192" t="s">
        <v>1110</v>
      </c>
      <c r="B3247" s="193" t="s">
        <v>7456</v>
      </c>
      <c r="C3247" s="192" t="s">
        <v>224</v>
      </c>
      <c r="D3247" s="192" t="s">
        <v>314</v>
      </c>
      <c r="E3247" s="192" t="s">
        <v>225</v>
      </c>
    </row>
    <row r="3248" spans="1:5" s="188" customFormat="1" outlineLevel="1">
      <c r="A3248" s="188" t="s">
        <v>7457</v>
      </c>
      <c r="B3248" s="194" t="s">
        <v>7138</v>
      </c>
      <c r="C3248" s="188" t="s">
        <v>224</v>
      </c>
      <c r="D3248" s="188" t="s">
        <v>314</v>
      </c>
      <c r="E3248" s="188" t="s">
        <v>225</v>
      </c>
    </row>
    <row r="3249" spans="1:5" s="188" customFormat="1" outlineLevel="1">
      <c r="A3249" s="188" t="s">
        <v>7459</v>
      </c>
      <c r="B3249" s="194" t="s">
        <v>7141</v>
      </c>
      <c r="C3249" s="188" t="s">
        <v>224</v>
      </c>
      <c r="D3249" s="188" t="s">
        <v>314</v>
      </c>
      <c r="E3249" s="188" t="s">
        <v>225</v>
      </c>
    </row>
    <row r="3250" spans="1:5" s="98" customFormat="1" outlineLevel="1">
      <c r="A3250" s="98" t="s">
        <v>7461</v>
      </c>
      <c r="B3250" s="171" t="s">
        <v>7462</v>
      </c>
      <c r="C3250" s="98" t="s">
        <v>224</v>
      </c>
      <c r="D3250" s="98" t="s">
        <v>314</v>
      </c>
      <c r="E3250" s="98" t="s">
        <v>225</v>
      </c>
    </row>
    <row r="3251" spans="1:5" s="192" customFormat="1" outlineLevel="1">
      <c r="A3251" s="192" t="s">
        <v>1110</v>
      </c>
      <c r="B3251" s="193" t="s">
        <v>7451</v>
      </c>
      <c r="C3251" s="192" t="s">
        <v>224</v>
      </c>
      <c r="D3251" s="192" t="s">
        <v>314</v>
      </c>
      <c r="E3251" s="192" t="s">
        <v>225</v>
      </c>
    </row>
    <row r="3252" spans="1:5" s="188" customFormat="1" outlineLevel="1">
      <c r="A3252" s="188" t="s">
        <v>7463</v>
      </c>
      <c r="B3252" s="194" t="s">
        <v>7138</v>
      </c>
      <c r="C3252" s="188" t="s">
        <v>224</v>
      </c>
      <c r="D3252" s="188" t="s">
        <v>314</v>
      </c>
      <c r="E3252" s="188" t="s">
        <v>225</v>
      </c>
    </row>
    <row r="3253" spans="1:5" s="188" customFormat="1" outlineLevel="1">
      <c r="A3253" s="188" t="s">
        <v>7465</v>
      </c>
      <c r="B3253" s="194" t="s">
        <v>7141</v>
      </c>
      <c r="C3253" s="188" t="s">
        <v>224</v>
      </c>
      <c r="D3253" s="188" t="s">
        <v>314</v>
      </c>
      <c r="E3253" s="188" t="s">
        <v>225</v>
      </c>
    </row>
    <row r="3254" spans="1:5" s="192" customFormat="1" outlineLevel="1">
      <c r="A3254" s="192" t="s">
        <v>1110</v>
      </c>
      <c r="B3254" s="193" t="s">
        <v>7456</v>
      </c>
      <c r="C3254" s="192" t="s">
        <v>224</v>
      </c>
      <c r="D3254" s="192" t="s">
        <v>314</v>
      </c>
      <c r="E3254" s="192" t="s">
        <v>225</v>
      </c>
    </row>
    <row r="3255" spans="1:5" s="188" customFormat="1" outlineLevel="1">
      <c r="A3255" s="188" t="s">
        <v>7466</v>
      </c>
      <c r="B3255" s="194" t="s">
        <v>7138</v>
      </c>
      <c r="C3255" s="188" t="s">
        <v>224</v>
      </c>
      <c r="D3255" s="188" t="s">
        <v>314</v>
      </c>
      <c r="E3255" s="188" t="s">
        <v>225</v>
      </c>
    </row>
    <row r="3256" spans="1:5" s="188" customFormat="1" outlineLevel="1">
      <c r="A3256" s="188" t="s">
        <v>7468</v>
      </c>
      <c r="B3256" s="194" t="s">
        <v>7141</v>
      </c>
      <c r="C3256" s="188" t="s">
        <v>224</v>
      </c>
      <c r="D3256" s="188" t="s">
        <v>314</v>
      </c>
      <c r="E3256" s="188" t="s">
        <v>225</v>
      </c>
    </row>
    <row r="3257" spans="1:5" s="98" customFormat="1" outlineLevel="1">
      <c r="A3257" s="98" t="s">
        <v>7469</v>
      </c>
      <c r="B3257" s="171" t="s">
        <v>7470</v>
      </c>
      <c r="C3257" s="98" t="s">
        <v>224</v>
      </c>
      <c r="D3257" s="98" t="s">
        <v>314</v>
      </c>
      <c r="E3257" s="98" t="s">
        <v>225</v>
      </c>
    </row>
    <row r="3258" spans="1:5" s="98" customFormat="1" outlineLevel="1">
      <c r="A3258" s="98" t="s">
        <v>7472</v>
      </c>
      <c r="B3258" s="171" t="s">
        <v>7473</v>
      </c>
      <c r="C3258" s="98" t="s">
        <v>224</v>
      </c>
      <c r="D3258" s="98" t="s">
        <v>314</v>
      </c>
      <c r="E3258" s="98" t="s">
        <v>225</v>
      </c>
    </row>
    <row r="3259" spans="1:5" s="192" customFormat="1" outlineLevel="1">
      <c r="A3259" s="192" t="s">
        <v>7474</v>
      </c>
      <c r="B3259" s="193" t="s">
        <v>7475</v>
      </c>
      <c r="C3259" s="192" t="s">
        <v>224</v>
      </c>
      <c r="D3259" s="192" t="s">
        <v>314</v>
      </c>
      <c r="E3259" s="192" t="s">
        <v>225</v>
      </c>
    </row>
    <row r="3260" spans="1:5" s="192" customFormat="1" outlineLevel="1">
      <c r="A3260" s="192" t="s">
        <v>7477</v>
      </c>
      <c r="B3260" s="193" t="s">
        <v>7478</v>
      </c>
      <c r="C3260" s="192" t="s">
        <v>224</v>
      </c>
      <c r="D3260" s="192" t="s">
        <v>314</v>
      </c>
      <c r="E3260" s="192" t="s">
        <v>225</v>
      </c>
    </row>
    <row r="3261" spans="1:5" s="192" customFormat="1" outlineLevel="1">
      <c r="A3261" s="192" t="s">
        <v>7479</v>
      </c>
      <c r="B3261" s="193" t="s">
        <v>7480</v>
      </c>
      <c r="C3261" s="192" t="s">
        <v>224</v>
      </c>
      <c r="D3261" s="192" t="s">
        <v>314</v>
      </c>
      <c r="E3261" s="192" t="s">
        <v>225</v>
      </c>
    </row>
    <row r="3262" spans="1:5" s="192" customFormat="1" outlineLevel="1">
      <c r="A3262" s="192" t="s">
        <v>1110</v>
      </c>
      <c r="B3262" s="193" t="s">
        <v>1120</v>
      </c>
      <c r="C3262" s="192" t="s">
        <v>224</v>
      </c>
      <c r="D3262" s="192" t="s">
        <v>314</v>
      </c>
      <c r="E3262" s="192" t="s">
        <v>225</v>
      </c>
    </row>
    <row r="3263" spans="1:5" s="188" customFormat="1" outlineLevel="1">
      <c r="A3263" s="188" t="s">
        <v>7481</v>
      </c>
      <c r="B3263" s="194" t="s">
        <v>7482</v>
      </c>
      <c r="C3263" s="188" t="s">
        <v>224</v>
      </c>
      <c r="D3263" s="188" t="s">
        <v>314</v>
      </c>
      <c r="E3263" s="188" t="s">
        <v>225</v>
      </c>
    </row>
    <row r="3264" spans="1:5" s="188" customFormat="1" outlineLevel="1">
      <c r="A3264" s="188" t="s">
        <v>7483</v>
      </c>
      <c r="B3264" s="194" t="s">
        <v>7484</v>
      </c>
      <c r="C3264" s="188" t="s">
        <v>224</v>
      </c>
      <c r="D3264" s="188" t="s">
        <v>314</v>
      </c>
      <c r="E3264" s="188" t="s">
        <v>225</v>
      </c>
    </row>
    <row r="3265" spans="1:5" s="188" customFormat="1" outlineLevel="1">
      <c r="A3265" s="188" t="s">
        <v>7485</v>
      </c>
      <c r="B3265" s="194" t="s">
        <v>7486</v>
      </c>
      <c r="C3265" s="188" t="s">
        <v>224</v>
      </c>
      <c r="D3265" s="188" t="s">
        <v>314</v>
      </c>
      <c r="E3265" s="188" t="s">
        <v>225</v>
      </c>
    </row>
    <row r="3266" spans="1:5" s="98" customFormat="1" outlineLevel="1">
      <c r="A3266" s="98" t="s">
        <v>7487</v>
      </c>
      <c r="B3266" s="171" t="s">
        <v>7488</v>
      </c>
      <c r="C3266" s="98" t="s">
        <v>224</v>
      </c>
      <c r="D3266" s="98" t="s">
        <v>314</v>
      </c>
      <c r="E3266" s="98" t="s">
        <v>225</v>
      </c>
    </row>
    <row r="3267" spans="1:5" s="192" customFormat="1" outlineLevel="1">
      <c r="A3267" s="192" t="s">
        <v>7489</v>
      </c>
      <c r="B3267" s="193" t="s">
        <v>7490</v>
      </c>
      <c r="C3267" s="192" t="s">
        <v>224</v>
      </c>
      <c r="D3267" s="192" t="s">
        <v>314</v>
      </c>
      <c r="E3267" s="192" t="s">
        <v>225</v>
      </c>
    </row>
    <row r="3268" spans="1:5" s="192" customFormat="1" outlineLevel="1">
      <c r="A3268" s="192" t="s">
        <v>7492</v>
      </c>
      <c r="B3268" s="193" t="s">
        <v>7493</v>
      </c>
      <c r="C3268" s="192" t="s">
        <v>224</v>
      </c>
      <c r="D3268" s="192" t="s">
        <v>314</v>
      </c>
      <c r="E3268" s="192" t="s">
        <v>225</v>
      </c>
    </row>
    <row r="3269" spans="1:5" s="192" customFormat="1" outlineLevel="1">
      <c r="A3269" s="192" t="s">
        <v>7495</v>
      </c>
      <c r="B3269" s="193" t="s">
        <v>7496</v>
      </c>
      <c r="C3269" s="192" t="s">
        <v>224</v>
      </c>
      <c r="D3269" s="192" t="s">
        <v>314</v>
      </c>
      <c r="E3269" s="192" t="s">
        <v>225</v>
      </c>
    </row>
    <row r="3270" spans="1:5" s="192" customFormat="1" outlineLevel="1">
      <c r="A3270" s="192" t="s">
        <v>7498</v>
      </c>
      <c r="B3270" s="193" t="s">
        <v>7499</v>
      </c>
      <c r="C3270" s="192" t="s">
        <v>224</v>
      </c>
      <c r="D3270" s="192" t="s">
        <v>314</v>
      </c>
      <c r="E3270" s="192" t="s">
        <v>225</v>
      </c>
    </row>
    <row r="3271" spans="1:5" s="103" customFormat="1">
      <c r="A3271" s="103" t="s">
        <v>7501</v>
      </c>
      <c r="B3271" s="191" t="s">
        <v>7502</v>
      </c>
      <c r="C3271" s="103" t="s">
        <v>224</v>
      </c>
      <c r="D3271" s="103" t="s">
        <v>314</v>
      </c>
      <c r="E3271" s="103" t="s">
        <v>225</v>
      </c>
    </row>
    <row r="3272" spans="1:5" s="98" customFormat="1" outlineLevel="1">
      <c r="A3272" s="98" t="s">
        <v>7503</v>
      </c>
      <c r="B3272" s="171" t="s">
        <v>7504</v>
      </c>
      <c r="C3272" s="98" t="s">
        <v>224</v>
      </c>
      <c r="D3272" s="98" t="s">
        <v>314</v>
      </c>
      <c r="E3272" s="98" t="s">
        <v>225</v>
      </c>
    </row>
    <row r="3273" spans="1:5" s="98" customFormat="1" outlineLevel="1">
      <c r="A3273" s="98" t="s">
        <v>7506</v>
      </c>
      <c r="B3273" s="171" t="s">
        <v>7507</v>
      </c>
      <c r="C3273" s="98" t="s">
        <v>224</v>
      </c>
      <c r="D3273" s="98" t="s">
        <v>314</v>
      </c>
      <c r="E3273" s="98" t="s">
        <v>225</v>
      </c>
    </row>
    <row r="3274" spans="1:5" s="192" customFormat="1" outlineLevel="1">
      <c r="A3274" s="192" t="s">
        <v>7508</v>
      </c>
      <c r="B3274" s="193" t="s">
        <v>7509</v>
      </c>
      <c r="C3274" s="192" t="s">
        <v>224</v>
      </c>
      <c r="D3274" s="192" t="s">
        <v>314</v>
      </c>
      <c r="E3274" s="192" t="s">
        <v>225</v>
      </c>
    </row>
    <row r="3275" spans="1:5" s="192" customFormat="1" outlineLevel="1">
      <c r="A3275" s="192" t="s">
        <v>7511</v>
      </c>
      <c r="B3275" s="193" t="s">
        <v>7512</v>
      </c>
      <c r="C3275" s="192" t="s">
        <v>224</v>
      </c>
      <c r="D3275" s="192" t="s">
        <v>314</v>
      </c>
      <c r="E3275" s="192" t="s">
        <v>225</v>
      </c>
    </row>
    <row r="3276" spans="1:5" s="192" customFormat="1" outlineLevel="1">
      <c r="A3276" s="192" t="s">
        <v>7514</v>
      </c>
      <c r="B3276" s="193" t="s">
        <v>7515</v>
      </c>
      <c r="C3276" s="192" t="s">
        <v>224</v>
      </c>
      <c r="D3276" s="192" t="s">
        <v>314</v>
      </c>
      <c r="E3276" s="192" t="s">
        <v>225</v>
      </c>
    </row>
    <row r="3277" spans="1:5" s="192" customFormat="1" outlineLevel="1">
      <c r="A3277" s="192" t="s">
        <v>1110</v>
      </c>
      <c r="B3277" s="193" t="s">
        <v>7517</v>
      </c>
      <c r="C3277" s="192" t="s">
        <v>224</v>
      </c>
      <c r="D3277" s="192" t="s">
        <v>314</v>
      </c>
      <c r="E3277" s="192" t="s">
        <v>225</v>
      </c>
    </row>
    <row r="3278" spans="1:5" s="188" customFormat="1" outlineLevel="1">
      <c r="A3278" s="188" t="s">
        <v>7518</v>
      </c>
      <c r="B3278" s="194" t="s">
        <v>7519</v>
      </c>
      <c r="C3278" s="188" t="s">
        <v>224</v>
      </c>
      <c r="D3278" s="188" t="s">
        <v>314</v>
      </c>
      <c r="E3278" s="188" t="s">
        <v>225</v>
      </c>
    </row>
    <row r="3279" spans="1:5" s="188" customFormat="1" outlineLevel="1">
      <c r="A3279" s="188" t="s">
        <v>7521</v>
      </c>
      <c r="B3279" s="194" t="s">
        <v>7522</v>
      </c>
      <c r="C3279" s="188" t="s">
        <v>224</v>
      </c>
      <c r="D3279" s="188" t="s">
        <v>314</v>
      </c>
      <c r="E3279" s="188" t="s">
        <v>225</v>
      </c>
    </row>
    <row r="3280" spans="1:5" s="188" customFormat="1" outlineLevel="1">
      <c r="A3280" s="188" t="s">
        <v>7523</v>
      </c>
      <c r="B3280" s="194" t="s">
        <v>7524</v>
      </c>
      <c r="C3280" s="188" t="s">
        <v>224</v>
      </c>
      <c r="D3280" s="188" t="s">
        <v>314</v>
      </c>
      <c r="E3280" s="188" t="s">
        <v>225</v>
      </c>
    </row>
    <row r="3281" spans="1:5" s="188" customFormat="1" outlineLevel="1">
      <c r="A3281" s="188" t="s">
        <v>7525</v>
      </c>
      <c r="B3281" s="194" t="s">
        <v>7526</v>
      </c>
      <c r="C3281" s="188" t="s">
        <v>224</v>
      </c>
      <c r="D3281" s="188" t="s">
        <v>314</v>
      </c>
      <c r="E3281" s="188" t="s">
        <v>225</v>
      </c>
    </row>
    <row r="3282" spans="1:5" s="188" customFormat="1" outlineLevel="1">
      <c r="A3282" s="188" t="s">
        <v>7527</v>
      </c>
      <c r="B3282" s="194" t="s">
        <v>7528</v>
      </c>
      <c r="C3282" s="188" t="s">
        <v>224</v>
      </c>
      <c r="D3282" s="188" t="s">
        <v>314</v>
      </c>
      <c r="E3282" s="188" t="s">
        <v>225</v>
      </c>
    </row>
    <row r="3283" spans="1:5" s="192" customFormat="1" outlineLevel="1">
      <c r="A3283" s="192" t="s">
        <v>1110</v>
      </c>
      <c r="B3283" s="193" t="s">
        <v>7529</v>
      </c>
      <c r="C3283" s="192" t="s">
        <v>224</v>
      </c>
      <c r="D3283" s="192" t="s">
        <v>314</v>
      </c>
      <c r="E3283" s="192" t="s">
        <v>225</v>
      </c>
    </row>
    <row r="3284" spans="1:5" s="188" customFormat="1" outlineLevel="1">
      <c r="A3284" s="188" t="s">
        <v>7530</v>
      </c>
      <c r="B3284" s="194" t="s">
        <v>7531</v>
      </c>
      <c r="C3284" s="188" t="s">
        <v>224</v>
      </c>
      <c r="D3284" s="188" t="s">
        <v>314</v>
      </c>
      <c r="E3284" s="188" t="s">
        <v>225</v>
      </c>
    </row>
    <row r="3285" spans="1:5" s="188" customFormat="1" outlineLevel="1">
      <c r="A3285" s="188" t="s">
        <v>7533</v>
      </c>
      <c r="B3285" s="194" t="s">
        <v>7534</v>
      </c>
      <c r="C3285" s="188" t="s">
        <v>224</v>
      </c>
      <c r="D3285" s="188" t="s">
        <v>314</v>
      </c>
      <c r="E3285" s="188" t="s">
        <v>225</v>
      </c>
    </row>
    <row r="3286" spans="1:5" s="188" customFormat="1" outlineLevel="1">
      <c r="A3286" s="188" t="s">
        <v>7535</v>
      </c>
      <c r="B3286" s="194" t="s">
        <v>1116</v>
      </c>
      <c r="C3286" s="188" t="s">
        <v>224</v>
      </c>
      <c r="D3286" s="188" t="s">
        <v>314</v>
      </c>
      <c r="E3286" s="188" t="s">
        <v>225</v>
      </c>
    </row>
    <row r="3287" spans="1:5" s="98" customFormat="1" outlineLevel="1">
      <c r="A3287" s="98" t="s">
        <v>7536</v>
      </c>
      <c r="B3287" s="171" t="s">
        <v>7537</v>
      </c>
      <c r="C3287" s="98" t="s">
        <v>224</v>
      </c>
      <c r="D3287" s="98" t="s">
        <v>314</v>
      </c>
      <c r="E3287" s="98" t="s">
        <v>225</v>
      </c>
    </row>
    <row r="3288" spans="1:5" s="98" customFormat="1" outlineLevel="1">
      <c r="A3288" s="98" t="s">
        <v>7539</v>
      </c>
      <c r="B3288" s="171" t="s">
        <v>7540</v>
      </c>
      <c r="C3288" s="98" t="s">
        <v>224</v>
      </c>
      <c r="D3288" s="98" t="s">
        <v>314</v>
      </c>
      <c r="E3288" s="98" t="s">
        <v>225</v>
      </c>
    </row>
    <row r="3289" spans="1:5" s="192" customFormat="1" outlineLevel="1">
      <c r="A3289" s="192" t="s">
        <v>1110</v>
      </c>
      <c r="B3289" s="193" t="s">
        <v>7541</v>
      </c>
      <c r="C3289" s="192" t="s">
        <v>224</v>
      </c>
      <c r="D3289" s="192" t="s">
        <v>314</v>
      </c>
      <c r="E3289" s="192" t="s">
        <v>225</v>
      </c>
    </row>
    <row r="3290" spans="1:5" s="188" customFormat="1" outlineLevel="1">
      <c r="A3290" s="188" t="s">
        <v>7542</v>
      </c>
      <c r="B3290" s="194" t="s">
        <v>7543</v>
      </c>
      <c r="C3290" s="188" t="s">
        <v>224</v>
      </c>
      <c r="D3290" s="188" t="s">
        <v>314</v>
      </c>
      <c r="E3290" s="188" t="s">
        <v>225</v>
      </c>
    </row>
    <row r="3291" spans="1:5" s="188" customFormat="1" outlineLevel="1">
      <c r="A3291" s="188" t="s">
        <v>7545</v>
      </c>
      <c r="B3291" s="194" t="s">
        <v>1116</v>
      </c>
      <c r="C3291" s="188" t="s">
        <v>224</v>
      </c>
      <c r="D3291" s="188" t="s">
        <v>314</v>
      </c>
      <c r="E3291" s="188" t="s">
        <v>225</v>
      </c>
    </row>
    <row r="3292" spans="1:5" s="192" customFormat="1" outlineLevel="1">
      <c r="A3292" s="192" t="s">
        <v>1110</v>
      </c>
      <c r="B3292" s="193" t="s">
        <v>7546</v>
      </c>
      <c r="C3292" s="192" t="s">
        <v>224</v>
      </c>
      <c r="D3292" s="192" t="s">
        <v>314</v>
      </c>
      <c r="E3292" s="192" t="s">
        <v>225</v>
      </c>
    </row>
    <row r="3293" spans="1:5" s="188" customFormat="1" outlineLevel="1">
      <c r="A3293" s="188" t="s">
        <v>7547</v>
      </c>
      <c r="B3293" s="194" t="s">
        <v>7543</v>
      </c>
      <c r="C3293" s="188" t="s">
        <v>224</v>
      </c>
      <c r="D3293" s="188" t="s">
        <v>314</v>
      </c>
      <c r="E3293" s="188" t="s">
        <v>225</v>
      </c>
    </row>
    <row r="3294" spans="1:5" s="188" customFormat="1" outlineLevel="1">
      <c r="A3294" s="188" t="s">
        <v>7549</v>
      </c>
      <c r="B3294" s="194" t="s">
        <v>1116</v>
      </c>
      <c r="C3294" s="188" t="s">
        <v>224</v>
      </c>
      <c r="D3294" s="188" t="s">
        <v>314</v>
      </c>
      <c r="E3294" s="188" t="s">
        <v>225</v>
      </c>
    </row>
    <row r="3295" spans="1:5" s="192" customFormat="1" outlineLevel="1">
      <c r="A3295" s="192" t="s">
        <v>1110</v>
      </c>
      <c r="B3295" s="193" t="s">
        <v>7550</v>
      </c>
      <c r="C3295" s="192" t="s">
        <v>224</v>
      </c>
      <c r="D3295" s="192" t="s">
        <v>314</v>
      </c>
      <c r="E3295" s="192" t="s">
        <v>225</v>
      </c>
    </row>
    <row r="3296" spans="1:5" s="188" customFormat="1" outlineLevel="1">
      <c r="A3296" s="188" t="s">
        <v>7551</v>
      </c>
      <c r="B3296" s="194" t="s">
        <v>7543</v>
      </c>
      <c r="C3296" s="188" t="s">
        <v>224</v>
      </c>
      <c r="D3296" s="188" t="s">
        <v>314</v>
      </c>
      <c r="E3296" s="188" t="s">
        <v>225</v>
      </c>
    </row>
    <row r="3297" spans="1:5" s="188" customFormat="1" outlineLevel="1">
      <c r="A3297" s="188" t="s">
        <v>7553</v>
      </c>
      <c r="B3297" s="194" t="s">
        <v>1116</v>
      </c>
      <c r="C3297" s="188" t="s">
        <v>224</v>
      </c>
      <c r="D3297" s="188" t="s">
        <v>314</v>
      </c>
      <c r="E3297" s="188" t="s">
        <v>225</v>
      </c>
    </row>
    <row r="3298" spans="1:5" s="192" customFormat="1" outlineLevel="1">
      <c r="A3298" s="192" t="s">
        <v>1110</v>
      </c>
      <c r="B3298" s="193" t="s">
        <v>7554</v>
      </c>
      <c r="C3298" s="192" t="s">
        <v>224</v>
      </c>
      <c r="D3298" s="192" t="s">
        <v>314</v>
      </c>
      <c r="E3298" s="192" t="s">
        <v>225</v>
      </c>
    </row>
    <row r="3299" spans="1:5" s="188" customFormat="1" outlineLevel="1">
      <c r="A3299" s="188" t="s">
        <v>7555</v>
      </c>
      <c r="B3299" s="194" t="s">
        <v>7543</v>
      </c>
      <c r="C3299" s="188" t="s">
        <v>224</v>
      </c>
      <c r="D3299" s="188" t="s">
        <v>314</v>
      </c>
      <c r="E3299" s="188" t="s">
        <v>225</v>
      </c>
    </row>
    <row r="3300" spans="1:5" s="188" customFormat="1" outlineLevel="1">
      <c r="A3300" s="188" t="s">
        <v>7557</v>
      </c>
      <c r="B3300" s="194" t="s">
        <v>7558</v>
      </c>
      <c r="C3300" s="188" t="s">
        <v>224</v>
      </c>
      <c r="D3300" s="188" t="s">
        <v>314</v>
      </c>
      <c r="E3300" s="188" t="s">
        <v>225</v>
      </c>
    </row>
    <row r="3301" spans="1:5" s="188" customFormat="1" outlineLevel="1">
      <c r="A3301" s="188" t="s">
        <v>7559</v>
      </c>
      <c r="B3301" s="194" t="s">
        <v>1116</v>
      </c>
      <c r="C3301" s="188" t="s">
        <v>224</v>
      </c>
      <c r="D3301" s="188" t="s">
        <v>314</v>
      </c>
      <c r="E3301" s="188" t="s">
        <v>225</v>
      </c>
    </row>
    <row r="3302" spans="1:5" s="192" customFormat="1" outlineLevel="1">
      <c r="A3302" s="192" t="s">
        <v>1110</v>
      </c>
      <c r="B3302" s="193" t="s">
        <v>7560</v>
      </c>
      <c r="C3302" s="192" t="s">
        <v>224</v>
      </c>
      <c r="D3302" s="192" t="s">
        <v>314</v>
      </c>
      <c r="E3302" s="192" t="s">
        <v>225</v>
      </c>
    </row>
    <row r="3303" spans="1:5" s="188" customFormat="1" outlineLevel="1">
      <c r="A3303" s="188" t="s">
        <v>7561</v>
      </c>
      <c r="B3303" s="194" t="s">
        <v>7543</v>
      </c>
      <c r="C3303" s="188" t="s">
        <v>224</v>
      </c>
      <c r="D3303" s="188" t="s">
        <v>314</v>
      </c>
      <c r="E3303" s="188" t="s">
        <v>225</v>
      </c>
    </row>
    <row r="3304" spans="1:5" s="188" customFormat="1" outlineLevel="1">
      <c r="A3304" s="188" t="s">
        <v>7563</v>
      </c>
      <c r="B3304" s="194" t="s">
        <v>7558</v>
      </c>
      <c r="C3304" s="188" t="s">
        <v>224</v>
      </c>
      <c r="D3304" s="188" t="s">
        <v>314</v>
      </c>
      <c r="E3304" s="188" t="s">
        <v>225</v>
      </c>
    </row>
    <row r="3305" spans="1:5" s="188" customFormat="1" outlineLevel="1">
      <c r="A3305" s="188" t="s">
        <v>7564</v>
      </c>
      <c r="B3305" s="194" t="s">
        <v>1116</v>
      </c>
      <c r="C3305" s="188" t="s">
        <v>224</v>
      </c>
      <c r="D3305" s="188" t="s">
        <v>314</v>
      </c>
      <c r="E3305" s="188" t="s">
        <v>225</v>
      </c>
    </row>
    <row r="3306" spans="1:5" s="98" customFormat="1" outlineLevel="1">
      <c r="A3306" s="98" t="s">
        <v>7565</v>
      </c>
      <c r="B3306" s="171" t="s">
        <v>7566</v>
      </c>
      <c r="C3306" s="98" t="s">
        <v>224</v>
      </c>
      <c r="D3306" s="98" t="s">
        <v>314</v>
      </c>
      <c r="E3306" s="98" t="s">
        <v>225</v>
      </c>
    </row>
    <row r="3307" spans="1:5" s="192" customFormat="1" outlineLevel="1">
      <c r="A3307" s="192" t="s">
        <v>1110</v>
      </c>
      <c r="B3307" s="193" t="s">
        <v>7567</v>
      </c>
      <c r="C3307" s="192" t="s">
        <v>224</v>
      </c>
      <c r="D3307" s="192" t="s">
        <v>314</v>
      </c>
      <c r="E3307" s="192" t="s">
        <v>225</v>
      </c>
    </row>
    <row r="3308" spans="1:5" s="188" customFormat="1" outlineLevel="1">
      <c r="A3308" s="188" t="s">
        <v>7568</v>
      </c>
      <c r="B3308" s="194" t="s">
        <v>7569</v>
      </c>
      <c r="C3308" s="188" t="s">
        <v>224</v>
      </c>
      <c r="D3308" s="188" t="s">
        <v>314</v>
      </c>
      <c r="E3308" s="188" t="s">
        <v>225</v>
      </c>
    </row>
    <row r="3309" spans="1:5" s="188" customFormat="1" outlineLevel="1">
      <c r="A3309" s="188" t="s">
        <v>7571</v>
      </c>
      <c r="B3309" s="194" t="s">
        <v>7572</v>
      </c>
      <c r="C3309" s="188" t="s">
        <v>224</v>
      </c>
      <c r="D3309" s="188" t="s">
        <v>314</v>
      </c>
      <c r="E3309" s="188" t="s">
        <v>225</v>
      </c>
    </row>
    <row r="3310" spans="1:5" s="188" customFormat="1" outlineLevel="1">
      <c r="A3310" s="188" t="s">
        <v>7573</v>
      </c>
      <c r="B3310" s="194" t="s">
        <v>1116</v>
      </c>
      <c r="C3310" s="188" t="s">
        <v>224</v>
      </c>
      <c r="D3310" s="188" t="s">
        <v>314</v>
      </c>
      <c r="E3310" s="188" t="s">
        <v>225</v>
      </c>
    </row>
    <row r="3311" spans="1:5" s="192" customFormat="1" outlineLevel="1">
      <c r="A3311" s="192" t="s">
        <v>1110</v>
      </c>
      <c r="B3311" s="193" t="s">
        <v>7574</v>
      </c>
      <c r="C3311" s="192" t="s">
        <v>224</v>
      </c>
      <c r="D3311" s="192" t="s">
        <v>314</v>
      </c>
      <c r="E3311" s="192" t="s">
        <v>225</v>
      </c>
    </row>
    <row r="3312" spans="1:5" s="188" customFormat="1" outlineLevel="1">
      <c r="A3312" s="188" t="s">
        <v>7575</v>
      </c>
      <c r="B3312" s="194" t="s">
        <v>7576</v>
      </c>
      <c r="C3312" s="188" t="s">
        <v>224</v>
      </c>
      <c r="D3312" s="188" t="s">
        <v>314</v>
      </c>
      <c r="E3312" s="188" t="s">
        <v>225</v>
      </c>
    </row>
    <row r="3313" spans="1:5" s="188" customFormat="1" outlineLevel="1">
      <c r="A3313" s="188" t="s">
        <v>7578</v>
      </c>
      <c r="B3313" s="194" t="s">
        <v>7528</v>
      </c>
      <c r="C3313" s="188" t="s">
        <v>224</v>
      </c>
      <c r="D3313" s="188" t="s">
        <v>314</v>
      </c>
      <c r="E3313" s="188" t="s">
        <v>225</v>
      </c>
    </row>
    <row r="3314" spans="1:5" s="192" customFormat="1" outlineLevel="1">
      <c r="A3314" s="192" t="s">
        <v>7579</v>
      </c>
      <c r="B3314" s="193" t="s">
        <v>7580</v>
      </c>
      <c r="C3314" s="192" t="s">
        <v>224</v>
      </c>
      <c r="D3314" s="192" t="s">
        <v>314</v>
      </c>
      <c r="E3314" s="192" t="s">
        <v>225</v>
      </c>
    </row>
    <row r="3315" spans="1:5" s="192" customFormat="1" outlineLevel="1">
      <c r="A3315" s="192" t="s">
        <v>7582</v>
      </c>
      <c r="B3315" s="193" t="s">
        <v>7583</v>
      </c>
      <c r="C3315" s="192" t="s">
        <v>224</v>
      </c>
      <c r="D3315" s="192" t="s">
        <v>314</v>
      </c>
      <c r="E3315" s="192" t="s">
        <v>225</v>
      </c>
    </row>
    <row r="3316" spans="1:5" s="192" customFormat="1" outlineLevel="1">
      <c r="A3316" s="192" t="s">
        <v>7585</v>
      </c>
      <c r="B3316" s="193" t="s">
        <v>7586</v>
      </c>
      <c r="C3316" s="192" t="s">
        <v>224</v>
      </c>
      <c r="D3316" s="192" t="s">
        <v>314</v>
      </c>
      <c r="E3316" s="192" t="s">
        <v>225</v>
      </c>
    </row>
    <row r="3317" spans="1:5" s="192" customFormat="1" outlineLevel="1">
      <c r="A3317" s="192" t="s">
        <v>1110</v>
      </c>
      <c r="B3317" s="193" t="s">
        <v>1120</v>
      </c>
      <c r="C3317" s="192" t="s">
        <v>224</v>
      </c>
      <c r="D3317" s="192" t="s">
        <v>314</v>
      </c>
      <c r="E3317" s="192" t="s">
        <v>225</v>
      </c>
    </row>
    <row r="3318" spans="1:5" s="188" customFormat="1" outlineLevel="1">
      <c r="A3318" s="188" t="s">
        <v>7587</v>
      </c>
      <c r="B3318" s="194" t="s">
        <v>7576</v>
      </c>
      <c r="C3318" s="188" t="s">
        <v>224</v>
      </c>
      <c r="D3318" s="188" t="s">
        <v>314</v>
      </c>
      <c r="E3318" s="188" t="s">
        <v>225</v>
      </c>
    </row>
    <row r="3319" spans="1:5" s="188" customFormat="1" outlineLevel="1">
      <c r="A3319" s="188" t="s">
        <v>7589</v>
      </c>
      <c r="B3319" s="194" t="s">
        <v>7590</v>
      </c>
      <c r="C3319" s="188" t="s">
        <v>224</v>
      </c>
      <c r="D3319" s="188" t="s">
        <v>314</v>
      </c>
      <c r="E3319" s="188" t="s">
        <v>225</v>
      </c>
    </row>
    <row r="3320" spans="1:5" s="188" customFormat="1" outlineLevel="1">
      <c r="A3320" s="188" t="s">
        <v>7591</v>
      </c>
      <c r="B3320" s="194" t="s">
        <v>7592</v>
      </c>
      <c r="C3320" s="188" t="s">
        <v>224</v>
      </c>
      <c r="D3320" s="188" t="s">
        <v>314</v>
      </c>
      <c r="E3320" s="188" t="s">
        <v>225</v>
      </c>
    </row>
    <row r="3321" spans="1:5" s="98" customFormat="1" outlineLevel="1">
      <c r="A3321" s="98" t="s">
        <v>7593</v>
      </c>
      <c r="B3321" s="171" t="s">
        <v>7594</v>
      </c>
      <c r="C3321" s="98" t="s">
        <v>224</v>
      </c>
      <c r="D3321" s="98" t="s">
        <v>314</v>
      </c>
      <c r="E3321" s="98" t="s">
        <v>225</v>
      </c>
    </row>
    <row r="3322" spans="1:5" s="192" customFormat="1" outlineLevel="1">
      <c r="A3322" s="192" t="s">
        <v>7595</v>
      </c>
      <c r="B3322" s="193" t="s">
        <v>7596</v>
      </c>
      <c r="C3322" s="192" t="s">
        <v>224</v>
      </c>
      <c r="D3322" s="192" t="s">
        <v>314</v>
      </c>
      <c r="E3322" s="192" t="s">
        <v>225</v>
      </c>
    </row>
    <row r="3323" spans="1:5" s="192" customFormat="1" outlineLevel="1">
      <c r="A3323" s="192" t="s">
        <v>7598</v>
      </c>
      <c r="B3323" s="193" t="s">
        <v>7599</v>
      </c>
      <c r="C3323" s="192" t="s">
        <v>224</v>
      </c>
      <c r="D3323" s="192" t="s">
        <v>314</v>
      </c>
      <c r="E3323" s="192" t="s">
        <v>225</v>
      </c>
    </row>
    <row r="3324" spans="1:5" s="192" customFormat="1" outlineLevel="1">
      <c r="A3324" s="192" t="s">
        <v>7600</v>
      </c>
      <c r="B3324" s="193" t="s">
        <v>7601</v>
      </c>
      <c r="C3324" s="192" t="s">
        <v>224</v>
      </c>
      <c r="D3324" s="192" t="s">
        <v>314</v>
      </c>
      <c r="E3324" s="192" t="s">
        <v>225</v>
      </c>
    </row>
    <row r="3325" spans="1:5" s="192" customFormat="1" outlineLevel="1">
      <c r="A3325" s="192" t="s">
        <v>7602</v>
      </c>
      <c r="B3325" s="193" t="s">
        <v>7603</v>
      </c>
      <c r="C3325" s="192" t="s">
        <v>224</v>
      </c>
      <c r="D3325" s="192" t="s">
        <v>314</v>
      </c>
      <c r="E3325" s="192" t="s">
        <v>225</v>
      </c>
    </row>
    <row r="3326" spans="1:5" s="98" customFormat="1" outlineLevel="1">
      <c r="A3326" s="98" t="s">
        <v>7604</v>
      </c>
      <c r="B3326" s="171" t="s">
        <v>7605</v>
      </c>
      <c r="C3326" s="98" t="s">
        <v>224</v>
      </c>
      <c r="D3326" s="98" t="s">
        <v>314</v>
      </c>
      <c r="E3326" s="98" t="s">
        <v>225</v>
      </c>
    </row>
    <row r="3327" spans="1:5" s="98" customFormat="1" outlineLevel="1">
      <c r="A3327" s="98" t="s">
        <v>7607</v>
      </c>
      <c r="B3327" s="171" t="s">
        <v>7608</v>
      </c>
      <c r="C3327" s="98" t="s">
        <v>224</v>
      </c>
      <c r="D3327" s="98" t="s">
        <v>314</v>
      </c>
      <c r="E3327" s="98" t="s">
        <v>225</v>
      </c>
    </row>
    <row r="3328" spans="1:5" s="192" customFormat="1" outlineLevel="1">
      <c r="A3328" s="192" t="s">
        <v>7609</v>
      </c>
      <c r="B3328" s="193" t="s">
        <v>7610</v>
      </c>
      <c r="C3328" s="192" t="s">
        <v>224</v>
      </c>
      <c r="D3328" s="192" t="s">
        <v>314</v>
      </c>
      <c r="E3328" s="192" t="s">
        <v>225</v>
      </c>
    </row>
    <row r="3329" spans="1:5" s="192" customFormat="1" outlineLevel="1">
      <c r="A3329" s="192" t="s">
        <v>7612</v>
      </c>
      <c r="B3329" s="193" t="s">
        <v>7613</v>
      </c>
      <c r="C3329" s="192" t="s">
        <v>224</v>
      </c>
      <c r="D3329" s="192" t="s">
        <v>314</v>
      </c>
      <c r="E3329" s="192" t="s">
        <v>225</v>
      </c>
    </row>
    <row r="3330" spans="1:5" s="192" customFormat="1" outlineLevel="1">
      <c r="A3330" s="192" t="s">
        <v>7615</v>
      </c>
      <c r="B3330" s="193" t="s">
        <v>1120</v>
      </c>
      <c r="C3330" s="192" t="s">
        <v>224</v>
      </c>
      <c r="D3330" s="192" t="s">
        <v>314</v>
      </c>
      <c r="E3330" s="192" t="s">
        <v>225</v>
      </c>
    </row>
    <row r="3331" spans="1:5" s="98" customFormat="1" outlineLevel="1">
      <c r="A3331" s="98" t="s">
        <v>7617</v>
      </c>
      <c r="B3331" s="171" t="s">
        <v>7618</v>
      </c>
      <c r="C3331" s="98" t="s">
        <v>224</v>
      </c>
      <c r="D3331" s="98" t="s">
        <v>314</v>
      </c>
      <c r="E3331" s="98" t="s">
        <v>225</v>
      </c>
    </row>
    <row r="3332" spans="1:5" s="192" customFormat="1" outlineLevel="1">
      <c r="A3332" s="192" t="s">
        <v>7619</v>
      </c>
      <c r="B3332" s="193" t="s">
        <v>7620</v>
      </c>
      <c r="C3332" s="192" t="s">
        <v>224</v>
      </c>
      <c r="D3332" s="192" t="s">
        <v>314</v>
      </c>
      <c r="E3332" s="192" t="s">
        <v>225</v>
      </c>
    </row>
    <row r="3333" spans="1:5" s="192" customFormat="1" outlineLevel="1">
      <c r="A3333" s="192" t="s">
        <v>7622</v>
      </c>
      <c r="B3333" s="193" t="s">
        <v>1120</v>
      </c>
      <c r="C3333" s="192" t="s">
        <v>224</v>
      </c>
      <c r="D3333" s="192" t="s">
        <v>314</v>
      </c>
      <c r="E3333" s="192" t="s">
        <v>225</v>
      </c>
    </row>
    <row r="3334" spans="1:5" s="98" customFormat="1" outlineLevel="1">
      <c r="A3334" s="98" t="s">
        <v>7623</v>
      </c>
      <c r="B3334" s="171" t="s">
        <v>7624</v>
      </c>
      <c r="C3334" s="98" t="s">
        <v>224</v>
      </c>
      <c r="D3334" s="98" t="s">
        <v>314</v>
      </c>
      <c r="E3334" s="98" t="s">
        <v>225</v>
      </c>
    </row>
    <row r="3335" spans="1:5" s="192" customFormat="1" outlineLevel="1">
      <c r="A3335" s="192" t="s">
        <v>1110</v>
      </c>
      <c r="B3335" s="193" t="s">
        <v>7625</v>
      </c>
      <c r="C3335" s="192" t="s">
        <v>224</v>
      </c>
      <c r="D3335" s="192" t="s">
        <v>314</v>
      </c>
      <c r="E3335" s="192" t="s">
        <v>225</v>
      </c>
    </row>
    <row r="3336" spans="1:5" s="188" customFormat="1" outlineLevel="1">
      <c r="A3336" s="188" t="s">
        <v>7626</v>
      </c>
      <c r="B3336" s="194" t="s">
        <v>7531</v>
      </c>
      <c r="C3336" s="188" t="s">
        <v>224</v>
      </c>
      <c r="D3336" s="188" t="s">
        <v>314</v>
      </c>
      <c r="E3336" s="188" t="s">
        <v>225</v>
      </c>
    </row>
    <row r="3337" spans="1:5" s="188" customFormat="1" outlineLevel="1">
      <c r="A3337" s="188" t="s">
        <v>7628</v>
      </c>
      <c r="B3337" s="194" t="s">
        <v>7534</v>
      </c>
      <c r="C3337" s="188" t="s">
        <v>224</v>
      </c>
      <c r="D3337" s="188" t="s">
        <v>314</v>
      </c>
      <c r="E3337" s="188" t="s">
        <v>225</v>
      </c>
    </row>
    <row r="3338" spans="1:5" s="188" customFormat="1" outlineLevel="1">
      <c r="A3338" s="188" t="s">
        <v>7629</v>
      </c>
      <c r="B3338" s="194" t="s">
        <v>1116</v>
      </c>
      <c r="C3338" s="188" t="s">
        <v>224</v>
      </c>
      <c r="D3338" s="188" t="s">
        <v>314</v>
      </c>
      <c r="E3338" s="188" t="s">
        <v>225</v>
      </c>
    </row>
    <row r="3339" spans="1:5" s="192" customFormat="1" outlineLevel="1">
      <c r="A3339" s="192" t="s">
        <v>1110</v>
      </c>
      <c r="B3339" s="193" t="s">
        <v>7630</v>
      </c>
      <c r="C3339" s="192" t="s">
        <v>224</v>
      </c>
      <c r="D3339" s="192" t="s">
        <v>314</v>
      </c>
      <c r="E3339" s="192" t="s">
        <v>225</v>
      </c>
    </row>
    <row r="3340" spans="1:5" s="188" customFormat="1" outlineLevel="1">
      <c r="A3340" s="188" t="s">
        <v>7631</v>
      </c>
      <c r="B3340" s="194" t="s">
        <v>7632</v>
      </c>
      <c r="C3340" s="188" t="s">
        <v>224</v>
      </c>
      <c r="D3340" s="188" t="s">
        <v>314</v>
      </c>
      <c r="E3340" s="188" t="s">
        <v>225</v>
      </c>
    </row>
    <row r="3341" spans="1:5" s="188" customFormat="1" outlineLevel="1">
      <c r="A3341" s="188" t="s">
        <v>7634</v>
      </c>
      <c r="B3341" s="194" t="s">
        <v>1116</v>
      </c>
      <c r="C3341" s="188" t="s">
        <v>224</v>
      </c>
      <c r="D3341" s="188" t="s">
        <v>314</v>
      </c>
      <c r="E3341" s="188" t="s">
        <v>225</v>
      </c>
    </row>
    <row r="3342" spans="1:5" s="192" customFormat="1" outlineLevel="1">
      <c r="A3342" s="192" t="s">
        <v>1110</v>
      </c>
      <c r="B3342" s="193" t="s">
        <v>7635</v>
      </c>
      <c r="C3342" s="192" t="s">
        <v>224</v>
      </c>
      <c r="D3342" s="192" t="s">
        <v>314</v>
      </c>
      <c r="E3342" s="192" t="s">
        <v>225</v>
      </c>
    </row>
    <row r="3343" spans="1:5" s="188" customFormat="1" outlineLevel="1">
      <c r="A3343" s="188" t="s">
        <v>7636</v>
      </c>
      <c r="B3343" s="194" t="s">
        <v>7637</v>
      </c>
      <c r="C3343" s="188" t="s">
        <v>224</v>
      </c>
      <c r="D3343" s="188" t="s">
        <v>314</v>
      </c>
      <c r="E3343" s="188" t="s">
        <v>225</v>
      </c>
    </row>
    <row r="3344" spans="1:5" s="188" customFormat="1" outlineLevel="1">
      <c r="A3344" s="188" t="s">
        <v>7639</v>
      </c>
      <c r="B3344" s="194" t="s">
        <v>7640</v>
      </c>
      <c r="C3344" s="188" t="s">
        <v>224</v>
      </c>
      <c r="D3344" s="188" t="s">
        <v>314</v>
      </c>
      <c r="E3344" s="188" t="s">
        <v>225</v>
      </c>
    </row>
    <row r="3345" spans="1:5" s="188" customFormat="1" outlineLevel="1">
      <c r="A3345" s="188" t="s">
        <v>7642</v>
      </c>
      <c r="B3345" s="194" t="s">
        <v>1116</v>
      </c>
      <c r="C3345" s="188" t="s">
        <v>224</v>
      </c>
      <c r="D3345" s="188" t="s">
        <v>314</v>
      </c>
      <c r="E3345" s="188" t="s">
        <v>225</v>
      </c>
    </row>
    <row r="3346" spans="1:5" s="192" customFormat="1" outlineLevel="1">
      <c r="A3346" s="192" t="s">
        <v>1110</v>
      </c>
      <c r="B3346" s="193" t="s">
        <v>7644</v>
      </c>
      <c r="C3346" s="192" t="s">
        <v>224</v>
      </c>
      <c r="D3346" s="192" t="s">
        <v>314</v>
      </c>
      <c r="E3346" s="192" t="s">
        <v>225</v>
      </c>
    </row>
    <row r="3347" spans="1:5" s="188" customFormat="1" outlineLevel="1">
      <c r="A3347" s="188" t="s">
        <v>7645</v>
      </c>
      <c r="B3347" s="194" t="s">
        <v>7646</v>
      </c>
      <c r="C3347" s="188" t="s">
        <v>224</v>
      </c>
      <c r="D3347" s="188" t="s">
        <v>314</v>
      </c>
      <c r="E3347" s="188" t="s">
        <v>225</v>
      </c>
    </row>
    <row r="3348" spans="1:5" s="188" customFormat="1" outlineLevel="1">
      <c r="A3348" s="188" t="s">
        <v>7648</v>
      </c>
      <c r="B3348" s="194" t="s">
        <v>1116</v>
      </c>
      <c r="C3348" s="188" t="s">
        <v>224</v>
      </c>
      <c r="D3348" s="188" t="s">
        <v>314</v>
      </c>
      <c r="E3348" s="188" t="s">
        <v>225</v>
      </c>
    </row>
    <row r="3349" spans="1:5" s="98" customFormat="1" outlineLevel="1">
      <c r="A3349" s="98" t="s">
        <v>7649</v>
      </c>
      <c r="B3349" s="171" t="s">
        <v>7650</v>
      </c>
      <c r="C3349" s="98" t="s">
        <v>224</v>
      </c>
      <c r="D3349" s="98" t="s">
        <v>314</v>
      </c>
      <c r="E3349" s="98" t="s">
        <v>225</v>
      </c>
    </row>
    <row r="3350" spans="1:5" s="192" customFormat="1" outlineLevel="1">
      <c r="A3350" s="192" t="s">
        <v>7651</v>
      </c>
      <c r="B3350" s="193" t="s">
        <v>7652</v>
      </c>
      <c r="C3350" s="192" t="s">
        <v>224</v>
      </c>
      <c r="D3350" s="192" t="s">
        <v>314</v>
      </c>
      <c r="E3350" s="192" t="s">
        <v>225</v>
      </c>
    </row>
    <row r="3351" spans="1:5" s="192" customFormat="1" outlineLevel="1">
      <c r="A3351" s="192" t="s">
        <v>1110</v>
      </c>
      <c r="B3351" s="193" t="s">
        <v>7654</v>
      </c>
      <c r="C3351" s="192" t="s">
        <v>224</v>
      </c>
      <c r="D3351" s="192" t="s">
        <v>314</v>
      </c>
      <c r="E3351" s="192" t="s">
        <v>225</v>
      </c>
    </row>
    <row r="3352" spans="1:5" s="188" customFormat="1" outlineLevel="1">
      <c r="A3352" s="188" t="s">
        <v>7655</v>
      </c>
      <c r="B3352" s="194" t="s">
        <v>7656</v>
      </c>
      <c r="C3352" s="188" t="s">
        <v>224</v>
      </c>
      <c r="D3352" s="188" t="s">
        <v>314</v>
      </c>
      <c r="E3352" s="188" t="s">
        <v>225</v>
      </c>
    </row>
    <row r="3353" spans="1:5" s="188" customFormat="1" outlineLevel="1">
      <c r="A3353" s="188" t="s">
        <v>7658</v>
      </c>
      <c r="B3353" s="194" t="s">
        <v>1116</v>
      </c>
      <c r="C3353" s="188" t="s">
        <v>224</v>
      </c>
      <c r="D3353" s="188" t="s">
        <v>314</v>
      </c>
      <c r="E3353" s="188" t="s">
        <v>225</v>
      </c>
    </row>
    <row r="3354" spans="1:5" s="192" customFormat="1" outlineLevel="1">
      <c r="A3354" s="192" t="s">
        <v>1110</v>
      </c>
      <c r="B3354" s="193" t="s">
        <v>7659</v>
      </c>
      <c r="C3354" s="192" t="s">
        <v>224</v>
      </c>
      <c r="D3354" s="192" t="s">
        <v>314</v>
      </c>
      <c r="E3354" s="192" t="s">
        <v>225</v>
      </c>
    </row>
    <row r="3355" spans="1:5" s="188" customFormat="1" outlineLevel="1">
      <c r="A3355" s="188" t="s">
        <v>7660</v>
      </c>
      <c r="B3355" s="194" t="s">
        <v>7661</v>
      </c>
      <c r="C3355" s="188" t="s">
        <v>224</v>
      </c>
      <c r="D3355" s="188" t="s">
        <v>314</v>
      </c>
      <c r="E3355" s="188" t="s">
        <v>225</v>
      </c>
    </row>
    <row r="3356" spans="1:5" s="188" customFormat="1" outlineLevel="1">
      <c r="A3356" s="188" t="s">
        <v>7663</v>
      </c>
      <c r="B3356" s="194" t="s">
        <v>1116</v>
      </c>
      <c r="C3356" s="188" t="s">
        <v>224</v>
      </c>
      <c r="D3356" s="188" t="s">
        <v>314</v>
      </c>
      <c r="E3356" s="188" t="s">
        <v>225</v>
      </c>
    </row>
    <row r="3357" spans="1:5" s="192" customFormat="1" outlineLevel="1">
      <c r="A3357" s="192" t="s">
        <v>7665</v>
      </c>
      <c r="B3357" s="193" t="s">
        <v>7666</v>
      </c>
      <c r="C3357" s="192" t="s">
        <v>224</v>
      </c>
      <c r="D3357" s="192" t="s">
        <v>314</v>
      </c>
      <c r="E3357" s="192" t="s">
        <v>225</v>
      </c>
    </row>
    <row r="3358" spans="1:5" s="192" customFormat="1" outlineLevel="1">
      <c r="A3358" s="192" t="s">
        <v>7668</v>
      </c>
      <c r="B3358" s="193" t="s">
        <v>7669</v>
      </c>
      <c r="C3358" s="192" t="s">
        <v>224</v>
      </c>
      <c r="D3358" s="192" t="s">
        <v>314</v>
      </c>
      <c r="E3358" s="192" t="s">
        <v>225</v>
      </c>
    </row>
    <row r="3359" spans="1:5" s="98" customFormat="1" outlineLevel="1">
      <c r="A3359" s="98" t="s">
        <v>7670</v>
      </c>
      <c r="B3359" s="171" t="s">
        <v>7671</v>
      </c>
      <c r="C3359" s="98" t="s">
        <v>224</v>
      </c>
      <c r="D3359" s="98" t="s">
        <v>314</v>
      </c>
      <c r="E3359" s="98" t="s">
        <v>225</v>
      </c>
    </row>
    <row r="3360" spans="1:5" s="98" customFormat="1" outlineLevel="1">
      <c r="A3360" s="98" t="s">
        <v>7673</v>
      </c>
      <c r="B3360" s="171" t="s">
        <v>7674</v>
      </c>
      <c r="C3360" s="98" t="s">
        <v>224</v>
      </c>
      <c r="D3360" s="98" t="s">
        <v>314</v>
      </c>
      <c r="E3360" s="98" t="s">
        <v>225</v>
      </c>
    </row>
    <row r="3361" spans="1:5" s="192" customFormat="1" outlineLevel="1">
      <c r="A3361" s="192" t="s">
        <v>7675</v>
      </c>
      <c r="B3361" s="193" t="s">
        <v>7676</v>
      </c>
      <c r="C3361" s="192" t="s">
        <v>224</v>
      </c>
      <c r="D3361" s="192" t="s">
        <v>314</v>
      </c>
      <c r="E3361" s="192" t="s">
        <v>225</v>
      </c>
    </row>
    <row r="3362" spans="1:5" s="192" customFormat="1" outlineLevel="1">
      <c r="A3362" s="192" t="s">
        <v>7678</v>
      </c>
      <c r="B3362" s="193" t="s">
        <v>7679</v>
      </c>
      <c r="C3362" s="192" t="s">
        <v>224</v>
      </c>
      <c r="D3362" s="192" t="s">
        <v>314</v>
      </c>
      <c r="E3362" s="192" t="s">
        <v>225</v>
      </c>
    </row>
    <row r="3363" spans="1:5" s="192" customFormat="1" outlineLevel="1">
      <c r="A3363" s="192" t="s">
        <v>7680</v>
      </c>
      <c r="B3363" s="193" t="s">
        <v>1120</v>
      </c>
      <c r="C3363" s="192" t="s">
        <v>224</v>
      </c>
      <c r="D3363" s="192" t="s">
        <v>314</v>
      </c>
      <c r="E3363" s="192" t="s">
        <v>225</v>
      </c>
    </row>
    <row r="3364" spans="1:5" s="98" customFormat="1" outlineLevel="1">
      <c r="A3364" s="98" t="s">
        <v>7682</v>
      </c>
      <c r="B3364" s="171" t="s">
        <v>7683</v>
      </c>
      <c r="C3364" s="98" t="s">
        <v>224</v>
      </c>
      <c r="D3364" s="98" t="s">
        <v>314</v>
      </c>
      <c r="E3364" s="98" t="s">
        <v>225</v>
      </c>
    </row>
    <row r="3365" spans="1:5" s="192" customFormat="1" outlineLevel="1">
      <c r="A3365" s="192" t="s">
        <v>7684</v>
      </c>
      <c r="B3365" s="193" t="s">
        <v>7685</v>
      </c>
      <c r="C3365" s="192" t="s">
        <v>224</v>
      </c>
      <c r="D3365" s="192" t="s">
        <v>314</v>
      </c>
      <c r="E3365" s="192" t="s">
        <v>225</v>
      </c>
    </row>
    <row r="3366" spans="1:5" s="192" customFormat="1" outlineLevel="1">
      <c r="A3366" s="192" t="s">
        <v>7687</v>
      </c>
      <c r="B3366" s="193" t="s">
        <v>1120</v>
      </c>
      <c r="C3366" s="192" t="s">
        <v>224</v>
      </c>
      <c r="D3366" s="192" t="s">
        <v>314</v>
      </c>
      <c r="E3366" s="192" t="s">
        <v>225</v>
      </c>
    </row>
    <row r="3367" spans="1:5" s="98" customFormat="1" outlineLevel="1">
      <c r="A3367" s="98" t="s">
        <v>7688</v>
      </c>
      <c r="B3367" s="171" t="s">
        <v>7689</v>
      </c>
      <c r="C3367" s="98" t="s">
        <v>224</v>
      </c>
      <c r="D3367" s="98" t="s">
        <v>314</v>
      </c>
      <c r="E3367" s="98" t="s">
        <v>225</v>
      </c>
    </row>
    <row r="3368" spans="1:5" s="192" customFormat="1" outlineLevel="1">
      <c r="A3368" s="192" t="s">
        <v>7690</v>
      </c>
      <c r="B3368" s="193" t="s">
        <v>7620</v>
      </c>
      <c r="C3368" s="192" t="s">
        <v>224</v>
      </c>
      <c r="D3368" s="192" t="s">
        <v>314</v>
      </c>
      <c r="E3368" s="192" t="s">
        <v>225</v>
      </c>
    </row>
    <row r="3369" spans="1:5" s="192" customFormat="1" outlineLevel="1">
      <c r="A3369" s="192" t="s">
        <v>7692</v>
      </c>
      <c r="B3369" s="193" t="s">
        <v>1120</v>
      </c>
      <c r="C3369" s="192" t="s">
        <v>224</v>
      </c>
      <c r="D3369" s="192" t="s">
        <v>314</v>
      </c>
      <c r="E3369" s="192" t="s">
        <v>225</v>
      </c>
    </row>
    <row r="3370" spans="1:5" s="98" customFormat="1" outlineLevel="1">
      <c r="A3370" s="98" t="s">
        <v>7693</v>
      </c>
      <c r="B3370" s="171" t="s">
        <v>7694</v>
      </c>
      <c r="C3370" s="98" t="s">
        <v>224</v>
      </c>
      <c r="D3370" s="98" t="s">
        <v>314</v>
      </c>
      <c r="E3370" s="98" t="s">
        <v>225</v>
      </c>
    </row>
    <row r="3371" spans="1:5" s="192" customFormat="1" outlineLevel="1">
      <c r="A3371" s="192" t="s">
        <v>7695</v>
      </c>
      <c r="B3371" s="193" t="s">
        <v>7696</v>
      </c>
      <c r="C3371" s="192" t="s">
        <v>224</v>
      </c>
      <c r="D3371" s="192" t="s">
        <v>314</v>
      </c>
      <c r="E3371" s="192" t="s">
        <v>225</v>
      </c>
    </row>
    <row r="3372" spans="1:5" s="192" customFormat="1" outlineLevel="1">
      <c r="A3372" s="192" t="s">
        <v>7698</v>
      </c>
      <c r="B3372" s="193" t="s">
        <v>7699</v>
      </c>
      <c r="C3372" s="192" t="s">
        <v>224</v>
      </c>
      <c r="D3372" s="192" t="s">
        <v>314</v>
      </c>
      <c r="E3372" s="192" t="s">
        <v>225</v>
      </c>
    </row>
    <row r="3373" spans="1:5" s="192" customFormat="1" outlineLevel="1">
      <c r="A3373" s="192" t="s">
        <v>7701</v>
      </c>
      <c r="B3373" s="193" t="s">
        <v>7702</v>
      </c>
      <c r="C3373" s="192" t="s">
        <v>224</v>
      </c>
      <c r="D3373" s="192" t="s">
        <v>314</v>
      </c>
      <c r="E3373" s="192" t="s">
        <v>225</v>
      </c>
    </row>
    <row r="3374" spans="1:5" s="98" customFormat="1" outlineLevel="1">
      <c r="A3374" s="98" t="s">
        <v>7704</v>
      </c>
      <c r="B3374" s="171" t="s">
        <v>7705</v>
      </c>
      <c r="C3374" s="98" t="s">
        <v>224</v>
      </c>
      <c r="D3374" s="98" t="s">
        <v>314</v>
      </c>
      <c r="E3374" s="98" t="s">
        <v>225</v>
      </c>
    </row>
    <row r="3375" spans="1:5" s="192" customFormat="1" outlineLevel="1">
      <c r="A3375" s="192" t="s">
        <v>7706</v>
      </c>
      <c r="B3375" s="193" t="s">
        <v>7707</v>
      </c>
      <c r="C3375" s="192" t="s">
        <v>224</v>
      </c>
      <c r="D3375" s="192" t="s">
        <v>314</v>
      </c>
      <c r="E3375" s="192" t="s">
        <v>225</v>
      </c>
    </row>
    <row r="3376" spans="1:5" s="192" customFormat="1" outlineLevel="1">
      <c r="A3376" s="192" t="s">
        <v>7709</v>
      </c>
      <c r="B3376" s="193" t="s">
        <v>7710</v>
      </c>
      <c r="C3376" s="192" t="s">
        <v>224</v>
      </c>
      <c r="D3376" s="192" t="s">
        <v>314</v>
      </c>
      <c r="E3376" s="192" t="s">
        <v>225</v>
      </c>
    </row>
    <row r="3377" spans="1:5" s="192" customFormat="1" outlineLevel="1">
      <c r="A3377" s="192" t="s">
        <v>7712</v>
      </c>
      <c r="B3377" s="193" t="s">
        <v>7713</v>
      </c>
      <c r="C3377" s="192" t="s">
        <v>224</v>
      </c>
      <c r="D3377" s="192" t="s">
        <v>314</v>
      </c>
      <c r="E3377" s="192" t="s">
        <v>225</v>
      </c>
    </row>
    <row r="3378" spans="1:5" s="192" customFormat="1" outlineLevel="1">
      <c r="A3378" s="192" t="s">
        <v>7714</v>
      </c>
      <c r="B3378" s="193" t="s">
        <v>7124</v>
      </c>
      <c r="C3378" s="192" t="s">
        <v>224</v>
      </c>
      <c r="D3378" s="192" t="s">
        <v>314</v>
      </c>
      <c r="E3378" s="192" t="s">
        <v>225</v>
      </c>
    </row>
    <row r="3379" spans="1:5" s="192" customFormat="1" outlineLevel="1">
      <c r="A3379" s="192" t="s">
        <v>7715</v>
      </c>
      <c r="B3379" s="193" t="s">
        <v>1120</v>
      </c>
      <c r="C3379" s="192" t="s">
        <v>224</v>
      </c>
      <c r="D3379" s="192" t="s">
        <v>314</v>
      </c>
      <c r="E3379" s="192" t="s">
        <v>225</v>
      </c>
    </row>
    <row r="3380" spans="1:5" s="98" customFormat="1" outlineLevel="1">
      <c r="A3380" s="98" t="s">
        <v>7716</v>
      </c>
      <c r="B3380" s="171" t="s">
        <v>7717</v>
      </c>
      <c r="C3380" s="98" t="s">
        <v>224</v>
      </c>
      <c r="D3380" s="98" t="s">
        <v>314</v>
      </c>
      <c r="E3380" s="98" t="s">
        <v>225</v>
      </c>
    </row>
    <row r="3381" spans="1:5" s="192" customFormat="1" outlineLevel="1">
      <c r="A3381" s="192" t="s">
        <v>7718</v>
      </c>
      <c r="B3381" s="193" t="s">
        <v>7719</v>
      </c>
      <c r="C3381" s="192" t="s">
        <v>224</v>
      </c>
      <c r="D3381" s="192" t="s">
        <v>314</v>
      </c>
      <c r="E3381" s="192" t="s">
        <v>225</v>
      </c>
    </row>
    <row r="3382" spans="1:5" s="192" customFormat="1" outlineLevel="1">
      <c r="A3382" s="192" t="s">
        <v>7721</v>
      </c>
      <c r="B3382" s="193" t="s">
        <v>7722</v>
      </c>
      <c r="C3382" s="192" t="s">
        <v>224</v>
      </c>
      <c r="D3382" s="192" t="s">
        <v>314</v>
      </c>
      <c r="E3382" s="192" t="s">
        <v>225</v>
      </c>
    </row>
    <row r="3383" spans="1:5" s="192" customFormat="1" outlineLevel="1">
      <c r="A3383" s="192" t="s">
        <v>7724</v>
      </c>
      <c r="B3383" s="193" t="s">
        <v>7725</v>
      </c>
      <c r="C3383" s="192" t="s">
        <v>224</v>
      </c>
      <c r="D3383" s="192" t="s">
        <v>314</v>
      </c>
      <c r="E3383" s="192" t="s">
        <v>225</v>
      </c>
    </row>
    <row r="3384" spans="1:5" s="192" customFormat="1" outlineLevel="1">
      <c r="A3384" s="192" t="s">
        <v>7727</v>
      </c>
      <c r="B3384" s="193" t="s">
        <v>7728</v>
      </c>
      <c r="C3384" s="192" t="s">
        <v>224</v>
      </c>
      <c r="D3384" s="192" t="s">
        <v>314</v>
      </c>
      <c r="E3384" s="192" t="s">
        <v>225</v>
      </c>
    </row>
    <row r="3385" spans="1:5" s="192" customFormat="1" outlineLevel="1">
      <c r="A3385" s="192" t="s">
        <v>7730</v>
      </c>
      <c r="B3385" s="193" t="s">
        <v>7731</v>
      </c>
      <c r="C3385" s="192" t="s">
        <v>224</v>
      </c>
      <c r="D3385" s="192" t="s">
        <v>314</v>
      </c>
      <c r="E3385" s="192" t="s">
        <v>225</v>
      </c>
    </row>
    <row r="3386" spans="1:5" s="192" customFormat="1" outlineLevel="1">
      <c r="A3386" s="192" t="s">
        <v>7733</v>
      </c>
      <c r="B3386" s="193" t="s">
        <v>7734</v>
      </c>
      <c r="C3386" s="192" t="s">
        <v>224</v>
      </c>
      <c r="D3386" s="192" t="s">
        <v>314</v>
      </c>
      <c r="E3386" s="192" t="s">
        <v>225</v>
      </c>
    </row>
    <row r="3387" spans="1:5" s="98" customFormat="1" outlineLevel="1">
      <c r="A3387" s="98" t="s">
        <v>7736</v>
      </c>
      <c r="B3387" s="171" t="s">
        <v>7737</v>
      </c>
      <c r="C3387" s="98" t="s">
        <v>224</v>
      </c>
      <c r="D3387" s="98" t="s">
        <v>314</v>
      </c>
      <c r="E3387" s="98" t="s">
        <v>225</v>
      </c>
    </row>
    <row r="3388" spans="1:5" s="192" customFormat="1" outlineLevel="1">
      <c r="A3388" s="192" t="s">
        <v>7738</v>
      </c>
      <c r="B3388" s="193" t="s">
        <v>7739</v>
      </c>
      <c r="C3388" s="192" t="s">
        <v>224</v>
      </c>
      <c r="D3388" s="192" t="s">
        <v>314</v>
      </c>
      <c r="E3388" s="192" t="s">
        <v>225</v>
      </c>
    </row>
    <row r="3389" spans="1:5" s="192" customFormat="1" outlineLevel="1">
      <c r="A3389" s="192" t="s">
        <v>7741</v>
      </c>
      <c r="B3389" s="193" t="s">
        <v>7742</v>
      </c>
      <c r="C3389" s="192" t="s">
        <v>224</v>
      </c>
      <c r="D3389" s="192" t="s">
        <v>314</v>
      </c>
      <c r="E3389" s="192" t="s">
        <v>225</v>
      </c>
    </row>
    <row r="3390" spans="1:5" s="192" customFormat="1" outlineLevel="1">
      <c r="A3390" s="192" t="s">
        <v>7744</v>
      </c>
      <c r="B3390" s="193" t="s">
        <v>7745</v>
      </c>
      <c r="C3390" s="192" t="s">
        <v>224</v>
      </c>
      <c r="D3390" s="192" t="s">
        <v>314</v>
      </c>
      <c r="E3390" s="192" t="s">
        <v>225</v>
      </c>
    </row>
    <row r="3391" spans="1:5" s="192" customFormat="1" outlineLevel="1">
      <c r="A3391" s="192" t="s">
        <v>7747</v>
      </c>
      <c r="B3391" s="193" t="s">
        <v>7748</v>
      </c>
      <c r="C3391" s="192" t="s">
        <v>224</v>
      </c>
      <c r="D3391" s="192" t="s">
        <v>314</v>
      </c>
      <c r="E3391" s="192" t="s">
        <v>225</v>
      </c>
    </row>
    <row r="3392" spans="1:5" s="192" customFormat="1" outlineLevel="1">
      <c r="A3392" s="192" t="s">
        <v>7750</v>
      </c>
      <c r="B3392" s="193" t="s">
        <v>7751</v>
      </c>
      <c r="C3392" s="192" t="s">
        <v>224</v>
      </c>
      <c r="D3392" s="192" t="s">
        <v>314</v>
      </c>
      <c r="E3392" s="192" t="s">
        <v>225</v>
      </c>
    </row>
    <row r="3393" spans="1:5" s="192" customFormat="1" outlineLevel="1">
      <c r="A3393" s="192" t="s">
        <v>7753</v>
      </c>
      <c r="B3393" s="193" t="s">
        <v>1120</v>
      </c>
      <c r="C3393" s="192" t="s">
        <v>224</v>
      </c>
      <c r="D3393" s="192" t="s">
        <v>314</v>
      </c>
      <c r="E3393" s="192" t="s">
        <v>225</v>
      </c>
    </row>
    <row r="3394" spans="1:5" s="98" customFormat="1" outlineLevel="1">
      <c r="A3394" s="98" t="s">
        <v>7755</v>
      </c>
      <c r="B3394" s="171" t="s">
        <v>7756</v>
      </c>
      <c r="C3394" s="98" t="s">
        <v>224</v>
      </c>
      <c r="D3394" s="98" t="s">
        <v>314</v>
      </c>
      <c r="E3394" s="98" t="s">
        <v>225</v>
      </c>
    </row>
    <row r="3395" spans="1:5" s="192" customFormat="1" outlineLevel="1">
      <c r="A3395" s="192" t="s">
        <v>7757</v>
      </c>
      <c r="B3395" s="193" t="s">
        <v>7758</v>
      </c>
      <c r="C3395" s="192" t="s">
        <v>224</v>
      </c>
      <c r="D3395" s="192" t="s">
        <v>314</v>
      </c>
      <c r="E3395" s="192" t="s">
        <v>225</v>
      </c>
    </row>
    <row r="3396" spans="1:5" s="192" customFormat="1" outlineLevel="1">
      <c r="A3396" s="192" t="s">
        <v>7760</v>
      </c>
      <c r="B3396" s="193" t="s">
        <v>1120</v>
      </c>
      <c r="C3396" s="192" t="s">
        <v>224</v>
      </c>
      <c r="D3396" s="192" t="s">
        <v>314</v>
      </c>
      <c r="E3396" s="192" t="s">
        <v>225</v>
      </c>
    </row>
    <row r="3397" spans="1:5" s="98" customFormat="1" outlineLevel="1">
      <c r="A3397" s="98" t="s">
        <v>7761</v>
      </c>
      <c r="B3397" s="171" t="s">
        <v>7762</v>
      </c>
      <c r="C3397" s="98" t="s">
        <v>224</v>
      </c>
      <c r="D3397" s="98" t="s">
        <v>314</v>
      </c>
      <c r="E3397" s="98" t="s">
        <v>225</v>
      </c>
    </row>
    <row r="3398" spans="1:5" s="192" customFormat="1" outlineLevel="1">
      <c r="A3398" s="192" t="s">
        <v>7763</v>
      </c>
      <c r="B3398" s="193" t="s">
        <v>7764</v>
      </c>
      <c r="C3398" s="192" t="s">
        <v>224</v>
      </c>
      <c r="D3398" s="192" t="s">
        <v>314</v>
      </c>
      <c r="E3398" s="192" t="s">
        <v>225</v>
      </c>
    </row>
    <row r="3399" spans="1:5" s="192" customFormat="1" outlineLevel="1">
      <c r="A3399" s="192" t="s">
        <v>7766</v>
      </c>
      <c r="B3399" s="193" t="s">
        <v>1120</v>
      </c>
      <c r="C3399" s="192" t="s">
        <v>224</v>
      </c>
      <c r="D3399" s="192" t="s">
        <v>314</v>
      </c>
      <c r="E3399" s="192" t="s">
        <v>225</v>
      </c>
    </row>
    <row r="3400" spans="1:5" s="98" customFormat="1" outlineLevel="1">
      <c r="A3400" s="98" t="s">
        <v>7767</v>
      </c>
      <c r="B3400" s="171" t="s">
        <v>7768</v>
      </c>
      <c r="C3400" s="98" t="s">
        <v>224</v>
      </c>
      <c r="D3400" s="98" t="s">
        <v>314</v>
      </c>
      <c r="E3400" s="98" t="s">
        <v>225</v>
      </c>
    </row>
    <row r="3401" spans="1:5" s="192" customFormat="1" outlineLevel="1">
      <c r="A3401" s="192" t="s">
        <v>7769</v>
      </c>
      <c r="B3401" s="193" t="s">
        <v>7583</v>
      </c>
      <c r="C3401" s="192" t="s">
        <v>224</v>
      </c>
      <c r="D3401" s="192" t="s">
        <v>314</v>
      </c>
      <c r="E3401" s="192" t="s">
        <v>225</v>
      </c>
    </row>
    <row r="3402" spans="1:5" s="192" customFormat="1" outlineLevel="1">
      <c r="A3402" s="192" t="s">
        <v>7771</v>
      </c>
      <c r="B3402" s="193" t="s">
        <v>7772</v>
      </c>
      <c r="C3402" s="192" t="s">
        <v>224</v>
      </c>
      <c r="D3402" s="192" t="s">
        <v>314</v>
      </c>
      <c r="E3402" s="192" t="s">
        <v>225</v>
      </c>
    </row>
    <row r="3403" spans="1:5" s="192" customFormat="1" outlineLevel="1">
      <c r="A3403" s="192" t="s">
        <v>1110</v>
      </c>
      <c r="B3403" s="193" t="s">
        <v>7774</v>
      </c>
      <c r="C3403" s="192" t="s">
        <v>224</v>
      </c>
      <c r="D3403" s="192" t="s">
        <v>314</v>
      </c>
      <c r="E3403" s="192" t="s">
        <v>225</v>
      </c>
    </row>
    <row r="3404" spans="1:5" s="188" customFormat="1" outlineLevel="1">
      <c r="A3404" s="188" t="s">
        <v>7775</v>
      </c>
      <c r="B3404" s="194" t="s">
        <v>7269</v>
      </c>
      <c r="C3404" s="188" t="s">
        <v>224</v>
      </c>
      <c r="D3404" s="188" t="s">
        <v>314</v>
      </c>
      <c r="E3404" s="188" t="s">
        <v>225</v>
      </c>
    </row>
    <row r="3405" spans="1:5" s="188" customFormat="1" outlineLevel="1">
      <c r="A3405" s="188" t="s">
        <v>7777</v>
      </c>
      <c r="B3405" s="194" t="s">
        <v>1116</v>
      </c>
      <c r="C3405" s="188" t="s">
        <v>224</v>
      </c>
      <c r="D3405" s="188" t="s">
        <v>314</v>
      </c>
      <c r="E3405" s="188" t="s">
        <v>225</v>
      </c>
    </row>
    <row r="3406" spans="1:5" s="192" customFormat="1" outlineLevel="1">
      <c r="A3406" s="192" t="s">
        <v>7778</v>
      </c>
      <c r="B3406" s="193" t="s">
        <v>7779</v>
      </c>
      <c r="C3406" s="192" t="s">
        <v>224</v>
      </c>
      <c r="D3406" s="192" t="s">
        <v>314</v>
      </c>
      <c r="E3406" s="192" t="s">
        <v>225</v>
      </c>
    </row>
    <row r="3407" spans="1:5" s="192" customFormat="1" outlineLevel="1">
      <c r="A3407" s="192" t="s">
        <v>7780</v>
      </c>
      <c r="B3407" s="193" t="s">
        <v>1120</v>
      </c>
      <c r="C3407" s="192" t="s">
        <v>224</v>
      </c>
      <c r="D3407" s="192" t="s">
        <v>314</v>
      </c>
      <c r="E3407" s="192" t="s">
        <v>225</v>
      </c>
    </row>
    <row r="3408" spans="1:5" s="103" customFormat="1">
      <c r="A3408" s="103" t="s">
        <v>7781</v>
      </c>
      <c r="B3408" s="191" t="s">
        <v>7782</v>
      </c>
      <c r="C3408" s="103" t="s">
        <v>224</v>
      </c>
      <c r="D3408" s="103" t="s">
        <v>314</v>
      </c>
      <c r="E3408" s="103" t="s">
        <v>225</v>
      </c>
    </row>
    <row r="3409" spans="1:5" s="98" customFormat="1" outlineLevel="1">
      <c r="A3409" s="98" t="s">
        <v>7783</v>
      </c>
      <c r="B3409" s="171" t="s">
        <v>7784</v>
      </c>
      <c r="C3409" s="98" t="s">
        <v>224</v>
      </c>
      <c r="D3409" s="98" t="s">
        <v>314</v>
      </c>
      <c r="E3409" s="98" t="s">
        <v>225</v>
      </c>
    </row>
    <row r="3410" spans="1:5" s="192" customFormat="1" outlineLevel="1">
      <c r="A3410" s="192" t="s">
        <v>7785</v>
      </c>
      <c r="B3410" s="193" t="s">
        <v>7786</v>
      </c>
      <c r="C3410" s="192" t="s">
        <v>224</v>
      </c>
      <c r="D3410" s="192" t="s">
        <v>314</v>
      </c>
      <c r="E3410" s="192" t="s">
        <v>225</v>
      </c>
    </row>
    <row r="3411" spans="1:5" s="192" customFormat="1" outlineLevel="1">
      <c r="A3411" s="192" t="s">
        <v>1110</v>
      </c>
      <c r="B3411" s="193" t="s">
        <v>1120</v>
      </c>
      <c r="C3411" s="192" t="s">
        <v>224</v>
      </c>
      <c r="D3411" s="192" t="s">
        <v>314</v>
      </c>
      <c r="E3411" s="192" t="s">
        <v>225</v>
      </c>
    </row>
    <row r="3412" spans="1:5" s="188" customFormat="1" outlineLevel="1">
      <c r="A3412" s="188" t="s">
        <v>7788</v>
      </c>
      <c r="B3412" s="194" t="s">
        <v>7789</v>
      </c>
      <c r="C3412" s="188" t="s">
        <v>224</v>
      </c>
      <c r="D3412" s="188" t="s">
        <v>314</v>
      </c>
      <c r="E3412" s="188" t="s">
        <v>225</v>
      </c>
    </row>
    <row r="3413" spans="1:5" s="188" customFormat="1" outlineLevel="1">
      <c r="A3413" s="188" t="s">
        <v>7791</v>
      </c>
      <c r="B3413" s="194" t="s">
        <v>1116</v>
      </c>
      <c r="C3413" s="188" t="s">
        <v>224</v>
      </c>
      <c r="D3413" s="188" t="s">
        <v>314</v>
      </c>
      <c r="E3413" s="188" t="s">
        <v>225</v>
      </c>
    </row>
    <row r="3414" spans="1:5" s="98" customFormat="1" outlineLevel="1">
      <c r="A3414" s="98" t="s">
        <v>7793</v>
      </c>
      <c r="B3414" s="171" t="s">
        <v>7794</v>
      </c>
      <c r="C3414" s="98" t="s">
        <v>224</v>
      </c>
      <c r="D3414" s="98" t="s">
        <v>314</v>
      </c>
      <c r="E3414" s="98" t="s">
        <v>225</v>
      </c>
    </row>
    <row r="3415" spans="1:5" s="192" customFormat="1" outlineLevel="1">
      <c r="A3415" s="192" t="s">
        <v>7795</v>
      </c>
      <c r="B3415" s="193" t="s">
        <v>7796</v>
      </c>
      <c r="C3415" s="192" t="s">
        <v>224</v>
      </c>
      <c r="D3415" s="192" t="s">
        <v>314</v>
      </c>
      <c r="E3415" s="192" t="s">
        <v>225</v>
      </c>
    </row>
    <row r="3416" spans="1:5" s="192" customFormat="1" outlineLevel="1">
      <c r="A3416" s="192" t="s">
        <v>7798</v>
      </c>
      <c r="B3416" s="193" t="s">
        <v>1120</v>
      </c>
      <c r="C3416" s="192" t="s">
        <v>224</v>
      </c>
      <c r="D3416" s="192" t="s">
        <v>314</v>
      </c>
      <c r="E3416" s="192" t="s">
        <v>225</v>
      </c>
    </row>
    <row r="3417" spans="1:5" s="98" customFormat="1" outlineLevel="1">
      <c r="A3417" s="98" t="s">
        <v>7800</v>
      </c>
      <c r="B3417" s="171" t="s">
        <v>7801</v>
      </c>
      <c r="C3417" s="98" t="s">
        <v>224</v>
      </c>
      <c r="D3417" s="98" t="s">
        <v>314</v>
      </c>
      <c r="E3417" s="98" t="s">
        <v>225</v>
      </c>
    </row>
    <row r="3418" spans="1:5" s="98" customFormat="1" outlineLevel="1">
      <c r="A3418" s="98" t="s">
        <v>7803</v>
      </c>
      <c r="B3418" s="171" t="s">
        <v>7804</v>
      </c>
      <c r="C3418" s="98" t="s">
        <v>224</v>
      </c>
      <c r="D3418" s="98" t="s">
        <v>314</v>
      </c>
      <c r="E3418" s="98" t="s">
        <v>225</v>
      </c>
    </row>
    <row r="3419" spans="1:5" s="98" customFormat="1" outlineLevel="1">
      <c r="A3419" s="98" t="s">
        <v>7806</v>
      </c>
      <c r="B3419" s="171" t="s">
        <v>7807</v>
      </c>
      <c r="C3419" s="98" t="s">
        <v>224</v>
      </c>
      <c r="D3419" s="98" t="s">
        <v>314</v>
      </c>
      <c r="E3419" s="98" t="s">
        <v>225</v>
      </c>
    </row>
    <row r="3420" spans="1:5" s="192" customFormat="1" outlineLevel="1">
      <c r="A3420" s="192" t="s">
        <v>7808</v>
      </c>
      <c r="B3420" s="193" t="s">
        <v>7809</v>
      </c>
      <c r="C3420" s="192" t="s">
        <v>224</v>
      </c>
      <c r="D3420" s="192" t="s">
        <v>314</v>
      </c>
      <c r="E3420" s="192" t="s">
        <v>225</v>
      </c>
    </row>
    <row r="3421" spans="1:5" s="192" customFormat="1" outlineLevel="1">
      <c r="A3421" s="192" t="s">
        <v>1110</v>
      </c>
      <c r="B3421" s="193" t="s">
        <v>1120</v>
      </c>
      <c r="C3421" s="192" t="s">
        <v>224</v>
      </c>
      <c r="D3421" s="192" t="s">
        <v>314</v>
      </c>
      <c r="E3421" s="192" t="s">
        <v>225</v>
      </c>
    </row>
    <row r="3422" spans="1:5" s="188" customFormat="1" outlineLevel="1">
      <c r="A3422" s="188" t="s">
        <v>7811</v>
      </c>
      <c r="B3422" s="194" t="s">
        <v>7812</v>
      </c>
      <c r="C3422" s="188" t="s">
        <v>224</v>
      </c>
      <c r="D3422" s="188" t="s">
        <v>314</v>
      </c>
      <c r="E3422" s="188" t="s">
        <v>225</v>
      </c>
    </row>
    <row r="3423" spans="1:5" s="188" customFormat="1" outlineLevel="1">
      <c r="A3423" s="188" t="s">
        <v>7814</v>
      </c>
      <c r="B3423" s="194" t="s">
        <v>1116</v>
      </c>
      <c r="C3423" s="188" t="s">
        <v>224</v>
      </c>
      <c r="D3423" s="188" t="s">
        <v>314</v>
      </c>
      <c r="E3423" s="188" t="s">
        <v>225</v>
      </c>
    </row>
    <row r="3424" spans="1:5" s="98" customFormat="1" outlineLevel="1">
      <c r="A3424" s="98" t="s">
        <v>7815</v>
      </c>
      <c r="B3424" s="171" t="s">
        <v>7816</v>
      </c>
      <c r="C3424" s="98" t="s">
        <v>224</v>
      </c>
      <c r="D3424" s="98" t="s">
        <v>314</v>
      </c>
      <c r="E3424" s="98" t="s">
        <v>225</v>
      </c>
    </row>
    <row r="3425" spans="1:5" s="98" customFormat="1" outlineLevel="1">
      <c r="A3425" s="98" t="s">
        <v>7818</v>
      </c>
      <c r="B3425" s="171" t="s">
        <v>7819</v>
      </c>
      <c r="C3425" s="98" t="s">
        <v>224</v>
      </c>
      <c r="D3425" s="98" t="s">
        <v>314</v>
      </c>
      <c r="E3425" s="98" t="s">
        <v>225</v>
      </c>
    </row>
    <row r="3426" spans="1:5" s="98" customFormat="1" outlineLevel="1">
      <c r="A3426" s="98" t="s">
        <v>7821</v>
      </c>
      <c r="B3426" s="171" t="s">
        <v>7822</v>
      </c>
      <c r="C3426" s="98" t="s">
        <v>224</v>
      </c>
      <c r="D3426" s="98" t="s">
        <v>314</v>
      </c>
      <c r="E3426" s="98" t="s">
        <v>225</v>
      </c>
    </row>
    <row r="3427" spans="1:5" s="192" customFormat="1" outlineLevel="1">
      <c r="A3427" s="192" t="s">
        <v>7823</v>
      </c>
      <c r="B3427" s="193" t="s">
        <v>7824</v>
      </c>
      <c r="C3427" s="192" t="s">
        <v>224</v>
      </c>
      <c r="D3427" s="192" t="s">
        <v>314</v>
      </c>
      <c r="E3427" s="192" t="s">
        <v>225</v>
      </c>
    </row>
    <row r="3428" spans="1:5" s="192" customFormat="1" outlineLevel="1">
      <c r="A3428" s="192" t="s">
        <v>7826</v>
      </c>
      <c r="B3428" s="193" t="s">
        <v>1120</v>
      </c>
      <c r="C3428" s="192" t="s">
        <v>224</v>
      </c>
      <c r="D3428" s="192" t="s">
        <v>314</v>
      </c>
      <c r="E3428" s="192" t="s">
        <v>225</v>
      </c>
    </row>
    <row r="3429" spans="1:5" s="98" customFormat="1" outlineLevel="1">
      <c r="A3429" s="98" t="s">
        <v>7827</v>
      </c>
      <c r="B3429" s="171" t="s">
        <v>7828</v>
      </c>
      <c r="C3429" s="98" t="s">
        <v>224</v>
      </c>
      <c r="D3429" s="98" t="s">
        <v>314</v>
      </c>
      <c r="E3429" s="98" t="s">
        <v>225</v>
      </c>
    </row>
    <row r="3430" spans="1:5" s="98" customFormat="1" outlineLevel="1">
      <c r="A3430" s="98" t="s">
        <v>7830</v>
      </c>
      <c r="B3430" s="171" t="s">
        <v>7831</v>
      </c>
      <c r="C3430" s="98" t="s">
        <v>224</v>
      </c>
      <c r="D3430" s="98" t="s">
        <v>314</v>
      </c>
      <c r="E3430" s="98" t="s">
        <v>225</v>
      </c>
    </row>
    <row r="3431" spans="1:5" s="98" customFormat="1" outlineLevel="1">
      <c r="A3431" s="98" t="s">
        <v>7833</v>
      </c>
      <c r="B3431" s="171" t="s">
        <v>7834</v>
      </c>
      <c r="C3431" s="98" t="s">
        <v>224</v>
      </c>
      <c r="D3431" s="98" t="s">
        <v>314</v>
      </c>
      <c r="E3431" s="98" t="s">
        <v>225</v>
      </c>
    </row>
    <row r="3432" spans="1:5" s="192" customFormat="1" outlineLevel="1">
      <c r="A3432" s="192" t="s">
        <v>7835</v>
      </c>
      <c r="B3432" s="193" t="s">
        <v>7836</v>
      </c>
      <c r="C3432" s="192" t="s">
        <v>224</v>
      </c>
      <c r="D3432" s="192" t="s">
        <v>314</v>
      </c>
      <c r="E3432" s="192" t="s">
        <v>225</v>
      </c>
    </row>
    <row r="3433" spans="1:5" s="192" customFormat="1" outlineLevel="1">
      <c r="A3433" s="192" t="s">
        <v>1110</v>
      </c>
      <c r="B3433" s="193" t="s">
        <v>1120</v>
      </c>
      <c r="C3433" s="192" t="s">
        <v>224</v>
      </c>
      <c r="D3433" s="192" t="s">
        <v>314</v>
      </c>
      <c r="E3433" s="192" t="s">
        <v>225</v>
      </c>
    </row>
    <row r="3434" spans="1:5" s="188" customFormat="1" outlineLevel="1">
      <c r="A3434" s="188" t="s">
        <v>7838</v>
      </c>
      <c r="B3434" s="194" t="s">
        <v>7839</v>
      </c>
      <c r="C3434" s="188" t="s">
        <v>224</v>
      </c>
      <c r="D3434" s="188" t="s">
        <v>314</v>
      </c>
      <c r="E3434" s="188" t="s">
        <v>225</v>
      </c>
    </row>
    <row r="3435" spans="1:5" s="188" customFormat="1" outlineLevel="1">
      <c r="A3435" s="188" t="s">
        <v>7841</v>
      </c>
      <c r="B3435" s="194" t="s">
        <v>1116</v>
      </c>
      <c r="C3435" s="188" t="s">
        <v>224</v>
      </c>
      <c r="D3435" s="188" t="s">
        <v>314</v>
      </c>
      <c r="E3435" s="188" t="s">
        <v>225</v>
      </c>
    </row>
    <row r="3436" spans="1:5" s="189" customFormat="1">
      <c r="A3436" s="189" t="s">
        <v>7843</v>
      </c>
      <c r="B3436" s="190" t="s">
        <v>7844</v>
      </c>
    </row>
    <row r="3437" spans="1:5" s="103" customFormat="1">
      <c r="A3437" s="103" t="s">
        <v>7845</v>
      </c>
      <c r="B3437" s="191" t="s">
        <v>7846</v>
      </c>
      <c r="C3437" s="103" t="s">
        <v>222</v>
      </c>
      <c r="D3437" s="103" t="s">
        <v>313</v>
      </c>
      <c r="E3437" s="103" t="s">
        <v>223</v>
      </c>
    </row>
    <row r="3438" spans="1:5" s="98" customFormat="1" outlineLevel="1">
      <c r="A3438" s="98" t="s">
        <v>7847</v>
      </c>
      <c r="B3438" s="171" t="s">
        <v>7848</v>
      </c>
      <c r="C3438" s="98" t="s">
        <v>222</v>
      </c>
      <c r="D3438" s="98" t="s">
        <v>313</v>
      </c>
      <c r="E3438" s="98" t="s">
        <v>223</v>
      </c>
    </row>
    <row r="3439" spans="1:5" s="98" customFormat="1" outlineLevel="1">
      <c r="A3439" s="98" t="s">
        <v>7850</v>
      </c>
      <c r="B3439" s="171" t="s">
        <v>7851</v>
      </c>
      <c r="C3439" s="98" t="s">
        <v>222</v>
      </c>
      <c r="D3439" s="98" t="s">
        <v>313</v>
      </c>
      <c r="E3439" s="98" t="s">
        <v>223</v>
      </c>
    </row>
    <row r="3440" spans="1:5" s="98" customFormat="1" outlineLevel="1">
      <c r="A3440" s="98" t="s">
        <v>7853</v>
      </c>
      <c r="B3440" s="171" t="s">
        <v>7854</v>
      </c>
      <c r="C3440" s="98" t="s">
        <v>222</v>
      </c>
      <c r="D3440" s="98" t="s">
        <v>313</v>
      </c>
      <c r="E3440" s="98" t="s">
        <v>223</v>
      </c>
    </row>
    <row r="3441" spans="1:5" s="98" customFormat="1" outlineLevel="1">
      <c r="A3441" s="98" t="s">
        <v>7856</v>
      </c>
      <c r="B3441" s="171" t="s">
        <v>7857</v>
      </c>
      <c r="C3441" s="98" t="s">
        <v>222</v>
      </c>
      <c r="D3441" s="98" t="s">
        <v>313</v>
      </c>
      <c r="E3441" s="98" t="s">
        <v>223</v>
      </c>
    </row>
    <row r="3442" spans="1:5" s="98" customFormat="1" outlineLevel="1">
      <c r="A3442" s="98" t="s">
        <v>7859</v>
      </c>
      <c r="B3442" s="171" t="s">
        <v>7860</v>
      </c>
      <c r="C3442" s="98" t="s">
        <v>222</v>
      </c>
      <c r="D3442" s="98" t="s">
        <v>313</v>
      </c>
      <c r="E3442" s="98" t="s">
        <v>223</v>
      </c>
    </row>
    <row r="3443" spans="1:5" s="98" customFormat="1" outlineLevel="1">
      <c r="A3443" s="98" t="s">
        <v>7862</v>
      </c>
      <c r="B3443" s="171" t="s">
        <v>7863</v>
      </c>
      <c r="C3443" s="98" t="s">
        <v>222</v>
      </c>
      <c r="D3443" s="98" t="s">
        <v>313</v>
      </c>
      <c r="E3443" s="98" t="s">
        <v>223</v>
      </c>
    </row>
    <row r="3444" spans="1:5" s="98" customFormat="1" outlineLevel="1">
      <c r="A3444" s="98" t="s">
        <v>7865</v>
      </c>
      <c r="B3444" s="171" t="s">
        <v>7866</v>
      </c>
      <c r="C3444" s="98" t="s">
        <v>222</v>
      </c>
      <c r="D3444" s="98" t="s">
        <v>313</v>
      </c>
      <c r="E3444" s="98" t="s">
        <v>223</v>
      </c>
    </row>
    <row r="3445" spans="1:5" s="192" customFormat="1" outlineLevel="1">
      <c r="A3445" s="192" t="s">
        <v>7867</v>
      </c>
      <c r="B3445" s="193" t="s">
        <v>7868</v>
      </c>
      <c r="C3445" s="192" t="s">
        <v>222</v>
      </c>
      <c r="D3445" s="192" t="s">
        <v>313</v>
      </c>
      <c r="E3445" s="192" t="s">
        <v>223</v>
      </c>
    </row>
    <row r="3446" spans="1:5" s="192" customFormat="1" outlineLevel="1">
      <c r="A3446" s="192" t="s">
        <v>7870</v>
      </c>
      <c r="B3446" s="193" t="s">
        <v>7871</v>
      </c>
      <c r="C3446" s="192" t="s">
        <v>222</v>
      </c>
      <c r="D3446" s="192" t="s">
        <v>313</v>
      </c>
      <c r="E3446" s="192" t="s">
        <v>223</v>
      </c>
    </row>
    <row r="3447" spans="1:5" s="192" customFormat="1" outlineLevel="1">
      <c r="A3447" s="192" t="s">
        <v>7873</v>
      </c>
      <c r="B3447" s="193" t="s">
        <v>7874</v>
      </c>
      <c r="C3447" s="192" t="s">
        <v>222</v>
      </c>
      <c r="D3447" s="192" t="s">
        <v>313</v>
      </c>
      <c r="E3447" s="192" t="s">
        <v>223</v>
      </c>
    </row>
    <row r="3448" spans="1:5" s="103" customFormat="1">
      <c r="A3448" s="103" t="s">
        <v>7876</v>
      </c>
      <c r="B3448" s="191" t="s">
        <v>7877</v>
      </c>
      <c r="C3448" s="103" t="s">
        <v>222</v>
      </c>
      <c r="D3448" s="103" t="s">
        <v>313</v>
      </c>
      <c r="E3448" s="103" t="s">
        <v>223</v>
      </c>
    </row>
    <row r="3449" spans="1:5" s="98" customFormat="1" outlineLevel="1">
      <c r="A3449" s="98" t="s">
        <v>7878</v>
      </c>
      <c r="B3449" s="171" t="s">
        <v>7879</v>
      </c>
      <c r="C3449" s="98" t="s">
        <v>222</v>
      </c>
      <c r="D3449" s="98" t="s">
        <v>313</v>
      </c>
      <c r="E3449" s="98" t="s">
        <v>223</v>
      </c>
    </row>
    <row r="3450" spans="1:5" s="192" customFormat="1" outlineLevel="1">
      <c r="A3450" s="192" t="s">
        <v>1110</v>
      </c>
      <c r="B3450" s="193" t="s">
        <v>7880</v>
      </c>
      <c r="C3450" s="192" t="s">
        <v>222</v>
      </c>
      <c r="D3450" s="192" t="s">
        <v>313</v>
      </c>
      <c r="E3450" s="192" t="s">
        <v>223</v>
      </c>
    </row>
    <row r="3451" spans="1:5" s="188" customFormat="1" outlineLevel="1">
      <c r="A3451" s="188" t="s">
        <v>7881</v>
      </c>
      <c r="B3451" s="194" t="s">
        <v>7882</v>
      </c>
      <c r="C3451" s="188" t="s">
        <v>222</v>
      </c>
      <c r="D3451" s="188" t="s">
        <v>313</v>
      </c>
      <c r="E3451" s="188" t="s">
        <v>223</v>
      </c>
    </row>
    <row r="3452" spans="1:5" s="188" customFormat="1" outlineLevel="1">
      <c r="A3452" s="188" t="s">
        <v>7884</v>
      </c>
      <c r="B3452" s="194" t="s">
        <v>1116</v>
      </c>
      <c r="C3452" s="188" t="s">
        <v>222</v>
      </c>
      <c r="D3452" s="188" t="s">
        <v>313</v>
      </c>
      <c r="E3452" s="188" t="s">
        <v>223</v>
      </c>
    </row>
    <row r="3453" spans="1:5" s="192" customFormat="1" outlineLevel="1">
      <c r="A3453" s="192" t="s">
        <v>1110</v>
      </c>
      <c r="B3453" s="193" t="s">
        <v>7886</v>
      </c>
      <c r="C3453" s="192" t="s">
        <v>222</v>
      </c>
      <c r="D3453" s="192" t="s">
        <v>313</v>
      </c>
      <c r="E3453" s="192" t="s">
        <v>223</v>
      </c>
    </row>
    <row r="3454" spans="1:5" s="188" customFormat="1" outlineLevel="1">
      <c r="A3454" s="188" t="s">
        <v>7887</v>
      </c>
      <c r="B3454" s="194" t="s">
        <v>7882</v>
      </c>
      <c r="C3454" s="188" t="s">
        <v>222</v>
      </c>
      <c r="D3454" s="188" t="s">
        <v>313</v>
      </c>
      <c r="E3454" s="188" t="s">
        <v>223</v>
      </c>
    </row>
    <row r="3455" spans="1:5" s="188" customFormat="1" outlineLevel="1">
      <c r="A3455" s="188" t="s">
        <v>7889</v>
      </c>
      <c r="B3455" s="194" t="s">
        <v>1116</v>
      </c>
      <c r="C3455" s="188" t="s">
        <v>222</v>
      </c>
      <c r="D3455" s="188" t="s">
        <v>313</v>
      </c>
      <c r="E3455" s="188" t="s">
        <v>223</v>
      </c>
    </row>
    <row r="3456" spans="1:5" s="192" customFormat="1" outlineLevel="1">
      <c r="A3456" s="192" t="s">
        <v>7890</v>
      </c>
      <c r="B3456" s="193" t="s">
        <v>7891</v>
      </c>
      <c r="C3456" s="192" t="s">
        <v>222</v>
      </c>
      <c r="D3456" s="192" t="s">
        <v>313</v>
      </c>
      <c r="E3456" s="192" t="s">
        <v>223</v>
      </c>
    </row>
    <row r="3457" spans="1:5" s="98" customFormat="1" outlineLevel="1">
      <c r="A3457" s="98" t="s">
        <v>7893</v>
      </c>
      <c r="B3457" s="171" t="s">
        <v>7894</v>
      </c>
      <c r="C3457" s="98" t="s">
        <v>222</v>
      </c>
      <c r="D3457" s="98" t="s">
        <v>313</v>
      </c>
      <c r="E3457" s="98" t="s">
        <v>223</v>
      </c>
    </row>
    <row r="3458" spans="1:5" s="192" customFormat="1" outlineLevel="1">
      <c r="A3458" s="192" t="s">
        <v>1110</v>
      </c>
      <c r="B3458" s="193" t="s">
        <v>7895</v>
      </c>
      <c r="C3458" s="192" t="s">
        <v>222</v>
      </c>
      <c r="D3458" s="192" t="s">
        <v>313</v>
      </c>
      <c r="E3458" s="192" t="s">
        <v>223</v>
      </c>
    </row>
    <row r="3459" spans="1:5" s="188" customFormat="1" outlineLevel="1">
      <c r="A3459" s="188" t="s">
        <v>7896</v>
      </c>
      <c r="B3459" s="194" t="s">
        <v>7897</v>
      </c>
      <c r="C3459" s="188" t="s">
        <v>222</v>
      </c>
      <c r="D3459" s="188" t="s">
        <v>313</v>
      </c>
      <c r="E3459" s="188" t="s">
        <v>223</v>
      </c>
    </row>
    <row r="3460" spans="1:5" s="188" customFormat="1" outlineLevel="1">
      <c r="A3460" s="188" t="s">
        <v>7899</v>
      </c>
      <c r="B3460" s="194" t="s">
        <v>1116</v>
      </c>
      <c r="C3460" s="188" t="s">
        <v>222</v>
      </c>
      <c r="D3460" s="188" t="s">
        <v>313</v>
      </c>
      <c r="E3460" s="188" t="s">
        <v>223</v>
      </c>
    </row>
    <row r="3461" spans="1:5" s="192" customFormat="1" outlineLevel="1">
      <c r="A3461" s="192" t="s">
        <v>7900</v>
      </c>
      <c r="B3461" s="193" t="s">
        <v>7901</v>
      </c>
      <c r="C3461" s="192" t="s">
        <v>222</v>
      </c>
      <c r="D3461" s="192" t="s">
        <v>313</v>
      </c>
      <c r="E3461" s="192" t="s">
        <v>223</v>
      </c>
    </row>
    <row r="3462" spans="1:5" s="98" customFormat="1" outlineLevel="1">
      <c r="A3462" s="98" t="s">
        <v>7903</v>
      </c>
      <c r="B3462" s="171" t="s">
        <v>7904</v>
      </c>
      <c r="C3462" s="98" t="s">
        <v>222</v>
      </c>
      <c r="D3462" s="98" t="s">
        <v>313</v>
      </c>
      <c r="E3462" s="98" t="s">
        <v>223</v>
      </c>
    </row>
    <row r="3463" spans="1:5" s="192" customFormat="1" outlineLevel="1">
      <c r="A3463" s="192" t="s">
        <v>7905</v>
      </c>
      <c r="B3463" s="193" t="s">
        <v>7906</v>
      </c>
      <c r="C3463" s="192" t="s">
        <v>222</v>
      </c>
      <c r="D3463" s="192" t="s">
        <v>313</v>
      </c>
      <c r="E3463" s="192" t="s">
        <v>223</v>
      </c>
    </row>
    <row r="3464" spans="1:5" s="192" customFormat="1" outlineLevel="1">
      <c r="A3464" s="192" t="s">
        <v>7908</v>
      </c>
      <c r="B3464" s="193" t="s">
        <v>7909</v>
      </c>
      <c r="C3464" s="192" t="s">
        <v>222</v>
      </c>
      <c r="D3464" s="192" t="s">
        <v>313</v>
      </c>
      <c r="E3464" s="192" t="s">
        <v>223</v>
      </c>
    </row>
    <row r="3465" spans="1:5" s="192" customFormat="1" outlineLevel="1">
      <c r="A3465" s="192" t="s">
        <v>7911</v>
      </c>
      <c r="B3465" s="193" t="s">
        <v>7912</v>
      </c>
      <c r="C3465" s="192" t="s">
        <v>222</v>
      </c>
      <c r="D3465" s="192" t="s">
        <v>313</v>
      </c>
      <c r="E3465" s="192" t="s">
        <v>223</v>
      </c>
    </row>
    <row r="3466" spans="1:5" s="98" customFormat="1" outlineLevel="1">
      <c r="A3466" s="98" t="s">
        <v>7913</v>
      </c>
      <c r="B3466" s="171" t="s">
        <v>7914</v>
      </c>
      <c r="C3466" s="98" t="s">
        <v>222</v>
      </c>
      <c r="D3466" s="98" t="s">
        <v>313</v>
      </c>
      <c r="E3466" s="98" t="s">
        <v>223</v>
      </c>
    </row>
    <row r="3467" spans="1:5" s="98" customFormat="1" outlineLevel="1">
      <c r="A3467" s="98" t="s">
        <v>7916</v>
      </c>
      <c r="B3467" s="171" t="s">
        <v>7917</v>
      </c>
      <c r="C3467" s="98" t="s">
        <v>222</v>
      </c>
      <c r="D3467" s="98" t="s">
        <v>313</v>
      </c>
      <c r="E3467" s="98" t="s">
        <v>223</v>
      </c>
    </row>
    <row r="3468" spans="1:5" s="192" customFormat="1" outlineLevel="1">
      <c r="A3468" s="192" t="s">
        <v>7918</v>
      </c>
      <c r="B3468" s="193" t="s">
        <v>7919</v>
      </c>
      <c r="C3468" s="192" t="s">
        <v>222</v>
      </c>
      <c r="D3468" s="192" t="s">
        <v>313</v>
      </c>
      <c r="E3468" s="192" t="s">
        <v>223</v>
      </c>
    </row>
    <row r="3469" spans="1:5" s="192" customFormat="1" outlineLevel="1">
      <c r="A3469" s="192" t="s">
        <v>1110</v>
      </c>
      <c r="B3469" s="193" t="s">
        <v>7921</v>
      </c>
      <c r="C3469" s="192" t="s">
        <v>222</v>
      </c>
      <c r="D3469" s="192" t="s">
        <v>313</v>
      </c>
      <c r="E3469" s="192" t="s">
        <v>223</v>
      </c>
    </row>
    <row r="3470" spans="1:5" s="188" customFormat="1" outlineLevel="1">
      <c r="A3470" s="188" t="s">
        <v>7922</v>
      </c>
      <c r="B3470" s="194" t="s">
        <v>7923</v>
      </c>
      <c r="C3470" s="188" t="s">
        <v>222</v>
      </c>
      <c r="D3470" s="188" t="s">
        <v>313</v>
      </c>
      <c r="E3470" s="188" t="s">
        <v>223</v>
      </c>
    </row>
    <row r="3471" spans="1:5" s="188" customFormat="1" outlineLevel="1">
      <c r="A3471" s="188" t="s">
        <v>7924</v>
      </c>
      <c r="B3471" s="194" t="s">
        <v>1116</v>
      </c>
      <c r="C3471" s="188" t="s">
        <v>222</v>
      </c>
      <c r="D3471" s="188" t="s">
        <v>313</v>
      </c>
      <c r="E3471" s="188" t="s">
        <v>223</v>
      </c>
    </row>
    <row r="3472" spans="1:5" s="192" customFormat="1" outlineLevel="1">
      <c r="A3472" s="192" t="s">
        <v>1110</v>
      </c>
      <c r="B3472" s="193" t="s">
        <v>7926</v>
      </c>
      <c r="C3472" s="192" t="s">
        <v>222</v>
      </c>
      <c r="D3472" s="192" t="s">
        <v>313</v>
      </c>
      <c r="E3472" s="192" t="s">
        <v>223</v>
      </c>
    </row>
    <row r="3473" spans="1:5" s="188" customFormat="1" outlineLevel="1">
      <c r="A3473" s="188" t="s">
        <v>7927</v>
      </c>
      <c r="B3473" s="194" t="s">
        <v>7897</v>
      </c>
      <c r="C3473" s="188" t="s">
        <v>222</v>
      </c>
      <c r="D3473" s="188" t="s">
        <v>313</v>
      </c>
      <c r="E3473" s="188" t="s">
        <v>223</v>
      </c>
    </row>
    <row r="3474" spans="1:5" s="188" customFormat="1" outlineLevel="1">
      <c r="A3474" s="188" t="s">
        <v>7929</v>
      </c>
      <c r="B3474" s="194" t="s">
        <v>1116</v>
      </c>
      <c r="C3474" s="188" t="s">
        <v>222</v>
      </c>
      <c r="D3474" s="188" t="s">
        <v>313</v>
      </c>
      <c r="E3474" s="188" t="s">
        <v>223</v>
      </c>
    </row>
    <row r="3475" spans="1:5" s="192" customFormat="1" outlineLevel="1">
      <c r="A3475" s="192" t="s">
        <v>7930</v>
      </c>
      <c r="B3475" s="193" t="s">
        <v>7931</v>
      </c>
      <c r="C3475" s="192" t="s">
        <v>222</v>
      </c>
      <c r="D3475" s="192" t="s">
        <v>313</v>
      </c>
      <c r="E3475" s="192" t="s">
        <v>223</v>
      </c>
    </row>
    <row r="3476" spans="1:5" s="98" customFormat="1" outlineLevel="1">
      <c r="A3476" s="98" t="s">
        <v>7932</v>
      </c>
      <c r="B3476" s="171" t="s">
        <v>7933</v>
      </c>
      <c r="C3476" s="98" t="s">
        <v>222</v>
      </c>
      <c r="D3476" s="98" t="s">
        <v>313</v>
      </c>
      <c r="E3476" s="98" t="s">
        <v>223</v>
      </c>
    </row>
    <row r="3477" spans="1:5" s="192" customFormat="1" outlineLevel="1">
      <c r="A3477" s="192" t="s">
        <v>7934</v>
      </c>
      <c r="B3477" s="193" t="s">
        <v>7935</v>
      </c>
      <c r="C3477" s="192" t="s">
        <v>222</v>
      </c>
      <c r="D3477" s="192" t="s">
        <v>313</v>
      </c>
      <c r="E3477" s="192" t="s">
        <v>223</v>
      </c>
    </row>
    <row r="3478" spans="1:5" s="192" customFormat="1" outlineLevel="1">
      <c r="A3478" s="192" t="s">
        <v>7937</v>
      </c>
      <c r="B3478" s="193" t="s">
        <v>7938</v>
      </c>
      <c r="C3478" s="192" t="s">
        <v>222</v>
      </c>
      <c r="D3478" s="192" t="s">
        <v>313</v>
      </c>
      <c r="E3478" s="192" t="s">
        <v>223</v>
      </c>
    </row>
    <row r="3479" spans="1:5" s="98" customFormat="1" outlineLevel="1">
      <c r="A3479" s="98" t="s">
        <v>7940</v>
      </c>
      <c r="B3479" s="171" t="s">
        <v>7941</v>
      </c>
      <c r="C3479" s="98" t="s">
        <v>222</v>
      </c>
      <c r="D3479" s="98" t="s">
        <v>313</v>
      </c>
      <c r="E3479" s="98" t="s">
        <v>223</v>
      </c>
    </row>
    <row r="3480" spans="1:5" s="192" customFormat="1" outlineLevel="1">
      <c r="A3480" s="192" t="s">
        <v>7942</v>
      </c>
      <c r="B3480" s="193" t="s">
        <v>7935</v>
      </c>
      <c r="C3480" s="192" t="s">
        <v>222</v>
      </c>
      <c r="D3480" s="192" t="s">
        <v>313</v>
      </c>
      <c r="E3480" s="192" t="s">
        <v>223</v>
      </c>
    </row>
    <row r="3481" spans="1:5" s="192" customFormat="1" outlineLevel="1">
      <c r="A3481" s="192" t="s">
        <v>7944</v>
      </c>
      <c r="B3481" s="193" t="s">
        <v>7938</v>
      </c>
      <c r="C3481" s="192" t="s">
        <v>222</v>
      </c>
      <c r="D3481" s="192" t="s">
        <v>313</v>
      </c>
      <c r="E3481" s="192" t="s">
        <v>223</v>
      </c>
    </row>
    <row r="3482" spans="1:5" s="98" customFormat="1" outlineLevel="1">
      <c r="A3482" s="98" t="s">
        <v>7946</v>
      </c>
      <c r="B3482" s="171" t="s">
        <v>7947</v>
      </c>
      <c r="C3482" s="98" t="s">
        <v>222</v>
      </c>
      <c r="D3482" s="98" t="s">
        <v>313</v>
      </c>
      <c r="E3482" s="98" t="s">
        <v>223</v>
      </c>
    </row>
    <row r="3483" spans="1:5" s="192" customFormat="1" outlineLevel="1">
      <c r="A3483" s="192" t="s">
        <v>7948</v>
      </c>
      <c r="B3483" s="193" t="s">
        <v>7949</v>
      </c>
      <c r="C3483" s="192" t="s">
        <v>222</v>
      </c>
      <c r="D3483" s="192" t="s">
        <v>313</v>
      </c>
      <c r="E3483" s="192" t="s">
        <v>223</v>
      </c>
    </row>
    <row r="3484" spans="1:5" s="192" customFormat="1" outlineLevel="1">
      <c r="A3484" s="192" t="s">
        <v>7951</v>
      </c>
      <c r="B3484" s="193" t="s">
        <v>7952</v>
      </c>
      <c r="C3484" s="192" t="s">
        <v>222</v>
      </c>
      <c r="D3484" s="192" t="s">
        <v>313</v>
      </c>
      <c r="E3484" s="192" t="s">
        <v>223</v>
      </c>
    </row>
    <row r="3485" spans="1:5" s="98" customFormat="1" outlineLevel="1">
      <c r="A3485" s="98" t="s">
        <v>7953</v>
      </c>
      <c r="B3485" s="171" t="s">
        <v>7954</v>
      </c>
      <c r="C3485" s="98" t="s">
        <v>222</v>
      </c>
      <c r="D3485" s="98" t="s">
        <v>313</v>
      </c>
      <c r="E3485" s="98" t="s">
        <v>223</v>
      </c>
    </row>
    <row r="3486" spans="1:5" s="192" customFormat="1" outlineLevel="1">
      <c r="A3486" s="192" t="s">
        <v>7955</v>
      </c>
      <c r="B3486" s="193" t="s">
        <v>7956</v>
      </c>
      <c r="C3486" s="192" t="s">
        <v>222</v>
      </c>
      <c r="D3486" s="192" t="s">
        <v>313</v>
      </c>
      <c r="E3486" s="192" t="s">
        <v>223</v>
      </c>
    </row>
    <row r="3487" spans="1:5" s="192" customFormat="1" outlineLevel="1">
      <c r="A3487" s="192" t="s">
        <v>7958</v>
      </c>
      <c r="B3487" s="193" t="s">
        <v>1120</v>
      </c>
      <c r="C3487" s="192" t="s">
        <v>222</v>
      </c>
      <c r="D3487" s="192" t="s">
        <v>313</v>
      </c>
      <c r="E3487" s="192" t="s">
        <v>223</v>
      </c>
    </row>
    <row r="3488" spans="1:5" s="98" customFormat="1" outlineLevel="1">
      <c r="A3488" s="98" t="s">
        <v>7960</v>
      </c>
      <c r="B3488" s="171" t="s">
        <v>7961</v>
      </c>
      <c r="C3488" s="98" t="s">
        <v>222</v>
      </c>
      <c r="D3488" s="98" t="s">
        <v>313</v>
      </c>
      <c r="E3488" s="98" t="s">
        <v>223</v>
      </c>
    </row>
    <row r="3489" spans="1:5" s="98" customFormat="1" outlineLevel="1">
      <c r="A3489" s="98" t="s">
        <v>7963</v>
      </c>
      <c r="B3489" s="171" t="s">
        <v>7964</v>
      </c>
      <c r="C3489" s="98" t="s">
        <v>222</v>
      </c>
      <c r="D3489" s="98" t="s">
        <v>313</v>
      </c>
      <c r="E3489" s="98" t="s">
        <v>223</v>
      </c>
    </row>
    <row r="3490" spans="1:5" s="192" customFormat="1" outlineLevel="1">
      <c r="A3490" s="192" t="s">
        <v>1110</v>
      </c>
      <c r="B3490" s="193" t="s">
        <v>7956</v>
      </c>
      <c r="C3490" s="192" t="s">
        <v>222</v>
      </c>
      <c r="D3490" s="192" t="s">
        <v>313</v>
      </c>
      <c r="E3490" s="192" t="s">
        <v>223</v>
      </c>
    </row>
    <row r="3491" spans="1:5" s="188" customFormat="1" outlineLevel="1">
      <c r="A3491" s="188" t="s">
        <v>7965</v>
      </c>
      <c r="B3491" s="194" t="s">
        <v>7966</v>
      </c>
      <c r="C3491" s="188" t="s">
        <v>222</v>
      </c>
      <c r="D3491" s="188" t="s">
        <v>313</v>
      </c>
      <c r="E3491" s="188" t="s">
        <v>223</v>
      </c>
    </row>
    <row r="3492" spans="1:5" s="188" customFormat="1" outlineLevel="1">
      <c r="A3492" s="188" t="s">
        <v>7968</v>
      </c>
      <c r="B3492" s="194" t="s">
        <v>1116</v>
      </c>
      <c r="C3492" s="188" t="s">
        <v>222</v>
      </c>
      <c r="D3492" s="188" t="s">
        <v>313</v>
      </c>
      <c r="E3492" s="188" t="s">
        <v>223</v>
      </c>
    </row>
    <row r="3493" spans="1:5" s="192" customFormat="1" outlineLevel="1">
      <c r="A3493" s="192" t="s">
        <v>7969</v>
      </c>
      <c r="B3493" s="193" t="s">
        <v>7970</v>
      </c>
      <c r="C3493" s="192" t="s">
        <v>222</v>
      </c>
      <c r="D3493" s="192" t="s">
        <v>313</v>
      </c>
      <c r="E3493" s="192" t="s">
        <v>223</v>
      </c>
    </row>
    <row r="3494" spans="1:5" s="192" customFormat="1" outlineLevel="1">
      <c r="A3494" s="192" t="s">
        <v>7972</v>
      </c>
      <c r="B3494" s="193" t="s">
        <v>7973</v>
      </c>
      <c r="C3494" s="192" t="s">
        <v>222</v>
      </c>
      <c r="D3494" s="192" t="s">
        <v>313</v>
      </c>
      <c r="E3494" s="192" t="s">
        <v>223</v>
      </c>
    </row>
    <row r="3495" spans="1:5" s="192" customFormat="1" outlineLevel="1">
      <c r="A3495" s="192" t="s">
        <v>7974</v>
      </c>
      <c r="B3495" s="193" t="s">
        <v>1120</v>
      </c>
      <c r="C3495" s="192" t="s">
        <v>222</v>
      </c>
      <c r="D3495" s="192" t="s">
        <v>313</v>
      </c>
      <c r="E3495" s="192" t="s">
        <v>223</v>
      </c>
    </row>
    <row r="3496" spans="1:5" s="98" customFormat="1" outlineLevel="1">
      <c r="A3496" s="98" t="s">
        <v>7976</v>
      </c>
      <c r="B3496" s="171" t="s">
        <v>7977</v>
      </c>
      <c r="C3496" s="98" t="s">
        <v>222</v>
      </c>
      <c r="D3496" s="98" t="s">
        <v>313</v>
      </c>
      <c r="E3496" s="98" t="s">
        <v>223</v>
      </c>
    </row>
    <row r="3497" spans="1:5" s="192" customFormat="1" outlineLevel="1">
      <c r="A3497" s="192" t="s">
        <v>1110</v>
      </c>
      <c r="B3497" s="193" t="s">
        <v>7956</v>
      </c>
      <c r="C3497" s="192" t="s">
        <v>222</v>
      </c>
      <c r="D3497" s="192" t="s">
        <v>313</v>
      </c>
      <c r="E3497" s="192" t="s">
        <v>223</v>
      </c>
    </row>
    <row r="3498" spans="1:5" s="188" customFormat="1" outlineLevel="1">
      <c r="A3498" s="188" t="s">
        <v>7978</v>
      </c>
      <c r="B3498" s="194" t="s">
        <v>7979</v>
      </c>
      <c r="C3498" s="188" t="s">
        <v>222</v>
      </c>
      <c r="D3498" s="188" t="s">
        <v>313</v>
      </c>
      <c r="E3498" s="188" t="s">
        <v>223</v>
      </c>
    </row>
    <row r="3499" spans="1:5" s="188" customFormat="1" outlineLevel="1">
      <c r="A3499" s="188" t="s">
        <v>7981</v>
      </c>
      <c r="B3499" s="194" t="s">
        <v>1116</v>
      </c>
      <c r="C3499" s="188" t="s">
        <v>222</v>
      </c>
      <c r="D3499" s="188" t="s">
        <v>313</v>
      </c>
      <c r="E3499" s="188" t="s">
        <v>223</v>
      </c>
    </row>
    <row r="3500" spans="1:5" s="192" customFormat="1" outlineLevel="1">
      <c r="A3500" s="192" t="s">
        <v>7982</v>
      </c>
      <c r="B3500" s="193" t="s">
        <v>7970</v>
      </c>
      <c r="C3500" s="192" t="s">
        <v>222</v>
      </c>
      <c r="D3500" s="192" t="s">
        <v>313</v>
      </c>
      <c r="E3500" s="192" t="s">
        <v>223</v>
      </c>
    </row>
    <row r="3501" spans="1:5" s="192" customFormat="1" outlineLevel="1">
      <c r="A3501" s="192" t="s">
        <v>7984</v>
      </c>
      <c r="B3501" s="193" t="s">
        <v>7973</v>
      </c>
      <c r="C3501" s="192" t="s">
        <v>222</v>
      </c>
      <c r="D3501" s="192" t="s">
        <v>313</v>
      </c>
      <c r="E3501" s="192" t="s">
        <v>223</v>
      </c>
    </row>
    <row r="3502" spans="1:5" s="192" customFormat="1" outlineLevel="1">
      <c r="A3502" s="192" t="s">
        <v>7985</v>
      </c>
      <c r="B3502" s="193" t="s">
        <v>1120</v>
      </c>
      <c r="C3502" s="192" t="s">
        <v>222</v>
      </c>
      <c r="D3502" s="192" t="s">
        <v>313</v>
      </c>
      <c r="E3502" s="192" t="s">
        <v>223</v>
      </c>
    </row>
    <row r="3503" spans="1:5" s="98" customFormat="1" outlineLevel="1">
      <c r="A3503" s="98" t="s">
        <v>7987</v>
      </c>
      <c r="B3503" s="171" t="s">
        <v>7988</v>
      </c>
      <c r="C3503" s="98" t="s">
        <v>222</v>
      </c>
      <c r="D3503" s="98" t="s">
        <v>313</v>
      </c>
      <c r="E3503" s="98" t="s">
        <v>223</v>
      </c>
    </row>
    <row r="3504" spans="1:5" s="103" customFormat="1">
      <c r="A3504" s="103" t="s">
        <v>7990</v>
      </c>
      <c r="B3504" s="191" t="s">
        <v>7991</v>
      </c>
      <c r="C3504" s="103" t="s">
        <v>195</v>
      </c>
      <c r="D3504" s="103" t="s">
        <v>294</v>
      </c>
      <c r="E3504" s="103" t="s">
        <v>83</v>
      </c>
    </row>
    <row r="3505" spans="1:5" s="98" customFormat="1" outlineLevel="1">
      <c r="A3505" s="98" t="s">
        <v>7992</v>
      </c>
      <c r="B3505" s="171" t="s">
        <v>7993</v>
      </c>
      <c r="C3505" s="98" t="s">
        <v>195</v>
      </c>
      <c r="D3505" s="98" t="s">
        <v>294</v>
      </c>
      <c r="E3505" s="98" t="s">
        <v>83</v>
      </c>
    </row>
    <row r="3506" spans="1:5" s="98" customFormat="1" outlineLevel="1">
      <c r="A3506" s="98" t="s">
        <v>7995</v>
      </c>
      <c r="B3506" s="171" t="s">
        <v>7996</v>
      </c>
      <c r="C3506" s="98" t="s">
        <v>195</v>
      </c>
      <c r="D3506" s="98" t="s">
        <v>294</v>
      </c>
      <c r="E3506" s="98" t="s">
        <v>83</v>
      </c>
    </row>
    <row r="3507" spans="1:5" s="192" customFormat="1" outlineLevel="1">
      <c r="A3507" s="192" t="s">
        <v>7997</v>
      </c>
      <c r="B3507" s="193" t="s">
        <v>7998</v>
      </c>
      <c r="C3507" s="192" t="s">
        <v>195</v>
      </c>
      <c r="D3507" s="192" t="s">
        <v>294</v>
      </c>
      <c r="E3507" s="192" t="s">
        <v>83</v>
      </c>
    </row>
    <row r="3508" spans="1:5" s="192" customFormat="1" outlineLevel="1">
      <c r="A3508" s="192" t="s">
        <v>1110</v>
      </c>
      <c r="B3508" s="193" t="s">
        <v>1120</v>
      </c>
      <c r="C3508" s="192" t="s">
        <v>195</v>
      </c>
      <c r="D3508" s="192" t="s">
        <v>294</v>
      </c>
      <c r="E3508" s="192" t="s">
        <v>83</v>
      </c>
    </row>
    <row r="3509" spans="1:5" s="188" customFormat="1" outlineLevel="1">
      <c r="A3509" s="188" t="s">
        <v>8000</v>
      </c>
      <c r="B3509" s="194" t="s">
        <v>8001</v>
      </c>
      <c r="C3509" s="188" t="s">
        <v>195</v>
      </c>
      <c r="D3509" s="188" t="s">
        <v>294</v>
      </c>
      <c r="E3509" s="188" t="s">
        <v>83</v>
      </c>
    </row>
    <row r="3510" spans="1:5" s="188" customFormat="1" outlineLevel="1">
      <c r="A3510" s="188" t="s">
        <v>8003</v>
      </c>
      <c r="B3510" s="194" t="s">
        <v>1116</v>
      </c>
      <c r="C3510" s="188" t="s">
        <v>195</v>
      </c>
      <c r="D3510" s="188" t="s">
        <v>294</v>
      </c>
      <c r="E3510" s="188" t="s">
        <v>83</v>
      </c>
    </row>
    <row r="3511" spans="1:5" s="98" customFormat="1" outlineLevel="1">
      <c r="A3511" s="98" t="s">
        <v>8005</v>
      </c>
      <c r="B3511" s="171" t="s">
        <v>8006</v>
      </c>
      <c r="C3511" s="98" t="s">
        <v>195</v>
      </c>
      <c r="D3511" s="98" t="s">
        <v>294</v>
      </c>
      <c r="E3511" s="98" t="s">
        <v>83</v>
      </c>
    </row>
    <row r="3512" spans="1:5" s="98" customFormat="1" outlineLevel="1">
      <c r="A3512" s="98" t="s">
        <v>8008</v>
      </c>
      <c r="B3512" s="171" t="s">
        <v>8009</v>
      </c>
      <c r="C3512" s="98" t="s">
        <v>195</v>
      </c>
      <c r="D3512" s="98" t="s">
        <v>294</v>
      </c>
      <c r="E3512" s="98" t="s">
        <v>83</v>
      </c>
    </row>
    <row r="3513" spans="1:5" s="192" customFormat="1" outlineLevel="1">
      <c r="A3513" s="192" t="s">
        <v>1110</v>
      </c>
      <c r="B3513" s="193" t="s">
        <v>8010</v>
      </c>
      <c r="C3513" s="192" t="s">
        <v>195</v>
      </c>
      <c r="D3513" s="192" t="s">
        <v>294</v>
      </c>
      <c r="E3513" s="192" t="s">
        <v>83</v>
      </c>
    </row>
    <row r="3514" spans="1:5" s="188" customFormat="1" outlineLevel="1">
      <c r="A3514" s="188" t="s">
        <v>8011</v>
      </c>
      <c r="B3514" s="194" t="s">
        <v>8012</v>
      </c>
      <c r="C3514" s="188" t="s">
        <v>195</v>
      </c>
      <c r="D3514" s="188" t="s">
        <v>294</v>
      </c>
      <c r="E3514" s="188" t="s">
        <v>83</v>
      </c>
    </row>
    <row r="3515" spans="1:5" s="188" customFormat="1" outlineLevel="1">
      <c r="A3515" s="188" t="s">
        <v>8014</v>
      </c>
      <c r="B3515" s="194" t="s">
        <v>1116</v>
      </c>
      <c r="C3515" s="188" t="s">
        <v>195</v>
      </c>
      <c r="D3515" s="188" t="s">
        <v>294</v>
      </c>
      <c r="E3515" s="188" t="s">
        <v>83</v>
      </c>
    </row>
    <row r="3516" spans="1:5" s="192" customFormat="1" outlineLevel="1">
      <c r="A3516" s="192" t="s">
        <v>8015</v>
      </c>
      <c r="B3516" s="193" t="s">
        <v>8016</v>
      </c>
      <c r="C3516" s="192" t="s">
        <v>195</v>
      </c>
      <c r="D3516" s="192" t="s">
        <v>294</v>
      </c>
      <c r="E3516" s="192" t="s">
        <v>83</v>
      </c>
    </row>
    <row r="3517" spans="1:5" s="98" customFormat="1" outlineLevel="1">
      <c r="A3517" s="98" t="s">
        <v>8018</v>
      </c>
      <c r="B3517" s="171" t="s">
        <v>8019</v>
      </c>
      <c r="C3517" s="98" t="s">
        <v>195</v>
      </c>
      <c r="D3517" s="98" t="s">
        <v>294</v>
      </c>
      <c r="E3517" s="98" t="s">
        <v>83</v>
      </c>
    </row>
    <row r="3518" spans="1:5" s="192" customFormat="1" outlineLevel="1">
      <c r="A3518" s="192" t="s">
        <v>1110</v>
      </c>
      <c r="B3518" s="193" t="s">
        <v>8020</v>
      </c>
      <c r="C3518" s="192" t="s">
        <v>195</v>
      </c>
      <c r="D3518" s="192" t="s">
        <v>294</v>
      </c>
      <c r="E3518" s="192" t="s">
        <v>83</v>
      </c>
    </row>
    <row r="3519" spans="1:5" s="188" customFormat="1" outlineLevel="1">
      <c r="A3519" s="188" t="s">
        <v>8021</v>
      </c>
      <c r="B3519" s="194" t="s">
        <v>8022</v>
      </c>
      <c r="C3519" s="188" t="s">
        <v>195</v>
      </c>
      <c r="D3519" s="188" t="s">
        <v>294</v>
      </c>
      <c r="E3519" s="188" t="s">
        <v>83</v>
      </c>
    </row>
    <row r="3520" spans="1:5" s="188" customFormat="1" outlineLevel="1">
      <c r="A3520" s="188" t="s">
        <v>8024</v>
      </c>
      <c r="B3520" s="194" t="s">
        <v>8025</v>
      </c>
      <c r="C3520" s="188" t="s">
        <v>195</v>
      </c>
      <c r="D3520" s="188" t="s">
        <v>294</v>
      </c>
      <c r="E3520" s="188" t="s">
        <v>83</v>
      </c>
    </row>
    <row r="3521" spans="1:5" s="188" customFormat="1" outlineLevel="1">
      <c r="A3521" s="188" t="s">
        <v>8026</v>
      </c>
      <c r="B3521" s="194" t="s">
        <v>8027</v>
      </c>
      <c r="C3521" s="188" t="s">
        <v>195</v>
      </c>
      <c r="D3521" s="188" t="s">
        <v>294</v>
      </c>
      <c r="E3521" s="188" t="s">
        <v>83</v>
      </c>
    </row>
    <row r="3522" spans="1:5" s="188" customFormat="1" outlineLevel="1">
      <c r="A3522" s="188" t="s">
        <v>8028</v>
      </c>
      <c r="B3522" s="194" t="s">
        <v>8029</v>
      </c>
      <c r="C3522" s="188" t="s">
        <v>195</v>
      </c>
      <c r="D3522" s="188" t="s">
        <v>294</v>
      </c>
      <c r="E3522" s="188" t="s">
        <v>83</v>
      </c>
    </row>
    <row r="3523" spans="1:5" s="188" customFormat="1" outlineLevel="1">
      <c r="A3523" s="188" t="s">
        <v>8030</v>
      </c>
      <c r="B3523" s="194" t="s">
        <v>8031</v>
      </c>
      <c r="C3523" s="188" t="s">
        <v>195</v>
      </c>
      <c r="D3523" s="188" t="s">
        <v>294</v>
      </c>
      <c r="E3523" s="188" t="s">
        <v>83</v>
      </c>
    </row>
    <row r="3524" spans="1:5" s="192" customFormat="1" outlineLevel="1">
      <c r="A3524" s="192" t="s">
        <v>1110</v>
      </c>
      <c r="B3524" s="193" t="s">
        <v>8032</v>
      </c>
      <c r="C3524" s="192" t="s">
        <v>195</v>
      </c>
      <c r="D3524" s="192" t="s">
        <v>294</v>
      </c>
      <c r="E3524" s="192" t="s">
        <v>83</v>
      </c>
    </row>
    <row r="3525" spans="1:5" s="188" customFormat="1" outlineLevel="1">
      <c r="A3525" s="188" t="s">
        <v>8033</v>
      </c>
      <c r="B3525" s="194" t="s">
        <v>8022</v>
      </c>
      <c r="C3525" s="188" t="s">
        <v>195</v>
      </c>
      <c r="D3525" s="188" t="s">
        <v>294</v>
      </c>
      <c r="E3525" s="188" t="s">
        <v>83</v>
      </c>
    </row>
    <row r="3526" spans="1:5" s="188" customFormat="1" outlineLevel="1">
      <c r="A3526" s="188" t="s">
        <v>8034</v>
      </c>
      <c r="B3526" s="194" t="s">
        <v>8025</v>
      </c>
      <c r="C3526" s="188" t="s">
        <v>195</v>
      </c>
      <c r="D3526" s="188" t="s">
        <v>294</v>
      </c>
      <c r="E3526" s="188" t="s">
        <v>83</v>
      </c>
    </row>
    <row r="3527" spans="1:5" s="188" customFormat="1" outlineLevel="1">
      <c r="A3527" s="188" t="s">
        <v>8035</v>
      </c>
      <c r="B3527" s="194" t="s">
        <v>8027</v>
      </c>
      <c r="C3527" s="188" t="s">
        <v>195</v>
      </c>
      <c r="D3527" s="188" t="s">
        <v>294</v>
      </c>
      <c r="E3527" s="188" t="s">
        <v>83</v>
      </c>
    </row>
    <row r="3528" spans="1:5" s="188" customFormat="1" outlineLevel="1">
      <c r="A3528" s="188" t="s">
        <v>8036</v>
      </c>
      <c r="B3528" s="194" t="s">
        <v>8029</v>
      </c>
      <c r="C3528" s="188" t="s">
        <v>195</v>
      </c>
      <c r="D3528" s="188" t="s">
        <v>294</v>
      </c>
      <c r="E3528" s="188" t="s">
        <v>83</v>
      </c>
    </row>
    <row r="3529" spans="1:5" s="188" customFormat="1" outlineLevel="1">
      <c r="A3529" s="188" t="s">
        <v>8037</v>
      </c>
      <c r="B3529" s="194" t="s">
        <v>8038</v>
      </c>
      <c r="C3529" s="188" t="s">
        <v>195</v>
      </c>
      <c r="D3529" s="188" t="s">
        <v>294</v>
      </c>
      <c r="E3529" s="188" t="s">
        <v>83</v>
      </c>
    </row>
    <row r="3530" spans="1:5" s="188" customFormat="1" outlineLevel="1">
      <c r="A3530" s="188" t="s">
        <v>8039</v>
      </c>
      <c r="B3530" s="194" t="s">
        <v>8040</v>
      </c>
      <c r="C3530" s="188" t="s">
        <v>195</v>
      </c>
      <c r="D3530" s="188" t="s">
        <v>294</v>
      </c>
      <c r="E3530" s="188" t="s">
        <v>83</v>
      </c>
    </row>
    <row r="3531" spans="1:5" s="188" customFormat="1" outlineLevel="1">
      <c r="A3531" s="188" t="s">
        <v>8041</v>
      </c>
      <c r="B3531" s="194" t="s">
        <v>8042</v>
      </c>
      <c r="C3531" s="188" t="s">
        <v>195</v>
      </c>
      <c r="D3531" s="188" t="s">
        <v>294</v>
      </c>
      <c r="E3531" s="188" t="s">
        <v>83</v>
      </c>
    </row>
    <row r="3532" spans="1:5" s="192" customFormat="1" outlineLevel="1">
      <c r="A3532" s="192" t="s">
        <v>1110</v>
      </c>
      <c r="B3532" s="193" t="s">
        <v>8043</v>
      </c>
      <c r="C3532" s="192" t="s">
        <v>195</v>
      </c>
      <c r="D3532" s="192" t="s">
        <v>294</v>
      </c>
      <c r="E3532" s="192" t="s">
        <v>83</v>
      </c>
    </row>
    <row r="3533" spans="1:5" s="188" customFormat="1" outlineLevel="1">
      <c r="A3533" s="188" t="s">
        <v>8044</v>
      </c>
      <c r="B3533" s="194" t="s">
        <v>8045</v>
      </c>
      <c r="C3533" s="188" t="s">
        <v>195</v>
      </c>
      <c r="D3533" s="188" t="s">
        <v>294</v>
      </c>
      <c r="E3533" s="188" t="s">
        <v>83</v>
      </c>
    </row>
    <row r="3534" spans="1:5" s="188" customFormat="1" outlineLevel="1">
      <c r="A3534" s="188" t="s">
        <v>8046</v>
      </c>
      <c r="B3534" s="194" t="s">
        <v>8047</v>
      </c>
      <c r="C3534" s="188" t="s">
        <v>195</v>
      </c>
      <c r="D3534" s="188" t="s">
        <v>294</v>
      </c>
      <c r="E3534" s="188" t="s">
        <v>83</v>
      </c>
    </row>
    <row r="3535" spans="1:5" s="188" customFormat="1" outlineLevel="1">
      <c r="A3535" s="188" t="s">
        <v>8048</v>
      </c>
      <c r="B3535" s="194" t="s">
        <v>8049</v>
      </c>
      <c r="C3535" s="188" t="s">
        <v>195</v>
      </c>
      <c r="D3535" s="188" t="s">
        <v>294</v>
      </c>
      <c r="E3535" s="188" t="s">
        <v>83</v>
      </c>
    </row>
    <row r="3536" spans="1:5" s="188" customFormat="1" outlineLevel="1">
      <c r="A3536" s="188" t="s">
        <v>8050</v>
      </c>
      <c r="B3536" s="194" t="s">
        <v>8051</v>
      </c>
      <c r="C3536" s="188" t="s">
        <v>195</v>
      </c>
      <c r="D3536" s="188" t="s">
        <v>294</v>
      </c>
      <c r="E3536" s="188" t="s">
        <v>83</v>
      </c>
    </row>
    <row r="3537" spans="1:5" s="188" customFormat="1" outlineLevel="1">
      <c r="A3537" s="188" t="s">
        <v>8052</v>
      </c>
      <c r="B3537" s="194" t="s">
        <v>8053</v>
      </c>
      <c r="C3537" s="188" t="s">
        <v>195</v>
      </c>
      <c r="D3537" s="188" t="s">
        <v>294</v>
      </c>
      <c r="E3537" s="188" t="s">
        <v>83</v>
      </c>
    </row>
    <row r="3538" spans="1:5" s="192" customFormat="1" outlineLevel="1">
      <c r="A3538" s="192" t="s">
        <v>1110</v>
      </c>
      <c r="B3538" s="193" t="s">
        <v>8054</v>
      </c>
      <c r="C3538" s="192" t="s">
        <v>195</v>
      </c>
      <c r="D3538" s="192" t="s">
        <v>294</v>
      </c>
      <c r="E3538" s="192" t="s">
        <v>83</v>
      </c>
    </row>
    <row r="3539" spans="1:5" s="188" customFormat="1" outlineLevel="1">
      <c r="A3539" s="188" t="s">
        <v>8055</v>
      </c>
      <c r="B3539" s="194" t="s">
        <v>8045</v>
      </c>
      <c r="C3539" s="188" t="s">
        <v>195</v>
      </c>
      <c r="D3539" s="188" t="s">
        <v>294</v>
      </c>
      <c r="E3539" s="188" t="s">
        <v>83</v>
      </c>
    </row>
    <row r="3540" spans="1:5" s="188" customFormat="1" outlineLevel="1">
      <c r="A3540" s="188" t="s">
        <v>8056</v>
      </c>
      <c r="B3540" s="194" t="s">
        <v>8047</v>
      </c>
      <c r="C3540" s="188" t="s">
        <v>195</v>
      </c>
      <c r="D3540" s="188" t="s">
        <v>294</v>
      </c>
      <c r="E3540" s="188" t="s">
        <v>83</v>
      </c>
    </row>
    <row r="3541" spans="1:5" s="188" customFormat="1" outlineLevel="1">
      <c r="A3541" s="188" t="s">
        <v>8057</v>
      </c>
      <c r="B3541" s="194" t="s">
        <v>8049</v>
      </c>
      <c r="C3541" s="188" t="s">
        <v>195</v>
      </c>
      <c r="D3541" s="188" t="s">
        <v>294</v>
      </c>
      <c r="E3541" s="188" t="s">
        <v>83</v>
      </c>
    </row>
    <row r="3542" spans="1:5" s="188" customFormat="1" outlineLevel="1">
      <c r="A3542" s="188" t="s">
        <v>8058</v>
      </c>
      <c r="B3542" s="194" t="s">
        <v>8051</v>
      </c>
      <c r="C3542" s="188" t="s">
        <v>195</v>
      </c>
      <c r="D3542" s="188" t="s">
        <v>294</v>
      </c>
      <c r="E3542" s="188" t="s">
        <v>83</v>
      </c>
    </row>
    <row r="3543" spans="1:5" s="188" customFormat="1" outlineLevel="1">
      <c r="A3543" s="188" t="s">
        <v>8059</v>
      </c>
      <c r="B3543" s="194" t="s">
        <v>8060</v>
      </c>
      <c r="C3543" s="188" t="s">
        <v>195</v>
      </c>
      <c r="D3543" s="188" t="s">
        <v>294</v>
      </c>
      <c r="E3543" s="188" t="s">
        <v>83</v>
      </c>
    </row>
    <row r="3544" spans="1:5" s="188" customFormat="1" outlineLevel="1">
      <c r="A3544" s="188" t="s">
        <v>8061</v>
      </c>
      <c r="B3544" s="194" t="s">
        <v>8062</v>
      </c>
      <c r="C3544" s="188" t="s">
        <v>195</v>
      </c>
      <c r="D3544" s="188" t="s">
        <v>294</v>
      </c>
      <c r="E3544" s="188" t="s">
        <v>83</v>
      </c>
    </row>
    <row r="3545" spans="1:5" s="188" customFormat="1" outlineLevel="1">
      <c r="A3545" s="188" t="s">
        <v>8063</v>
      </c>
      <c r="B3545" s="194" t="s">
        <v>8064</v>
      </c>
      <c r="C3545" s="188" t="s">
        <v>195</v>
      </c>
      <c r="D3545" s="188" t="s">
        <v>294</v>
      </c>
      <c r="E3545" s="188" t="s">
        <v>83</v>
      </c>
    </row>
    <row r="3546" spans="1:5" s="98" customFormat="1" outlineLevel="1">
      <c r="A3546" s="98" t="s">
        <v>8065</v>
      </c>
      <c r="B3546" s="171" t="s">
        <v>8066</v>
      </c>
      <c r="C3546" s="98" t="s">
        <v>195</v>
      </c>
      <c r="D3546" s="98" t="s">
        <v>294</v>
      </c>
      <c r="E3546" s="98" t="s">
        <v>83</v>
      </c>
    </row>
    <row r="3547" spans="1:5" s="192" customFormat="1" outlineLevel="1">
      <c r="A3547" s="192" t="s">
        <v>1110</v>
      </c>
      <c r="B3547" s="193" t="s">
        <v>8020</v>
      </c>
      <c r="C3547" s="192" t="s">
        <v>195</v>
      </c>
      <c r="D3547" s="192" t="s">
        <v>294</v>
      </c>
      <c r="E3547" s="192" t="s">
        <v>83</v>
      </c>
    </row>
    <row r="3548" spans="1:5" s="188" customFormat="1" outlineLevel="1">
      <c r="A3548" s="188" t="s">
        <v>8067</v>
      </c>
      <c r="B3548" s="194" t="s">
        <v>8022</v>
      </c>
      <c r="C3548" s="188" t="s">
        <v>195</v>
      </c>
      <c r="D3548" s="188" t="s">
        <v>294</v>
      </c>
      <c r="E3548" s="188" t="s">
        <v>83</v>
      </c>
    </row>
    <row r="3549" spans="1:5" s="188" customFormat="1" outlineLevel="1">
      <c r="A3549" s="188" t="s">
        <v>8069</v>
      </c>
      <c r="B3549" s="194" t="s">
        <v>8025</v>
      </c>
      <c r="C3549" s="188" t="s">
        <v>195</v>
      </c>
      <c r="D3549" s="188" t="s">
        <v>294</v>
      </c>
      <c r="E3549" s="188" t="s">
        <v>83</v>
      </c>
    </row>
    <row r="3550" spans="1:5" s="188" customFormat="1" outlineLevel="1">
      <c r="A3550" s="188" t="s">
        <v>8070</v>
      </c>
      <c r="B3550" s="194" t="s">
        <v>8027</v>
      </c>
      <c r="C3550" s="188" t="s">
        <v>195</v>
      </c>
      <c r="D3550" s="188" t="s">
        <v>294</v>
      </c>
      <c r="E3550" s="188" t="s">
        <v>83</v>
      </c>
    </row>
    <row r="3551" spans="1:5" s="188" customFormat="1" outlineLevel="1">
      <c r="A3551" s="188" t="s">
        <v>8071</v>
      </c>
      <c r="B3551" s="194" t="s">
        <v>8029</v>
      </c>
      <c r="C3551" s="188" t="s">
        <v>195</v>
      </c>
      <c r="D3551" s="188" t="s">
        <v>294</v>
      </c>
      <c r="E3551" s="188" t="s">
        <v>83</v>
      </c>
    </row>
    <row r="3552" spans="1:5" s="188" customFormat="1" outlineLevel="1">
      <c r="A3552" s="188" t="s">
        <v>8072</v>
      </c>
      <c r="B3552" s="194" t="s">
        <v>8031</v>
      </c>
      <c r="C3552" s="188" t="s">
        <v>195</v>
      </c>
      <c r="D3552" s="188" t="s">
        <v>294</v>
      </c>
      <c r="E3552" s="188" t="s">
        <v>83</v>
      </c>
    </row>
    <row r="3553" spans="1:5" s="192" customFormat="1" outlineLevel="1">
      <c r="A3553" s="192" t="s">
        <v>1110</v>
      </c>
      <c r="B3553" s="193" t="s">
        <v>8032</v>
      </c>
      <c r="C3553" s="192" t="s">
        <v>195</v>
      </c>
      <c r="D3553" s="192" t="s">
        <v>294</v>
      </c>
      <c r="E3553" s="192" t="s">
        <v>83</v>
      </c>
    </row>
    <row r="3554" spans="1:5" s="188" customFormat="1" outlineLevel="1">
      <c r="A3554" s="188" t="s">
        <v>8073</v>
      </c>
      <c r="B3554" s="194" t="s">
        <v>8022</v>
      </c>
      <c r="C3554" s="188" t="s">
        <v>195</v>
      </c>
      <c r="D3554" s="188" t="s">
        <v>294</v>
      </c>
      <c r="E3554" s="188" t="s">
        <v>83</v>
      </c>
    </row>
    <row r="3555" spans="1:5" s="188" customFormat="1" outlineLevel="1">
      <c r="A3555" s="188" t="s">
        <v>8074</v>
      </c>
      <c r="B3555" s="194" t="s">
        <v>8025</v>
      </c>
      <c r="C3555" s="188" t="s">
        <v>195</v>
      </c>
      <c r="D3555" s="188" t="s">
        <v>294</v>
      </c>
      <c r="E3555" s="188" t="s">
        <v>83</v>
      </c>
    </row>
    <row r="3556" spans="1:5" s="188" customFormat="1" outlineLevel="1">
      <c r="A3556" s="188" t="s">
        <v>8075</v>
      </c>
      <c r="B3556" s="194" t="s">
        <v>8027</v>
      </c>
      <c r="C3556" s="188" t="s">
        <v>195</v>
      </c>
      <c r="D3556" s="188" t="s">
        <v>294</v>
      </c>
      <c r="E3556" s="188" t="s">
        <v>83</v>
      </c>
    </row>
    <row r="3557" spans="1:5" s="188" customFormat="1" outlineLevel="1">
      <c r="A3557" s="188" t="s">
        <v>8076</v>
      </c>
      <c r="B3557" s="194" t="s">
        <v>8029</v>
      </c>
      <c r="C3557" s="188" t="s">
        <v>195</v>
      </c>
      <c r="D3557" s="188" t="s">
        <v>294</v>
      </c>
      <c r="E3557" s="188" t="s">
        <v>83</v>
      </c>
    </row>
    <row r="3558" spans="1:5" s="188" customFormat="1" outlineLevel="1">
      <c r="A3558" s="188" t="s">
        <v>8077</v>
      </c>
      <c r="B3558" s="194" t="s">
        <v>8031</v>
      </c>
      <c r="C3558" s="188" t="s">
        <v>195</v>
      </c>
      <c r="D3558" s="188" t="s">
        <v>294</v>
      </c>
      <c r="E3558" s="188" t="s">
        <v>83</v>
      </c>
    </row>
    <row r="3559" spans="1:5" s="192" customFormat="1" outlineLevel="1">
      <c r="A3559" s="192" t="s">
        <v>1110</v>
      </c>
      <c r="B3559" s="193" t="s">
        <v>8043</v>
      </c>
      <c r="C3559" s="192" t="s">
        <v>195</v>
      </c>
      <c r="D3559" s="192" t="s">
        <v>294</v>
      </c>
      <c r="E3559" s="192" t="s">
        <v>83</v>
      </c>
    </row>
    <row r="3560" spans="1:5" s="188" customFormat="1" outlineLevel="1">
      <c r="A3560" s="188" t="s">
        <v>8078</v>
      </c>
      <c r="B3560" s="194" t="s">
        <v>8045</v>
      </c>
      <c r="C3560" s="188" t="s">
        <v>195</v>
      </c>
      <c r="D3560" s="188" t="s">
        <v>294</v>
      </c>
      <c r="E3560" s="188" t="s">
        <v>83</v>
      </c>
    </row>
    <row r="3561" spans="1:5" s="188" customFormat="1" outlineLevel="1">
      <c r="A3561" s="188" t="s">
        <v>8079</v>
      </c>
      <c r="B3561" s="194" t="s">
        <v>8047</v>
      </c>
      <c r="C3561" s="188" t="s">
        <v>195</v>
      </c>
      <c r="D3561" s="188" t="s">
        <v>294</v>
      </c>
      <c r="E3561" s="188" t="s">
        <v>83</v>
      </c>
    </row>
    <row r="3562" spans="1:5" s="188" customFormat="1" outlineLevel="1">
      <c r="A3562" s="188" t="s">
        <v>8080</v>
      </c>
      <c r="B3562" s="194" t="s">
        <v>8049</v>
      </c>
      <c r="C3562" s="188" t="s">
        <v>195</v>
      </c>
      <c r="D3562" s="188" t="s">
        <v>294</v>
      </c>
      <c r="E3562" s="188" t="s">
        <v>83</v>
      </c>
    </row>
    <row r="3563" spans="1:5" s="188" customFormat="1" outlineLevel="1">
      <c r="A3563" s="188" t="s">
        <v>8081</v>
      </c>
      <c r="B3563" s="194" t="s">
        <v>8051</v>
      </c>
      <c r="C3563" s="188" t="s">
        <v>195</v>
      </c>
      <c r="D3563" s="188" t="s">
        <v>294</v>
      </c>
      <c r="E3563" s="188" t="s">
        <v>83</v>
      </c>
    </row>
    <row r="3564" spans="1:5" s="188" customFormat="1" outlineLevel="1">
      <c r="A3564" s="188" t="s">
        <v>8082</v>
      </c>
      <c r="B3564" s="194" t="s">
        <v>8053</v>
      </c>
      <c r="C3564" s="188" t="s">
        <v>195</v>
      </c>
      <c r="D3564" s="188" t="s">
        <v>294</v>
      </c>
      <c r="E3564" s="188" t="s">
        <v>83</v>
      </c>
    </row>
    <row r="3565" spans="1:5" s="192" customFormat="1" outlineLevel="1">
      <c r="A3565" s="192" t="s">
        <v>1110</v>
      </c>
      <c r="B3565" s="193" t="s">
        <v>8054</v>
      </c>
      <c r="C3565" s="192" t="s">
        <v>195</v>
      </c>
      <c r="D3565" s="192" t="s">
        <v>294</v>
      </c>
      <c r="E3565" s="192" t="s">
        <v>83</v>
      </c>
    </row>
    <row r="3566" spans="1:5" s="188" customFormat="1" outlineLevel="1">
      <c r="A3566" s="188" t="s">
        <v>8083</v>
      </c>
      <c r="B3566" s="194" t="s">
        <v>8045</v>
      </c>
      <c r="C3566" s="188" t="s">
        <v>195</v>
      </c>
      <c r="D3566" s="188" t="s">
        <v>294</v>
      </c>
      <c r="E3566" s="188" t="s">
        <v>83</v>
      </c>
    </row>
    <row r="3567" spans="1:5" s="188" customFormat="1" outlineLevel="1">
      <c r="A3567" s="188" t="s">
        <v>8084</v>
      </c>
      <c r="B3567" s="194" t="s">
        <v>8047</v>
      </c>
      <c r="C3567" s="188" t="s">
        <v>195</v>
      </c>
      <c r="D3567" s="188" t="s">
        <v>294</v>
      </c>
      <c r="E3567" s="188" t="s">
        <v>83</v>
      </c>
    </row>
    <row r="3568" spans="1:5" s="188" customFormat="1" outlineLevel="1">
      <c r="A3568" s="188" t="s">
        <v>8085</v>
      </c>
      <c r="B3568" s="194" t="s">
        <v>8049</v>
      </c>
      <c r="C3568" s="188" t="s">
        <v>195</v>
      </c>
      <c r="D3568" s="188" t="s">
        <v>294</v>
      </c>
      <c r="E3568" s="188" t="s">
        <v>83</v>
      </c>
    </row>
    <row r="3569" spans="1:5" s="188" customFormat="1" outlineLevel="1">
      <c r="A3569" s="188" t="s">
        <v>8086</v>
      </c>
      <c r="B3569" s="194" t="s">
        <v>8051</v>
      </c>
      <c r="C3569" s="188" t="s">
        <v>195</v>
      </c>
      <c r="D3569" s="188" t="s">
        <v>294</v>
      </c>
      <c r="E3569" s="188" t="s">
        <v>83</v>
      </c>
    </row>
    <row r="3570" spans="1:5" s="188" customFormat="1" outlineLevel="1">
      <c r="A3570" s="188" t="s">
        <v>8087</v>
      </c>
      <c r="B3570" s="194" t="s">
        <v>8053</v>
      </c>
      <c r="C3570" s="188" t="s">
        <v>195</v>
      </c>
      <c r="D3570" s="188" t="s">
        <v>294</v>
      </c>
      <c r="E3570" s="188" t="s">
        <v>83</v>
      </c>
    </row>
    <row r="3571" spans="1:5" s="98" customFormat="1" outlineLevel="1">
      <c r="A3571" s="98" t="s">
        <v>8088</v>
      </c>
      <c r="B3571" s="171" t="s">
        <v>8089</v>
      </c>
      <c r="C3571" s="98" t="s">
        <v>195</v>
      </c>
      <c r="D3571" s="98" t="s">
        <v>294</v>
      </c>
      <c r="E3571" s="98" t="s">
        <v>83</v>
      </c>
    </row>
    <row r="3572" spans="1:5" s="192" customFormat="1" outlineLevel="1">
      <c r="A3572" s="192" t="s">
        <v>8090</v>
      </c>
      <c r="B3572" s="193" t="s">
        <v>8091</v>
      </c>
      <c r="C3572" s="192" t="s">
        <v>195</v>
      </c>
      <c r="D3572" s="192" t="s">
        <v>294</v>
      </c>
      <c r="E3572" s="192" t="s">
        <v>83</v>
      </c>
    </row>
    <row r="3573" spans="1:5" s="192" customFormat="1" outlineLevel="1">
      <c r="A3573" s="192" t="s">
        <v>8093</v>
      </c>
      <c r="B3573" s="193" t="s">
        <v>1120</v>
      </c>
      <c r="C3573" s="192" t="s">
        <v>195</v>
      </c>
      <c r="D3573" s="192" t="s">
        <v>294</v>
      </c>
      <c r="E3573" s="192" t="s">
        <v>83</v>
      </c>
    </row>
    <row r="3574" spans="1:5" s="98" customFormat="1" outlineLevel="1">
      <c r="A3574" s="98" t="s">
        <v>8095</v>
      </c>
      <c r="B3574" s="171" t="s">
        <v>8096</v>
      </c>
      <c r="C3574" s="98" t="s">
        <v>195</v>
      </c>
      <c r="D3574" s="98" t="s">
        <v>294</v>
      </c>
      <c r="E3574" s="98" t="s">
        <v>83</v>
      </c>
    </row>
    <row r="3575" spans="1:5" s="192" customFormat="1" outlineLevel="1">
      <c r="A3575" s="192" t="s">
        <v>1110</v>
      </c>
      <c r="B3575" s="193" t="s">
        <v>7451</v>
      </c>
      <c r="C3575" s="192" t="s">
        <v>195</v>
      </c>
      <c r="D3575" s="192" t="s">
        <v>294</v>
      </c>
      <c r="E3575" s="192" t="s">
        <v>83</v>
      </c>
    </row>
    <row r="3576" spans="1:5" s="188" customFormat="1" outlineLevel="1">
      <c r="A3576" s="188" t="s">
        <v>8097</v>
      </c>
      <c r="B3576" s="194" t="s">
        <v>8098</v>
      </c>
      <c r="C3576" s="188" t="s">
        <v>195</v>
      </c>
      <c r="D3576" s="188" t="s">
        <v>294</v>
      </c>
      <c r="E3576" s="188" t="s">
        <v>83</v>
      </c>
    </row>
    <row r="3577" spans="1:5" s="188" customFormat="1" outlineLevel="1">
      <c r="A3577" s="188" t="s">
        <v>8100</v>
      </c>
      <c r="B3577" s="194" t="s">
        <v>8101</v>
      </c>
      <c r="C3577" s="188" t="s">
        <v>195</v>
      </c>
      <c r="D3577" s="188" t="s">
        <v>294</v>
      </c>
      <c r="E3577" s="188" t="s">
        <v>83</v>
      </c>
    </row>
    <row r="3578" spans="1:5" s="188" customFormat="1" outlineLevel="1">
      <c r="A3578" s="188" t="s">
        <v>8102</v>
      </c>
      <c r="B3578" s="194" t="s">
        <v>8103</v>
      </c>
      <c r="C3578" s="188" t="s">
        <v>195</v>
      </c>
      <c r="D3578" s="188" t="s">
        <v>294</v>
      </c>
      <c r="E3578" s="188" t="s">
        <v>83</v>
      </c>
    </row>
    <row r="3579" spans="1:5" s="188" customFormat="1" outlineLevel="1">
      <c r="A3579" s="188" t="s">
        <v>8104</v>
      </c>
      <c r="B3579" s="194" t="s">
        <v>8105</v>
      </c>
      <c r="C3579" s="188" t="s">
        <v>195</v>
      </c>
      <c r="D3579" s="188" t="s">
        <v>294</v>
      </c>
      <c r="E3579" s="188" t="s">
        <v>83</v>
      </c>
    </row>
    <row r="3580" spans="1:5" s="192" customFormat="1" outlineLevel="1">
      <c r="A3580" s="192" t="s">
        <v>1110</v>
      </c>
      <c r="B3580" s="193" t="s">
        <v>8106</v>
      </c>
      <c r="C3580" s="192" t="s">
        <v>195</v>
      </c>
      <c r="D3580" s="192" t="s">
        <v>294</v>
      </c>
      <c r="E3580" s="192" t="s">
        <v>83</v>
      </c>
    </row>
    <row r="3581" spans="1:5" s="188" customFormat="1" outlineLevel="1">
      <c r="A3581" s="188" t="s">
        <v>8107</v>
      </c>
      <c r="B3581" s="194" t="s">
        <v>8098</v>
      </c>
      <c r="C3581" s="188" t="s">
        <v>195</v>
      </c>
      <c r="D3581" s="188" t="s">
        <v>294</v>
      </c>
      <c r="E3581" s="188" t="s">
        <v>83</v>
      </c>
    </row>
    <row r="3582" spans="1:5" s="188" customFormat="1" outlineLevel="1">
      <c r="A3582" s="188" t="s">
        <v>8109</v>
      </c>
      <c r="B3582" s="194" t="s">
        <v>8101</v>
      </c>
      <c r="C3582" s="188" t="s">
        <v>195</v>
      </c>
      <c r="D3582" s="188" t="s">
        <v>294</v>
      </c>
      <c r="E3582" s="188" t="s">
        <v>83</v>
      </c>
    </row>
    <row r="3583" spans="1:5" s="188" customFormat="1" outlineLevel="1">
      <c r="A3583" s="188" t="s">
        <v>8110</v>
      </c>
      <c r="B3583" s="194" t="s">
        <v>8103</v>
      </c>
      <c r="C3583" s="188" t="s">
        <v>195</v>
      </c>
      <c r="D3583" s="188" t="s">
        <v>294</v>
      </c>
      <c r="E3583" s="188" t="s">
        <v>83</v>
      </c>
    </row>
    <row r="3584" spans="1:5" s="188" customFormat="1" outlineLevel="1">
      <c r="A3584" s="188" t="s">
        <v>8111</v>
      </c>
      <c r="B3584" s="194" t="s">
        <v>8105</v>
      </c>
      <c r="C3584" s="188" t="s">
        <v>195</v>
      </c>
      <c r="D3584" s="188" t="s">
        <v>294</v>
      </c>
      <c r="E3584" s="188" t="s">
        <v>83</v>
      </c>
    </row>
    <row r="3585" spans="1:5" s="192" customFormat="1" outlineLevel="1">
      <c r="A3585" s="192" t="s">
        <v>1110</v>
      </c>
      <c r="B3585" s="193" t="s">
        <v>8112</v>
      </c>
      <c r="C3585" s="192" t="s">
        <v>195</v>
      </c>
      <c r="D3585" s="192" t="s">
        <v>294</v>
      </c>
      <c r="E3585" s="192" t="s">
        <v>83</v>
      </c>
    </row>
    <row r="3586" spans="1:5" s="188" customFormat="1" outlineLevel="1">
      <c r="A3586" s="188" t="s">
        <v>8113</v>
      </c>
      <c r="B3586" s="194" t="s">
        <v>8098</v>
      </c>
      <c r="C3586" s="188" t="s">
        <v>195</v>
      </c>
      <c r="D3586" s="188" t="s">
        <v>294</v>
      </c>
      <c r="E3586" s="188" t="s">
        <v>83</v>
      </c>
    </row>
    <row r="3587" spans="1:5" s="188" customFormat="1" outlineLevel="1">
      <c r="A3587" s="188" t="s">
        <v>8115</v>
      </c>
      <c r="B3587" s="194" t="s">
        <v>8101</v>
      </c>
      <c r="C3587" s="188" t="s">
        <v>195</v>
      </c>
      <c r="D3587" s="188" t="s">
        <v>294</v>
      </c>
      <c r="E3587" s="188" t="s">
        <v>83</v>
      </c>
    </row>
    <row r="3588" spans="1:5" s="188" customFormat="1" outlineLevel="1">
      <c r="A3588" s="188" t="s">
        <v>8116</v>
      </c>
      <c r="B3588" s="194" t="s">
        <v>8103</v>
      </c>
      <c r="C3588" s="188" t="s">
        <v>195</v>
      </c>
      <c r="D3588" s="188" t="s">
        <v>294</v>
      </c>
      <c r="E3588" s="188" t="s">
        <v>83</v>
      </c>
    </row>
    <row r="3589" spans="1:5" s="188" customFormat="1" outlineLevel="1">
      <c r="A3589" s="188" t="s">
        <v>8117</v>
      </c>
      <c r="B3589" s="194" t="s">
        <v>8105</v>
      </c>
      <c r="C3589" s="188" t="s">
        <v>195</v>
      </c>
      <c r="D3589" s="188" t="s">
        <v>294</v>
      </c>
      <c r="E3589" s="188" t="s">
        <v>83</v>
      </c>
    </row>
    <row r="3590" spans="1:5" s="192" customFormat="1" outlineLevel="1">
      <c r="A3590" s="192" t="s">
        <v>1110</v>
      </c>
      <c r="B3590" s="193" t="s">
        <v>8118</v>
      </c>
      <c r="C3590" s="192" t="s">
        <v>195</v>
      </c>
      <c r="D3590" s="192" t="s">
        <v>294</v>
      </c>
      <c r="E3590" s="192" t="s">
        <v>83</v>
      </c>
    </row>
    <row r="3591" spans="1:5" s="188" customFormat="1" outlineLevel="1">
      <c r="A3591" s="188" t="s">
        <v>8119</v>
      </c>
      <c r="B3591" s="194" t="s">
        <v>8098</v>
      </c>
      <c r="C3591" s="188" t="s">
        <v>195</v>
      </c>
      <c r="D3591" s="188" t="s">
        <v>294</v>
      </c>
      <c r="E3591" s="188" t="s">
        <v>83</v>
      </c>
    </row>
    <row r="3592" spans="1:5" s="188" customFormat="1" outlineLevel="1">
      <c r="A3592" s="188" t="s">
        <v>8121</v>
      </c>
      <c r="B3592" s="194" t="s">
        <v>8101</v>
      </c>
      <c r="C3592" s="188" t="s">
        <v>195</v>
      </c>
      <c r="D3592" s="188" t="s">
        <v>294</v>
      </c>
      <c r="E3592" s="188" t="s">
        <v>83</v>
      </c>
    </row>
    <row r="3593" spans="1:5" s="188" customFormat="1" outlineLevel="1">
      <c r="A3593" s="188" t="s">
        <v>8122</v>
      </c>
      <c r="B3593" s="194" t="s">
        <v>8103</v>
      </c>
      <c r="C3593" s="188" t="s">
        <v>195</v>
      </c>
      <c r="D3593" s="188" t="s">
        <v>294</v>
      </c>
      <c r="E3593" s="188" t="s">
        <v>83</v>
      </c>
    </row>
    <row r="3594" spans="1:5" s="188" customFormat="1" outlineLevel="1">
      <c r="A3594" s="188" t="s">
        <v>8123</v>
      </c>
      <c r="B3594" s="194" t="s">
        <v>8105</v>
      </c>
      <c r="C3594" s="188" t="s">
        <v>195</v>
      </c>
      <c r="D3594" s="188" t="s">
        <v>294</v>
      </c>
      <c r="E3594" s="188" t="s">
        <v>83</v>
      </c>
    </row>
    <row r="3595" spans="1:5" s="192" customFormat="1" outlineLevel="1">
      <c r="A3595" s="192" t="s">
        <v>1110</v>
      </c>
      <c r="B3595" s="193" t="s">
        <v>7758</v>
      </c>
      <c r="C3595" s="192" t="s">
        <v>195</v>
      </c>
      <c r="D3595" s="192" t="s">
        <v>294</v>
      </c>
      <c r="E3595" s="192" t="s">
        <v>83</v>
      </c>
    </row>
    <row r="3596" spans="1:5" s="188" customFormat="1" outlineLevel="1">
      <c r="A3596" s="188" t="s">
        <v>8124</v>
      </c>
      <c r="B3596" s="194" t="s">
        <v>8098</v>
      </c>
      <c r="C3596" s="188" t="s">
        <v>195</v>
      </c>
      <c r="D3596" s="188" t="s">
        <v>294</v>
      </c>
      <c r="E3596" s="188" t="s">
        <v>83</v>
      </c>
    </row>
    <row r="3597" spans="1:5" s="188" customFormat="1" outlineLevel="1">
      <c r="A3597" s="188" t="s">
        <v>8126</v>
      </c>
      <c r="B3597" s="194" t="s">
        <v>8101</v>
      </c>
      <c r="C3597" s="188" t="s">
        <v>195</v>
      </c>
      <c r="D3597" s="188" t="s">
        <v>294</v>
      </c>
      <c r="E3597" s="188" t="s">
        <v>83</v>
      </c>
    </row>
    <row r="3598" spans="1:5" s="188" customFormat="1" outlineLevel="1">
      <c r="A3598" s="188" t="s">
        <v>8127</v>
      </c>
      <c r="B3598" s="194" t="s">
        <v>8105</v>
      </c>
      <c r="C3598" s="188" t="s">
        <v>195</v>
      </c>
      <c r="D3598" s="188" t="s">
        <v>294</v>
      </c>
      <c r="E3598" s="188" t="s">
        <v>83</v>
      </c>
    </row>
    <row r="3599" spans="1:5" s="98" customFormat="1" outlineLevel="1">
      <c r="A3599" s="98" t="s">
        <v>8128</v>
      </c>
      <c r="B3599" s="171" t="s">
        <v>8129</v>
      </c>
      <c r="C3599" s="98" t="s">
        <v>195</v>
      </c>
      <c r="D3599" s="98" t="s">
        <v>294</v>
      </c>
      <c r="E3599" s="98" t="s">
        <v>83</v>
      </c>
    </row>
    <row r="3600" spans="1:5" s="192" customFormat="1" outlineLevel="1">
      <c r="A3600" s="192" t="s">
        <v>1110</v>
      </c>
      <c r="B3600" s="193" t="s">
        <v>7451</v>
      </c>
      <c r="C3600" s="192" t="s">
        <v>195</v>
      </c>
      <c r="D3600" s="192" t="s">
        <v>294</v>
      </c>
      <c r="E3600" s="192" t="s">
        <v>83</v>
      </c>
    </row>
    <row r="3601" spans="1:5" s="188" customFormat="1" outlineLevel="1">
      <c r="A3601" s="188" t="s">
        <v>8130</v>
      </c>
      <c r="B3601" s="194" t="s">
        <v>8131</v>
      </c>
      <c r="C3601" s="188" t="s">
        <v>195</v>
      </c>
      <c r="D3601" s="188" t="s">
        <v>294</v>
      </c>
      <c r="E3601" s="188" t="s">
        <v>83</v>
      </c>
    </row>
    <row r="3602" spans="1:5" s="188" customFormat="1" outlineLevel="1">
      <c r="A3602" s="188" t="s">
        <v>8133</v>
      </c>
      <c r="B3602" s="194" t="s">
        <v>8103</v>
      </c>
      <c r="C3602" s="188" t="s">
        <v>195</v>
      </c>
      <c r="D3602" s="188" t="s">
        <v>294</v>
      </c>
      <c r="E3602" s="188" t="s">
        <v>83</v>
      </c>
    </row>
    <row r="3603" spans="1:5" s="188" customFormat="1" outlineLevel="1">
      <c r="A3603" s="188" t="s">
        <v>8134</v>
      </c>
      <c r="B3603" s="194" t="s">
        <v>8105</v>
      </c>
      <c r="C3603" s="188" t="s">
        <v>195</v>
      </c>
      <c r="D3603" s="188" t="s">
        <v>294</v>
      </c>
      <c r="E3603" s="188" t="s">
        <v>83</v>
      </c>
    </row>
    <row r="3604" spans="1:5" s="192" customFormat="1" outlineLevel="1">
      <c r="A3604" s="192" t="s">
        <v>1110</v>
      </c>
      <c r="B3604" s="193" t="s">
        <v>8106</v>
      </c>
      <c r="C3604" s="192" t="s">
        <v>195</v>
      </c>
      <c r="D3604" s="192" t="s">
        <v>294</v>
      </c>
      <c r="E3604" s="192" t="s">
        <v>83</v>
      </c>
    </row>
    <row r="3605" spans="1:5" s="188" customFormat="1" outlineLevel="1">
      <c r="A3605" s="188" t="s">
        <v>8135</v>
      </c>
      <c r="B3605" s="194" t="s">
        <v>8131</v>
      </c>
      <c r="C3605" s="188" t="s">
        <v>195</v>
      </c>
      <c r="D3605" s="188" t="s">
        <v>294</v>
      </c>
      <c r="E3605" s="188" t="s">
        <v>83</v>
      </c>
    </row>
    <row r="3606" spans="1:5" s="188" customFormat="1" outlineLevel="1">
      <c r="A3606" s="188" t="s">
        <v>8137</v>
      </c>
      <c r="B3606" s="194" t="s">
        <v>8103</v>
      </c>
      <c r="C3606" s="188" t="s">
        <v>195</v>
      </c>
      <c r="D3606" s="188" t="s">
        <v>294</v>
      </c>
      <c r="E3606" s="188" t="s">
        <v>83</v>
      </c>
    </row>
    <row r="3607" spans="1:5" s="188" customFormat="1" outlineLevel="1">
      <c r="A3607" s="188" t="s">
        <v>8138</v>
      </c>
      <c r="B3607" s="194" t="s">
        <v>8105</v>
      </c>
      <c r="C3607" s="188" t="s">
        <v>195</v>
      </c>
      <c r="D3607" s="188" t="s">
        <v>294</v>
      </c>
      <c r="E3607" s="188" t="s">
        <v>83</v>
      </c>
    </row>
    <row r="3608" spans="1:5" s="192" customFormat="1" outlineLevel="1">
      <c r="A3608" s="192" t="s">
        <v>1110</v>
      </c>
      <c r="B3608" s="193" t="s">
        <v>8112</v>
      </c>
      <c r="C3608" s="192" t="s">
        <v>195</v>
      </c>
      <c r="D3608" s="192" t="s">
        <v>294</v>
      </c>
      <c r="E3608" s="192" t="s">
        <v>83</v>
      </c>
    </row>
    <row r="3609" spans="1:5" s="188" customFormat="1" outlineLevel="1">
      <c r="A3609" s="188" t="s">
        <v>8139</v>
      </c>
      <c r="B3609" s="194" t="s">
        <v>8131</v>
      </c>
      <c r="C3609" s="188" t="s">
        <v>195</v>
      </c>
      <c r="D3609" s="188" t="s">
        <v>294</v>
      </c>
      <c r="E3609" s="188" t="s">
        <v>83</v>
      </c>
    </row>
    <row r="3610" spans="1:5" s="188" customFormat="1" outlineLevel="1">
      <c r="A3610" s="188" t="s">
        <v>8141</v>
      </c>
      <c r="B3610" s="194" t="s">
        <v>8103</v>
      </c>
      <c r="C3610" s="188" t="s">
        <v>195</v>
      </c>
      <c r="D3610" s="188" t="s">
        <v>294</v>
      </c>
      <c r="E3610" s="188" t="s">
        <v>83</v>
      </c>
    </row>
    <row r="3611" spans="1:5" s="188" customFormat="1" outlineLevel="1">
      <c r="A3611" s="188" t="s">
        <v>8142</v>
      </c>
      <c r="B3611" s="194" t="s">
        <v>8105</v>
      </c>
      <c r="C3611" s="188" t="s">
        <v>195</v>
      </c>
      <c r="D3611" s="188" t="s">
        <v>294</v>
      </c>
      <c r="E3611" s="188" t="s">
        <v>83</v>
      </c>
    </row>
    <row r="3612" spans="1:5" s="192" customFormat="1" outlineLevel="1">
      <c r="A3612" s="192" t="s">
        <v>1110</v>
      </c>
      <c r="B3612" s="193" t="s">
        <v>8118</v>
      </c>
      <c r="C3612" s="192" t="s">
        <v>195</v>
      </c>
      <c r="D3612" s="192" t="s">
        <v>294</v>
      </c>
      <c r="E3612" s="192" t="s">
        <v>83</v>
      </c>
    </row>
    <row r="3613" spans="1:5" s="188" customFormat="1" outlineLevel="1">
      <c r="A3613" s="188" t="s">
        <v>8143</v>
      </c>
      <c r="B3613" s="194" t="s">
        <v>8131</v>
      </c>
      <c r="C3613" s="188" t="s">
        <v>195</v>
      </c>
      <c r="D3613" s="188" t="s">
        <v>294</v>
      </c>
      <c r="E3613" s="188" t="s">
        <v>83</v>
      </c>
    </row>
    <row r="3614" spans="1:5" s="188" customFormat="1" outlineLevel="1">
      <c r="A3614" s="188" t="s">
        <v>8145</v>
      </c>
      <c r="B3614" s="194" t="s">
        <v>8146</v>
      </c>
      <c r="C3614" s="188" t="s">
        <v>195</v>
      </c>
      <c r="D3614" s="188" t="s">
        <v>294</v>
      </c>
      <c r="E3614" s="188" t="s">
        <v>83</v>
      </c>
    </row>
    <row r="3615" spans="1:5" s="188" customFormat="1" outlineLevel="1">
      <c r="A3615" s="188" t="s">
        <v>8148</v>
      </c>
      <c r="B3615" s="194" t="s">
        <v>8149</v>
      </c>
      <c r="C3615" s="188" t="s">
        <v>195</v>
      </c>
      <c r="D3615" s="188" t="s">
        <v>294</v>
      </c>
      <c r="E3615" s="188" t="s">
        <v>83</v>
      </c>
    </row>
    <row r="3616" spans="1:5" s="188" customFormat="1" outlineLevel="1">
      <c r="A3616" s="188" t="s">
        <v>8150</v>
      </c>
      <c r="B3616" s="194" t="s">
        <v>8105</v>
      </c>
      <c r="C3616" s="188" t="s">
        <v>195</v>
      </c>
      <c r="D3616" s="188" t="s">
        <v>294</v>
      </c>
      <c r="E3616" s="188" t="s">
        <v>83</v>
      </c>
    </row>
    <row r="3617" spans="1:5" s="192" customFormat="1" outlineLevel="1">
      <c r="A3617" s="192" t="s">
        <v>1110</v>
      </c>
      <c r="B3617" s="193" t="s">
        <v>7758</v>
      </c>
      <c r="C3617" s="192" t="s">
        <v>195</v>
      </c>
      <c r="D3617" s="192" t="s">
        <v>294</v>
      </c>
      <c r="E3617" s="192" t="s">
        <v>83</v>
      </c>
    </row>
    <row r="3618" spans="1:5" s="188" customFormat="1" outlineLevel="1">
      <c r="A3618" s="188" t="s">
        <v>8151</v>
      </c>
      <c r="B3618" s="194" t="s">
        <v>8131</v>
      </c>
      <c r="C3618" s="188" t="s">
        <v>195</v>
      </c>
      <c r="D3618" s="188" t="s">
        <v>294</v>
      </c>
      <c r="E3618" s="188" t="s">
        <v>83</v>
      </c>
    </row>
    <row r="3619" spans="1:5" s="188" customFormat="1" outlineLevel="1">
      <c r="A3619" s="188" t="s">
        <v>8153</v>
      </c>
      <c r="B3619" s="194" t="s">
        <v>8103</v>
      </c>
      <c r="C3619" s="188" t="s">
        <v>195</v>
      </c>
      <c r="D3619" s="188" t="s">
        <v>294</v>
      </c>
      <c r="E3619" s="188" t="s">
        <v>83</v>
      </c>
    </row>
    <row r="3620" spans="1:5" s="188" customFormat="1" outlineLevel="1">
      <c r="A3620" s="188" t="s">
        <v>8154</v>
      </c>
      <c r="B3620" s="194" t="s">
        <v>8105</v>
      </c>
      <c r="C3620" s="188" t="s">
        <v>195</v>
      </c>
      <c r="D3620" s="188" t="s">
        <v>294</v>
      </c>
      <c r="E3620" s="188" t="s">
        <v>83</v>
      </c>
    </row>
    <row r="3621" spans="1:5" s="98" customFormat="1" outlineLevel="1">
      <c r="A3621" s="98" t="s">
        <v>8155</v>
      </c>
      <c r="B3621" s="171" t="s">
        <v>8156</v>
      </c>
      <c r="C3621" s="98" t="s">
        <v>195</v>
      </c>
      <c r="D3621" s="98" t="s">
        <v>294</v>
      </c>
      <c r="E3621" s="98" t="s">
        <v>83</v>
      </c>
    </row>
    <row r="3622" spans="1:5" s="192" customFormat="1" outlineLevel="1">
      <c r="A3622" s="192" t="s">
        <v>1110</v>
      </c>
      <c r="B3622" s="193" t="s">
        <v>7451</v>
      </c>
      <c r="C3622" s="192" t="s">
        <v>195</v>
      </c>
      <c r="D3622" s="192" t="s">
        <v>294</v>
      </c>
      <c r="E3622" s="192" t="s">
        <v>83</v>
      </c>
    </row>
    <row r="3623" spans="1:5" s="188" customFormat="1" outlineLevel="1">
      <c r="A3623" s="188" t="s">
        <v>8157</v>
      </c>
      <c r="B3623" s="194" t="s">
        <v>8131</v>
      </c>
      <c r="C3623" s="188" t="s">
        <v>195</v>
      </c>
      <c r="D3623" s="188" t="s">
        <v>294</v>
      </c>
      <c r="E3623" s="188" t="s">
        <v>83</v>
      </c>
    </row>
    <row r="3624" spans="1:5" s="188" customFormat="1" outlineLevel="1">
      <c r="A3624" s="188" t="s">
        <v>8159</v>
      </c>
      <c r="B3624" s="194" t="s">
        <v>8105</v>
      </c>
      <c r="C3624" s="188" t="s">
        <v>195</v>
      </c>
      <c r="D3624" s="188" t="s">
        <v>294</v>
      </c>
      <c r="E3624" s="188" t="s">
        <v>83</v>
      </c>
    </row>
    <row r="3625" spans="1:5" s="192" customFormat="1" outlineLevel="1">
      <c r="A3625" s="192" t="s">
        <v>1110</v>
      </c>
      <c r="B3625" s="193" t="s">
        <v>8106</v>
      </c>
      <c r="C3625" s="192" t="s">
        <v>195</v>
      </c>
      <c r="D3625" s="192" t="s">
        <v>294</v>
      </c>
      <c r="E3625" s="192" t="s">
        <v>83</v>
      </c>
    </row>
    <row r="3626" spans="1:5" s="188" customFormat="1" outlineLevel="1">
      <c r="A3626" s="188" t="s">
        <v>8160</v>
      </c>
      <c r="B3626" s="194" t="s">
        <v>8131</v>
      </c>
      <c r="C3626" s="188" t="s">
        <v>195</v>
      </c>
      <c r="D3626" s="188" t="s">
        <v>294</v>
      </c>
      <c r="E3626" s="188" t="s">
        <v>83</v>
      </c>
    </row>
    <row r="3627" spans="1:5" s="188" customFormat="1" outlineLevel="1">
      <c r="A3627" s="188" t="s">
        <v>8162</v>
      </c>
      <c r="B3627" s="194" t="s">
        <v>8105</v>
      </c>
      <c r="C3627" s="188" t="s">
        <v>195</v>
      </c>
      <c r="D3627" s="188" t="s">
        <v>294</v>
      </c>
      <c r="E3627" s="188" t="s">
        <v>83</v>
      </c>
    </row>
    <row r="3628" spans="1:5" s="192" customFormat="1" outlineLevel="1">
      <c r="A3628" s="192" t="s">
        <v>1110</v>
      </c>
      <c r="B3628" s="193" t="s">
        <v>8112</v>
      </c>
      <c r="C3628" s="192" t="s">
        <v>195</v>
      </c>
      <c r="D3628" s="192" t="s">
        <v>294</v>
      </c>
      <c r="E3628" s="192" t="s">
        <v>83</v>
      </c>
    </row>
    <row r="3629" spans="1:5" s="188" customFormat="1" outlineLevel="1">
      <c r="A3629" s="188" t="s">
        <v>8163</v>
      </c>
      <c r="B3629" s="194" t="s">
        <v>8131</v>
      </c>
      <c r="C3629" s="188" t="s">
        <v>195</v>
      </c>
      <c r="D3629" s="188" t="s">
        <v>294</v>
      </c>
      <c r="E3629" s="188" t="s">
        <v>83</v>
      </c>
    </row>
    <row r="3630" spans="1:5" s="188" customFormat="1" outlineLevel="1">
      <c r="A3630" s="188" t="s">
        <v>8165</v>
      </c>
      <c r="B3630" s="194" t="s">
        <v>8103</v>
      </c>
      <c r="C3630" s="188" t="s">
        <v>195</v>
      </c>
      <c r="D3630" s="188" t="s">
        <v>294</v>
      </c>
      <c r="E3630" s="188" t="s">
        <v>83</v>
      </c>
    </row>
    <row r="3631" spans="1:5" s="188" customFormat="1" outlineLevel="1">
      <c r="A3631" s="188" t="s">
        <v>8166</v>
      </c>
      <c r="B3631" s="194" t="s">
        <v>8105</v>
      </c>
      <c r="C3631" s="188" t="s">
        <v>195</v>
      </c>
      <c r="D3631" s="188" t="s">
        <v>294</v>
      </c>
      <c r="E3631" s="188" t="s">
        <v>83</v>
      </c>
    </row>
    <row r="3632" spans="1:5" s="192" customFormat="1" outlineLevel="1">
      <c r="A3632" s="192" t="s">
        <v>1110</v>
      </c>
      <c r="B3632" s="193" t="s">
        <v>8118</v>
      </c>
      <c r="C3632" s="192" t="s">
        <v>195</v>
      </c>
      <c r="D3632" s="192" t="s">
        <v>294</v>
      </c>
      <c r="E3632" s="192" t="s">
        <v>83</v>
      </c>
    </row>
    <row r="3633" spans="1:5" s="188" customFormat="1" outlineLevel="1">
      <c r="A3633" s="188" t="s">
        <v>8167</v>
      </c>
      <c r="B3633" s="194" t="s">
        <v>8131</v>
      </c>
      <c r="C3633" s="188" t="s">
        <v>195</v>
      </c>
      <c r="D3633" s="188" t="s">
        <v>294</v>
      </c>
      <c r="E3633" s="188" t="s">
        <v>83</v>
      </c>
    </row>
    <row r="3634" spans="1:5" s="188" customFormat="1" outlineLevel="1">
      <c r="A3634" s="188" t="s">
        <v>8169</v>
      </c>
      <c r="B3634" s="194" t="s">
        <v>8105</v>
      </c>
      <c r="C3634" s="188" t="s">
        <v>195</v>
      </c>
      <c r="D3634" s="188" t="s">
        <v>294</v>
      </c>
      <c r="E3634" s="188" t="s">
        <v>83</v>
      </c>
    </row>
    <row r="3635" spans="1:5" s="192" customFormat="1" outlineLevel="1">
      <c r="A3635" s="192" t="s">
        <v>1110</v>
      </c>
      <c r="B3635" s="193" t="s">
        <v>7758</v>
      </c>
      <c r="C3635" s="192" t="s">
        <v>195</v>
      </c>
      <c r="D3635" s="192" t="s">
        <v>294</v>
      </c>
      <c r="E3635" s="192" t="s">
        <v>83</v>
      </c>
    </row>
    <row r="3636" spans="1:5" s="188" customFormat="1" outlineLevel="1">
      <c r="A3636" s="188" t="s">
        <v>8170</v>
      </c>
      <c r="B3636" s="194" t="s">
        <v>8131</v>
      </c>
      <c r="C3636" s="188" t="s">
        <v>195</v>
      </c>
      <c r="D3636" s="188" t="s">
        <v>294</v>
      </c>
      <c r="E3636" s="188" t="s">
        <v>83</v>
      </c>
    </row>
    <row r="3637" spans="1:5" s="188" customFormat="1" outlineLevel="1">
      <c r="A3637" s="188" t="s">
        <v>8172</v>
      </c>
      <c r="B3637" s="194" t="s">
        <v>8105</v>
      </c>
      <c r="C3637" s="188" t="s">
        <v>195</v>
      </c>
      <c r="D3637" s="188" t="s">
        <v>294</v>
      </c>
      <c r="E3637" s="188" t="s">
        <v>83</v>
      </c>
    </row>
    <row r="3638" spans="1:5" s="98" customFormat="1" outlineLevel="1">
      <c r="A3638" s="98" t="s">
        <v>8173</v>
      </c>
      <c r="B3638" s="171" t="s">
        <v>8174</v>
      </c>
      <c r="C3638" s="98" t="s">
        <v>195</v>
      </c>
      <c r="D3638" s="98" t="s">
        <v>294</v>
      </c>
      <c r="E3638" s="98" t="s">
        <v>83</v>
      </c>
    </row>
    <row r="3639" spans="1:5" s="192" customFormat="1" outlineLevel="1">
      <c r="A3639" s="192" t="s">
        <v>1110</v>
      </c>
      <c r="B3639" s="193" t="s">
        <v>7451</v>
      </c>
      <c r="C3639" s="192" t="s">
        <v>195</v>
      </c>
      <c r="D3639" s="192" t="s">
        <v>294</v>
      </c>
      <c r="E3639" s="192" t="s">
        <v>83</v>
      </c>
    </row>
    <row r="3640" spans="1:5" s="188" customFormat="1" outlineLevel="1">
      <c r="A3640" s="188" t="s">
        <v>8175</v>
      </c>
      <c r="B3640" s="194" t="s">
        <v>8131</v>
      </c>
      <c r="C3640" s="188" t="s">
        <v>195</v>
      </c>
      <c r="D3640" s="188" t="s">
        <v>294</v>
      </c>
      <c r="E3640" s="188" t="s">
        <v>83</v>
      </c>
    </row>
    <row r="3641" spans="1:5" s="188" customFormat="1" outlineLevel="1">
      <c r="A3641" s="188" t="s">
        <v>8177</v>
      </c>
      <c r="B3641" s="194" t="s">
        <v>8103</v>
      </c>
      <c r="C3641" s="188" t="s">
        <v>195</v>
      </c>
      <c r="D3641" s="188" t="s">
        <v>294</v>
      </c>
      <c r="E3641" s="188" t="s">
        <v>83</v>
      </c>
    </row>
    <row r="3642" spans="1:5" s="188" customFormat="1" outlineLevel="1">
      <c r="A3642" s="188" t="s">
        <v>8178</v>
      </c>
      <c r="B3642" s="194" t="s">
        <v>8105</v>
      </c>
      <c r="C3642" s="188" t="s">
        <v>195</v>
      </c>
      <c r="D3642" s="188" t="s">
        <v>294</v>
      </c>
      <c r="E3642" s="188" t="s">
        <v>83</v>
      </c>
    </row>
    <row r="3643" spans="1:5" s="192" customFormat="1" outlineLevel="1">
      <c r="A3643" s="192" t="s">
        <v>8179</v>
      </c>
      <c r="B3643" s="193" t="s">
        <v>8106</v>
      </c>
      <c r="C3643" s="192" t="s">
        <v>195</v>
      </c>
      <c r="D3643" s="192" t="s">
        <v>294</v>
      </c>
      <c r="E3643" s="192" t="s">
        <v>83</v>
      </c>
    </row>
    <row r="3644" spans="1:5" s="192" customFormat="1" outlineLevel="1">
      <c r="A3644" s="192" t="s">
        <v>1110</v>
      </c>
      <c r="B3644" s="193" t="s">
        <v>8112</v>
      </c>
      <c r="C3644" s="192" t="s">
        <v>195</v>
      </c>
      <c r="D3644" s="192" t="s">
        <v>294</v>
      </c>
      <c r="E3644" s="192" t="s">
        <v>83</v>
      </c>
    </row>
    <row r="3645" spans="1:5" s="188" customFormat="1" outlineLevel="1">
      <c r="A3645" s="188" t="s">
        <v>8181</v>
      </c>
      <c r="B3645" s="194" t="s">
        <v>8131</v>
      </c>
      <c r="C3645" s="188" t="s">
        <v>195</v>
      </c>
      <c r="D3645" s="188" t="s">
        <v>294</v>
      </c>
      <c r="E3645" s="188" t="s">
        <v>83</v>
      </c>
    </row>
    <row r="3646" spans="1:5" s="188" customFormat="1" outlineLevel="1">
      <c r="A3646" s="188" t="s">
        <v>8183</v>
      </c>
      <c r="B3646" s="194" t="s">
        <v>8103</v>
      </c>
      <c r="C3646" s="188" t="s">
        <v>195</v>
      </c>
      <c r="D3646" s="188" t="s">
        <v>294</v>
      </c>
      <c r="E3646" s="188" t="s">
        <v>83</v>
      </c>
    </row>
    <row r="3647" spans="1:5" s="188" customFormat="1" outlineLevel="1">
      <c r="A3647" s="188" t="s">
        <v>8184</v>
      </c>
      <c r="B3647" s="194" t="s">
        <v>8105</v>
      </c>
      <c r="C3647" s="188" t="s">
        <v>195</v>
      </c>
      <c r="D3647" s="188" t="s">
        <v>294</v>
      </c>
      <c r="E3647" s="188" t="s">
        <v>83</v>
      </c>
    </row>
    <row r="3648" spans="1:5" s="192" customFormat="1" outlineLevel="1">
      <c r="A3648" s="192" t="s">
        <v>1110</v>
      </c>
      <c r="B3648" s="193" t="s">
        <v>8118</v>
      </c>
      <c r="C3648" s="192" t="s">
        <v>195</v>
      </c>
      <c r="D3648" s="192" t="s">
        <v>294</v>
      </c>
      <c r="E3648" s="192" t="s">
        <v>83</v>
      </c>
    </row>
    <row r="3649" spans="1:5" s="188" customFormat="1" outlineLevel="1">
      <c r="A3649" s="188" t="s">
        <v>8185</v>
      </c>
      <c r="B3649" s="194" t="s">
        <v>8131</v>
      </c>
      <c r="C3649" s="188" t="s">
        <v>195</v>
      </c>
      <c r="D3649" s="188" t="s">
        <v>294</v>
      </c>
      <c r="E3649" s="188" t="s">
        <v>83</v>
      </c>
    </row>
    <row r="3650" spans="1:5" s="188" customFormat="1" outlineLevel="1">
      <c r="A3650" s="188" t="s">
        <v>8187</v>
      </c>
      <c r="B3650" s="194" t="s">
        <v>8146</v>
      </c>
      <c r="C3650" s="188" t="s">
        <v>195</v>
      </c>
      <c r="D3650" s="188" t="s">
        <v>294</v>
      </c>
      <c r="E3650" s="188" t="s">
        <v>83</v>
      </c>
    </row>
    <row r="3651" spans="1:5" s="188" customFormat="1" outlineLevel="1">
      <c r="A3651" s="188" t="s">
        <v>8189</v>
      </c>
      <c r="B3651" s="194" t="s">
        <v>8149</v>
      </c>
      <c r="C3651" s="188" t="s">
        <v>195</v>
      </c>
      <c r="D3651" s="188" t="s">
        <v>294</v>
      </c>
      <c r="E3651" s="188" t="s">
        <v>83</v>
      </c>
    </row>
    <row r="3652" spans="1:5" s="188" customFormat="1" outlineLevel="1">
      <c r="A3652" s="188" t="s">
        <v>8190</v>
      </c>
      <c r="B3652" s="194" t="s">
        <v>8105</v>
      </c>
      <c r="C3652" s="188" t="s">
        <v>195</v>
      </c>
      <c r="D3652" s="188" t="s">
        <v>294</v>
      </c>
      <c r="E3652" s="188" t="s">
        <v>83</v>
      </c>
    </row>
    <row r="3653" spans="1:5" s="192" customFormat="1" outlineLevel="1">
      <c r="A3653" s="192" t="s">
        <v>1110</v>
      </c>
      <c r="B3653" s="193" t="s">
        <v>7758</v>
      </c>
      <c r="C3653" s="192" t="s">
        <v>195</v>
      </c>
      <c r="D3653" s="192" t="s">
        <v>294</v>
      </c>
      <c r="E3653" s="192" t="s">
        <v>83</v>
      </c>
    </row>
    <row r="3654" spans="1:5" s="188" customFormat="1" outlineLevel="1">
      <c r="A3654" s="188" t="s">
        <v>8191</v>
      </c>
      <c r="B3654" s="194" t="s">
        <v>8131</v>
      </c>
      <c r="C3654" s="188" t="s">
        <v>195</v>
      </c>
      <c r="D3654" s="188" t="s">
        <v>294</v>
      </c>
      <c r="E3654" s="188" t="s">
        <v>83</v>
      </c>
    </row>
    <row r="3655" spans="1:5" s="188" customFormat="1" outlineLevel="1">
      <c r="A3655" s="188" t="s">
        <v>8193</v>
      </c>
      <c r="B3655" s="194" t="s">
        <v>8103</v>
      </c>
      <c r="C3655" s="188" t="s">
        <v>195</v>
      </c>
      <c r="D3655" s="188" t="s">
        <v>294</v>
      </c>
      <c r="E3655" s="188" t="s">
        <v>83</v>
      </c>
    </row>
    <row r="3656" spans="1:5" s="188" customFormat="1" outlineLevel="1">
      <c r="A3656" s="188" t="s">
        <v>8194</v>
      </c>
      <c r="B3656" s="194" t="s">
        <v>8105</v>
      </c>
      <c r="C3656" s="188" t="s">
        <v>195</v>
      </c>
      <c r="D3656" s="188" t="s">
        <v>294</v>
      </c>
      <c r="E3656" s="188" t="s">
        <v>83</v>
      </c>
    </row>
    <row r="3657" spans="1:5" s="98" customFormat="1" outlineLevel="1">
      <c r="A3657" s="98" t="s">
        <v>8195</v>
      </c>
      <c r="B3657" s="171" t="s">
        <v>8196</v>
      </c>
      <c r="C3657" s="98" t="s">
        <v>195</v>
      </c>
      <c r="D3657" s="98" t="s">
        <v>294</v>
      </c>
      <c r="E3657" s="98" t="s">
        <v>83</v>
      </c>
    </row>
    <row r="3658" spans="1:5" s="192" customFormat="1" outlineLevel="1">
      <c r="A3658" s="192" t="s">
        <v>1110</v>
      </c>
      <c r="B3658" s="193" t="s">
        <v>8197</v>
      </c>
      <c r="C3658" s="192" t="s">
        <v>195</v>
      </c>
      <c r="D3658" s="192" t="s">
        <v>294</v>
      </c>
      <c r="E3658" s="192" t="s">
        <v>83</v>
      </c>
    </row>
    <row r="3659" spans="1:5" s="188" customFormat="1" outlineLevel="1">
      <c r="A3659" s="188" t="s">
        <v>8198</v>
      </c>
      <c r="B3659" s="194" t="s">
        <v>7543</v>
      </c>
      <c r="C3659" s="188" t="s">
        <v>195</v>
      </c>
      <c r="D3659" s="188" t="s">
        <v>294</v>
      </c>
      <c r="E3659" s="188" t="s">
        <v>83</v>
      </c>
    </row>
    <row r="3660" spans="1:5" s="188" customFormat="1" outlineLevel="1">
      <c r="A3660" s="188" t="s">
        <v>8200</v>
      </c>
      <c r="B3660" s="194" t="s">
        <v>8201</v>
      </c>
      <c r="C3660" s="188" t="s">
        <v>195</v>
      </c>
      <c r="D3660" s="188" t="s">
        <v>294</v>
      </c>
      <c r="E3660" s="188" t="s">
        <v>83</v>
      </c>
    </row>
    <row r="3661" spans="1:5" s="188" customFormat="1" outlineLevel="1">
      <c r="A3661" s="188" t="s">
        <v>8203</v>
      </c>
      <c r="B3661" s="194" t="s">
        <v>8204</v>
      </c>
      <c r="C3661" s="188" t="s">
        <v>195</v>
      </c>
      <c r="D3661" s="188" t="s">
        <v>294</v>
      </c>
      <c r="E3661" s="188" t="s">
        <v>83</v>
      </c>
    </row>
    <row r="3662" spans="1:5" s="188" customFormat="1" outlineLevel="1">
      <c r="A3662" s="188" t="s">
        <v>8206</v>
      </c>
      <c r="B3662" s="194" t="s">
        <v>8207</v>
      </c>
      <c r="C3662" s="188" t="s">
        <v>195</v>
      </c>
      <c r="D3662" s="188" t="s">
        <v>294</v>
      </c>
      <c r="E3662" s="188" t="s">
        <v>83</v>
      </c>
    </row>
    <row r="3663" spans="1:5" s="188" customFormat="1" outlineLevel="1">
      <c r="A3663" s="188" t="s">
        <v>8209</v>
      </c>
      <c r="B3663" s="194" t="s">
        <v>8210</v>
      </c>
      <c r="C3663" s="188" t="s">
        <v>195</v>
      </c>
      <c r="D3663" s="188" t="s">
        <v>294</v>
      </c>
      <c r="E3663" s="188" t="s">
        <v>83</v>
      </c>
    </row>
    <row r="3664" spans="1:5" s="192" customFormat="1" outlineLevel="1">
      <c r="A3664" s="192" t="s">
        <v>1110</v>
      </c>
      <c r="B3664" s="193" t="s">
        <v>8212</v>
      </c>
      <c r="C3664" s="192" t="s">
        <v>195</v>
      </c>
      <c r="D3664" s="192" t="s">
        <v>294</v>
      </c>
      <c r="E3664" s="192" t="s">
        <v>83</v>
      </c>
    </row>
    <row r="3665" spans="1:5" s="188" customFormat="1" outlineLevel="1">
      <c r="A3665" s="188" t="s">
        <v>8213</v>
      </c>
      <c r="B3665" s="194" t="s">
        <v>7543</v>
      </c>
      <c r="C3665" s="188" t="s">
        <v>195</v>
      </c>
      <c r="D3665" s="188" t="s">
        <v>294</v>
      </c>
      <c r="E3665" s="188" t="s">
        <v>83</v>
      </c>
    </row>
    <row r="3666" spans="1:5" s="188" customFormat="1" outlineLevel="1">
      <c r="A3666" s="188" t="s">
        <v>8215</v>
      </c>
      <c r="B3666" s="194" t="s">
        <v>8201</v>
      </c>
      <c r="C3666" s="188" t="s">
        <v>195</v>
      </c>
      <c r="D3666" s="188" t="s">
        <v>294</v>
      </c>
      <c r="E3666" s="188" t="s">
        <v>83</v>
      </c>
    </row>
    <row r="3667" spans="1:5" s="188" customFormat="1" outlineLevel="1">
      <c r="A3667" s="188" t="s">
        <v>8217</v>
      </c>
      <c r="B3667" s="194" t="s">
        <v>8204</v>
      </c>
      <c r="C3667" s="188" t="s">
        <v>195</v>
      </c>
      <c r="D3667" s="188" t="s">
        <v>294</v>
      </c>
      <c r="E3667" s="188" t="s">
        <v>83</v>
      </c>
    </row>
    <row r="3668" spans="1:5" s="188" customFormat="1" outlineLevel="1">
      <c r="A3668" s="188" t="s">
        <v>8219</v>
      </c>
      <c r="B3668" s="194" t="s">
        <v>8207</v>
      </c>
      <c r="C3668" s="188" t="s">
        <v>195</v>
      </c>
      <c r="D3668" s="188" t="s">
        <v>294</v>
      </c>
      <c r="E3668" s="188" t="s">
        <v>83</v>
      </c>
    </row>
    <row r="3669" spans="1:5" s="188" customFormat="1" outlineLevel="1">
      <c r="A3669" s="188" t="s">
        <v>8221</v>
      </c>
      <c r="B3669" s="194" t="s">
        <v>8210</v>
      </c>
      <c r="C3669" s="188" t="s">
        <v>195</v>
      </c>
      <c r="D3669" s="188" t="s">
        <v>294</v>
      </c>
      <c r="E3669" s="188" t="s">
        <v>83</v>
      </c>
    </row>
    <row r="3670" spans="1:5" s="103" customFormat="1">
      <c r="A3670" s="103" t="s">
        <v>8223</v>
      </c>
      <c r="B3670" s="191" t="s">
        <v>8224</v>
      </c>
    </row>
    <row r="3671" spans="1:5" s="98" customFormat="1" outlineLevel="1">
      <c r="A3671" s="98" t="s">
        <v>8225</v>
      </c>
      <c r="B3671" s="171" t="s">
        <v>8226</v>
      </c>
      <c r="C3671" s="98" t="s">
        <v>195</v>
      </c>
      <c r="D3671" s="98" t="s">
        <v>294</v>
      </c>
      <c r="E3671" s="98" t="s">
        <v>83</v>
      </c>
    </row>
    <row r="3672" spans="1:5" s="192" customFormat="1" outlineLevel="1">
      <c r="A3672" s="192" t="s">
        <v>8227</v>
      </c>
      <c r="B3672" s="193" t="s">
        <v>8228</v>
      </c>
      <c r="C3672" s="192" t="s">
        <v>195</v>
      </c>
      <c r="D3672" s="192" t="s">
        <v>294</v>
      </c>
      <c r="E3672" s="192" t="s">
        <v>83</v>
      </c>
    </row>
    <row r="3673" spans="1:5" s="192" customFormat="1" outlineLevel="1">
      <c r="A3673" s="192" t="s">
        <v>1110</v>
      </c>
      <c r="B3673" s="193" t="s">
        <v>8230</v>
      </c>
      <c r="C3673" s="192" t="s">
        <v>195</v>
      </c>
      <c r="D3673" s="192" t="s">
        <v>294</v>
      </c>
      <c r="E3673" s="192" t="s">
        <v>83</v>
      </c>
    </row>
    <row r="3674" spans="1:5" s="188" customFormat="1" outlineLevel="1">
      <c r="A3674" s="188" t="s">
        <v>8231</v>
      </c>
      <c r="B3674" s="194" t="s">
        <v>8232</v>
      </c>
      <c r="C3674" s="188" t="s">
        <v>195</v>
      </c>
      <c r="D3674" s="188" t="s">
        <v>294</v>
      </c>
      <c r="E3674" s="188" t="s">
        <v>83</v>
      </c>
    </row>
    <row r="3675" spans="1:5" s="188" customFormat="1" outlineLevel="1">
      <c r="A3675" s="188" t="s">
        <v>8234</v>
      </c>
      <c r="B3675" s="194" t="s">
        <v>1116</v>
      </c>
      <c r="C3675" s="188" t="s">
        <v>195</v>
      </c>
      <c r="D3675" s="188" t="s">
        <v>294</v>
      </c>
      <c r="E3675" s="188" t="s">
        <v>83</v>
      </c>
    </row>
    <row r="3676" spans="1:5" s="192" customFormat="1" outlineLevel="1">
      <c r="A3676" s="192" t="s">
        <v>8235</v>
      </c>
      <c r="B3676" s="193" t="s">
        <v>8236</v>
      </c>
      <c r="C3676" s="192" t="s">
        <v>195</v>
      </c>
      <c r="D3676" s="192" t="s">
        <v>294</v>
      </c>
      <c r="E3676" s="192" t="s">
        <v>83</v>
      </c>
    </row>
    <row r="3677" spans="1:5" s="98" customFormat="1" outlineLevel="1">
      <c r="A3677" s="98" t="s">
        <v>8238</v>
      </c>
      <c r="B3677" s="171" t="s">
        <v>8239</v>
      </c>
      <c r="C3677" s="98" t="s">
        <v>195</v>
      </c>
      <c r="D3677" s="98" t="s">
        <v>294</v>
      </c>
      <c r="E3677" s="98" t="s">
        <v>83</v>
      </c>
    </row>
    <row r="3678" spans="1:5" s="192" customFormat="1" outlineLevel="1">
      <c r="A3678" s="192" t="s">
        <v>8240</v>
      </c>
      <c r="B3678" s="193" t="s">
        <v>8241</v>
      </c>
      <c r="C3678" s="192" t="s">
        <v>195</v>
      </c>
      <c r="D3678" s="192" t="s">
        <v>294</v>
      </c>
      <c r="E3678" s="192" t="s">
        <v>83</v>
      </c>
    </row>
    <row r="3679" spans="1:5" s="192" customFormat="1" outlineLevel="1">
      <c r="A3679" s="192" t="s">
        <v>8243</v>
      </c>
      <c r="B3679" s="193" t="s">
        <v>1120</v>
      </c>
      <c r="C3679" s="192" t="s">
        <v>195</v>
      </c>
      <c r="D3679" s="192" t="s">
        <v>294</v>
      </c>
      <c r="E3679" s="192" t="s">
        <v>83</v>
      </c>
    </row>
    <row r="3680" spans="1:5" s="98" customFormat="1" outlineLevel="1">
      <c r="A3680" s="98" t="s">
        <v>8245</v>
      </c>
      <c r="B3680" s="171" t="s">
        <v>8246</v>
      </c>
      <c r="C3680" s="98" t="s">
        <v>195</v>
      </c>
      <c r="D3680" s="98" t="s">
        <v>294</v>
      </c>
      <c r="E3680" s="98" t="s">
        <v>83</v>
      </c>
    </row>
    <row r="3681" spans="1:5" s="192" customFormat="1" outlineLevel="1">
      <c r="A3681" s="192" t="s">
        <v>8247</v>
      </c>
      <c r="B3681" s="193" t="s">
        <v>8248</v>
      </c>
      <c r="C3681" s="192" t="s">
        <v>195</v>
      </c>
      <c r="D3681" s="192" t="s">
        <v>294</v>
      </c>
      <c r="E3681" s="192" t="s">
        <v>83</v>
      </c>
    </row>
    <row r="3682" spans="1:5" s="192" customFormat="1" outlineLevel="1">
      <c r="A3682" s="192" t="s">
        <v>8250</v>
      </c>
      <c r="B3682" s="193" t="s">
        <v>1120</v>
      </c>
      <c r="C3682" s="192" t="s">
        <v>195</v>
      </c>
      <c r="D3682" s="192" t="s">
        <v>294</v>
      </c>
      <c r="E3682" s="192" t="s">
        <v>83</v>
      </c>
    </row>
    <row r="3683" spans="1:5" s="98" customFormat="1" outlineLevel="1">
      <c r="A3683" s="98" t="s">
        <v>8252</v>
      </c>
      <c r="B3683" s="171" t="s">
        <v>8253</v>
      </c>
      <c r="C3683" s="98" t="s">
        <v>195</v>
      </c>
      <c r="D3683" s="98" t="s">
        <v>294</v>
      </c>
      <c r="E3683" s="98" t="s">
        <v>83</v>
      </c>
    </row>
    <row r="3684" spans="1:5" s="98" customFormat="1" outlineLevel="1">
      <c r="A3684" s="98" t="s">
        <v>8255</v>
      </c>
      <c r="B3684" s="171" t="s">
        <v>8256</v>
      </c>
      <c r="C3684" s="98" t="s">
        <v>195</v>
      </c>
      <c r="D3684" s="98" t="s">
        <v>294</v>
      </c>
      <c r="E3684" s="98" t="s">
        <v>83</v>
      </c>
    </row>
    <row r="3685" spans="1:5" s="192" customFormat="1" outlineLevel="1">
      <c r="A3685" s="192" t="s">
        <v>8257</v>
      </c>
      <c r="B3685" s="193" t="s">
        <v>8258</v>
      </c>
      <c r="C3685" s="192" t="s">
        <v>195</v>
      </c>
      <c r="D3685" s="192" t="s">
        <v>294</v>
      </c>
      <c r="E3685" s="192" t="s">
        <v>83</v>
      </c>
    </row>
    <row r="3686" spans="1:5" s="192" customFormat="1" outlineLevel="1">
      <c r="A3686" s="192" t="s">
        <v>8260</v>
      </c>
      <c r="B3686" s="193" t="s">
        <v>8261</v>
      </c>
      <c r="C3686" s="192" t="s">
        <v>195</v>
      </c>
      <c r="D3686" s="192" t="s">
        <v>294</v>
      </c>
      <c r="E3686" s="192" t="s">
        <v>83</v>
      </c>
    </row>
    <row r="3687" spans="1:5" s="98" customFormat="1" outlineLevel="1">
      <c r="A3687" s="98" t="s">
        <v>8262</v>
      </c>
      <c r="B3687" s="171" t="s">
        <v>8263</v>
      </c>
      <c r="C3687" s="98" t="s">
        <v>195</v>
      </c>
      <c r="D3687" s="98" t="s">
        <v>294</v>
      </c>
      <c r="E3687" s="98" t="s">
        <v>83</v>
      </c>
    </row>
    <row r="3688" spans="1:5" s="192" customFormat="1" outlineLevel="1">
      <c r="A3688" s="192" t="s">
        <v>8264</v>
      </c>
      <c r="B3688" s="193" t="s">
        <v>8258</v>
      </c>
      <c r="C3688" s="192" t="s">
        <v>195</v>
      </c>
      <c r="D3688" s="192" t="s">
        <v>294</v>
      </c>
      <c r="E3688" s="192" t="s">
        <v>83</v>
      </c>
    </row>
    <row r="3689" spans="1:5" s="192" customFormat="1" outlineLevel="1">
      <c r="A3689" s="192" t="s">
        <v>8266</v>
      </c>
      <c r="B3689" s="193" t="s">
        <v>8261</v>
      </c>
      <c r="C3689" s="192" t="s">
        <v>195</v>
      </c>
      <c r="D3689" s="192" t="s">
        <v>294</v>
      </c>
      <c r="E3689" s="192" t="s">
        <v>83</v>
      </c>
    </row>
    <row r="3690" spans="1:5" s="98" customFormat="1" outlineLevel="1">
      <c r="A3690" s="98" t="s">
        <v>8267</v>
      </c>
      <c r="B3690" s="171" t="s">
        <v>8268</v>
      </c>
    </row>
    <row r="3691" spans="1:5" s="192" customFormat="1" outlineLevel="1">
      <c r="A3691" s="192" t="s">
        <v>8269</v>
      </c>
      <c r="B3691" s="193" t="s">
        <v>8270</v>
      </c>
      <c r="C3691" s="192" t="s">
        <v>195</v>
      </c>
      <c r="D3691" s="192" t="s">
        <v>294</v>
      </c>
      <c r="E3691" s="192" t="s">
        <v>83</v>
      </c>
    </row>
    <row r="3692" spans="1:5" s="192" customFormat="1" outlineLevel="1">
      <c r="A3692" s="192" t="s">
        <v>8272</v>
      </c>
      <c r="B3692" s="193" t="s">
        <v>8273</v>
      </c>
      <c r="C3692" s="192" t="s">
        <v>195</v>
      </c>
      <c r="D3692" s="192" t="s">
        <v>294</v>
      </c>
      <c r="E3692" s="192" t="s">
        <v>83</v>
      </c>
    </row>
    <row r="3693" spans="1:5" s="192" customFormat="1" outlineLevel="1">
      <c r="A3693" s="192" t="s">
        <v>8274</v>
      </c>
      <c r="B3693" s="193" t="s">
        <v>1120</v>
      </c>
      <c r="C3693" s="192" t="s">
        <v>224</v>
      </c>
      <c r="D3693" s="192" t="s">
        <v>314</v>
      </c>
      <c r="E3693" s="192" t="s">
        <v>225</v>
      </c>
    </row>
    <row r="3694" spans="1:5" s="98" customFormat="1" outlineLevel="1">
      <c r="A3694" s="98" t="s">
        <v>8275</v>
      </c>
      <c r="B3694" s="171" t="s">
        <v>8276</v>
      </c>
      <c r="C3694" s="98" t="s">
        <v>195</v>
      </c>
      <c r="D3694" s="98" t="s">
        <v>294</v>
      </c>
      <c r="E3694" s="98" t="s">
        <v>83</v>
      </c>
    </row>
    <row r="3695" spans="1:5" s="192" customFormat="1" outlineLevel="1">
      <c r="A3695" s="192" t="s">
        <v>1110</v>
      </c>
      <c r="B3695" s="193" t="s">
        <v>8277</v>
      </c>
      <c r="C3695" s="192" t="s">
        <v>195</v>
      </c>
      <c r="D3695" s="192" t="s">
        <v>294</v>
      </c>
      <c r="E3695" s="192" t="s">
        <v>83</v>
      </c>
    </row>
    <row r="3696" spans="1:5" s="188" customFormat="1" outlineLevel="1">
      <c r="A3696" s="188" t="s">
        <v>8278</v>
      </c>
      <c r="B3696" s="194" t="s">
        <v>8279</v>
      </c>
      <c r="C3696" s="188" t="s">
        <v>195</v>
      </c>
      <c r="D3696" s="188" t="s">
        <v>294</v>
      </c>
      <c r="E3696" s="188" t="s">
        <v>83</v>
      </c>
    </row>
    <row r="3697" spans="1:5" s="188" customFormat="1" outlineLevel="1">
      <c r="A3697" s="188" t="s">
        <v>8281</v>
      </c>
      <c r="B3697" s="194" t="s">
        <v>1116</v>
      </c>
      <c r="C3697" s="188" t="s">
        <v>195</v>
      </c>
      <c r="D3697" s="188" t="s">
        <v>294</v>
      </c>
      <c r="E3697" s="188" t="s">
        <v>83</v>
      </c>
    </row>
    <row r="3698" spans="1:5" s="192" customFormat="1" outlineLevel="1">
      <c r="A3698" s="192" t="s">
        <v>1110</v>
      </c>
      <c r="B3698" s="193" t="s">
        <v>8282</v>
      </c>
      <c r="C3698" s="192" t="s">
        <v>195</v>
      </c>
      <c r="D3698" s="192" t="s">
        <v>294</v>
      </c>
      <c r="E3698" s="192" t="s">
        <v>83</v>
      </c>
    </row>
    <row r="3699" spans="1:5" s="188" customFormat="1" outlineLevel="1">
      <c r="A3699" s="188" t="s">
        <v>8283</v>
      </c>
      <c r="B3699" s="194" t="s">
        <v>8279</v>
      </c>
      <c r="C3699" s="188" t="s">
        <v>195</v>
      </c>
      <c r="D3699" s="188" t="s">
        <v>294</v>
      </c>
      <c r="E3699" s="188" t="s">
        <v>83</v>
      </c>
    </row>
    <row r="3700" spans="1:5" s="188" customFormat="1" outlineLevel="1">
      <c r="A3700" s="188" t="s">
        <v>8285</v>
      </c>
      <c r="B3700" s="194" t="s">
        <v>1116</v>
      </c>
      <c r="C3700" s="188" t="s">
        <v>195</v>
      </c>
      <c r="D3700" s="188" t="s">
        <v>294</v>
      </c>
      <c r="E3700" s="188" t="s">
        <v>83</v>
      </c>
    </row>
    <row r="3701" spans="1:5" s="98" customFormat="1" outlineLevel="1">
      <c r="A3701" s="98" t="s">
        <v>8286</v>
      </c>
      <c r="B3701" s="171" t="s">
        <v>8287</v>
      </c>
      <c r="C3701" s="98" t="s">
        <v>195</v>
      </c>
      <c r="D3701" s="98" t="s">
        <v>294</v>
      </c>
      <c r="E3701" s="98" t="s">
        <v>83</v>
      </c>
    </row>
    <row r="3702" spans="1:5" s="192" customFormat="1" outlineLevel="1">
      <c r="A3702" s="192" t="s">
        <v>8288</v>
      </c>
      <c r="B3702" s="193" t="s">
        <v>7451</v>
      </c>
      <c r="C3702" s="192" t="s">
        <v>195</v>
      </c>
      <c r="D3702" s="192" t="s">
        <v>294</v>
      </c>
      <c r="E3702" s="192" t="s">
        <v>83</v>
      </c>
    </row>
    <row r="3703" spans="1:5" s="192" customFormat="1" outlineLevel="1">
      <c r="A3703" s="192" t="s">
        <v>8290</v>
      </c>
      <c r="B3703" s="193" t="s">
        <v>1120</v>
      </c>
      <c r="C3703" s="192" t="s">
        <v>195</v>
      </c>
      <c r="D3703" s="192" t="s">
        <v>294</v>
      </c>
      <c r="E3703" s="192" t="s">
        <v>83</v>
      </c>
    </row>
    <row r="3704" spans="1:5" s="98" customFormat="1" outlineLevel="1">
      <c r="A3704" s="98" t="s">
        <v>8291</v>
      </c>
      <c r="B3704" s="171" t="s">
        <v>8292</v>
      </c>
      <c r="C3704" s="98" t="s">
        <v>224</v>
      </c>
      <c r="D3704" s="98" t="s">
        <v>314</v>
      </c>
      <c r="E3704" s="98" t="s">
        <v>225</v>
      </c>
    </row>
    <row r="3705" spans="1:5" s="103" customFormat="1">
      <c r="A3705" s="103" t="s">
        <v>8294</v>
      </c>
      <c r="B3705" s="191" t="s">
        <v>8295</v>
      </c>
      <c r="C3705" s="103" t="s">
        <v>274</v>
      </c>
      <c r="D3705" s="103" t="s">
        <v>353</v>
      </c>
      <c r="E3705" s="103" t="s">
        <v>21089</v>
      </c>
    </row>
    <row r="3706" spans="1:5" s="98" customFormat="1" outlineLevel="1">
      <c r="A3706" s="98" t="s">
        <v>8296</v>
      </c>
      <c r="B3706" s="171" t="s">
        <v>8297</v>
      </c>
      <c r="C3706" s="98" t="s">
        <v>274</v>
      </c>
      <c r="D3706" s="98" t="s">
        <v>353</v>
      </c>
      <c r="E3706" s="98" t="s">
        <v>21089</v>
      </c>
    </row>
    <row r="3707" spans="1:5" s="192" customFormat="1" outlineLevel="1">
      <c r="A3707" s="192" t="s">
        <v>8298</v>
      </c>
      <c r="B3707" s="193" t="s">
        <v>8299</v>
      </c>
      <c r="C3707" s="192" t="s">
        <v>274</v>
      </c>
      <c r="D3707" s="192" t="s">
        <v>353</v>
      </c>
      <c r="E3707" s="192" t="s">
        <v>21089</v>
      </c>
    </row>
    <row r="3708" spans="1:5" s="192" customFormat="1" outlineLevel="1">
      <c r="A3708" s="192" t="s">
        <v>8301</v>
      </c>
      <c r="B3708" s="193" t="s">
        <v>8302</v>
      </c>
      <c r="C3708" s="192" t="s">
        <v>274</v>
      </c>
      <c r="D3708" s="192" t="s">
        <v>353</v>
      </c>
      <c r="E3708" s="192" t="s">
        <v>21089</v>
      </c>
    </row>
    <row r="3709" spans="1:5" s="98" customFormat="1" outlineLevel="1">
      <c r="A3709" s="98" t="s">
        <v>8304</v>
      </c>
      <c r="B3709" s="171" t="s">
        <v>8305</v>
      </c>
      <c r="C3709" s="98" t="s">
        <v>274</v>
      </c>
      <c r="D3709" s="98" t="s">
        <v>353</v>
      </c>
      <c r="E3709" s="98" t="s">
        <v>21089</v>
      </c>
    </row>
    <row r="3710" spans="1:5" s="192" customFormat="1" outlineLevel="1">
      <c r="A3710" s="192" t="s">
        <v>1110</v>
      </c>
      <c r="B3710" s="193" t="s">
        <v>8306</v>
      </c>
      <c r="C3710" s="192" t="s">
        <v>274</v>
      </c>
      <c r="D3710" s="192" t="s">
        <v>353</v>
      </c>
      <c r="E3710" s="192" t="s">
        <v>21089</v>
      </c>
    </row>
    <row r="3711" spans="1:5" s="188" customFormat="1" outlineLevel="1">
      <c r="A3711" s="188" t="s">
        <v>8307</v>
      </c>
      <c r="B3711" s="194" t="s">
        <v>8308</v>
      </c>
      <c r="C3711" s="188" t="s">
        <v>274</v>
      </c>
      <c r="D3711" s="188" t="s">
        <v>353</v>
      </c>
      <c r="E3711" s="188" t="s">
        <v>21089</v>
      </c>
    </row>
    <row r="3712" spans="1:5" s="188" customFormat="1" outlineLevel="1">
      <c r="A3712" s="188" t="s">
        <v>8310</v>
      </c>
      <c r="B3712" s="194" t="s">
        <v>1116</v>
      </c>
      <c r="C3712" s="188" t="s">
        <v>274</v>
      </c>
      <c r="D3712" s="188" t="s">
        <v>353</v>
      </c>
      <c r="E3712" s="188" t="s">
        <v>21089</v>
      </c>
    </row>
    <row r="3713" spans="1:5" s="192" customFormat="1" outlineLevel="1">
      <c r="A3713" s="192" t="s">
        <v>8311</v>
      </c>
      <c r="B3713" s="193" t="s">
        <v>8312</v>
      </c>
      <c r="C3713" s="192" t="s">
        <v>274</v>
      </c>
      <c r="D3713" s="192" t="s">
        <v>353</v>
      </c>
      <c r="E3713" s="192" t="s">
        <v>21089</v>
      </c>
    </row>
    <row r="3714" spans="1:5" s="192" customFormat="1" outlineLevel="1">
      <c r="A3714" s="192" t="s">
        <v>1110</v>
      </c>
      <c r="B3714" s="193" t="s">
        <v>8313</v>
      </c>
      <c r="C3714" s="192" t="s">
        <v>274</v>
      </c>
      <c r="D3714" s="192" t="s">
        <v>353</v>
      </c>
      <c r="E3714" s="192" t="s">
        <v>21089</v>
      </c>
    </row>
    <row r="3715" spans="1:5" s="188" customFormat="1" outlineLevel="1">
      <c r="A3715" s="188" t="s">
        <v>8314</v>
      </c>
      <c r="B3715" s="194" t="s">
        <v>8315</v>
      </c>
      <c r="C3715" s="188" t="s">
        <v>274</v>
      </c>
      <c r="D3715" s="188" t="s">
        <v>353</v>
      </c>
      <c r="E3715" s="188" t="s">
        <v>21089</v>
      </c>
    </row>
    <row r="3716" spans="1:5" s="188" customFormat="1" outlineLevel="1">
      <c r="A3716" s="188" t="s">
        <v>8317</v>
      </c>
      <c r="B3716" s="194" t="s">
        <v>8318</v>
      </c>
      <c r="C3716" s="188" t="s">
        <v>274</v>
      </c>
      <c r="D3716" s="188" t="s">
        <v>353</v>
      </c>
      <c r="E3716" s="188" t="s">
        <v>21089</v>
      </c>
    </row>
    <row r="3717" spans="1:5" s="188" customFormat="1" outlineLevel="1">
      <c r="A3717" s="188" t="s">
        <v>8319</v>
      </c>
      <c r="B3717" s="194" t="s">
        <v>8320</v>
      </c>
      <c r="C3717" s="188" t="s">
        <v>274</v>
      </c>
      <c r="D3717" s="188" t="s">
        <v>353</v>
      </c>
      <c r="E3717" s="188" t="s">
        <v>21089</v>
      </c>
    </row>
    <row r="3718" spans="1:5" s="188" customFormat="1" outlineLevel="1">
      <c r="A3718" s="188" t="s">
        <v>8322</v>
      </c>
      <c r="B3718" s="194" t="s">
        <v>8323</v>
      </c>
      <c r="C3718" s="188" t="s">
        <v>274</v>
      </c>
      <c r="D3718" s="188" t="s">
        <v>353</v>
      </c>
      <c r="E3718" s="188" t="s">
        <v>21089</v>
      </c>
    </row>
    <row r="3719" spans="1:5" s="188" customFormat="1" outlineLevel="1">
      <c r="A3719" s="188" t="s">
        <v>8325</v>
      </c>
      <c r="B3719" s="194" t="s">
        <v>1116</v>
      </c>
      <c r="C3719" s="188" t="s">
        <v>274</v>
      </c>
      <c r="D3719" s="188" t="s">
        <v>353</v>
      </c>
      <c r="E3719" s="188" t="s">
        <v>21089</v>
      </c>
    </row>
    <row r="3720" spans="1:5" s="192" customFormat="1" outlineLevel="1">
      <c r="A3720" s="192" t="s">
        <v>1110</v>
      </c>
      <c r="B3720" s="193" t="s">
        <v>8326</v>
      </c>
      <c r="C3720" s="192" t="s">
        <v>274</v>
      </c>
      <c r="D3720" s="192" t="s">
        <v>353</v>
      </c>
      <c r="E3720" s="192" t="s">
        <v>21089</v>
      </c>
    </row>
    <row r="3721" spans="1:5" s="188" customFormat="1" outlineLevel="1">
      <c r="A3721" s="188" t="s">
        <v>8327</v>
      </c>
      <c r="B3721" s="194" t="s">
        <v>8328</v>
      </c>
      <c r="C3721" s="188" t="s">
        <v>274</v>
      </c>
      <c r="D3721" s="188" t="s">
        <v>353</v>
      </c>
      <c r="E3721" s="188" t="s">
        <v>21089</v>
      </c>
    </row>
    <row r="3722" spans="1:5" s="188" customFormat="1" outlineLevel="1">
      <c r="A3722" s="188" t="s">
        <v>8330</v>
      </c>
      <c r="B3722" s="194" t="s">
        <v>8331</v>
      </c>
      <c r="C3722" s="188" t="s">
        <v>274</v>
      </c>
      <c r="D3722" s="188" t="s">
        <v>353</v>
      </c>
      <c r="E3722" s="188" t="s">
        <v>21089</v>
      </c>
    </row>
    <row r="3723" spans="1:5" s="188" customFormat="1" outlineLevel="1">
      <c r="A3723" s="188" t="s">
        <v>8332</v>
      </c>
      <c r="B3723" s="194" t="s">
        <v>8333</v>
      </c>
      <c r="C3723" s="188" t="s">
        <v>274</v>
      </c>
      <c r="D3723" s="188" t="s">
        <v>353</v>
      </c>
      <c r="E3723" s="188" t="s">
        <v>21089</v>
      </c>
    </row>
    <row r="3724" spans="1:5" s="188" customFormat="1" outlineLevel="1">
      <c r="A3724" s="188" t="s">
        <v>8334</v>
      </c>
      <c r="B3724" s="194" t="s">
        <v>8335</v>
      </c>
      <c r="C3724" s="188" t="s">
        <v>274</v>
      </c>
      <c r="D3724" s="188" t="s">
        <v>353</v>
      </c>
      <c r="E3724" s="188" t="s">
        <v>21089</v>
      </c>
    </row>
    <row r="3725" spans="1:5" s="188" customFormat="1" outlineLevel="1">
      <c r="A3725" s="188" t="s">
        <v>8336</v>
      </c>
      <c r="B3725" s="194" t="s">
        <v>8337</v>
      </c>
      <c r="C3725" s="188" t="s">
        <v>274</v>
      </c>
      <c r="D3725" s="188" t="s">
        <v>353</v>
      </c>
      <c r="E3725" s="188" t="s">
        <v>21089</v>
      </c>
    </row>
    <row r="3726" spans="1:5" s="188" customFormat="1" outlineLevel="1">
      <c r="A3726" s="188" t="s">
        <v>8338</v>
      </c>
      <c r="B3726" s="194" t="s">
        <v>1116</v>
      </c>
      <c r="C3726" s="188" t="s">
        <v>274</v>
      </c>
      <c r="D3726" s="188" t="s">
        <v>353</v>
      </c>
      <c r="E3726" s="188" t="s">
        <v>21089</v>
      </c>
    </row>
    <row r="3727" spans="1:5" s="192" customFormat="1" outlineLevel="1">
      <c r="A3727" s="192" t="s">
        <v>1110</v>
      </c>
      <c r="B3727" s="193" t="s">
        <v>8339</v>
      </c>
      <c r="C3727" s="192" t="s">
        <v>274</v>
      </c>
      <c r="D3727" s="192" t="s">
        <v>353</v>
      </c>
      <c r="E3727" s="192" t="s">
        <v>21089</v>
      </c>
    </row>
    <row r="3728" spans="1:5" s="188" customFormat="1" outlineLevel="1">
      <c r="A3728" s="188" t="s">
        <v>8340</v>
      </c>
      <c r="B3728" s="194" t="s">
        <v>8341</v>
      </c>
      <c r="C3728" s="188" t="s">
        <v>274</v>
      </c>
      <c r="D3728" s="188" t="s">
        <v>353</v>
      </c>
      <c r="E3728" s="188" t="s">
        <v>21089</v>
      </c>
    </row>
    <row r="3729" spans="1:5" s="188" customFormat="1" outlineLevel="1">
      <c r="A3729" s="188" t="s">
        <v>8343</v>
      </c>
      <c r="B3729" s="194" t="s">
        <v>8320</v>
      </c>
      <c r="C3729" s="188" t="s">
        <v>274</v>
      </c>
      <c r="D3729" s="188" t="s">
        <v>353</v>
      </c>
      <c r="E3729" s="188" t="s">
        <v>21089</v>
      </c>
    </row>
    <row r="3730" spans="1:5" s="188" customFormat="1" outlineLevel="1">
      <c r="A3730" s="188" t="s">
        <v>8344</v>
      </c>
      <c r="B3730" s="194" t="s">
        <v>8323</v>
      </c>
      <c r="C3730" s="188" t="s">
        <v>274</v>
      </c>
      <c r="D3730" s="188" t="s">
        <v>353</v>
      </c>
      <c r="E3730" s="188" t="s">
        <v>21089</v>
      </c>
    </row>
    <row r="3731" spans="1:5" s="188" customFormat="1" outlineLevel="1">
      <c r="A3731" s="188" t="s">
        <v>8345</v>
      </c>
      <c r="B3731" s="194" t="s">
        <v>1116</v>
      </c>
      <c r="C3731" s="188" t="s">
        <v>274</v>
      </c>
      <c r="D3731" s="188" t="s">
        <v>353</v>
      </c>
      <c r="E3731" s="188" t="s">
        <v>21089</v>
      </c>
    </row>
    <row r="3732" spans="1:5" s="192" customFormat="1" outlineLevel="1">
      <c r="A3732" s="192" t="s">
        <v>1110</v>
      </c>
      <c r="B3732" s="193" t="s">
        <v>8346</v>
      </c>
      <c r="C3732" s="192" t="s">
        <v>274</v>
      </c>
      <c r="D3732" s="192" t="s">
        <v>353</v>
      </c>
      <c r="E3732" s="192" t="s">
        <v>21089</v>
      </c>
    </row>
    <row r="3733" spans="1:5" s="188" customFormat="1" outlineLevel="1">
      <c r="A3733" s="188" t="s">
        <v>8347</v>
      </c>
      <c r="B3733" s="194" t="s">
        <v>8341</v>
      </c>
      <c r="C3733" s="188" t="s">
        <v>274</v>
      </c>
      <c r="D3733" s="188" t="s">
        <v>353</v>
      </c>
      <c r="E3733" s="188" t="s">
        <v>21089</v>
      </c>
    </row>
    <row r="3734" spans="1:5" s="188" customFormat="1" outlineLevel="1">
      <c r="A3734" s="188" t="s">
        <v>8349</v>
      </c>
      <c r="B3734" s="194" t="s">
        <v>8320</v>
      </c>
      <c r="C3734" s="188" t="s">
        <v>274</v>
      </c>
      <c r="D3734" s="188" t="s">
        <v>353</v>
      </c>
      <c r="E3734" s="188" t="s">
        <v>21089</v>
      </c>
    </row>
    <row r="3735" spans="1:5" s="188" customFormat="1" outlineLevel="1">
      <c r="A3735" s="188" t="s">
        <v>8350</v>
      </c>
      <c r="B3735" s="194" t="s">
        <v>8323</v>
      </c>
      <c r="C3735" s="188" t="s">
        <v>274</v>
      </c>
      <c r="D3735" s="188" t="s">
        <v>353</v>
      </c>
      <c r="E3735" s="188" t="s">
        <v>21089</v>
      </c>
    </row>
    <row r="3736" spans="1:5" s="188" customFormat="1" outlineLevel="1">
      <c r="A3736" s="188" t="s">
        <v>8351</v>
      </c>
      <c r="B3736" s="194" t="s">
        <v>1116</v>
      </c>
      <c r="C3736" s="188" t="s">
        <v>274</v>
      </c>
      <c r="D3736" s="188" t="s">
        <v>353</v>
      </c>
      <c r="E3736" s="188" t="s">
        <v>21089</v>
      </c>
    </row>
    <row r="3737" spans="1:5" s="98" customFormat="1" outlineLevel="1">
      <c r="A3737" s="98" t="s">
        <v>8352</v>
      </c>
      <c r="B3737" s="171" t="s">
        <v>8353</v>
      </c>
      <c r="C3737" s="98" t="s">
        <v>274</v>
      </c>
      <c r="D3737" s="98" t="s">
        <v>353</v>
      </c>
      <c r="E3737" s="98" t="s">
        <v>21089</v>
      </c>
    </row>
    <row r="3738" spans="1:5" s="192" customFormat="1" outlineLevel="1">
      <c r="A3738" s="192" t="s">
        <v>8354</v>
      </c>
      <c r="B3738" s="193" t="s">
        <v>8355</v>
      </c>
      <c r="C3738" s="192" t="s">
        <v>274</v>
      </c>
      <c r="D3738" s="192" t="s">
        <v>353</v>
      </c>
      <c r="E3738" s="192" t="s">
        <v>21089</v>
      </c>
    </row>
    <row r="3739" spans="1:5" s="192" customFormat="1" outlineLevel="1">
      <c r="A3739" s="192" t="s">
        <v>1110</v>
      </c>
      <c r="B3739" s="193" t="s">
        <v>8357</v>
      </c>
      <c r="C3739" s="192" t="s">
        <v>274</v>
      </c>
      <c r="D3739" s="192" t="s">
        <v>353</v>
      </c>
      <c r="E3739" s="192" t="s">
        <v>21089</v>
      </c>
    </row>
    <row r="3740" spans="1:5" s="188" customFormat="1" outlineLevel="1">
      <c r="A3740" s="188" t="s">
        <v>8358</v>
      </c>
      <c r="B3740" s="194" t="s">
        <v>8359</v>
      </c>
      <c r="C3740" s="188" t="s">
        <v>274</v>
      </c>
      <c r="D3740" s="188" t="s">
        <v>353</v>
      </c>
      <c r="E3740" s="188" t="s">
        <v>21089</v>
      </c>
    </row>
    <row r="3741" spans="1:5" s="188" customFormat="1" outlineLevel="1">
      <c r="A3741" s="188" t="s">
        <v>8361</v>
      </c>
      <c r="B3741" s="194" t="s">
        <v>8362</v>
      </c>
      <c r="C3741" s="188" t="s">
        <v>274</v>
      </c>
      <c r="D3741" s="188" t="s">
        <v>353</v>
      </c>
      <c r="E3741" s="188" t="s">
        <v>21089</v>
      </c>
    </row>
    <row r="3742" spans="1:5" s="188" customFormat="1" outlineLevel="1">
      <c r="A3742" s="188" t="s">
        <v>8364</v>
      </c>
      <c r="B3742" s="194" t="s">
        <v>6632</v>
      </c>
      <c r="C3742" s="188" t="s">
        <v>274</v>
      </c>
      <c r="D3742" s="188" t="s">
        <v>353</v>
      </c>
      <c r="E3742" s="188" t="s">
        <v>21089</v>
      </c>
    </row>
    <row r="3743" spans="1:5" s="188" customFormat="1" outlineLevel="1">
      <c r="A3743" s="188" t="s">
        <v>8365</v>
      </c>
      <c r="B3743" s="194" t="s">
        <v>1116</v>
      </c>
      <c r="C3743" s="188" t="s">
        <v>274</v>
      </c>
      <c r="D3743" s="188" t="s">
        <v>353</v>
      </c>
      <c r="E3743" s="188" t="s">
        <v>21089</v>
      </c>
    </row>
    <row r="3744" spans="1:5" s="192" customFormat="1" outlineLevel="1">
      <c r="A3744" s="192" t="s">
        <v>1110</v>
      </c>
      <c r="B3744" s="193" t="s">
        <v>8346</v>
      </c>
      <c r="C3744" s="192" t="s">
        <v>274</v>
      </c>
      <c r="D3744" s="192" t="s">
        <v>353</v>
      </c>
      <c r="E3744" s="192" t="s">
        <v>21089</v>
      </c>
    </row>
    <row r="3745" spans="1:5" s="188" customFormat="1" outlineLevel="1">
      <c r="A3745" s="188" t="s">
        <v>8366</v>
      </c>
      <c r="B3745" s="194" t="s">
        <v>8367</v>
      </c>
      <c r="C3745" s="188" t="s">
        <v>274</v>
      </c>
      <c r="D3745" s="188" t="s">
        <v>353</v>
      </c>
      <c r="E3745" s="188" t="s">
        <v>21089</v>
      </c>
    </row>
    <row r="3746" spans="1:5" s="188" customFormat="1" outlineLevel="1">
      <c r="A3746" s="188" t="s">
        <v>8369</v>
      </c>
      <c r="B3746" s="194" t="s">
        <v>6632</v>
      </c>
      <c r="C3746" s="188" t="s">
        <v>274</v>
      </c>
      <c r="D3746" s="188" t="s">
        <v>353</v>
      </c>
      <c r="E3746" s="188" t="s">
        <v>21089</v>
      </c>
    </row>
    <row r="3747" spans="1:5" s="188" customFormat="1" outlineLevel="1">
      <c r="A3747" s="188" t="s">
        <v>8370</v>
      </c>
      <c r="B3747" s="194" t="s">
        <v>1116</v>
      </c>
      <c r="C3747" s="188" t="s">
        <v>274</v>
      </c>
      <c r="D3747" s="188" t="s">
        <v>353</v>
      </c>
      <c r="E3747" s="188" t="s">
        <v>21089</v>
      </c>
    </row>
    <row r="3748" spans="1:5" s="98" customFormat="1" outlineLevel="1">
      <c r="A3748" s="98" t="s">
        <v>8371</v>
      </c>
      <c r="B3748" s="171" t="s">
        <v>8372</v>
      </c>
      <c r="C3748" s="98" t="s">
        <v>274</v>
      </c>
      <c r="D3748" s="98" t="s">
        <v>353</v>
      </c>
      <c r="E3748" s="98" t="s">
        <v>21089</v>
      </c>
    </row>
    <row r="3749" spans="1:5" s="192" customFormat="1" outlineLevel="1">
      <c r="A3749" s="192" t="s">
        <v>1110</v>
      </c>
      <c r="B3749" s="193" t="s">
        <v>8373</v>
      </c>
      <c r="C3749" s="192" t="s">
        <v>274</v>
      </c>
      <c r="D3749" s="192" t="s">
        <v>353</v>
      </c>
      <c r="E3749" s="192" t="s">
        <v>21089</v>
      </c>
    </row>
    <row r="3750" spans="1:5" s="188" customFormat="1" outlineLevel="1">
      <c r="A3750" s="188" t="s">
        <v>8374</v>
      </c>
      <c r="B3750" s="194" t="s">
        <v>8328</v>
      </c>
      <c r="C3750" s="188" t="s">
        <v>274</v>
      </c>
      <c r="D3750" s="188" t="s">
        <v>353</v>
      </c>
      <c r="E3750" s="188" t="s">
        <v>21089</v>
      </c>
    </row>
    <row r="3751" spans="1:5" s="188" customFormat="1" outlineLevel="1">
      <c r="A3751" s="188" t="s">
        <v>8376</v>
      </c>
      <c r="B3751" s="194" t="s">
        <v>8337</v>
      </c>
      <c r="C3751" s="188" t="s">
        <v>274</v>
      </c>
      <c r="D3751" s="188" t="s">
        <v>353</v>
      </c>
      <c r="E3751" s="188" t="s">
        <v>21089</v>
      </c>
    </row>
    <row r="3752" spans="1:5" s="188" customFormat="1" outlineLevel="1">
      <c r="A3752" s="188" t="s">
        <v>8377</v>
      </c>
      <c r="B3752" s="194" t="s">
        <v>1116</v>
      </c>
      <c r="C3752" s="188" t="s">
        <v>274</v>
      </c>
      <c r="D3752" s="188" t="s">
        <v>353</v>
      </c>
      <c r="E3752" s="188" t="s">
        <v>21089</v>
      </c>
    </row>
    <row r="3753" spans="1:5" s="192" customFormat="1" outlineLevel="1">
      <c r="A3753" s="192" t="s">
        <v>8378</v>
      </c>
      <c r="B3753" s="193" t="s">
        <v>1120</v>
      </c>
      <c r="C3753" s="192" t="s">
        <v>274</v>
      </c>
      <c r="D3753" s="192" t="s">
        <v>353</v>
      </c>
      <c r="E3753" s="192" t="s">
        <v>21089</v>
      </c>
    </row>
    <row r="3754" spans="1:5" s="98" customFormat="1" outlineLevel="1">
      <c r="A3754" s="98" t="s">
        <v>8379</v>
      </c>
      <c r="B3754" s="171" t="s">
        <v>8380</v>
      </c>
      <c r="C3754" s="98" t="s">
        <v>274</v>
      </c>
      <c r="D3754" s="98" t="s">
        <v>353</v>
      </c>
      <c r="E3754" s="98" t="s">
        <v>21089</v>
      </c>
    </row>
    <row r="3755" spans="1:5" s="98" customFormat="1" outlineLevel="1">
      <c r="A3755" s="98" t="s">
        <v>8382</v>
      </c>
      <c r="B3755" s="171" t="s">
        <v>8383</v>
      </c>
      <c r="C3755" s="98" t="s">
        <v>274</v>
      </c>
      <c r="D3755" s="98" t="s">
        <v>353</v>
      </c>
      <c r="E3755" s="98" t="s">
        <v>21089</v>
      </c>
    </row>
    <row r="3756" spans="1:5" s="98" customFormat="1" outlineLevel="1">
      <c r="A3756" s="98" t="s">
        <v>8385</v>
      </c>
      <c r="B3756" s="171" t="s">
        <v>8386</v>
      </c>
      <c r="C3756" s="98" t="s">
        <v>274</v>
      </c>
      <c r="D3756" s="98" t="s">
        <v>353</v>
      </c>
      <c r="E3756" s="98" t="s">
        <v>21089</v>
      </c>
    </row>
    <row r="3757" spans="1:5" s="192" customFormat="1" outlineLevel="1">
      <c r="A3757" s="192" t="s">
        <v>8387</v>
      </c>
      <c r="B3757" s="193" t="s">
        <v>8388</v>
      </c>
      <c r="C3757" s="192" t="s">
        <v>274</v>
      </c>
      <c r="D3757" s="192" t="s">
        <v>353</v>
      </c>
      <c r="E3757" s="192" t="s">
        <v>21089</v>
      </c>
    </row>
    <row r="3758" spans="1:5" s="192" customFormat="1" outlineLevel="1">
      <c r="A3758" s="192" t="s">
        <v>8390</v>
      </c>
      <c r="B3758" s="193" t="s">
        <v>8391</v>
      </c>
      <c r="C3758" s="192" t="s">
        <v>274</v>
      </c>
      <c r="D3758" s="192" t="s">
        <v>353</v>
      </c>
      <c r="E3758" s="192" t="s">
        <v>21089</v>
      </c>
    </row>
    <row r="3759" spans="1:5" s="192" customFormat="1" outlineLevel="1">
      <c r="A3759" s="192" t="s">
        <v>8393</v>
      </c>
      <c r="B3759" s="193" t="s">
        <v>8394</v>
      </c>
      <c r="C3759" s="192" t="s">
        <v>274</v>
      </c>
      <c r="D3759" s="192" t="s">
        <v>353</v>
      </c>
      <c r="E3759" s="192" t="s">
        <v>21089</v>
      </c>
    </row>
    <row r="3760" spans="1:5" s="192" customFormat="1" outlineLevel="1">
      <c r="A3760" s="192" t="s">
        <v>1110</v>
      </c>
      <c r="B3760" s="193" t="s">
        <v>8396</v>
      </c>
      <c r="C3760" s="192" t="s">
        <v>274</v>
      </c>
      <c r="D3760" s="192" t="s">
        <v>353</v>
      </c>
      <c r="E3760" s="192" t="s">
        <v>21089</v>
      </c>
    </row>
    <row r="3761" spans="1:5" s="188" customFormat="1" outlineLevel="1">
      <c r="A3761" s="188" t="s">
        <v>8397</v>
      </c>
      <c r="B3761" s="194" t="s">
        <v>8279</v>
      </c>
      <c r="C3761" s="188" t="s">
        <v>274</v>
      </c>
      <c r="D3761" s="188" t="s">
        <v>353</v>
      </c>
      <c r="E3761" s="188" t="s">
        <v>21089</v>
      </c>
    </row>
    <row r="3762" spans="1:5" s="188" customFormat="1" outlineLevel="1">
      <c r="A3762" s="188" t="s">
        <v>8399</v>
      </c>
      <c r="B3762" s="194" t="s">
        <v>8204</v>
      </c>
      <c r="C3762" s="188" t="s">
        <v>274</v>
      </c>
      <c r="D3762" s="188" t="s">
        <v>353</v>
      </c>
      <c r="E3762" s="188" t="s">
        <v>21089</v>
      </c>
    </row>
    <row r="3763" spans="1:5" s="188" customFormat="1" outlineLevel="1">
      <c r="A3763" s="188" t="s">
        <v>8400</v>
      </c>
      <c r="B3763" s="194" t="s">
        <v>8207</v>
      </c>
      <c r="C3763" s="188" t="s">
        <v>274</v>
      </c>
      <c r="D3763" s="188" t="s">
        <v>353</v>
      </c>
      <c r="E3763" s="188" t="s">
        <v>21089</v>
      </c>
    </row>
    <row r="3764" spans="1:5" s="188" customFormat="1" outlineLevel="1">
      <c r="A3764" s="188" t="s">
        <v>8401</v>
      </c>
      <c r="B3764" s="194" t="s">
        <v>8210</v>
      </c>
      <c r="C3764" s="188" t="s">
        <v>274</v>
      </c>
      <c r="D3764" s="188" t="s">
        <v>353</v>
      </c>
      <c r="E3764" s="188" t="s">
        <v>21089</v>
      </c>
    </row>
    <row r="3765" spans="1:5" s="192" customFormat="1" outlineLevel="1">
      <c r="A3765" s="192" t="s">
        <v>1110</v>
      </c>
      <c r="B3765" s="193" t="s">
        <v>8402</v>
      </c>
      <c r="C3765" s="192" t="s">
        <v>274</v>
      </c>
      <c r="D3765" s="192" t="s">
        <v>353</v>
      </c>
      <c r="E3765" s="192" t="s">
        <v>21089</v>
      </c>
    </row>
    <row r="3766" spans="1:5" s="188" customFormat="1" outlineLevel="1">
      <c r="A3766" s="188" t="s">
        <v>8403</v>
      </c>
      <c r="B3766" s="194" t="s">
        <v>8279</v>
      </c>
      <c r="C3766" s="188" t="s">
        <v>274</v>
      </c>
      <c r="D3766" s="188" t="s">
        <v>353</v>
      </c>
      <c r="E3766" s="188" t="s">
        <v>21089</v>
      </c>
    </row>
    <row r="3767" spans="1:5" s="188" customFormat="1" outlineLevel="1">
      <c r="A3767" s="188" t="s">
        <v>8405</v>
      </c>
      <c r="B3767" s="194" t="s">
        <v>8204</v>
      </c>
      <c r="C3767" s="188" t="s">
        <v>274</v>
      </c>
      <c r="D3767" s="188" t="s">
        <v>353</v>
      </c>
      <c r="E3767" s="188" t="s">
        <v>21089</v>
      </c>
    </row>
    <row r="3768" spans="1:5" s="188" customFormat="1" outlineLevel="1">
      <c r="A3768" s="188" t="s">
        <v>8406</v>
      </c>
      <c r="B3768" s="194" t="s">
        <v>8207</v>
      </c>
      <c r="C3768" s="188" t="s">
        <v>274</v>
      </c>
      <c r="D3768" s="188" t="s">
        <v>353</v>
      </c>
      <c r="E3768" s="188" t="s">
        <v>21089</v>
      </c>
    </row>
    <row r="3769" spans="1:5" s="188" customFormat="1" outlineLevel="1">
      <c r="A3769" s="188" t="s">
        <v>8407</v>
      </c>
      <c r="B3769" s="194" t="s">
        <v>8210</v>
      </c>
      <c r="C3769" s="188" t="s">
        <v>274</v>
      </c>
      <c r="D3769" s="188" t="s">
        <v>353</v>
      </c>
      <c r="E3769" s="188" t="s">
        <v>21089</v>
      </c>
    </row>
    <row r="3770" spans="1:5" s="192" customFormat="1" outlineLevel="1">
      <c r="A3770" s="192" t="s">
        <v>1110</v>
      </c>
      <c r="B3770" s="193" t="s">
        <v>8408</v>
      </c>
      <c r="C3770" s="192" t="s">
        <v>274</v>
      </c>
      <c r="D3770" s="192" t="s">
        <v>353</v>
      </c>
      <c r="E3770" s="192" t="s">
        <v>21089</v>
      </c>
    </row>
    <row r="3771" spans="1:5" s="188" customFormat="1" outlineLevel="1">
      <c r="A3771" s="188" t="s">
        <v>8409</v>
      </c>
      <c r="B3771" s="194" t="s">
        <v>8410</v>
      </c>
      <c r="C3771" s="188" t="s">
        <v>274</v>
      </c>
      <c r="D3771" s="188" t="s">
        <v>353</v>
      </c>
      <c r="E3771" s="188" t="s">
        <v>21089</v>
      </c>
    </row>
    <row r="3772" spans="1:5" s="188" customFormat="1" outlineLevel="1">
      <c r="A3772" s="188" t="s">
        <v>8412</v>
      </c>
      <c r="B3772" s="194" t="s">
        <v>1116</v>
      </c>
      <c r="C3772" s="188" t="s">
        <v>274</v>
      </c>
      <c r="D3772" s="188" t="s">
        <v>353</v>
      </c>
      <c r="E3772" s="188" t="s">
        <v>21089</v>
      </c>
    </row>
    <row r="3773" spans="1:5" s="192" customFormat="1" outlineLevel="1">
      <c r="A3773" s="192" t="s">
        <v>1110</v>
      </c>
      <c r="B3773" s="193" t="s">
        <v>8414</v>
      </c>
      <c r="C3773" s="192" t="s">
        <v>274</v>
      </c>
      <c r="D3773" s="192" t="s">
        <v>353</v>
      </c>
      <c r="E3773" s="192" t="s">
        <v>21089</v>
      </c>
    </row>
    <row r="3774" spans="1:5" s="188" customFormat="1" outlineLevel="1">
      <c r="A3774" s="188" t="s">
        <v>8415</v>
      </c>
      <c r="B3774" s="194" t="s">
        <v>8279</v>
      </c>
      <c r="C3774" s="188" t="s">
        <v>274</v>
      </c>
      <c r="D3774" s="188" t="s">
        <v>353</v>
      </c>
      <c r="E3774" s="188" t="s">
        <v>21089</v>
      </c>
    </row>
    <row r="3775" spans="1:5" s="188" customFormat="1" outlineLevel="1">
      <c r="A3775" s="188" t="s">
        <v>8416</v>
      </c>
      <c r="B3775" s="194" t="s">
        <v>8204</v>
      </c>
      <c r="C3775" s="188" t="s">
        <v>274</v>
      </c>
      <c r="D3775" s="188" t="s">
        <v>353</v>
      </c>
      <c r="E3775" s="188" t="s">
        <v>21089</v>
      </c>
    </row>
    <row r="3776" spans="1:5" s="188" customFormat="1" outlineLevel="1">
      <c r="A3776" s="188" t="s">
        <v>8417</v>
      </c>
      <c r="B3776" s="194" t="s">
        <v>8207</v>
      </c>
      <c r="C3776" s="188" t="s">
        <v>274</v>
      </c>
      <c r="D3776" s="188" t="s">
        <v>353</v>
      </c>
      <c r="E3776" s="188" t="s">
        <v>21089</v>
      </c>
    </row>
    <row r="3777" spans="1:5" s="188" customFormat="1" outlineLevel="1">
      <c r="A3777" s="188" t="s">
        <v>8418</v>
      </c>
      <c r="B3777" s="194" t="s">
        <v>8210</v>
      </c>
      <c r="C3777" s="188" t="s">
        <v>274</v>
      </c>
      <c r="D3777" s="188" t="s">
        <v>353</v>
      </c>
      <c r="E3777" s="188" t="s">
        <v>21089</v>
      </c>
    </row>
    <row r="3778" spans="1:5" s="192" customFormat="1" outlineLevel="1">
      <c r="A3778" s="192" t="s">
        <v>1110</v>
      </c>
      <c r="B3778" s="193" t="s">
        <v>8419</v>
      </c>
      <c r="C3778" s="192" t="s">
        <v>274</v>
      </c>
      <c r="D3778" s="192" t="s">
        <v>353</v>
      </c>
      <c r="E3778" s="192" t="s">
        <v>21089</v>
      </c>
    </row>
    <row r="3779" spans="1:5" s="188" customFormat="1" outlineLevel="1">
      <c r="A3779" s="188" t="s">
        <v>8420</v>
      </c>
      <c r="B3779" s="194" t="s">
        <v>8279</v>
      </c>
      <c r="C3779" s="188" t="s">
        <v>274</v>
      </c>
      <c r="D3779" s="188" t="s">
        <v>353</v>
      </c>
      <c r="E3779" s="188" t="s">
        <v>21089</v>
      </c>
    </row>
    <row r="3780" spans="1:5" s="188" customFormat="1" outlineLevel="1">
      <c r="A3780" s="188" t="s">
        <v>8422</v>
      </c>
      <c r="B3780" s="194" t="s">
        <v>8204</v>
      </c>
      <c r="C3780" s="188" t="s">
        <v>274</v>
      </c>
      <c r="D3780" s="188" t="s">
        <v>353</v>
      </c>
      <c r="E3780" s="188" t="s">
        <v>21089</v>
      </c>
    </row>
    <row r="3781" spans="1:5" s="188" customFormat="1" outlineLevel="1">
      <c r="A3781" s="188" t="s">
        <v>8423</v>
      </c>
      <c r="B3781" s="194" t="s">
        <v>8207</v>
      </c>
      <c r="C3781" s="188" t="s">
        <v>274</v>
      </c>
      <c r="D3781" s="188" t="s">
        <v>353</v>
      </c>
      <c r="E3781" s="188" t="s">
        <v>21089</v>
      </c>
    </row>
    <row r="3782" spans="1:5" s="188" customFormat="1" outlineLevel="1">
      <c r="A3782" s="188" t="s">
        <v>8424</v>
      </c>
      <c r="B3782" s="194" t="s">
        <v>8210</v>
      </c>
      <c r="C3782" s="188" t="s">
        <v>274</v>
      </c>
      <c r="D3782" s="188" t="s">
        <v>353</v>
      </c>
      <c r="E3782" s="188" t="s">
        <v>21089</v>
      </c>
    </row>
    <row r="3783" spans="1:5" s="192" customFormat="1" outlineLevel="1">
      <c r="A3783" s="192" t="s">
        <v>1110</v>
      </c>
      <c r="B3783" s="193" t="s">
        <v>8425</v>
      </c>
      <c r="C3783" s="192" t="s">
        <v>274</v>
      </c>
      <c r="D3783" s="192" t="s">
        <v>353</v>
      </c>
      <c r="E3783" s="192" t="s">
        <v>21089</v>
      </c>
    </row>
    <row r="3784" spans="1:5" s="188" customFormat="1" outlineLevel="1">
      <c r="A3784" s="188" t="s">
        <v>8426</v>
      </c>
      <c r="B3784" s="194" t="s">
        <v>8279</v>
      </c>
      <c r="C3784" s="188" t="s">
        <v>274</v>
      </c>
      <c r="D3784" s="188" t="s">
        <v>353</v>
      </c>
      <c r="E3784" s="188" t="s">
        <v>21089</v>
      </c>
    </row>
    <row r="3785" spans="1:5" s="188" customFormat="1" outlineLevel="1">
      <c r="A3785" s="188" t="s">
        <v>8428</v>
      </c>
      <c r="B3785" s="194" t="s">
        <v>8204</v>
      </c>
      <c r="C3785" s="188" t="s">
        <v>274</v>
      </c>
      <c r="D3785" s="188" t="s">
        <v>353</v>
      </c>
      <c r="E3785" s="188" t="s">
        <v>21089</v>
      </c>
    </row>
    <row r="3786" spans="1:5" s="188" customFormat="1" outlineLevel="1">
      <c r="A3786" s="188" t="s">
        <v>8429</v>
      </c>
      <c r="B3786" s="194" t="s">
        <v>8207</v>
      </c>
      <c r="C3786" s="188" t="s">
        <v>274</v>
      </c>
      <c r="D3786" s="188" t="s">
        <v>353</v>
      </c>
      <c r="E3786" s="188" t="s">
        <v>21089</v>
      </c>
    </row>
    <row r="3787" spans="1:5" s="188" customFormat="1" outlineLevel="1">
      <c r="A3787" s="188" t="s">
        <v>8430</v>
      </c>
      <c r="B3787" s="194" t="s">
        <v>8210</v>
      </c>
      <c r="C3787" s="188" t="s">
        <v>274</v>
      </c>
      <c r="D3787" s="188" t="s">
        <v>353</v>
      </c>
      <c r="E3787" s="188" t="s">
        <v>21089</v>
      </c>
    </row>
    <row r="3788" spans="1:5" s="98" customFormat="1" outlineLevel="1">
      <c r="A3788" s="98" t="s">
        <v>8431</v>
      </c>
      <c r="B3788" s="171" t="s">
        <v>8432</v>
      </c>
      <c r="C3788" s="98" t="s">
        <v>274</v>
      </c>
      <c r="D3788" s="98" t="s">
        <v>353</v>
      </c>
      <c r="E3788" s="98" t="s">
        <v>21089</v>
      </c>
    </row>
    <row r="3789" spans="1:5" s="192" customFormat="1" outlineLevel="1">
      <c r="A3789" s="192" t="s">
        <v>8433</v>
      </c>
      <c r="B3789" s="193" t="s">
        <v>8434</v>
      </c>
      <c r="C3789" s="192" t="s">
        <v>274</v>
      </c>
      <c r="D3789" s="192" t="s">
        <v>353</v>
      </c>
      <c r="E3789" s="192" t="s">
        <v>21089</v>
      </c>
    </row>
    <row r="3790" spans="1:5" s="192" customFormat="1" outlineLevel="1">
      <c r="A3790" s="192" t="s">
        <v>1110</v>
      </c>
      <c r="B3790" s="193" t="s">
        <v>8436</v>
      </c>
      <c r="C3790" s="192" t="s">
        <v>274</v>
      </c>
      <c r="D3790" s="192" t="s">
        <v>353</v>
      </c>
      <c r="E3790" s="192" t="s">
        <v>21089</v>
      </c>
    </row>
    <row r="3791" spans="1:5" s="188" customFormat="1" outlineLevel="1">
      <c r="A3791" s="188" t="s">
        <v>8437</v>
      </c>
      <c r="B3791" s="194" t="s">
        <v>8279</v>
      </c>
      <c r="C3791" s="188" t="s">
        <v>274</v>
      </c>
      <c r="D3791" s="188" t="s">
        <v>353</v>
      </c>
      <c r="E3791" s="188" t="s">
        <v>21089</v>
      </c>
    </row>
    <row r="3792" spans="1:5" s="188" customFormat="1" outlineLevel="1">
      <c r="A3792" s="188" t="s">
        <v>8439</v>
      </c>
      <c r="B3792" s="194" t="s">
        <v>8204</v>
      </c>
      <c r="C3792" s="188" t="s">
        <v>274</v>
      </c>
      <c r="D3792" s="188" t="s">
        <v>353</v>
      </c>
      <c r="E3792" s="188" t="s">
        <v>21089</v>
      </c>
    </row>
    <row r="3793" spans="1:5" s="188" customFormat="1" outlineLevel="1">
      <c r="A3793" s="188" t="s">
        <v>8440</v>
      </c>
      <c r="B3793" s="194" t="s">
        <v>8207</v>
      </c>
      <c r="C3793" s="188" t="s">
        <v>274</v>
      </c>
      <c r="D3793" s="188" t="s">
        <v>353</v>
      </c>
      <c r="E3793" s="188" t="s">
        <v>21089</v>
      </c>
    </row>
    <row r="3794" spans="1:5" s="188" customFormat="1" outlineLevel="1">
      <c r="A3794" s="188" t="s">
        <v>8441</v>
      </c>
      <c r="B3794" s="194" t="s">
        <v>8210</v>
      </c>
      <c r="C3794" s="188" t="s">
        <v>274</v>
      </c>
      <c r="D3794" s="188" t="s">
        <v>353</v>
      </c>
      <c r="E3794" s="188" t="s">
        <v>21089</v>
      </c>
    </row>
    <row r="3795" spans="1:5" s="192" customFormat="1" outlineLevel="1">
      <c r="A3795" s="192" t="s">
        <v>1110</v>
      </c>
      <c r="B3795" s="193" t="s">
        <v>8425</v>
      </c>
      <c r="C3795" s="192" t="s">
        <v>274</v>
      </c>
      <c r="D3795" s="192" t="s">
        <v>353</v>
      </c>
      <c r="E3795" s="192" t="s">
        <v>21089</v>
      </c>
    </row>
    <row r="3796" spans="1:5" s="188" customFormat="1" outlineLevel="1">
      <c r="A3796" s="188" t="s">
        <v>8442</v>
      </c>
      <c r="B3796" s="194" t="s">
        <v>8279</v>
      </c>
      <c r="C3796" s="188" t="s">
        <v>274</v>
      </c>
      <c r="D3796" s="188" t="s">
        <v>353</v>
      </c>
      <c r="E3796" s="188" t="s">
        <v>21089</v>
      </c>
    </row>
    <row r="3797" spans="1:5" s="188" customFormat="1" outlineLevel="1">
      <c r="A3797" s="188" t="s">
        <v>8444</v>
      </c>
      <c r="B3797" s="194" t="s">
        <v>8204</v>
      </c>
      <c r="C3797" s="188" t="s">
        <v>274</v>
      </c>
      <c r="D3797" s="188" t="s">
        <v>353</v>
      </c>
      <c r="E3797" s="188" t="s">
        <v>21089</v>
      </c>
    </row>
    <row r="3798" spans="1:5" s="188" customFormat="1" outlineLevel="1">
      <c r="A3798" s="188" t="s">
        <v>8445</v>
      </c>
      <c r="B3798" s="194" t="s">
        <v>8207</v>
      </c>
      <c r="C3798" s="188" t="s">
        <v>274</v>
      </c>
      <c r="D3798" s="188" t="s">
        <v>353</v>
      </c>
      <c r="E3798" s="188" t="s">
        <v>21089</v>
      </c>
    </row>
    <row r="3799" spans="1:5" s="188" customFormat="1" outlineLevel="1">
      <c r="A3799" s="188" t="s">
        <v>8446</v>
      </c>
      <c r="B3799" s="194" t="s">
        <v>8210</v>
      </c>
      <c r="C3799" s="188" t="s">
        <v>274</v>
      </c>
      <c r="D3799" s="188" t="s">
        <v>353</v>
      </c>
      <c r="E3799" s="188" t="s">
        <v>21089</v>
      </c>
    </row>
    <row r="3800" spans="1:5" s="103" customFormat="1">
      <c r="A3800" s="103" t="s">
        <v>8447</v>
      </c>
      <c r="B3800" s="191" t="s">
        <v>8448</v>
      </c>
      <c r="C3800" s="103" t="s">
        <v>274</v>
      </c>
      <c r="D3800" s="103" t="s">
        <v>353</v>
      </c>
      <c r="E3800" s="103" t="s">
        <v>21089</v>
      </c>
    </row>
    <row r="3801" spans="1:5" s="98" customFormat="1" outlineLevel="1">
      <c r="A3801" s="98" t="s">
        <v>8449</v>
      </c>
      <c r="B3801" s="171" t="s">
        <v>8450</v>
      </c>
      <c r="C3801" s="98" t="s">
        <v>274</v>
      </c>
      <c r="D3801" s="98" t="s">
        <v>353</v>
      </c>
      <c r="E3801" s="98" t="s">
        <v>21089</v>
      </c>
    </row>
    <row r="3802" spans="1:5" s="192" customFormat="1" outlineLevel="1">
      <c r="A3802" s="192" t="s">
        <v>8451</v>
      </c>
      <c r="B3802" s="193" t="s">
        <v>8452</v>
      </c>
      <c r="C3802" s="192" t="s">
        <v>274</v>
      </c>
      <c r="D3802" s="192" t="s">
        <v>353</v>
      </c>
      <c r="E3802" s="192" t="s">
        <v>21089</v>
      </c>
    </row>
    <row r="3803" spans="1:5" s="192" customFormat="1" outlineLevel="1">
      <c r="A3803" s="192" t="s">
        <v>8454</v>
      </c>
      <c r="B3803" s="193" t="s">
        <v>8455</v>
      </c>
      <c r="C3803" s="192" t="s">
        <v>274</v>
      </c>
      <c r="D3803" s="192" t="s">
        <v>353</v>
      </c>
      <c r="E3803" s="192" t="s">
        <v>21089</v>
      </c>
    </row>
    <row r="3804" spans="1:5" s="192" customFormat="1" outlineLevel="1">
      <c r="A3804" s="192" t="s">
        <v>8457</v>
      </c>
      <c r="B3804" s="193" t="s">
        <v>8458</v>
      </c>
      <c r="C3804" s="192" t="s">
        <v>274</v>
      </c>
      <c r="D3804" s="192" t="s">
        <v>353</v>
      </c>
      <c r="E3804" s="192" t="s">
        <v>21089</v>
      </c>
    </row>
    <row r="3805" spans="1:5" s="192" customFormat="1" outlineLevel="1">
      <c r="A3805" s="192" t="s">
        <v>8460</v>
      </c>
      <c r="B3805" s="193" t="s">
        <v>8461</v>
      </c>
      <c r="C3805" s="192" t="s">
        <v>274</v>
      </c>
      <c r="D3805" s="192" t="s">
        <v>353</v>
      </c>
      <c r="E3805" s="192" t="s">
        <v>21089</v>
      </c>
    </row>
    <row r="3806" spans="1:5" s="192" customFormat="1" outlineLevel="1">
      <c r="A3806" s="192" t="s">
        <v>8463</v>
      </c>
      <c r="B3806" s="193" t="s">
        <v>1120</v>
      </c>
      <c r="C3806" s="192" t="s">
        <v>274</v>
      </c>
      <c r="D3806" s="192" t="s">
        <v>353</v>
      </c>
      <c r="E3806" s="192" t="s">
        <v>21089</v>
      </c>
    </row>
    <row r="3807" spans="1:5" s="98" customFormat="1" outlineLevel="1">
      <c r="A3807" s="98" t="s">
        <v>8464</v>
      </c>
      <c r="B3807" s="171" t="s">
        <v>8465</v>
      </c>
      <c r="C3807" s="98" t="s">
        <v>274</v>
      </c>
      <c r="D3807" s="98" t="s">
        <v>353</v>
      </c>
      <c r="E3807" s="98" t="s">
        <v>21089</v>
      </c>
    </row>
    <row r="3808" spans="1:5" s="192" customFormat="1" outlineLevel="1">
      <c r="A3808" s="192" t="s">
        <v>8466</v>
      </c>
      <c r="B3808" s="193" t="s">
        <v>8467</v>
      </c>
      <c r="C3808" s="192" t="s">
        <v>274</v>
      </c>
      <c r="D3808" s="192" t="s">
        <v>353</v>
      </c>
      <c r="E3808" s="192" t="s">
        <v>21089</v>
      </c>
    </row>
    <row r="3809" spans="1:5" s="192" customFormat="1" outlineLevel="1">
      <c r="A3809" s="192" t="s">
        <v>8469</v>
      </c>
      <c r="B3809" s="193" t="s">
        <v>1120</v>
      </c>
      <c r="C3809" s="192" t="s">
        <v>274</v>
      </c>
      <c r="D3809" s="192" t="s">
        <v>353</v>
      </c>
      <c r="E3809" s="192" t="s">
        <v>21089</v>
      </c>
    </row>
    <row r="3810" spans="1:5" s="98" customFormat="1" outlineLevel="1">
      <c r="A3810" s="98" t="s">
        <v>8470</v>
      </c>
      <c r="B3810" s="171" t="s">
        <v>8471</v>
      </c>
      <c r="C3810" s="98" t="s">
        <v>274</v>
      </c>
      <c r="D3810" s="98" t="s">
        <v>353</v>
      </c>
      <c r="E3810" s="98" t="s">
        <v>21089</v>
      </c>
    </row>
    <row r="3811" spans="1:5" s="192" customFormat="1" outlineLevel="1">
      <c r="A3811" s="192" t="s">
        <v>1110</v>
      </c>
      <c r="B3811" s="193" t="s">
        <v>8452</v>
      </c>
      <c r="C3811" s="192" t="s">
        <v>274</v>
      </c>
      <c r="D3811" s="192" t="s">
        <v>353</v>
      </c>
      <c r="E3811" s="192" t="s">
        <v>21089</v>
      </c>
    </row>
    <row r="3812" spans="1:5" s="188" customFormat="1" outlineLevel="1">
      <c r="A3812" s="188" t="s">
        <v>8472</v>
      </c>
      <c r="B3812" s="194" t="s">
        <v>8308</v>
      </c>
      <c r="C3812" s="188" t="s">
        <v>274</v>
      </c>
      <c r="D3812" s="188" t="s">
        <v>353</v>
      </c>
      <c r="E3812" s="188" t="s">
        <v>21089</v>
      </c>
    </row>
    <row r="3813" spans="1:5" s="188" customFormat="1" outlineLevel="1">
      <c r="A3813" s="188" t="s">
        <v>8474</v>
      </c>
      <c r="B3813" s="194" t="s">
        <v>1116</v>
      </c>
      <c r="C3813" s="188" t="s">
        <v>274</v>
      </c>
      <c r="D3813" s="188" t="s">
        <v>353</v>
      </c>
      <c r="E3813" s="188" t="s">
        <v>21089</v>
      </c>
    </row>
    <row r="3814" spans="1:5" s="192" customFormat="1" outlineLevel="1">
      <c r="A3814" s="192" t="s">
        <v>8475</v>
      </c>
      <c r="B3814" s="193" t="s">
        <v>8455</v>
      </c>
      <c r="C3814" s="192" t="s">
        <v>274</v>
      </c>
      <c r="D3814" s="192" t="s">
        <v>353</v>
      </c>
      <c r="E3814" s="192" t="s">
        <v>21089</v>
      </c>
    </row>
    <row r="3815" spans="1:5" s="192" customFormat="1" outlineLevel="1">
      <c r="A3815" s="192" t="s">
        <v>8477</v>
      </c>
      <c r="B3815" s="193" t="s">
        <v>8458</v>
      </c>
      <c r="C3815" s="192" t="s">
        <v>274</v>
      </c>
      <c r="D3815" s="192" t="s">
        <v>353</v>
      </c>
      <c r="E3815" s="192" t="s">
        <v>21089</v>
      </c>
    </row>
    <row r="3816" spans="1:5" s="192" customFormat="1" outlineLevel="1">
      <c r="A3816" s="192" t="s">
        <v>8479</v>
      </c>
      <c r="B3816" s="193" t="s">
        <v>8461</v>
      </c>
      <c r="C3816" s="192" t="s">
        <v>274</v>
      </c>
      <c r="D3816" s="192" t="s">
        <v>353</v>
      </c>
      <c r="E3816" s="192" t="s">
        <v>21089</v>
      </c>
    </row>
    <row r="3817" spans="1:5" s="192" customFormat="1" outlineLevel="1">
      <c r="A3817" s="192" t="s">
        <v>8481</v>
      </c>
      <c r="B3817" s="193" t="s">
        <v>1120</v>
      </c>
      <c r="C3817" s="192" t="s">
        <v>274</v>
      </c>
      <c r="D3817" s="192" t="s">
        <v>353</v>
      </c>
      <c r="E3817" s="192" t="s">
        <v>21089</v>
      </c>
    </row>
    <row r="3818" spans="1:5" s="98" customFormat="1" outlineLevel="1">
      <c r="A3818" s="98" t="s">
        <v>8482</v>
      </c>
      <c r="B3818" s="171" t="s">
        <v>8483</v>
      </c>
      <c r="C3818" s="98" t="s">
        <v>274</v>
      </c>
      <c r="D3818" s="98" t="s">
        <v>353</v>
      </c>
      <c r="E3818" s="98" t="s">
        <v>21089</v>
      </c>
    </row>
    <row r="3819" spans="1:5" s="192" customFormat="1" outlineLevel="1">
      <c r="A3819" s="192" t="s">
        <v>8484</v>
      </c>
      <c r="B3819" s="193" t="s">
        <v>8485</v>
      </c>
      <c r="C3819" s="192" t="s">
        <v>274</v>
      </c>
      <c r="D3819" s="192" t="s">
        <v>353</v>
      </c>
      <c r="E3819" s="192" t="s">
        <v>21089</v>
      </c>
    </row>
    <row r="3820" spans="1:5" s="192" customFormat="1" outlineLevel="1">
      <c r="A3820" s="192" t="s">
        <v>8487</v>
      </c>
      <c r="B3820" s="193" t="s">
        <v>1120</v>
      </c>
      <c r="C3820" s="192" t="s">
        <v>274</v>
      </c>
      <c r="D3820" s="192" t="s">
        <v>353</v>
      </c>
      <c r="E3820" s="192" t="s">
        <v>21089</v>
      </c>
    </row>
    <row r="3821" spans="1:5" s="98" customFormat="1" outlineLevel="1">
      <c r="A3821" s="98" t="s">
        <v>8488</v>
      </c>
      <c r="B3821" s="171" t="s">
        <v>8489</v>
      </c>
      <c r="C3821" s="98" t="s">
        <v>274</v>
      </c>
      <c r="D3821" s="98" t="s">
        <v>353</v>
      </c>
      <c r="E3821" s="98" t="s">
        <v>21089</v>
      </c>
    </row>
    <row r="3822" spans="1:5" s="192" customFormat="1" outlineLevel="1">
      <c r="A3822" s="192" t="s">
        <v>8490</v>
      </c>
      <c r="B3822" s="193" t="s">
        <v>8491</v>
      </c>
      <c r="C3822" s="192" t="s">
        <v>274</v>
      </c>
      <c r="D3822" s="192" t="s">
        <v>353</v>
      </c>
      <c r="E3822" s="192" t="s">
        <v>21089</v>
      </c>
    </row>
    <row r="3823" spans="1:5" s="192" customFormat="1" outlineLevel="1">
      <c r="A3823" s="192" t="s">
        <v>8493</v>
      </c>
      <c r="B3823" s="193" t="s">
        <v>8494</v>
      </c>
      <c r="C3823" s="192" t="s">
        <v>274</v>
      </c>
      <c r="D3823" s="192" t="s">
        <v>353</v>
      </c>
      <c r="E3823" s="192" t="s">
        <v>21089</v>
      </c>
    </row>
    <row r="3824" spans="1:5" s="98" customFormat="1" outlineLevel="1">
      <c r="A3824" s="98" t="s">
        <v>8496</v>
      </c>
      <c r="B3824" s="171" t="s">
        <v>8497</v>
      </c>
      <c r="C3824" s="98" t="s">
        <v>274</v>
      </c>
      <c r="D3824" s="98" t="s">
        <v>353</v>
      </c>
      <c r="E3824" s="98" t="s">
        <v>21089</v>
      </c>
    </row>
    <row r="3825" spans="1:5" s="192" customFormat="1" outlineLevel="1">
      <c r="A3825" s="192" t="s">
        <v>8498</v>
      </c>
      <c r="B3825" s="193" t="s">
        <v>8452</v>
      </c>
      <c r="C3825" s="192" t="s">
        <v>274</v>
      </c>
      <c r="D3825" s="192" t="s">
        <v>353</v>
      </c>
      <c r="E3825" s="192" t="s">
        <v>21089</v>
      </c>
    </row>
    <row r="3826" spans="1:5" s="192" customFormat="1" outlineLevel="1">
      <c r="A3826" s="192" t="s">
        <v>8500</v>
      </c>
      <c r="B3826" s="193" t="s">
        <v>8455</v>
      </c>
      <c r="C3826" s="192" t="s">
        <v>274</v>
      </c>
      <c r="D3826" s="192" t="s">
        <v>353</v>
      </c>
      <c r="E3826" s="192" t="s">
        <v>21089</v>
      </c>
    </row>
    <row r="3827" spans="1:5" s="192" customFormat="1" outlineLevel="1">
      <c r="A3827" s="192" t="s">
        <v>8502</v>
      </c>
      <c r="B3827" s="193" t="s">
        <v>8458</v>
      </c>
      <c r="C3827" s="192" t="s">
        <v>274</v>
      </c>
      <c r="D3827" s="192" t="s">
        <v>353</v>
      </c>
      <c r="E3827" s="192" t="s">
        <v>21089</v>
      </c>
    </row>
    <row r="3828" spans="1:5" s="192" customFormat="1" outlineLevel="1">
      <c r="A3828" s="192" t="s">
        <v>8504</v>
      </c>
      <c r="B3828" s="193" t="s">
        <v>8461</v>
      </c>
      <c r="C3828" s="192" t="s">
        <v>274</v>
      </c>
      <c r="D3828" s="192" t="s">
        <v>353</v>
      </c>
      <c r="E3828" s="192" t="s">
        <v>21089</v>
      </c>
    </row>
    <row r="3829" spans="1:5" s="192" customFormat="1" outlineLevel="1">
      <c r="A3829" s="192" t="s">
        <v>8506</v>
      </c>
      <c r="B3829" s="193" t="s">
        <v>1120</v>
      </c>
      <c r="C3829" s="192" t="s">
        <v>274</v>
      </c>
      <c r="D3829" s="192" t="s">
        <v>353</v>
      </c>
      <c r="E3829" s="192" t="s">
        <v>21089</v>
      </c>
    </row>
    <row r="3830" spans="1:5" s="98" customFormat="1" outlineLevel="1">
      <c r="A3830" s="98" t="s">
        <v>8507</v>
      </c>
      <c r="B3830" s="171" t="s">
        <v>8508</v>
      </c>
      <c r="C3830" s="98" t="s">
        <v>274</v>
      </c>
      <c r="D3830" s="98" t="s">
        <v>353</v>
      </c>
      <c r="E3830" s="98" t="s">
        <v>21089</v>
      </c>
    </row>
    <row r="3831" spans="1:5" s="98" customFormat="1" outlineLevel="1">
      <c r="A3831" s="98" t="s">
        <v>8510</v>
      </c>
      <c r="B3831" s="171" t="s">
        <v>8511</v>
      </c>
      <c r="C3831" s="98" t="s">
        <v>274</v>
      </c>
      <c r="D3831" s="98" t="s">
        <v>353</v>
      </c>
      <c r="E3831" s="98" t="s">
        <v>21089</v>
      </c>
    </row>
    <row r="3832" spans="1:5" s="192" customFormat="1" outlineLevel="1">
      <c r="A3832" s="192" t="s">
        <v>8512</v>
      </c>
      <c r="B3832" s="193" t="s">
        <v>8513</v>
      </c>
      <c r="C3832" s="192" t="s">
        <v>274</v>
      </c>
      <c r="D3832" s="192" t="s">
        <v>353</v>
      </c>
      <c r="E3832" s="192" t="s">
        <v>21089</v>
      </c>
    </row>
    <row r="3833" spans="1:5" s="192" customFormat="1" outlineLevel="1">
      <c r="A3833" s="192" t="s">
        <v>8515</v>
      </c>
      <c r="B3833" s="193" t="s">
        <v>8516</v>
      </c>
      <c r="C3833" s="192" t="s">
        <v>274</v>
      </c>
      <c r="D3833" s="192" t="s">
        <v>353</v>
      </c>
      <c r="E3833" s="192" t="s">
        <v>21089</v>
      </c>
    </row>
    <row r="3834" spans="1:5" s="98" customFormat="1" outlineLevel="1">
      <c r="A3834" s="98" t="s">
        <v>8518</v>
      </c>
      <c r="B3834" s="171" t="s">
        <v>8519</v>
      </c>
      <c r="C3834" s="98" t="s">
        <v>274</v>
      </c>
      <c r="D3834" s="98" t="s">
        <v>353</v>
      </c>
      <c r="E3834" s="98" t="s">
        <v>21089</v>
      </c>
    </row>
    <row r="3835" spans="1:5" s="192" customFormat="1" outlineLevel="1">
      <c r="A3835" s="192" t="s">
        <v>1110</v>
      </c>
      <c r="B3835" s="193" t="s">
        <v>8520</v>
      </c>
      <c r="C3835" s="192" t="s">
        <v>274</v>
      </c>
      <c r="D3835" s="192" t="s">
        <v>353</v>
      </c>
      <c r="E3835" s="192" t="s">
        <v>21089</v>
      </c>
    </row>
    <row r="3836" spans="1:5" s="188" customFormat="1" outlineLevel="1">
      <c r="A3836" s="188" t="s">
        <v>8521</v>
      </c>
      <c r="B3836" s="194" t="s">
        <v>8522</v>
      </c>
      <c r="C3836" s="188" t="s">
        <v>274</v>
      </c>
      <c r="D3836" s="188" t="s">
        <v>353</v>
      </c>
      <c r="E3836" s="188" t="s">
        <v>21089</v>
      </c>
    </row>
    <row r="3837" spans="1:5" s="188" customFormat="1" outlineLevel="1">
      <c r="A3837" s="188" t="s">
        <v>8524</v>
      </c>
      <c r="B3837" s="194" t="s">
        <v>8525</v>
      </c>
      <c r="C3837" s="188" t="s">
        <v>274</v>
      </c>
      <c r="D3837" s="188" t="s">
        <v>353</v>
      </c>
      <c r="E3837" s="188" t="s">
        <v>21089</v>
      </c>
    </row>
    <row r="3838" spans="1:5" s="192" customFormat="1" outlineLevel="1">
      <c r="A3838" s="192" t="s">
        <v>1110</v>
      </c>
      <c r="B3838" s="193" t="s">
        <v>8526</v>
      </c>
      <c r="C3838" s="192" t="s">
        <v>274</v>
      </c>
      <c r="D3838" s="192" t="s">
        <v>353</v>
      </c>
      <c r="E3838" s="192" t="s">
        <v>21089</v>
      </c>
    </row>
    <row r="3839" spans="1:5" s="188" customFormat="1" outlineLevel="1">
      <c r="A3839" s="188" t="s">
        <v>8527</v>
      </c>
      <c r="B3839" s="194" t="s">
        <v>8522</v>
      </c>
      <c r="C3839" s="188" t="s">
        <v>274</v>
      </c>
      <c r="D3839" s="188" t="s">
        <v>353</v>
      </c>
      <c r="E3839" s="188" t="s">
        <v>21089</v>
      </c>
    </row>
    <row r="3840" spans="1:5" s="188" customFormat="1" outlineLevel="1">
      <c r="A3840" s="188" t="s">
        <v>8528</v>
      </c>
      <c r="B3840" s="194" t="s">
        <v>8525</v>
      </c>
      <c r="C3840" s="188" t="s">
        <v>274</v>
      </c>
      <c r="D3840" s="188" t="s">
        <v>353</v>
      </c>
      <c r="E3840" s="188" t="s">
        <v>21089</v>
      </c>
    </row>
    <row r="3841" spans="1:5" s="192" customFormat="1" outlineLevel="1">
      <c r="A3841" s="192" t="s">
        <v>1110</v>
      </c>
      <c r="B3841" s="193" t="s">
        <v>8529</v>
      </c>
      <c r="C3841" s="192" t="s">
        <v>274</v>
      </c>
      <c r="D3841" s="192" t="s">
        <v>353</v>
      </c>
      <c r="E3841" s="192" t="s">
        <v>21089</v>
      </c>
    </row>
    <row r="3842" spans="1:5" s="188" customFormat="1" outlineLevel="1">
      <c r="A3842" s="188" t="s">
        <v>8530</v>
      </c>
      <c r="B3842" s="194" t="s">
        <v>8522</v>
      </c>
      <c r="C3842" s="188" t="s">
        <v>274</v>
      </c>
      <c r="D3842" s="188" t="s">
        <v>353</v>
      </c>
      <c r="E3842" s="188" t="s">
        <v>21089</v>
      </c>
    </row>
    <row r="3843" spans="1:5" s="188" customFormat="1" outlineLevel="1">
      <c r="A3843" s="188" t="s">
        <v>8531</v>
      </c>
      <c r="B3843" s="194" t="s">
        <v>8525</v>
      </c>
      <c r="C3843" s="188" t="s">
        <v>274</v>
      </c>
      <c r="D3843" s="188" t="s">
        <v>353</v>
      </c>
      <c r="E3843" s="188" t="s">
        <v>21089</v>
      </c>
    </row>
    <row r="3844" spans="1:5" s="192" customFormat="1" outlineLevel="1">
      <c r="A3844" s="192" t="s">
        <v>1110</v>
      </c>
      <c r="B3844" s="193" t="s">
        <v>8532</v>
      </c>
      <c r="C3844" s="192" t="s">
        <v>274</v>
      </c>
      <c r="D3844" s="192" t="s">
        <v>353</v>
      </c>
      <c r="E3844" s="192" t="s">
        <v>21089</v>
      </c>
    </row>
    <row r="3845" spans="1:5" s="188" customFormat="1" outlineLevel="1">
      <c r="A3845" s="188" t="s">
        <v>8533</v>
      </c>
      <c r="B3845" s="194" t="s">
        <v>8522</v>
      </c>
      <c r="C3845" s="188" t="s">
        <v>274</v>
      </c>
      <c r="D3845" s="188" t="s">
        <v>353</v>
      </c>
      <c r="E3845" s="188" t="s">
        <v>21089</v>
      </c>
    </row>
    <row r="3846" spans="1:5" s="188" customFormat="1" outlineLevel="1">
      <c r="A3846" s="188" t="s">
        <v>8534</v>
      </c>
      <c r="B3846" s="194" t="s">
        <v>8525</v>
      </c>
      <c r="C3846" s="188" t="s">
        <v>274</v>
      </c>
      <c r="D3846" s="188" t="s">
        <v>353</v>
      </c>
      <c r="E3846" s="188" t="s">
        <v>21089</v>
      </c>
    </row>
    <row r="3847" spans="1:5" s="192" customFormat="1" outlineLevel="1">
      <c r="A3847" s="192" t="s">
        <v>1110</v>
      </c>
      <c r="B3847" s="193" t="s">
        <v>8535</v>
      </c>
      <c r="C3847" s="192" t="s">
        <v>274</v>
      </c>
      <c r="D3847" s="192" t="s">
        <v>353</v>
      </c>
      <c r="E3847" s="192" t="s">
        <v>21089</v>
      </c>
    </row>
    <row r="3848" spans="1:5" s="188" customFormat="1" outlineLevel="1">
      <c r="A3848" s="188" t="s">
        <v>8536</v>
      </c>
      <c r="B3848" s="194" t="s">
        <v>8537</v>
      </c>
      <c r="C3848" s="188" t="s">
        <v>274</v>
      </c>
      <c r="D3848" s="188" t="s">
        <v>353</v>
      </c>
      <c r="E3848" s="188" t="s">
        <v>21089</v>
      </c>
    </row>
    <row r="3849" spans="1:5" s="188" customFormat="1" outlineLevel="1">
      <c r="A3849" s="188" t="s">
        <v>8539</v>
      </c>
      <c r="B3849" s="194" t="s">
        <v>8540</v>
      </c>
      <c r="C3849" s="188" t="s">
        <v>274</v>
      </c>
      <c r="D3849" s="188" t="s">
        <v>353</v>
      </c>
      <c r="E3849" s="188" t="s">
        <v>21089</v>
      </c>
    </row>
    <row r="3850" spans="1:5" s="188" customFormat="1" outlineLevel="1">
      <c r="A3850" s="188" t="s">
        <v>8541</v>
      </c>
      <c r="B3850" s="194" t="s">
        <v>8542</v>
      </c>
      <c r="C3850" s="188" t="s">
        <v>274</v>
      </c>
      <c r="D3850" s="188" t="s">
        <v>353</v>
      </c>
      <c r="E3850" s="188" t="s">
        <v>21089</v>
      </c>
    </row>
    <row r="3851" spans="1:5" s="188" customFormat="1" outlineLevel="1">
      <c r="A3851" s="188" t="s">
        <v>8543</v>
      </c>
      <c r="B3851" s="194" t="s">
        <v>1116</v>
      </c>
      <c r="C3851" s="188" t="s">
        <v>274</v>
      </c>
      <c r="D3851" s="188" t="s">
        <v>353</v>
      </c>
      <c r="E3851" s="188" t="s">
        <v>21089</v>
      </c>
    </row>
    <row r="3852" spans="1:5" s="192" customFormat="1" outlineLevel="1">
      <c r="A3852" s="192" t="s">
        <v>1110</v>
      </c>
      <c r="B3852" s="193" t="s">
        <v>8544</v>
      </c>
      <c r="C3852" s="192" t="s">
        <v>274</v>
      </c>
      <c r="D3852" s="192" t="s">
        <v>353</v>
      </c>
      <c r="E3852" s="192" t="s">
        <v>21089</v>
      </c>
    </row>
    <row r="3853" spans="1:5" s="188" customFormat="1" outlineLevel="1">
      <c r="A3853" s="188" t="s">
        <v>8545</v>
      </c>
      <c r="B3853" s="194" t="s">
        <v>8540</v>
      </c>
      <c r="C3853" s="188" t="s">
        <v>274</v>
      </c>
      <c r="D3853" s="188" t="s">
        <v>353</v>
      </c>
      <c r="E3853" s="188" t="s">
        <v>21089</v>
      </c>
    </row>
    <row r="3854" spans="1:5" s="188" customFormat="1" outlineLevel="1">
      <c r="A3854" s="188" t="s">
        <v>8546</v>
      </c>
      <c r="B3854" s="194" t="s">
        <v>8542</v>
      </c>
      <c r="C3854" s="188" t="s">
        <v>274</v>
      </c>
      <c r="D3854" s="188" t="s">
        <v>353</v>
      </c>
      <c r="E3854" s="188" t="s">
        <v>21089</v>
      </c>
    </row>
    <row r="3855" spans="1:5" s="188" customFormat="1" outlineLevel="1">
      <c r="A3855" s="188" t="s">
        <v>8547</v>
      </c>
      <c r="B3855" s="194" t="s">
        <v>1116</v>
      </c>
      <c r="C3855" s="188" t="s">
        <v>274</v>
      </c>
      <c r="D3855" s="188" t="s">
        <v>353</v>
      </c>
      <c r="E3855" s="188" t="s">
        <v>21089</v>
      </c>
    </row>
    <row r="3856" spans="1:5" s="192" customFormat="1" outlineLevel="1">
      <c r="A3856" s="192" t="s">
        <v>1110</v>
      </c>
      <c r="B3856" s="193" t="s">
        <v>8548</v>
      </c>
      <c r="C3856" s="192" t="s">
        <v>274</v>
      </c>
      <c r="D3856" s="192" t="s">
        <v>353</v>
      </c>
      <c r="E3856" s="192" t="s">
        <v>21089</v>
      </c>
    </row>
    <row r="3857" spans="1:5" s="188" customFormat="1" outlineLevel="1">
      <c r="A3857" s="188" t="s">
        <v>8549</v>
      </c>
      <c r="B3857" s="194" t="s">
        <v>8540</v>
      </c>
      <c r="C3857" s="188" t="s">
        <v>274</v>
      </c>
      <c r="D3857" s="188" t="s">
        <v>353</v>
      </c>
      <c r="E3857" s="188" t="s">
        <v>21089</v>
      </c>
    </row>
    <row r="3858" spans="1:5" s="188" customFormat="1" outlineLevel="1">
      <c r="A3858" s="188" t="s">
        <v>8550</v>
      </c>
      <c r="B3858" s="194" t="s">
        <v>8542</v>
      </c>
      <c r="C3858" s="188" t="s">
        <v>274</v>
      </c>
      <c r="D3858" s="188" t="s">
        <v>353</v>
      </c>
      <c r="E3858" s="188" t="s">
        <v>21089</v>
      </c>
    </row>
    <row r="3859" spans="1:5" s="188" customFormat="1" outlineLevel="1">
      <c r="A3859" s="188" t="s">
        <v>8551</v>
      </c>
      <c r="B3859" s="194" t="s">
        <v>1116</v>
      </c>
      <c r="C3859" s="188" t="s">
        <v>274</v>
      </c>
      <c r="D3859" s="188" t="s">
        <v>353</v>
      </c>
      <c r="E3859" s="188" t="s">
        <v>21089</v>
      </c>
    </row>
    <row r="3860" spans="1:5" s="98" customFormat="1" outlineLevel="1">
      <c r="A3860" s="98" t="s">
        <v>8552</v>
      </c>
      <c r="B3860" s="171" t="s">
        <v>8553</v>
      </c>
      <c r="C3860" s="98" t="s">
        <v>274</v>
      </c>
      <c r="D3860" s="98" t="s">
        <v>353</v>
      </c>
      <c r="E3860" s="98" t="s">
        <v>21089</v>
      </c>
    </row>
    <row r="3861" spans="1:5" s="192" customFormat="1" outlineLevel="1">
      <c r="A3861" s="192" t="s">
        <v>1110</v>
      </c>
      <c r="B3861" s="193" t="s">
        <v>8554</v>
      </c>
      <c r="C3861" s="192" t="s">
        <v>274</v>
      </c>
      <c r="D3861" s="192" t="s">
        <v>353</v>
      </c>
      <c r="E3861" s="192" t="s">
        <v>21089</v>
      </c>
    </row>
    <row r="3862" spans="1:5" s="188" customFormat="1" outlineLevel="1">
      <c r="A3862" s="188" t="s">
        <v>8555</v>
      </c>
      <c r="B3862" s="194" t="s">
        <v>8522</v>
      </c>
      <c r="C3862" s="188" t="s">
        <v>274</v>
      </c>
      <c r="D3862" s="188" t="s">
        <v>353</v>
      </c>
      <c r="E3862" s="188" t="s">
        <v>21089</v>
      </c>
    </row>
    <row r="3863" spans="1:5" s="188" customFormat="1" outlineLevel="1">
      <c r="A3863" s="188" t="s">
        <v>8557</v>
      </c>
      <c r="B3863" s="194" t="s">
        <v>8525</v>
      </c>
      <c r="C3863" s="188" t="s">
        <v>274</v>
      </c>
      <c r="D3863" s="188" t="s">
        <v>353</v>
      </c>
      <c r="E3863" s="188" t="s">
        <v>21089</v>
      </c>
    </row>
    <row r="3864" spans="1:5" s="192" customFormat="1" outlineLevel="1">
      <c r="A3864" s="192" t="s">
        <v>8558</v>
      </c>
      <c r="B3864" s="193" t="s">
        <v>8559</v>
      </c>
      <c r="C3864" s="192" t="s">
        <v>274</v>
      </c>
      <c r="D3864" s="192" t="s">
        <v>353</v>
      </c>
      <c r="E3864" s="192" t="s">
        <v>21089</v>
      </c>
    </row>
    <row r="3865" spans="1:5" s="192" customFormat="1" outlineLevel="1">
      <c r="A3865" s="192" t="s">
        <v>8561</v>
      </c>
      <c r="B3865" s="193" t="s">
        <v>8562</v>
      </c>
      <c r="C3865" s="192" t="s">
        <v>274</v>
      </c>
      <c r="D3865" s="192" t="s">
        <v>353</v>
      </c>
      <c r="E3865" s="192" t="s">
        <v>21089</v>
      </c>
    </row>
    <row r="3866" spans="1:5" s="192" customFormat="1" outlineLevel="1">
      <c r="A3866" s="192" t="s">
        <v>8563</v>
      </c>
      <c r="B3866" s="193" t="s">
        <v>8548</v>
      </c>
      <c r="C3866" s="192" t="s">
        <v>274</v>
      </c>
      <c r="D3866" s="192" t="s">
        <v>353</v>
      </c>
      <c r="E3866" s="192" t="s">
        <v>21089</v>
      </c>
    </row>
    <row r="3867" spans="1:5" s="98" customFormat="1" outlineLevel="1">
      <c r="A3867" s="98" t="s">
        <v>8564</v>
      </c>
      <c r="B3867" s="171" t="s">
        <v>8565</v>
      </c>
      <c r="C3867" s="98" t="s">
        <v>274</v>
      </c>
      <c r="D3867" s="98" t="s">
        <v>353</v>
      </c>
      <c r="E3867" s="98" t="s">
        <v>21089</v>
      </c>
    </row>
    <row r="3868" spans="1:5" s="192" customFormat="1" outlineLevel="1">
      <c r="A3868" s="192" t="s">
        <v>8566</v>
      </c>
      <c r="B3868" s="193" t="s">
        <v>8567</v>
      </c>
      <c r="C3868" s="192" t="s">
        <v>274</v>
      </c>
      <c r="D3868" s="192" t="s">
        <v>353</v>
      </c>
      <c r="E3868" s="192" t="s">
        <v>21089</v>
      </c>
    </row>
    <row r="3869" spans="1:5" s="192" customFormat="1" outlineLevel="1">
      <c r="A3869" s="192" t="s">
        <v>8569</v>
      </c>
      <c r="B3869" s="193" t="s">
        <v>8570</v>
      </c>
      <c r="C3869" s="192" t="s">
        <v>274</v>
      </c>
      <c r="D3869" s="192" t="s">
        <v>353</v>
      </c>
      <c r="E3869" s="192" t="s">
        <v>21089</v>
      </c>
    </row>
    <row r="3870" spans="1:5" s="192" customFormat="1" outlineLevel="1">
      <c r="A3870" s="192" t="s">
        <v>8572</v>
      </c>
      <c r="B3870" s="193" t="s">
        <v>8516</v>
      </c>
      <c r="C3870" s="192" t="s">
        <v>274</v>
      </c>
      <c r="D3870" s="192" t="s">
        <v>353</v>
      </c>
      <c r="E3870" s="192" t="s">
        <v>21089</v>
      </c>
    </row>
    <row r="3871" spans="1:5" s="98" customFormat="1" outlineLevel="1">
      <c r="A3871" s="98" t="s">
        <v>8574</v>
      </c>
      <c r="B3871" s="171" t="s">
        <v>8575</v>
      </c>
      <c r="C3871" s="98" t="s">
        <v>274</v>
      </c>
      <c r="D3871" s="98" t="s">
        <v>353</v>
      </c>
      <c r="E3871" s="98" t="s">
        <v>21089</v>
      </c>
    </row>
    <row r="3872" spans="1:5" s="192" customFormat="1" outlineLevel="1">
      <c r="A3872" s="192" t="s">
        <v>1110</v>
      </c>
      <c r="B3872" s="193" t="s">
        <v>8526</v>
      </c>
      <c r="C3872" s="192" t="s">
        <v>274</v>
      </c>
      <c r="D3872" s="192" t="s">
        <v>353</v>
      </c>
      <c r="E3872" s="192" t="s">
        <v>21089</v>
      </c>
    </row>
    <row r="3873" spans="1:5" s="188" customFormat="1" outlineLevel="1">
      <c r="A3873" s="188" t="s">
        <v>8576</v>
      </c>
      <c r="B3873" s="194" t="s">
        <v>8279</v>
      </c>
      <c r="C3873" s="188" t="s">
        <v>274</v>
      </c>
      <c r="D3873" s="188" t="s">
        <v>353</v>
      </c>
      <c r="E3873" s="188" t="s">
        <v>21089</v>
      </c>
    </row>
    <row r="3874" spans="1:5" s="188" customFormat="1" outlineLevel="1">
      <c r="A3874" s="188" t="s">
        <v>8578</v>
      </c>
      <c r="B3874" s="194" t="s">
        <v>1116</v>
      </c>
      <c r="C3874" s="188" t="s">
        <v>274</v>
      </c>
      <c r="D3874" s="188" t="s">
        <v>353</v>
      </c>
      <c r="E3874" s="188" t="s">
        <v>21089</v>
      </c>
    </row>
    <row r="3875" spans="1:5" s="192" customFormat="1" outlineLevel="1">
      <c r="A3875" s="192" t="s">
        <v>1110</v>
      </c>
      <c r="B3875" s="193" t="s">
        <v>8529</v>
      </c>
      <c r="C3875" s="192" t="s">
        <v>274</v>
      </c>
      <c r="D3875" s="192" t="s">
        <v>353</v>
      </c>
      <c r="E3875" s="192" t="s">
        <v>21089</v>
      </c>
    </row>
    <row r="3876" spans="1:5" s="188" customFormat="1" outlineLevel="1">
      <c r="A3876" s="188" t="s">
        <v>8579</v>
      </c>
      <c r="B3876" s="194" t="s">
        <v>8279</v>
      </c>
      <c r="C3876" s="188" t="s">
        <v>274</v>
      </c>
      <c r="D3876" s="188" t="s">
        <v>353</v>
      </c>
      <c r="E3876" s="188" t="s">
        <v>21089</v>
      </c>
    </row>
    <row r="3877" spans="1:5" s="188" customFormat="1" outlineLevel="1">
      <c r="A3877" s="188" t="s">
        <v>8581</v>
      </c>
      <c r="B3877" s="194" t="s">
        <v>1116</v>
      </c>
      <c r="C3877" s="188" t="s">
        <v>274</v>
      </c>
      <c r="D3877" s="188" t="s">
        <v>353</v>
      </c>
      <c r="E3877" s="188" t="s">
        <v>21089</v>
      </c>
    </row>
    <row r="3878" spans="1:5" s="192" customFormat="1" outlineLevel="1">
      <c r="A3878" s="192" t="s">
        <v>1110</v>
      </c>
      <c r="B3878" s="193" t="s">
        <v>1120</v>
      </c>
      <c r="C3878" s="192" t="s">
        <v>274</v>
      </c>
      <c r="D3878" s="192" t="s">
        <v>353</v>
      </c>
      <c r="E3878" s="192" t="s">
        <v>21089</v>
      </c>
    </row>
    <row r="3879" spans="1:5" s="188" customFormat="1" outlineLevel="1">
      <c r="A3879" s="188" t="s">
        <v>8582</v>
      </c>
      <c r="B3879" s="194" t="s">
        <v>8279</v>
      </c>
      <c r="C3879" s="188" t="s">
        <v>274</v>
      </c>
      <c r="D3879" s="188" t="s">
        <v>353</v>
      </c>
      <c r="E3879" s="188" t="s">
        <v>21089</v>
      </c>
    </row>
    <row r="3880" spans="1:5" s="188" customFormat="1" outlineLevel="1">
      <c r="A3880" s="188" t="s">
        <v>8584</v>
      </c>
      <c r="B3880" s="194" t="s">
        <v>1116</v>
      </c>
      <c r="C3880" s="188" t="s">
        <v>274</v>
      </c>
      <c r="D3880" s="188" t="s">
        <v>353</v>
      </c>
      <c r="E3880" s="188" t="s">
        <v>21089</v>
      </c>
    </row>
    <row r="3881" spans="1:5" s="98" customFormat="1" outlineLevel="1">
      <c r="A3881" s="98" t="s">
        <v>8585</v>
      </c>
      <c r="B3881" s="171" t="s">
        <v>8586</v>
      </c>
      <c r="C3881" s="98" t="s">
        <v>274</v>
      </c>
      <c r="D3881" s="98" t="s">
        <v>353</v>
      </c>
      <c r="E3881" s="98" t="s">
        <v>21089</v>
      </c>
    </row>
    <row r="3882" spans="1:5" s="192" customFormat="1" outlineLevel="1">
      <c r="A3882" s="192" t="s">
        <v>1110</v>
      </c>
      <c r="B3882" s="193" t="s">
        <v>8587</v>
      </c>
      <c r="C3882" s="192" t="s">
        <v>274</v>
      </c>
      <c r="D3882" s="192" t="s">
        <v>353</v>
      </c>
      <c r="E3882" s="192" t="s">
        <v>21089</v>
      </c>
    </row>
    <row r="3883" spans="1:5" s="188" customFormat="1" outlineLevel="1">
      <c r="A3883" s="188" t="s">
        <v>8588</v>
      </c>
      <c r="B3883" s="194" t="s">
        <v>8589</v>
      </c>
      <c r="C3883" s="188" t="s">
        <v>274</v>
      </c>
      <c r="D3883" s="188" t="s">
        <v>353</v>
      </c>
      <c r="E3883" s="188" t="s">
        <v>21089</v>
      </c>
    </row>
    <row r="3884" spans="1:5" s="188" customFormat="1" outlineLevel="1">
      <c r="A3884" s="188" t="s">
        <v>8591</v>
      </c>
      <c r="B3884" s="194" t="s">
        <v>8592</v>
      </c>
      <c r="C3884" s="188" t="s">
        <v>274</v>
      </c>
      <c r="D3884" s="188" t="s">
        <v>353</v>
      </c>
      <c r="E3884" s="188" t="s">
        <v>21089</v>
      </c>
    </row>
    <row r="3885" spans="1:5" s="188" customFormat="1" outlineLevel="1">
      <c r="A3885" s="188" t="s">
        <v>8593</v>
      </c>
      <c r="B3885" s="194" t="s">
        <v>8594</v>
      </c>
      <c r="C3885" s="188" t="s">
        <v>274</v>
      </c>
      <c r="D3885" s="188" t="s">
        <v>353</v>
      </c>
      <c r="E3885" s="188" t="s">
        <v>21089</v>
      </c>
    </row>
    <row r="3886" spans="1:5" s="188" customFormat="1" outlineLevel="1">
      <c r="A3886" s="188" t="s">
        <v>8595</v>
      </c>
      <c r="B3886" s="194" t="s">
        <v>8596</v>
      </c>
      <c r="C3886" s="188" t="s">
        <v>274</v>
      </c>
      <c r="D3886" s="188" t="s">
        <v>353</v>
      </c>
      <c r="E3886" s="188" t="s">
        <v>21089</v>
      </c>
    </row>
    <row r="3887" spans="1:5" s="192" customFormat="1" outlineLevel="1">
      <c r="A3887" s="192" t="s">
        <v>1110</v>
      </c>
      <c r="B3887" s="193" t="s">
        <v>8112</v>
      </c>
      <c r="C3887" s="192" t="s">
        <v>274</v>
      </c>
      <c r="D3887" s="192" t="s">
        <v>353</v>
      </c>
      <c r="E3887" s="192" t="s">
        <v>21089</v>
      </c>
    </row>
    <row r="3888" spans="1:5" s="188" customFormat="1" outlineLevel="1">
      <c r="A3888" s="188" t="s">
        <v>8598</v>
      </c>
      <c r="B3888" s="194" t="s">
        <v>8589</v>
      </c>
      <c r="C3888" s="188" t="s">
        <v>274</v>
      </c>
      <c r="D3888" s="188" t="s">
        <v>353</v>
      </c>
      <c r="E3888" s="188" t="s">
        <v>21089</v>
      </c>
    </row>
    <row r="3889" spans="1:5" s="188" customFormat="1" outlineLevel="1">
      <c r="A3889" s="188" t="s">
        <v>8599</v>
      </c>
      <c r="B3889" s="194" t="s">
        <v>8594</v>
      </c>
      <c r="C3889" s="188" t="s">
        <v>274</v>
      </c>
      <c r="D3889" s="188" t="s">
        <v>353</v>
      </c>
      <c r="E3889" s="188" t="s">
        <v>21089</v>
      </c>
    </row>
    <row r="3890" spans="1:5" s="188" customFormat="1" outlineLevel="1">
      <c r="A3890" s="188" t="s">
        <v>8600</v>
      </c>
      <c r="B3890" s="194" t="s">
        <v>8596</v>
      </c>
      <c r="C3890" s="188" t="s">
        <v>274</v>
      </c>
      <c r="D3890" s="188" t="s">
        <v>353</v>
      </c>
      <c r="E3890" s="188" t="s">
        <v>21089</v>
      </c>
    </row>
    <row r="3891" spans="1:5" s="192" customFormat="1" outlineLevel="1">
      <c r="A3891" s="192" t="s">
        <v>1110</v>
      </c>
      <c r="B3891" s="193" t="s">
        <v>8118</v>
      </c>
      <c r="C3891" s="192" t="s">
        <v>274</v>
      </c>
      <c r="D3891" s="192" t="s">
        <v>353</v>
      </c>
      <c r="E3891" s="192" t="s">
        <v>21089</v>
      </c>
    </row>
    <row r="3892" spans="1:5" s="188" customFormat="1" outlineLevel="1">
      <c r="A3892" s="188" t="s">
        <v>8601</v>
      </c>
      <c r="B3892" s="194" t="s">
        <v>8589</v>
      </c>
      <c r="C3892" s="188" t="s">
        <v>274</v>
      </c>
      <c r="D3892" s="188" t="s">
        <v>353</v>
      </c>
      <c r="E3892" s="188" t="s">
        <v>21089</v>
      </c>
    </row>
    <row r="3893" spans="1:5" s="188" customFormat="1" outlineLevel="1">
      <c r="A3893" s="188" t="s">
        <v>8602</v>
      </c>
      <c r="B3893" s="194" t="s">
        <v>8596</v>
      </c>
      <c r="C3893" s="188" t="s">
        <v>274</v>
      </c>
      <c r="D3893" s="188" t="s">
        <v>353</v>
      </c>
      <c r="E3893" s="188" t="s">
        <v>21089</v>
      </c>
    </row>
    <row r="3894" spans="1:5" s="192" customFormat="1" outlineLevel="1">
      <c r="A3894" s="192" t="s">
        <v>1110</v>
      </c>
      <c r="B3894" s="193" t="s">
        <v>7758</v>
      </c>
      <c r="C3894" s="192" t="s">
        <v>274</v>
      </c>
      <c r="D3894" s="192" t="s">
        <v>353</v>
      </c>
      <c r="E3894" s="192" t="s">
        <v>21089</v>
      </c>
    </row>
    <row r="3895" spans="1:5" s="188" customFormat="1" outlineLevel="1">
      <c r="A3895" s="188" t="s">
        <v>8603</v>
      </c>
      <c r="B3895" s="194" t="s">
        <v>8589</v>
      </c>
      <c r="C3895" s="188" t="s">
        <v>274</v>
      </c>
      <c r="D3895" s="188" t="s">
        <v>353</v>
      </c>
      <c r="E3895" s="188" t="s">
        <v>21089</v>
      </c>
    </row>
    <row r="3896" spans="1:5" s="188" customFormat="1" outlineLevel="1">
      <c r="A3896" s="188" t="s">
        <v>8604</v>
      </c>
      <c r="B3896" s="194" t="s">
        <v>8596</v>
      </c>
      <c r="C3896" s="188" t="s">
        <v>274</v>
      </c>
      <c r="D3896" s="188" t="s">
        <v>353</v>
      </c>
      <c r="E3896" s="188" t="s">
        <v>21089</v>
      </c>
    </row>
    <row r="3897" spans="1:5" s="98" customFormat="1" outlineLevel="1">
      <c r="A3897" s="98" t="s">
        <v>8605</v>
      </c>
      <c r="B3897" s="171" t="s">
        <v>8606</v>
      </c>
      <c r="C3897" s="98" t="s">
        <v>274</v>
      </c>
      <c r="D3897" s="98" t="s">
        <v>353</v>
      </c>
      <c r="E3897" s="98" t="s">
        <v>21089</v>
      </c>
    </row>
    <row r="3898" spans="1:5" s="192" customFormat="1" outlineLevel="1">
      <c r="A3898" s="192" t="s">
        <v>1110</v>
      </c>
      <c r="B3898" s="193" t="s">
        <v>8587</v>
      </c>
      <c r="C3898" s="192" t="s">
        <v>274</v>
      </c>
      <c r="D3898" s="192" t="s">
        <v>353</v>
      </c>
      <c r="E3898" s="192" t="s">
        <v>21089</v>
      </c>
    </row>
    <row r="3899" spans="1:5" s="188" customFormat="1" outlineLevel="1">
      <c r="A3899" s="188" t="s">
        <v>8607</v>
      </c>
      <c r="B3899" s="194" t="s">
        <v>8589</v>
      </c>
      <c r="C3899" s="188" t="s">
        <v>274</v>
      </c>
      <c r="D3899" s="188" t="s">
        <v>353</v>
      </c>
      <c r="E3899" s="188" t="s">
        <v>21089</v>
      </c>
    </row>
    <row r="3900" spans="1:5" s="188" customFormat="1" outlineLevel="1">
      <c r="A3900" s="188" t="s">
        <v>8609</v>
      </c>
      <c r="B3900" s="194" t="s">
        <v>8592</v>
      </c>
      <c r="C3900" s="188" t="s">
        <v>274</v>
      </c>
      <c r="D3900" s="188" t="s">
        <v>353</v>
      </c>
      <c r="E3900" s="188" t="s">
        <v>21089</v>
      </c>
    </row>
    <row r="3901" spans="1:5" s="188" customFormat="1" outlineLevel="1">
      <c r="A3901" s="188" t="s">
        <v>8610</v>
      </c>
      <c r="B3901" s="194" t="s">
        <v>8596</v>
      </c>
      <c r="C3901" s="188" t="s">
        <v>274</v>
      </c>
      <c r="D3901" s="188" t="s">
        <v>353</v>
      </c>
      <c r="E3901" s="188" t="s">
        <v>21089</v>
      </c>
    </row>
    <row r="3902" spans="1:5" s="192" customFormat="1" outlineLevel="1">
      <c r="A3902" s="192" t="s">
        <v>1110</v>
      </c>
      <c r="B3902" s="193" t="s">
        <v>8112</v>
      </c>
      <c r="C3902" s="192" t="s">
        <v>274</v>
      </c>
      <c r="D3902" s="192" t="s">
        <v>353</v>
      </c>
      <c r="E3902" s="192" t="s">
        <v>21089</v>
      </c>
    </row>
    <row r="3903" spans="1:5" s="188" customFormat="1" outlineLevel="1">
      <c r="A3903" s="188" t="s">
        <v>8612</v>
      </c>
      <c r="B3903" s="194" t="s">
        <v>8589</v>
      </c>
      <c r="C3903" s="188" t="s">
        <v>274</v>
      </c>
      <c r="D3903" s="188" t="s">
        <v>353</v>
      </c>
      <c r="E3903" s="188" t="s">
        <v>21089</v>
      </c>
    </row>
    <row r="3904" spans="1:5" s="188" customFormat="1" outlineLevel="1">
      <c r="A3904" s="188" t="s">
        <v>8613</v>
      </c>
      <c r="B3904" s="194" t="s">
        <v>8592</v>
      </c>
      <c r="C3904" s="188" t="s">
        <v>274</v>
      </c>
      <c r="D3904" s="188" t="s">
        <v>353</v>
      </c>
      <c r="E3904" s="188" t="s">
        <v>21089</v>
      </c>
    </row>
    <row r="3905" spans="1:5" s="188" customFormat="1" outlineLevel="1">
      <c r="A3905" s="188" t="s">
        <v>8614</v>
      </c>
      <c r="B3905" s="194" t="s">
        <v>8594</v>
      </c>
      <c r="C3905" s="188" t="s">
        <v>274</v>
      </c>
      <c r="D3905" s="188" t="s">
        <v>353</v>
      </c>
      <c r="E3905" s="188" t="s">
        <v>21089</v>
      </c>
    </row>
    <row r="3906" spans="1:5" s="188" customFormat="1" outlineLevel="1">
      <c r="A3906" s="188" t="s">
        <v>8615</v>
      </c>
      <c r="B3906" s="194" t="s">
        <v>8596</v>
      </c>
      <c r="C3906" s="188" t="s">
        <v>274</v>
      </c>
      <c r="D3906" s="188" t="s">
        <v>353</v>
      </c>
      <c r="E3906" s="188" t="s">
        <v>21089</v>
      </c>
    </row>
    <row r="3907" spans="1:5" s="192" customFormat="1" outlineLevel="1">
      <c r="A3907" s="192" t="s">
        <v>8616</v>
      </c>
      <c r="B3907" s="193" t="s">
        <v>8118</v>
      </c>
      <c r="C3907" s="192" t="s">
        <v>274</v>
      </c>
      <c r="D3907" s="192" t="s">
        <v>353</v>
      </c>
      <c r="E3907" s="192" t="s">
        <v>21089</v>
      </c>
    </row>
    <row r="3908" spans="1:5" s="192" customFormat="1" outlineLevel="1">
      <c r="A3908" s="192" t="s">
        <v>1110</v>
      </c>
      <c r="B3908" s="193" t="s">
        <v>7758</v>
      </c>
      <c r="C3908" s="192" t="s">
        <v>274</v>
      </c>
      <c r="D3908" s="192" t="s">
        <v>353</v>
      </c>
      <c r="E3908" s="192" t="s">
        <v>21089</v>
      </c>
    </row>
    <row r="3909" spans="1:5" s="188" customFormat="1" outlineLevel="1">
      <c r="A3909" s="188" t="s">
        <v>8618</v>
      </c>
      <c r="B3909" s="194" t="s">
        <v>8589</v>
      </c>
      <c r="C3909" s="188" t="s">
        <v>274</v>
      </c>
      <c r="D3909" s="188" t="s">
        <v>353</v>
      </c>
      <c r="E3909" s="188" t="s">
        <v>21089</v>
      </c>
    </row>
    <row r="3910" spans="1:5" s="188" customFormat="1" outlineLevel="1">
      <c r="A3910" s="188" t="s">
        <v>8619</v>
      </c>
      <c r="B3910" s="194" t="s">
        <v>8592</v>
      </c>
      <c r="C3910" s="188" t="s">
        <v>274</v>
      </c>
      <c r="D3910" s="188" t="s">
        <v>353</v>
      </c>
      <c r="E3910" s="188" t="s">
        <v>21089</v>
      </c>
    </row>
    <row r="3911" spans="1:5" s="188" customFormat="1" outlineLevel="1">
      <c r="A3911" s="188" t="s">
        <v>8620</v>
      </c>
      <c r="B3911" s="194" t="s">
        <v>8594</v>
      </c>
      <c r="C3911" s="188" t="s">
        <v>274</v>
      </c>
      <c r="D3911" s="188" t="s">
        <v>353</v>
      </c>
      <c r="E3911" s="188" t="s">
        <v>21089</v>
      </c>
    </row>
    <row r="3912" spans="1:5" s="188" customFormat="1" outlineLevel="1">
      <c r="A3912" s="188" t="s">
        <v>8621</v>
      </c>
      <c r="B3912" s="194" t="s">
        <v>8596</v>
      </c>
      <c r="C3912" s="188" t="s">
        <v>274</v>
      </c>
      <c r="D3912" s="188" t="s">
        <v>353</v>
      </c>
      <c r="E3912" s="188" t="s">
        <v>21089</v>
      </c>
    </row>
    <row r="3913" spans="1:5" s="98" customFormat="1" outlineLevel="1">
      <c r="A3913" s="98" t="s">
        <v>8622</v>
      </c>
      <c r="B3913" s="171" t="s">
        <v>8623</v>
      </c>
      <c r="C3913" s="98" t="s">
        <v>274</v>
      </c>
      <c r="D3913" s="98" t="s">
        <v>353</v>
      </c>
      <c r="E3913" s="98" t="s">
        <v>21089</v>
      </c>
    </row>
    <row r="3914" spans="1:5" s="192" customFormat="1" outlineLevel="1">
      <c r="A3914" s="192" t="s">
        <v>1110</v>
      </c>
      <c r="B3914" s="193" t="s">
        <v>8624</v>
      </c>
      <c r="C3914" s="192" t="s">
        <v>274</v>
      </c>
      <c r="D3914" s="192" t="s">
        <v>353</v>
      </c>
      <c r="E3914" s="192" t="s">
        <v>21089</v>
      </c>
    </row>
    <row r="3915" spans="1:5" s="188" customFormat="1" outlineLevel="1">
      <c r="A3915" s="188" t="s">
        <v>8625</v>
      </c>
      <c r="B3915" s="194" t="s">
        <v>8626</v>
      </c>
      <c r="C3915" s="188" t="s">
        <v>274</v>
      </c>
      <c r="D3915" s="188" t="s">
        <v>353</v>
      </c>
      <c r="E3915" s="188" t="s">
        <v>21089</v>
      </c>
    </row>
    <row r="3916" spans="1:5" s="188" customFormat="1" outlineLevel="1">
      <c r="A3916" s="188" t="s">
        <v>8628</v>
      </c>
      <c r="B3916" s="194" t="s">
        <v>8629</v>
      </c>
      <c r="C3916" s="188" t="s">
        <v>274</v>
      </c>
      <c r="D3916" s="188" t="s">
        <v>353</v>
      </c>
      <c r="E3916" s="188" t="s">
        <v>21089</v>
      </c>
    </row>
    <row r="3917" spans="1:5" s="188" customFormat="1" outlineLevel="1">
      <c r="A3917" s="188" t="s">
        <v>8631</v>
      </c>
      <c r="B3917" s="194" t="s">
        <v>8540</v>
      </c>
      <c r="C3917" s="188" t="s">
        <v>274</v>
      </c>
      <c r="D3917" s="188" t="s">
        <v>353</v>
      </c>
      <c r="E3917" s="188" t="s">
        <v>21089</v>
      </c>
    </row>
    <row r="3918" spans="1:5" s="188" customFormat="1" outlineLevel="1">
      <c r="A3918" s="188" t="s">
        <v>8633</v>
      </c>
      <c r="B3918" s="194" t="s">
        <v>1116</v>
      </c>
      <c r="C3918" s="188" t="s">
        <v>274</v>
      </c>
      <c r="D3918" s="188" t="s">
        <v>353</v>
      </c>
      <c r="E3918" s="188" t="s">
        <v>21089</v>
      </c>
    </row>
    <row r="3919" spans="1:5" s="192" customFormat="1" outlineLevel="1">
      <c r="A3919" s="192" t="s">
        <v>1110</v>
      </c>
      <c r="B3919" s="193" t="s">
        <v>8634</v>
      </c>
      <c r="C3919" s="192" t="s">
        <v>274</v>
      </c>
      <c r="D3919" s="192" t="s">
        <v>353</v>
      </c>
      <c r="E3919" s="192" t="s">
        <v>21089</v>
      </c>
    </row>
    <row r="3920" spans="1:5" s="188" customFormat="1" outlineLevel="1">
      <c r="A3920" s="188" t="s">
        <v>8635</v>
      </c>
      <c r="B3920" s="194" t="s">
        <v>8629</v>
      </c>
      <c r="C3920" s="188" t="s">
        <v>274</v>
      </c>
      <c r="D3920" s="188" t="s">
        <v>353</v>
      </c>
      <c r="E3920" s="188" t="s">
        <v>21089</v>
      </c>
    </row>
    <row r="3921" spans="1:5" s="188" customFormat="1" outlineLevel="1">
      <c r="A3921" s="188" t="s">
        <v>8636</v>
      </c>
      <c r="B3921" s="194" t="s">
        <v>8540</v>
      </c>
      <c r="C3921" s="188" t="s">
        <v>274</v>
      </c>
      <c r="D3921" s="188" t="s">
        <v>353</v>
      </c>
      <c r="E3921" s="188" t="s">
        <v>21089</v>
      </c>
    </row>
    <row r="3922" spans="1:5" s="188" customFormat="1" outlineLevel="1">
      <c r="A3922" s="188" t="s">
        <v>8637</v>
      </c>
      <c r="B3922" s="194" t="s">
        <v>1116</v>
      </c>
      <c r="C3922" s="188" t="s">
        <v>274</v>
      </c>
      <c r="D3922" s="188" t="s">
        <v>353</v>
      </c>
      <c r="E3922" s="188" t="s">
        <v>21089</v>
      </c>
    </row>
    <row r="3923" spans="1:5" s="192" customFormat="1" outlineLevel="1">
      <c r="A3923" s="192" t="s">
        <v>1110</v>
      </c>
      <c r="B3923" s="193" t="s">
        <v>8425</v>
      </c>
      <c r="C3923" s="192" t="s">
        <v>274</v>
      </c>
      <c r="D3923" s="192" t="s">
        <v>353</v>
      </c>
      <c r="E3923" s="192" t="s">
        <v>21089</v>
      </c>
    </row>
    <row r="3924" spans="1:5" s="188" customFormat="1" outlineLevel="1">
      <c r="A3924" s="188" t="s">
        <v>8638</v>
      </c>
      <c r="B3924" s="194" t="s">
        <v>8629</v>
      </c>
      <c r="C3924" s="188" t="s">
        <v>274</v>
      </c>
      <c r="D3924" s="188" t="s">
        <v>353</v>
      </c>
      <c r="E3924" s="188" t="s">
        <v>21089</v>
      </c>
    </row>
    <row r="3925" spans="1:5" s="188" customFormat="1" outlineLevel="1">
      <c r="A3925" s="188" t="s">
        <v>8639</v>
      </c>
      <c r="B3925" s="194" t="s">
        <v>1116</v>
      </c>
      <c r="C3925" s="188" t="s">
        <v>274</v>
      </c>
      <c r="D3925" s="188" t="s">
        <v>353</v>
      </c>
      <c r="E3925" s="188" t="s">
        <v>21089</v>
      </c>
    </row>
    <row r="3926" spans="1:5" s="98" customFormat="1" outlineLevel="1">
      <c r="A3926" s="98" t="s">
        <v>8640</v>
      </c>
      <c r="B3926" s="171" t="s">
        <v>8641</v>
      </c>
      <c r="C3926" s="98" t="s">
        <v>274</v>
      </c>
      <c r="D3926" s="98" t="s">
        <v>353</v>
      </c>
      <c r="E3926" s="98" t="s">
        <v>21089</v>
      </c>
    </row>
    <row r="3927" spans="1:5" s="192" customFormat="1" outlineLevel="1">
      <c r="A3927" s="192" t="s">
        <v>1110</v>
      </c>
      <c r="B3927" s="193" t="s">
        <v>8554</v>
      </c>
      <c r="C3927" s="192" t="s">
        <v>274</v>
      </c>
      <c r="D3927" s="192" t="s">
        <v>353</v>
      </c>
      <c r="E3927" s="192" t="s">
        <v>21089</v>
      </c>
    </row>
    <row r="3928" spans="1:5" s="188" customFormat="1" outlineLevel="1">
      <c r="A3928" s="188" t="s">
        <v>8642</v>
      </c>
      <c r="B3928" s="194" t="s">
        <v>8279</v>
      </c>
      <c r="C3928" s="188" t="s">
        <v>274</v>
      </c>
      <c r="D3928" s="188" t="s">
        <v>353</v>
      </c>
      <c r="E3928" s="188" t="s">
        <v>21089</v>
      </c>
    </row>
    <row r="3929" spans="1:5" s="188" customFormat="1" outlineLevel="1">
      <c r="A3929" s="188" t="s">
        <v>8644</v>
      </c>
      <c r="B3929" s="194" t="s">
        <v>8204</v>
      </c>
      <c r="C3929" s="188" t="s">
        <v>274</v>
      </c>
      <c r="D3929" s="188" t="s">
        <v>353</v>
      </c>
      <c r="E3929" s="188" t="s">
        <v>21089</v>
      </c>
    </row>
    <row r="3930" spans="1:5" s="188" customFormat="1" outlineLevel="1">
      <c r="A3930" s="188" t="s">
        <v>8645</v>
      </c>
      <c r="B3930" s="194" t="s">
        <v>8207</v>
      </c>
      <c r="C3930" s="188" t="s">
        <v>274</v>
      </c>
      <c r="D3930" s="188" t="s">
        <v>353</v>
      </c>
      <c r="E3930" s="188" t="s">
        <v>21089</v>
      </c>
    </row>
    <row r="3931" spans="1:5" s="188" customFormat="1" outlineLevel="1">
      <c r="A3931" s="188" t="s">
        <v>8646</v>
      </c>
      <c r="B3931" s="194" t="s">
        <v>8210</v>
      </c>
      <c r="C3931" s="188" t="s">
        <v>274</v>
      </c>
      <c r="D3931" s="188" t="s">
        <v>353</v>
      </c>
      <c r="E3931" s="188" t="s">
        <v>21089</v>
      </c>
    </row>
    <row r="3932" spans="1:5" s="192" customFormat="1" outlineLevel="1">
      <c r="A3932" s="192" t="s">
        <v>1110</v>
      </c>
      <c r="B3932" s="193" t="s">
        <v>8647</v>
      </c>
      <c r="C3932" s="192" t="s">
        <v>274</v>
      </c>
      <c r="D3932" s="192" t="s">
        <v>353</v>
      </c>
      <c r="E3932" s="192" t="s">
        <v>21089</v>
      </c>
    </row>
    <row r="3933" spans="1:5" s="188" customFormat="1" outlineLevel="1">
      <c r="A3933" s="188" t="s">
        <v>8648</v>
      </c>
      <c r="B3933" s="194" t="s">
        <v>8279</v>
      </c>
      <c r="C3933" s="188" t="s">
        <v>274</v>
      </c>
      <c r="D3933" s="188" t="s">
        <v>353</v>
      </c>
      <c r="E3933" s="188" t="s">
        <v>21089</v>
      </c>
    </row>
    <row r="3934" spans="1:5" s="188" customFormat="1" outlineLevel="1">
      <c r="A3934" s="188" t="s">
        <v>8650</v>
      </c>
      <c r="B3934" s="194" t="s">
        <v>8204</v>
      </c>
      <c r="C3934" s="188" t="s">
        <v>274</v>
      </c>
      <c r="D3934" s="188" t="s">
        <v>353</v>
      </c>
      <c r="E3934" s="188" t="s">
        <v>21089</v>
      </c>
    </row>
    <row r="3935" spans="1:5" s="188" customFormat="1" outlineLevel="1">
      <c r="A3935" s="188" t="s">
        <v>8651</v>
      </c>
      <c r="B3935" s="194" t="s">
        <v>8207</v>
      </c>
      <c r="C3935" s="188" t="s">
        <v>274</v>
      </c>
      <c r="D3935" s="188" t="s">
        <v>353</v>
      </c>
      <c r="E3935" s="188" t="s">
        <v>21089</v>
      </c>
    </row>
    <row r="3936" spans="1:5" s="188" customFormat="1" outlineLevel="1">
      <c r="A3936" s="188" t="s">
        <v>8652</v>
      </c>
      <c r="B3936" s="194" t="s">
        <v>8210</v>
      </c>
      <c r="C3936" s="188" t="s">
        <v>274</v>
      </c>
      <c r="D3936" s="188" t="s">
        <v>353</v>
      </c>
      <c r="E3936" s="188" t="s">
        <v>21089</v>
      </c>
    </row>
    <row r="3937" spans="1:5" s="192" customFormat="1" outlineLevel="1">
      <c r="A3937" s="192" t="s">
        <v>1110</v>
      </c>
      <c r="B3937" s="193" t="s">
        <v>8653</v>
      </c>
      <c r="C3937" s="192" t="s">
        <v>274</v>
      </c>
      <c r="D3937" s="192" t="s">
        <v>353</v>
      </c>
      <c r="E3937" s="192" t="s">
        <v>21089</v>
      </c>
    </row>
    <row r="3938" spans="1:5" s="188" customFormat="1" outlineLevel="1">
      <c r="A3938" s="188" t="s">
        <v>8654</v>
      </c>
      <c r="B3938" s="194" t="s">
        <v>8279</v>
      </c>
      <c r="C3938" s="188" t="s">
        <v>274</v>
      </c>
      <c r="D3938" s="188" t="s">
        <v>353</v>
      </c>
      <c r="E3938" s="188" t="s">
        <v>21089</v>
      </c>
    </row>
    <row r="3939" spans="1:5" s="188" customFormat="1" outlineLevel="1">
      <c r="A3939" s="188" t="s">
        <v>8656</v>
      </c>
      <c r="B3939" s="194" t="s">
        <v>8204</v>
      </c>
      <c r="C3939" s="188" t="s">
        <v>274</v>
      </c>
      <c r="D3939" s="188" t="s">
        <v>353</v>
      </c>
      <c r="E3939" s="188" t="s">
        <v>21089</v>
      </c>
    </row>
    <row r="3940" spans="1:5" s="188" customFormat="1" outlineLevel="1">
      <c r="A3940" s="188" t="s">
        <v>8657</v>
      </c>
      <c r="B3940" s="194" t="s">
        <v>8207</v>
      </c>
      <c r="C3940" s="188" t="s">
        <v>274</v>
      </c>
      <c r="D3940" s="188" t="s">
        <v>353</v>
      </c>
      <c r="E3940" s="188" t="s">
        <v>21089</v>
      </c>
    </row>
    <row r="3941" spans="1:5" s="188" customFormat="1" outlineLevel="1">
      <c r="A3941" s="188" t="s">
        <v>8658</v>
      </c>
      <c r="B3941" s="194" t="s">
        <v>8210</v>
      </c>
      <c r="C3941" s="188" t="s">
        <v>274</v>
      </c>
      <c r="D3941" s="188" t="s">
        <v>353</v>
      </c>
      <c r="E3941" s="188" t="s">
        <v>21089</v>
      </c>
    </row>
    <row r="3942" spans="1:5" s="192" customFormat="1" outlineLevel="1">
      <c r="A3942" s="192" t="s">
        <v>1110</v>
      </c>
      <c r="B3942" s="193" t="s">
        <v>8659</v>
      </c>
      <c r="C3942" s="192" t="s">
        <v>274</v>
      </c>
      <c r="D3942" s="192" t="s">
        <v>353</v>
      </c>
      <c r="E3942" s="192" t="s">
        <v>21089</v>
      </c>
    </row>
    <row r="3943" spans="1:5" s="188" customFormat="1" outlineLevel="1">
      <c r="A3943" s="188" t="s">
        <v>8660</v>
      </c>
      <c r="B3943" s="194" t="s">
        <v>8279</v>
      </c>
      <c r="C3943" s="188" t="s">
        <v>274</v>
      </c>
      <c r="D3943" s="188" t="s">
        <v>353</v>
      </c>
      <c r="E3943" s="188" t="s">
        <v>21089</v>
      </c>
    </row>
    <row r="3944" spans="1:5" s="188" customFormat="1" outlineLevel="1">
      <c r="A3944" s="188" t="s">
        <v>8662</v>
      </c>
      <c r="B3944" s="194" t="s">
        <v>8204</v>
      </c>
      <c r="C3944" s="188" t="s">
        <v>274</v>
      </c>
      <c r="D3944" s="188" t="s">
        <v>353</v>
      </c>
      <c r="E3944" s="188" t="s">
        <v>21089</v>
      </c>
    </row>
    <row r="3945" spans="1:5" s="188" customFormat="1" outlineLevel="1">
      <c r="A3945" s="188" t="s">
        <v>8663</v>
      </c>
      <c r="B3945" s="194" t="s">
        <v>8207</v>
      </c>
      <c r="C3945" s="188" t="s">
        <v>274</v>
      </c>
      <c r="D3945" s="188" t="s">
        <v>353</v>
      </c>
      <c r="E3945" s="188" t="s">
        <v>21089</v>
      </c>
    </row>
    <row r="3946" spans="1:5" s="188" customFormat="1" outlineLevel="1">
      <c r="A3946" s="188" t="s">
        <v>8664</v>
      </c>
      <c r="B3946" s="194" t="s">
        <v>8210</v>
      </c>
      <c r="C3946" s="188" t="s">
        <v>274</v>
      </c>
      <c r="D3946" s="188" t="s">
        <v>353</v>
      </c>
      <c r="E3946" s="188" t="s">
        <v>21089</v>
      </c>
    </row>
    <row r="3947" spans="1:5" s="192" customFormat="1" outlineLevel="1">
      <c r="A3947" s="192" t="s">
        <v>1110</v>
      </c>
      <c r="B3947" s="193" t="s">
        <v>1120</v>
      </c>
      <c r="C3947" s="192" t="s">
        <v>274</v>
      </c>
      <c r="D3947" s="192" t="s">
        <v>353</v>
      </c>
      <c r="E3947" s="192" t="s">
        <v>21089</v>
      </c>
    </row>
    <row r="3948" spans="1:5" s="188" customFormat="1" outlineLevel="1">
      <c r="A3948" s="188" t="s">
        <v>8665</v>
      </c>
      <c r="B3948" s="194" t="s">
        <v>8279</v>
      </c>
      <c r="C3948" s="188" t="s">
        <v>274</v>
      </c>
      <c r="D3948" s="188" t="s">
        <v>353</v>
      </c>
      <c r="E3948" s="188" t="s">
        <v>21089</v>
      </c>
    </row>
    <row r="3949" spans="1:5" s="188" customFormat="1" outlineLevel="1">
      <c r="A3949" s="188" t="s">
        <v>8667</v>
      </c>
      <c r="B3949" s="194" t="s">
        <v>8204</v>
      </c>
      <c r="C3949" s="188" t="s">
        <v>274</v>
      </c>
      <c r="D3949" s="188" t="s">
        <v>353</v>
      </c>
      <c r="E3949" s="188" t="s">
        <v>21089</v>
      </c>
    </row>
    <row r="3950" spans="1:5" s="188" customFormat="1" outlineLevel="1">
      <c r="A3950" s="188" t="s">
        <v>8668</v>
      </c>
      <c r="B3950" s="194" t="s">
        <v>8207</v>
      </c>
      <c r="C3950" s="188" t="s">
        <v>274</v>
      </c>
      <c r="D3950" s="188" t="s">
        <v>353</v>
      </c>
      <c r="E3950" s="188" t="s">
        <v>21089</v>
      </c>
    </row>
    <row r="3951" spans="1:5" s="188" customFormat="1" outlineLevel="1">
      <c r="A3951" s="188" t="s">
        <v>8669</v>
      </c>
      <c r="B3951" s="194" t="s">
        <v>8210</v>
      </c>
      <c r="C3951" s="188" t="s">
        <v>274</v>
      </c>
      <c r="D3951" s="188" t="s">
        <v>353</v>
      </c>
      <c r="E3951" s="188" t="s">
        <v>21089</v>
      </c>
    </row>
    <row r="3952" spans="1:5" s="103" customFormat="1">
      <c r="A3952" s="103" t="s">
        <v>8670</v>
      </c>
      <c r="B3952" s="191" t="s">
        <v>8671</v>
      </c>
    </row>
    <row r="3953" spans="1:5" s="98" customFormat="1" outlineLevel="1">
      <c r="A3953" s="98" t="s">
        <v>8672</v>
      </c>
      <c r="B3953" s="171" t="s">
        <v>8673</v>
      </c>
    </row>
    <row r="3954" spans="1:5" s="192" customFormat="1" outlineLevel="1">
      <c r="A3954" s="192" t="s">
        <v>1110</v>
      </c>
      <c r="B3954" s="193" t="s">
        <v>8674</v>
      </c>
    </row>
    <row r="3955" spans="1:5" s="188" customFormat="1" outlineLevel="1">
      <c r="A3955" s="188" t="s">
        <v>8675</v>
      </c>
      <c r="B3955" s="194" t="s">
        <v>8676</v>
      </c>
      <c r="C3955" s="188" t="s">
        <v>224</v>
      </c>
      <c r="D3955" s="188" t="s">
        <v>314</v>
      </c>
      <c r="E3955" s="188" t="s">
        <v>225</v>
      </c>
    </row>
    <row r="3956" spans="1:5" s="188" customFormat="1" outlineLevel="1">
      <c r="A3956" s="188" t="s">
        <v>8678</v>
      </c>
      <c r="B3956" s="194" t="s">
        <v>8679</v>
      </c>
      <c r="C3956" s="188" t="s">
        <v>274</v>
      </c>
      <c r="D3956" s="188" t="s">
        <v>353</v>
      </c>
      <c r="E3956" s="188" t="s">
        <v>21089</v>
      </c>
    </row>
    <row r="3957" spans="1:5" s="188" customFormat="1" outlineLevel="1">
      <c r="A3957" s="188" t="s">
        <v>8680</v>
      </c>
      <c r="B3957" s="194" t="s">
        <v>1116</v>
      </c>
      <c r="C3957" s="188" t="s">
        <v>275</v>
      </c>
      <c r="D3957" s="188" t="s">
        <v>354</v>
      </c>
      <c r="E3957" s="188" t="s">
        <v>925</v>
      </c>
    </row>
    <row r="3958" spans="1:5" s="192" customFormat="1" outlineLevel="1">
      <c r="A3958" s="192" t="s">
        <v>8681</v>
      </c>
      <c r="B3958" s="193" t="s">
        <v>8682</v>
      </c>
      <c r="C3958" s="192" t="s">
        <v>275</v>
      </c>
      <c r="D3958" s="192" t="s">
        <v>354</v>
      </c>
      <c r="E3958" s="192" t="s">
        <v>925</v>
      </c>
    </row>
    <row r="3959" spans="1:5" s="98" customFormat="1" outlineLevel="1">
      <c r="A3959" s="98" t="s">
        <v>8683</v>
      </c>
      <c r="B3959" s="171" t="s">
        <v>8684</v>
      </c>
      <c r="C3959" s="98" t="s">
        <v>275</v>
      </c>
      <c r="D3959" s="98" t="s">
        <v>354</v>
      </c>
      <c r="E3959" s="98" t="s">
        <v>925</v>
      </c>
    </row>
    <row r="3960" spans="1:5" s="192" customFormat="1" outlineLevel="1">
      <c r="A3960" s="192" t="s">
        <v>8685</v>
      </c>
      <c r="B3960" s="193" t="s">
        <v>8686</v>
      </c>
      <c r="C3960" s="192" t="s">
        <v>275</v>
      </c>
      <c r="D3960" s="192" t="s">
        <v>354</v>
      </c>
      <c r="E3960" s="192" t="s">
        <v>925</v>
      </c>
    </row>
    <row r="3961" spans="1:5" s="192" customFormat="1" outlineLevel="1">
      <c r="A3961" s="192" t="s">
        <v>1110</v>
      </c>
      <c r="B3961" s="193" t="s">
        <v>8688</v>
      </c>
      <c r="C3961" s="192" t="s">
        <v>275</v>
      </c>
      <c r="D3961" s="192" t="s">
        <v>354</v>
      </c>
      <c r="E3961" s="192" t="s">
        <v>925</v>
      </c>
    </row>
    <row r="3962" spans="1:5" s="188" customFormat="1" outlineLevel="1">
      <c r="A3962" s="188" t="s">
        <v>8689</v>
      </c>
      <c r="B3962" s="194" t="s">
        <v>8690</v>
      </c>
      <c r="C3962" s="188" t="s">
        <v>275</v>
      </c>
      <c r="D3962" s="188" t="s">
        <v>354</v>
      </c>
      <c r="E3962" s="188" t="s">
        <v>925</v>
      </c>
    </row>
    <row r="3963" spans="1:5" s="188" customFormat="1" outlineLevel="1">
      <c r="A3963" s="188" t="s">
        <v>8692</v>
      </c>
      <c r="B3963" s="194" t="s">
        <v>8693</v>
      </c>
      <c r="C3963" s="188" t="s">
        <v>275</v>
      </c>
      <c r="D3963" s="188" t="s">
        <v>354</v>
      </c>
      <c r="E3963" s="188" t="s">
        <v>925</v>
      </c>
    </row>
    <row r="3964" spans="1:5" s="192" customFormat="1" outlineLevel="1">
      <c r="A3964" s="192" t="s">
        <v>8694</v>
      </c>
      <c r="B3964" s="193" t="s">
        <v>1120</v>
      </c>
      <c r="C3964" s="192" t="s">
        <v>275</v>
      </c>
      <c r="D3964" s="192" t="s">
        <v>354</v>
      </c>
      <c r="E3964" s="192" t="s">
        <v>925</v>
      </c>
    </row>
    <row r="3965" spans="1:5" s="98" customFormat="1" outlineLevel="1">
      <c r="A3965" s="98" t="s">
        <v>8696</v>
      </c>
      <c r="B3965" s="171" t="s">
        <v>8697</v>
      </c>
      <c r="C3965" s="98" t="s">
        <v>275</v>
      </c>
      <c r="D3965" s="98" t="s">
        <v>354</v>
      </c>
      <c r="E3965" s="98" t="s">
        <v>925</v>
      </c>
    </row>
    <row r="3966" spans="1:5" s="192" customFormat="1" outlineLevel="1">
      <c r="A3966" s="192" t="s">
        <v>1110</v>
      </c>
      <c r="B3966" s="193" t="s">
        <v>8698</v>
      </c>
      <c r="C3966" s="192" t="s">
        <v>275</v>
      </c>
      <c r="D3966" s="192" t="s">
        <v>354</v>
      </c>
      <c r="E3966" s="192" t="s">
        <v>925</v>
      </c>
    </row>
    <row r="3967" spans="1:5" s="188" customFormat="1" outlineLevel="1">
      <c r="A3967" s="188" t="s">
        <v>8699</v>
      </c>
      <c r="B3967" s="194" t="s">
        <v>8700</v>
      </c>
      <c r="C3967" s="188" t="s">
        <v>275</v>
      </c>
      <c r="D3967" s="188" t="s">
        <v>354</v>
      </c>
      <c r="E3967" s="188" t="s">
        <v>925</v>
      </c>
    </row>
    <row r="3968" spans="1:5" s="188" customFormat="1" outlineLevel="1">
      <c r="A3968" s="188" t="s">
        <v>8702</v>
      </c>
      <c r="B3968" s="194" t="s">
        <v>8703</v>
      </c>
      <c r="C3968" s="188" t="s">
        <v>275</v>
      </c>
      <c r="D3968" s="188" t="s">
        <v>354</v>
      </c>
      <c r="E3968" s="188" t="s">
        <v>925</v>
      </c>
    </row>
    <row r="3969" spans="1:5" s="188" customFormat="1" outlineLevel="1">
      <c r="A3969" s="188" t="s">
        <v>8704</v>
      </c>
      <c r="B3969" s="194" t="s">
        <v>8705</v>
      </c>
      <c r="C3969" s="188" t="s">
        <v>275</v>
      </c>
      <c r="D3969" s="188" t="s">
        <v>354</v>
      </c>
      <c r="E3969" s="188" t="s">
        <v>925</v>
      </c>
    </row>
    <row r="3970" spans="1:5" s="188" customFormat="1" outlineLevel="1">
      <c r="A3970" s="188" t="s">
        <v>8706</v>
      </c>
      <c r="B3970" s="194" t="s">
        <v>7528</v>
      </c>
      <c r="C3970" s="188" t="s">
        <v>275</v>
      </c>
      <c r="D3970" s="188" t="s">
        <v>354</v>
      </c>
      <c r="E3970" s="188" t="s">
        <v>925</v>
      </c>
    </row>
    <row r="3971" spans="1:5" s="192" customFormat="1" outlineLevel="1">
      <c r="A3971" s="192" t="s">
        <v>1110</v>
      </c>
      <c r="B3971" s="193" t="s">
        <v>1120</v>
      </c>
      <c r="C3971" s="192" t="s">
        <v>275</v>
      </c>
      <c r="D3971" s="192" t="s">
        <v>354</v>
      </c>
      <c r="E3971" s="192" t="s">
        <v>925</v>
      </c>
    </row>
    <row r="3972" spans="1:5" s="188" customFormat="1" outlineLevel="1">
      <c r="A3972" s="188" t="s">
        <v>8707</v>
      </c>
      <c r="B3972" s="194" t="s">
        <v>8700</v>
      </c>
      <c r="C3972" s="188" t="s">
        <v>275</v>
      </c>
      <c r="D3972" s="188" t="s">
        <v>354</v>
      </c>
      <c r="E3972" s="188" t="s">
        <v>925</v>
      </c>
    </row>
    <row r="3973" spans="1:5" s="188" customFormat="1" outlineLevel="1">
      <c r="A3973" s="188" t="s">
        <v>8708</v>
      </c>
      <c r="B3973" s="194" t="s">
        <v>8703</v>
      </c>
      <c r="C3973" s="188" t="s">
        <v>275</v>
      </c>
      <c r="D3973" s="188" t="s">
        <v>354</v>
      </c>
      <c r="E3973" s="188" t="s">
        <v>925</v>
      </c>
    </row>
    <row r="3974" spans="1:5" s="188" customFormat="1" outlineLevel="1">
      <c r="A3974" s="188" t="s">
        <v>8709</v>
      </c>
      <c r="B3974" s="194" t="s">
        <v>8705</v>
      </c>
      <c r="C3974" s="188" t="s">
        <v>275</v>
      </c>
      <c r="D3974" s="188" t="s">
        <v>354</v>
      </c>
      <c r="E3974" s="188" t="s">
        <v>925</v>
      </c>
    </row>
    <row r="3975" spans="1:5" s="188" customFormat="1" outlineLevel="1">
      <c r="A3975" s="188" t="s">
        <v>8710</v>
      </c>
      <c r="B3975" s="194" t="s">
        <v>7528</v>
      </c>
      <c r="C3975" s="188" t="s">
        <v>275</v>
      </c>
      <c r="D3975" s="188" t="s">
        <v>354</v>
      </c>
      <c r="E3975" s="188" t="s">
        <v>925</v>
      </c>
    </row>
    <row r="3976" spans="1:5" s="98" customFormat="1" outlineLevel="1">
      <c r="A3976" s="98" t="s">
        <v>8711</v>
      </c>
      <c r="B3976" s="171" t="s">
        <v>8712</v>
      </c>
      <c r="C3976" s="98" t="s">
        <v>274</v>
      </c>
      <c r="D3976" s="98" t="s">
        <v>353</v>
      </c>
      <c r="E3976" s="98" t="s">
        <v>21089</v>
      </c>
    </row>
    <row r="3977" spans="1:5" s="192" customFormat="1" outlineLevel="1">
      <c r="A3977" s="192" t="s">
        <v>8713</v>
      </c>
      <c r="B3977" s="193" t="s">
        <v>8714</v>
      </c>
      <c r="C3977" s="192" t="s">
        <v>274</v>
      </c>
      <c r="D3977" s="192" t="s">
        <v>353</v>
      </c>
      <c r="E3977" s="192" t="s">
        <v>21089</v>
      </c>
    </row>
    <row r="3978" spans="1:5" s="192" customFormat="1" outlineLevel="1">
      <c r="A3978" s="192" t="s">
        <v>8716</v>
      </c>
      <c r="B3978" s="193" t="s">
        <v>1120</v>
      </c>
      <c r="C3978" s="192" t="s">
        <v>274</v>
      </c>
      <c r="D3978" s="192" t="s">
        <v>353</v>
      </c>
      <c r="E3978" s="192" t="s">
        <v>21089</v>
      </c>
    </row>
    <row r="3979" spans="1:5" s="98" customFormat="1" outlineLevel="1">
      <c r="A3979" s="98" t="s">
        <v>8718</v>
      </c>
      <c r="B3979" s="171" t="s">
        <v>8719</v>
      </c>
      <c r="C3979" s="98" t="s">
        <v>275</v>
      </c>
      <c r="D3979" s="98" t="s">
        <v>354</v>
      </c>
      <c r="E3979" s="98" t="s">
        <v>925</v>
      </c>
    </row>
    <row r="3980" spans="1:5" s="98" customFormat="1" outlineLevel="1">
      <c r="A3980" s="98" t="s">
        <v>8721</v>
      </c>
      <c r="B3980" s="171" t="s">
        <v>8722</v>
      </c>
      <c r="C3980" s="98" t="s">
        <v>275</v>
      </c>
      <c r="D3980" s="98" t="s">
        <v>354</v>
      </c>
      <c r="E3980" s="98" t="s">
        <v>925</v>
      </c>
    </row>
    <row r="3981" spans="1:5" s="98" customFormat="1" outlineLevel="1">
      <c r="A3981" s="98" t="s">
        <v>8724</v>
      </c>
      <c r="B3981" s="171" t="s">
        <v>8725</v>
      </c>
      <c r="C3981" s="98" t="s">
        <v>275</v>
      </c>
      <c r="D3981" s="98" t="s">
        <v>354</v>
      </c>
      <c r="E3981" s="98" t="s">
        <v>925</v>
      </c>
    </row>
    <row r="3982" spans="1:5" s="192" customFormat="1" outlineLevel="1">
      <c r="A3982" s="192" t="s">
        <v>1110</v>
      </c>
      <c r="B3982" s="193" t="s">
        <v>8726</v>
      </c>
      <c r="C3982" s="192" t="s">
        <v>275</v>
      </c>
      <c r="D3982" s="192" t="s">
        <v>354</v>
      </c>
      <c r="E3982" s="192" t="s">
        <v>925</v>
      </c>
    </row>
    <row r="3983" spans="1:5" s="188" customFormat="1" outlineLevel="1">
      <c r="A3983" s="188" t="s">
        <v>8727</v>
      </c>
      <c r="B3983" s="194" t="s">
        <v>8728</v>
      </c>
      <c r="C3983" s="188" t="s">
        <v>275</v>
      </c>
      <c r="D3983" s="188" t="s">
        <v>354</v>
      </c>
      <c r="E3983" s="188" t="s">
        <v>925</v>
      </c>
    </row>
    <row r="3984" spans="1:5" s="188" customFormat="1" outlineLevel="1">
      <c r="A3984" s="188" t="s">
        <v>8730</v>
      </c>
      <c r="B3984" s="194" t="s">
        <v>1116</v>
      </c>
      <c r="C3984" s="188" t="s">
        <v>275</v>
      </c>
      <c r="D3984" s="188" t="s">
        <v>354</v>
      </c>
      <c r="E3984" s="188" t="s">
        <v>925</v>
      </c>
    </row>
    <row r="3985" spans="1:5" s="192" customFormat="1" outlineLevel="1">
      <c r="A3985" s="192" t="s">
        <v>1110</v>
      </c>
      <c r="B3985" s="193" t="s">
        <v>8731</v>
      </c>
      <c r="C3985" s="192" t="s">
        <v>275</v>
      </c>
      <c r="D3985" s="192" t="s">
        <v>354</v>
      </c>
      <c r="E3985" s="192" t="s">
        <v>925</v>
      </c>
    </row>
    <row r="3986" spans="1:5" s="188" customFormat="1" outlineLevel="1">
      <c r="A3986" s="188" t="s">
        <v>8732</v>
      </c>
      <c r="B3986" s="194" t="s">
        <v>8728</v>
      </c>
      <c r="C3986" s="188" t="s">
        <v>275</v>
      </c>
      <c r="D3986" s="188" t="s">
        <v>354</v>
      </c>
      <c r="E3986" s="188" t="s">
        <v>925</v>
      </c>
    </row>
    <row r="3987" spans="1:5" s="188" customFormat="1" outlineLevel="1">
      <c r="A3987" s="188" t="s">
        <v>8733</v>
      </c>
      <c r="B3987" s="194" t="s">
        <v>1116</v>
      </c>
      <c r="C3987" s="188" t="s">
        <v>275</v>
      </c>
      <c r="D3987" s="188" t="s">
        <v>354</v>
      </c>
      <c r="E3987" s="188" t="s">
        <v>925</v>
      </c>
    </row>
    <row r="3988" spans="1:5" s="192" customFormat="1" outlineLevel="1">
      <c r="A3988" s="192" t="s">
        <v>8734</v>
      </c>
      <c r="B3988" s="193" t="s">
        <v>8735</v>
      </c>
      <c r="C3988" s="192" t="s">
        <v>275</v>
      </c>
      <c r="D3988" s="192" t="s">
        <v>354</v>
      </c>
      <c r="E3988" s="192" t="s">
        <v>925</v>
      </c>
    </row>
    <row r="3989" spans="1:5" s="192" customFormat="1" outlineLevel="1">
      <c r="A3989" s="192" t="s">
        <v>8736</v>
      </c>
      <c r="B3989" s="193" t="s">
        <v>1120</v>
      </c>
      <c r="C3989" s="192" t="s">
        <v>275</v>
      </c>
      <c r="D3989" s="192" t="s">
        <v>354</v>
      </c>
      <c r="E3989" s="192" t="s">
        <v>925</v>
      </c>
    </row>
    <row r="3990" spans="1:5" s="98" customFormat="1" outlineLevel="1">
      <c r="A3990" s="98" t="s">
        <v>8737</v>
      </c>
      <c r="B3990" s="171" t="s">
        <v>8738</v>
      </c>
    </row>
    <row r="3991" spans="1:5" s="192" customFormat="1" outlineLevel="1">
      <c r="A3991" s="192" t="s">
        <v>1110</v>
      </c>
      <c r="B3991" s="193" t="s">
        <v>8739</v>
      </c>
      <c r="C3991" s="192" t="s">
        <v>274</v>
      </c>
      <c r="D3991" s="192" t="s">
        <v>353</v>
      </c>
      <c r="E3991" s="192" t="s">
        <v>21089</v>
      </c>
    </row>
    <row r="3992" spans="1:5" s="188" customFormat="1" outlineLevel="1">
      <c r="A3992" s="188" t="s">
        <v>8740</v>
      </c>
      <c r="B3992" s="194" t="s">
        <v>8741</v>
      </c>
      <c r="C3992" s="188" t="s">
        <v>274</v>
      </c>
      <c r="D3992" s="188" t="s">
        <v>353</v>
      </c>
      <c r="E3992" s="188" t="s">
        <v>21089</v>
      </c>
    </row>
    <row r="3993" spans="1:5" s="188" customFormat="1" outlineLevel="1">
      <c r="A3993" s="188" t="s">
        <v>8743</v>
      </c>
      <c r="B3993" s="194" t="s">
        <v>1116</v>
      </c>
      <c r="C3993" s="188" t="s">
        <v>274</v>
      </c>
      <c r="D3993" s="188" t="s">
        <v>353</v>
      </c>
      <c r="E3993" s="188" t="s">
        <v>21089</v>
      </c>
    </row>
    <row r="3994" spans="1:5" s="192" customFormat="1" outlineLevel="1">
      <c r="A3994" s="192" t="s">
        <v>8744</v>
      </c>
      <c r="B3994" s="193" t="s">
        <v>1120</v>
      </c>
      <c r="C3994" s="192" t="s">
        <v>275</v>
      </c>
      <c r="D3994" s="192" t="s">
        <v>354</v>
      </c>
      <c r="E3994" s="192" t="s">
        <v>925</v>
      </c>
    </row>
    <row r="3995" spans="1:5" s="98" customFormat="1" outlineLevel="1">
      <c r="A3995" s="98" t="s">
        <v>8745</v>
      </c>
      <c r="B3995" s="171" t="s">
        <v>8746</v>
      </c>
      <c r="C3995" s="98" t="s">
        <v>275</v>
      </c>
      <c r="D3995" s="98" t="s">
        <v>354</v>
      </c>
      <c r="E3995" s="98" t="s">
        <v>925</v>
      </c>
    </row>
    <row r="3996" spans="1:5" s="103" customFormat="1">
      <c r="A3996" s="103" t="s">
        <v>8748</v>
      </c>
      <c r="B3996" s="191" t="s">
        <v>8749</v>
      </c>
    </row>
    <row r="3997" spans="1:5" s="98" customFormat="1" outlineLevel="1">
      <c r="A3997" s="98" t="s">
        <v>8750</v>
      </c>
      <c r="B3997" s="171" t="s">
        <v>8751</v>
      </c>
    </row>
    <row r="3998" spans="1:5" s="192" customFormat="1" outlineLevel="1">
      <c r="A3998" s="192" t="s">
        <v>8752</v>
      </c>
      <c r="B3998" s="193" t="s">
        <v>8753</v>
      </c>
      <c r="C3998" s="192" t="s">
        <v>222</v>
      </c>
      <c r="D3998" s="192" t="s">
        <v>313</v>
      </c>
      <c r="E3998" s="192" t="s">
        <v>223</v>
      </c>
    </row>
    <row r="3999" spans="1:5" s="192" customFormat="1" outlineLevel="1">
      <c r="A3999" s="192" t="s">
        <v>8755</v>
      </c>
      <c r="B3999" s="193" t="s">
        <v>8756</v>
      </c>
      <c r="C3999" s="192" t="s">
        <v>275</v>
      </c>
      <c r="D3999" s="192" t="s">
        <v>354</v>
      </c>
      <c r="E3999" s="192" t="s">
        <v>925</v>
      </c>
    </row>
    <row r="4000" spans="1:5" s="98" customFormat="1" outlineLevel="1">
      <c r="A4000" s="98" t="s">
        <v>8758</v>
      </c>
      <c r="B4000" s="171" t="s">
        <v>8759</v>
      </c>
    </row>
    <row r="4001" spans="1:5" s="192" customFormat="1" outlineLevel="1">
      <c r="A4001" s="192" t="s">
        <v>8760</v>
      </c>
      <c r="B4001" s="193" t="s">
        <v>8761</v>
      </c>
      <c r="C4001" s="192" t="s">
        <v>275</v>
      </c>
      <c r="D4001" s="192" t="s">
        <v>354</v>
      </c>
      <c r="E4001" s="192" t="s">
        <v>925</v>
      </c>
    </row>
    <row r="4002" spans="1:5" s="192" customFormat="1" outlineLevel="1">
      <c r="A4002" s="192" t="s">
        <v>8763</v>
      </c>
      <c r="B4002" s="193" t="s">
        <v>8764</v>
      </c>
      <c r="C4002" s="192" t="s">
        <v>224</v>
      </c>
      <c r="D4002" s="192" t="s">
        <v>314</v>
      </c>
      <c r="E4002" s="192" t="s">
        <v>225</v>
      </c>
    </row>
    <row r="4003" spans="1:5" s="192" customFormat="1" outlineLevel="1">
      <c r="A4003" s="192" t="s">
        <v>1110</v>
      </c>
      <c r="B4003" s="193" t="s">
        <v>8766</v>
      </c>
    </row>
    <row r="4004" spans="1:5" s="188" customFormat="1" outlineLevel="1">
      <c r="A4004" s="188" t="s">
        <v>8767</v>
      </c>
      <c r="B4004" s="194" t="s">
        <v>8690</v>
      </c>
      <c r="C4004" s="188" t="s">
        <v>222</v>
      </c>
      <c r="D4004" s="188" t="s">
        <v>313</v>
      </c>
      <c r="E4004" s="188" t="s">
        <v>223</v>
      </c>
    </row>
    <row r="4005" spans="1:5" s="188" customFormat="1" outlineLevel="1">
      <c r="A4005" s="188" t="s">
        <v>8769</v>
      </c>
      <c r="B4005" s="194" t="s">
        <v>8770</v>
      </c>
      <c r="C4005" s="188" t="s">
        <v>274</v>
      </c>
      <c r="D4005" s="188" t="s">
        <v>353</v>
      </c>
      <c r="E4005" s="188" t="s">
        <v>21089</v>
      </c>
    </row>
    <row r="4006" spans="1:5" s="188" customFormat="1" outlineLevel="1">
      <c r="A4006" s="188" t="s">
        <v>8772</v>
      </c>
      <c r="B4006" s="194" t="s">
        <v>8693</v>
      </c>
      <c r="C4006" s="188" t="s">
        <v>275</v>
      </c>
      <c r="D4006" s="188" t="s">
        <v>354</v>
      </c>
      <c r="E4006" s="188" t="s">
        <v>925</v>
      </c>
    </row>
    <row r="4007" spans="1:5" s="192" customFormat="1" outlineLevel="1">
      <c r="A4007" s="192" t="s">
        <v>1110</v>
      </c>
      <c r="B4007" s="193" t="s">
        <v>8773</v>
      </c>
    </row>
    <row r="4008" spans="1:5" s="188" customFormat="1" outlineLevel="1">
      <c r="A4008" s="188" t="s">
        <v>8774</v>
      </c>
      <c r="B4008" s="194" t="s">
        <v>8690</v>
      </c>
      <c r="C4008" s="188" t="s">
        <v>222</v>
      </c>
      <c r="D4008" s="188" t="s">
        <v>313</v>
      </c>
      <c r="E4008" s="188" t="s">
        <v>223</v>
      </c>
    </row>
    <row r="4009" spans="1:5" s="188" customFormat="1" outlineLevel="1">
      <c r="A4009" s="188" t="s">
        <v>8775</v>
      </c>
      <c r="B4009" s="194" t="s">
        <v>8770</v>
      </c>
      <c r="C4009" s="188" t="s">
        <v>274</v>
      </c>
      <c r="D4009" s="188" t="s">
        <v>353</v>
      </c>
      <c r="E4009" s="188" t="s">
        <v>21089</v>
      </c>
    </row>
    <row r="4010" spans="1:5" s="188" customFormat="1" outlineLevel="1">
      <c r="A4010" s="188" t="s">
        <v>8776</v>
      </c>
      <c r="B4010" s="194" t="s">
        <v>8693</v>
      </c>
      <c r="C4010" s="188" t="s">
        <v>275</v>
      </c>
      <c r="D4010" s="188" t="s">
        <v>354</v>
      </c>
      <c r="E4010" s="188" t="s">
        <v>925</v>
      </c>
    </row>
    <row r="4011" spans="1:5" s="192" customFormat="1" outlineLevel="1">
      <c r="A4011" s="192" t="s">
        <v>8777</v>
      </c>
      <c r="B4011" s="193" t="s">
        <v>8778</v>
      </c>
      <c r="C4011" s="192" t="s">
        <v>275</v>
      </c>
      <c r="D4011" s="192" t="s">
        <v>354</v>
      </c>
      <c r="E4011" s="192" t="s">
        <v>925</v>
      </c>
    </row>
    <row r="4012" spans="1:5" s="192" customFormat="1" outlineLevel="1">
      <c r="A4012" s="192" t="s">
        <v>1110</v>
      </c>
      <c r="B4012" s="193" t="s">
        <v>8780</v>
      </c>
    </row>
    <row r="4013" spans="1:5" s="188" customFormat="1" outlineLevel="1">
      <c r="A4013" s="188" t="s">
        <v>8781</v>
      </c>
      <c r="B4013" s="194" t="s">
        <v>8690</v>
      </c>
      <c r="C4013" s="188" t="s">
        <v>222</v>
      </c>
      <c r="D4013" s="188" t="s">
        <v>313</v>
      </c>
      <c r="E4013" s="188" t="s">
        <v>223</v>
      </c>
    </row>
    <row r="4014" spans="1:5" s="188" customFormat="1" outlineLevel="1">
      <c r="A4014" s="188" t="s">
        <v>8782</v>
      </c>
      <c r="B4014" s="194" t="s">
        <v>8770</v>
      </c>
      <c r="C4014" s="188" t="s">
        <v>274</v>
      </c>
      <c r="D4014" s="188" t="s">
        <v>353</v>
      </c>
      <c r="E4014" s="188" t="s">
        <v>21089</v>
      </c>
    </row>
    <row r="4015" spans="1:5" s="188" customFormat="1" outlineLevel="1">
      <c r="A4015" s="188" t="s">
        <v>8783</v>
      </c>
      <c r="B4015" s="194" t="s">
        <v>8693</v>
      </c>
      <c r="C4015" s="188" t="s">
        <v>275</v>
      </c>
      <c r="D4015" s="188" t="s">
        <v>354</v>
      </c>
      <c r="E4015" s="188" t="s">
        <v>925</v>
      </c>
    </row>
    <row r="4016" spans="1:5" s="98" customFormat="1" outlineLevel="1">
      <c r="A4016" s="98" t="s">
        <v>8784</v>
      </c>
      <c r="B4016" s="171" t="s">
        <v>8785</v>
      </c>
    </row>
    <row r="4017" spans="1:5" s="192" customFormat="1" outlineLevel="1">
      <c r="A4017" s="192" t="s">
        <v>8786</v>
      </c>
      <c r="B4017" s="193" t="s">
        <v>8753</v>
      </c>
      <c r="C4017" s="192" t="s">
        <v>222</v>
      </c>
      <c r="D4017" s="192" t="s">
        <v>313</v>
      </c>
      <c r="E4017" s="192" t="s">
        <v>223</v>
      </c>
    </row>
    <row r="4018" spans="1:5" s="192" customFormat="1" outlineLevel="1">
      <c r="A4018" s="192" t="s">
        <v>8788</v>
      </c>
      <c r="B4018" s="193" t="s">
        <v>8452</v>
      </c>
      <c r="C4018" s="192" t="s">
        <v>274</v>
      </c>
      <c r="D4018" s="192" t="s">
        <v>353</v>
      </c>
      <c r="E4018" s="192" t="s">
        <v>21089</v>
      </c>
    </row>
    <row r="4019" spans="1:5" s="192" customFormat="1" outlineLevel="1">
      <c r="A4019" s="192" t="s">
        <v>8790</v>
      </c>
      <c r="B4019" s="193" t="s">
        <v>8791</v>
      </c>
      <c r="C4019" s="192" t="s">
        <v>274</v>
      </c>
      <c r="D4019" s="192" t="s">
        <v>353</v>
      </c>
      <c r="E4019" s="192" t="s">
        <v>21089</v>
      </c>
    </row>
    <row r="4020" spans="1:5" s="192" customFormat="1" outlineLevel="1">
      <c r="A4020" s="192" t="s">
        <v>8793</v>
      </c>
      <c r="B4020" s="193" t="s">
        <v>8756</v>
      </c>
      <c r="C4020" s="192" t="s">
        <v>275</v>
      </c>
      <c r="D4020" s="192" t="s">
        <v>354</v>
      </c>
      <c r="E4020" s="192" t="s">
        <v>925</v>
      </c>
    </row>
    <row r="4021" spans="1:5" s="98" customFormat="1" outlineLevel="1">
      <c r="A4021" s="98" t="s">
        <v>8795</v>
      </c>
      <c r="B4021" s="171" t="s">
        <v>8796</v>
      </c>
      <c r="C4021" s="98" t="s">
        <v>275</v>
      </c>
      <c r="D4021" s="98" t="s">
        <v>354</v>
      </c>
      <c r="E4021" s="98" t="s">
        <v>925</v>
      </c>
    </row>
    <row r="4022" spans="1:5" s="192" customFormat="1" outlineLevel="1">
      <c r="A4022" s="192" t="s">
        <v>8797</v>
      </c>
      <c r="B4022" s="193" t="s">
        <v>8798</v>
      </c>
      <c r="C4022" s="192" t="s">
        <v>275</v>
      </c>
      <c r="D4022" s="192" t="s">
        <v>354</v>
      </c>
      <c r="E4022" s="192" t="s">
        <v>925</v>
      </c>
    </row>
    <row r="4023" spans="1:5" s="192" customFormat="1" outlineLevel="1">
      <c r="A4023" s="192" t="s">
        <v>8800</v>
      </c>
      <c r="B4023" s="193" t="s">
        <v>8801</v>
      </c>
      <c r="C4023" s="192" t="s">
        <v>275</v>
      </c>
      <c r="D4023" s="192" t="s">
        <v>354</v>
      </c>
      <c r="E4023" s="192" t="s">
        <v>925</v>
      </c>
    </row>
    <row r="4024" spans="1:5" s="192" customFormat="1" outlineLevel="1">
      <c r="A4024" s="192" t="s">
        <v>8802</v>
      </c>
      <c r="B4024" s="193" t="s">
        <v>1120</v>
      </c>
      <c r="C4024" s="192" t="s">
        <v>275</v>
      </c>
      <c r="D4024" s="192" t="s">
        <v>354</v>
      </c>
      <c r="E4024" s="192" t="s">
        <v>925</v>
      </c>
    </row>
    <row r="4025" spans="1:5" s="98" customFormat="1" outlineLevel="1">
      <c r="A4025" s="98" t="s">
        <v>8803</v>
      </c>
      <c r="B4025" s="171" t="s">
        <v>8804</v>
      </c>
      <c r="C4025" s="98" t="s">
        <v>275</v>
      </c>
      <c r="D4025" s="98" t="s">
        <v>354</v>
      </c>
      <c r="E4025" s="98" t="s">
        <v>925</v>
      </c>
    </row>
    <row r="4026" spans="1:5" s="103" customFormat="1">
      <c r="A4026" s="103" t="s">
        <v>8806</v>
      </c>
      <c r="B4026" s="191" t="s">
        <v>8807</v>
      </c>
    </row>
    <row r="4027" spans="1:5" s="98" customFormat="1" outlineLevel="1">
      <c r="A4027" s="98" t="s">
        <v>8808</v>
      </c>
      <c r="B4027" s="171" t="s">
        <v>8809</v>
      </c>
    </row>
    <row r="4028" spans="1:5" s="192" customFormat="1" outlineLevel="1">
      <c r="A4028" s="192" t="s">
        <v>8810</v>
      </c>
      <c r="B4028" s="193" t="s">
        <v>8753</v>
      </c>
      <c r="C4028" s="192" t="s">
        <v>222</v>
      </c>
      <c r="D4028" s="192" t="s">
        <v>313</v>
      </c>
      <c r="E4028" s="192" t="s">
        <v>223</v>
      </c>
    </row>
    <row r="4029" spans="1:5" s="192" customFormat="1" outlineLevel="1">
      <c r="A4029" s="192" t="s">
        <v>1110</v>
      </c>
      <c r="B4029" s="193" t="s">
        <v>8812</v>
      </c>
      <c r="C4029" s="192" t="s">
        <v>195</v>
      </c>
      <c r="D4029" s="192" t="s">
        <v>294</v>
      </c>
      <c r="E4029" s="192" t="s">
        <v>83</v>
      </c>
    </row>
    <row r="4030" spans="1:5" s="188" customFormat="1" outlineLevel="1">
      <c r="A4030" s="188" t="s">
        <v>8813</v>
      </c>
      <c r="B4030" s="194" t="s">
        <v>8814</v>
      </c>
      <c r="C4030" s="188" t="s">
        <v>195</v>
      </c>
      <c r="D4030" s="188" t="s">
        <v>294</v>
      </c>
      <c r="E4030" s="188" t="s">
        <v>83</v>
      </c>
    </row>
    <row r="4031" spans="1:5" s="188" customFormat="1" outlineLevel="1">
      <c r="A4031" s="188" t="s">
        <v>8816</v>
      </c>
      <c r="B4031" s="194" t="s">
        <v>8817</v>
      </c>
      <c r="C4031" s="188" t="s">
        <v>195</v>
      </c>
      <c r="D4031" s="188" t="s">
        <v>294</v>
      </c>
      <c r="E4031" s="188" t="s">
        <v>83</v>
      </c>
    </row>
    <row r="4032" spans="1:5" s="188" customFormat="1" outlineLevel="1">
      <c r="A4032" s="188" t="s">
        <v>8819</v>
      </c>
      <c r="B4032" s="194" t="s">
        <v>8820</v>
      </c>
      <c r="C4032" s="188" t="s">
        <v>195</v>
      </c>
      <c r="D4032" s="188" t="s">
        <v>294</v>
      </c>
      <c r="E4032" s="188" t="s">
        <v>83</v>
      </c>
    </row>
    <row r="4033" spans="1:5" s="188" customFormat="1" outlineLevel="1">
      <c r="A4033" s="188" t="s">
        <v>8821</v>
      </c>
      <c r="B4033" s="194" t="s">
        <v>8822</v>
      </c>
      <c r="C4033" s="188" t="s">
        <v>195</v>
      </c>
      <c r="D4033" s="188" t="s">
        <v>294</v>
      </c>
      <c r="E4033" s="188" t="s">
        <v>83</v>
      </c>
    </row>
    <row r="4034" spans="1:5" s="188" customFormat="1" outlineLevel="1">
      <c r="A4034" s="188" t="s">
        <v>8823</v>
      </c>
      <c r="B4034" s="194" t="s">
        <v>8824</v>
      </c>
      <c r="C4034" s="188" t="s">
        <v>195</v>
      </c>
      <c r="D4034" s="188" t="s">
        <v>294</v>
      </c>
      <c r="E4034" s="188" t="s">
        <v>83</v>
      </c>
    </row>
    <row r="4035" spans="1:5" s="192" customFormat="1" outlineLevel="1">
      <c r="A4035" s="192" t="s">
        <v>1110</v>
      </c>
      <c r="B4035" s="193" t="s">
        <v>8825</v>
      </c>
      <c r="C4035" s="192" t="s">
        <v>274</v>
      </c>
      <c r="D4035" s="192" t="s">
        <v>353</v>
      </c>
      <c r="E4035" s="192" t="s">
        <v>21089</v>
      </c>
    </row>
    <row r="4036" spans="1:5" s="188" customFormat="1" outlineLevel="1">
      <c r="A4036" s="188" t="s">
        <v>8826</v>
      </c>
      <c r="B4036" s="194" t="s">
        <v>8814</v>
      </c>
      <c r="C4036" s="188" t="s">
        <v>274</v>
      </c>
      <c r="D4036" s="188" t="s">
        <v>353</v>
      </c>
      <c r="E4036" s="188" t="s">
        <v>21089</v>
      </c>
    </row>
    <row r="4037" spans="1:5" s="188" customFormat="1" outlineLevel="1">
      <c r="A4037" s="188" t="s">
        <v>8828</v>
      </c>
      <c r="B4037" s="194" t="s">
        <v>8817</v>
      </c>
      <c r="C4037" s="188" t="s">
        <v>274</v>
      </c>
      <c r="D4037" s="188" t="s">
        <v>353</v>
      </c>
      <c r="E4037" s="188" t="s">
        <v>21089</v>
      </c>
    </row>
    <row r="4038" spans="1:5" s="188" customFormat="1" outlineLevel="1">
      <c r="A4038" s="188" t="s">
        <v>8830</v>
      </c>
      <c r="B4038" s="194" t="s">
        <v>8820</v>
      </c>
      <c r="C4038" s="188" t="s">
        <v>274</v>
      </c>
      <c r="D4038" s="188" t="s">
        <v>353</v>
      </c>
      <c r="E4038" s="188" t="s">
        <v>21089</v>
      </c>
    </row>
    <row r="4039" spans="1:5" s="188" customFormat="1" outlineLevel="1">
      <c r="A4039" s="188" t="s">
        <v>8831</v>
      </c>
      <c r="B4039" s="194" t="s">
        <v>8822</v>
      </c>
      <c r="C4039" s="188" t="s">
        <v>274</v>
      </c>
      <c r="D4039" s="188" t="s">
        <v>353</v>
      </c>
      <c r="E4039" s="188" t="s">
        <v>21089</v>
      </c>
    </row>
    <row r="4040" spans="1:5" s="188" customFormat="1" outlineLevel="1">
      <c r="A4040" s="188" t="s">
        <v>8832</v>
      </c>
      <c r="B4040" s="194" t="s">
        <v>8824</v>
      </c>
      <c r="C4040" s="188" t="s">
        <v>274</v>
      </c>
      <c r="D4040" s="188" t="s">
        <v>353</v>
      </c>
      <c r="E4040" s="188" t="s">
        <v>21089</v>
      </c>
    </row>
    <row r="4041" spans="1:5" s="192" customFormat="1" outlineLevel="1">
      <c r="A4041" s="192" t="s">
        <v>8833</v>
      </c>
      <c r="B4041" s="193" t="s">
        <v>8756</v>
      </c>
      <c r="C4041" s="192" t="s">
        <v>275</v>
      </c>
      <c r="D4041" s="192" t="s">
        <v>354</v>
      </c>
      <c r="E4041" s="192" t="s">
        <v>925</v>
      </c>
    </row>
    <row r="4042" spans="1:5" s="98" customFormat="1" outlineLevel="1">
      <c r="A4042" s="98" t="s">
        <v>8835</v>
      </c>
      <c r="B4042" s="171" t="s">
        <v>8836</v>
      </c>
    </row>
    <row r="4043" spans="1:5" s="192" customFormat="1" outlineLevel="1">
      <c r="A4043" s="192" t="s">
        <v>1110</v>
      </c>
      <c r="B4043" s="193" t="s">
        <v>8837</v>
      </c>
      <c r="C4043" s="192" t="s">
        <v>195</v>
      </c>
      <c r="D4043" s="192" t="s">
        <v>294</v>
      </c>
      <c r="E4043" s="192" t="s">
        <v>83</v>
      </c>
    </row>
    <row r="4044" spans="1:5" s="188" customFormat="1" outlineLevel="1">
      <c r="A4044" s="188" t="s">
        <v>8838</v>
      </c>
      <c r="B4044" s="194" t="s">
        <v>7543</v>
      </c>
      <c r="C4044" s="188" t="s">
        <v>195</v>
      </c>
      <c r="D4044" s="188" t="s">
        <v>294</v>
      </c>
      <c r="E4044" s="188" t="s">
        <v>83</v>
      </c>
    </row>
    <row r="4045" spans="1:5" s="188" customFormat="1" outlineLevel="1">
      <c r="A4045" s="188" t="s">
        <v>8840</v>
      </c>
      <c r="B4045" s="194" t="s">
        <v>1116</v>
      </c>
      <c r="C4045" s="188" t="s">
        <v>195</v>
      </c>
      <c r="D4045" s="188" t="s">
        <v>294</v>
      </c>
      <c r="E4045" s="188" t="s">
        <v>83</v>
      </c>
    </row>
    <row r="4046" spans="1:5" s="192" customFormat="1" outlineLevel="1">
      <c r="A4046" s="192" t="s">
        <v>8842</v>
      </c>
      <c r="B4046" s="193" t="s">
        <v>8843</v>
      </c>
      <c r="C4046" s="192" t="s">
        <v>275</v>
      </c>
      <c r="D4046" s="192" t="s">
        <v>354</v>
      </c>
      <c r="E4046" s="192" t="s">
        <v>925</v>
      </c>
    </row>
    <row r="4047" spans="1:5" s="192" customFormat="1" outlineLevel="1">
      <c r="A4047" s="192" t="s">
        <v>8845</v>
      </c>
      <c r="B4047" s="193" t="s">
        <v>8846</v>
      </c>
      <c r="C4047" s="192" t="s">
        <v>275</v>
      </c>
      <c r="D4047" s="192" t="s">
        <v>354</v>
      </c>
      <c r="E4047" s="192" t="s">
        <v>925</v>
      </c>
    </row>
    <row r="4048" spans="1:5" s="98" customFormat="1" outlineLevel="1">
      <c r="A4048" s="98" t="s">
        <v>8848</v>
      </c>
      <c r="B4048" s="171" t="s">
        <v>8849</v>
      </c>
      <c r="C4048" s="98" t="s">
        <v>275</v>
      </c>
      <c r="D4048" s="98" t="s">
        <v>354</v>
      </c>
      <c r="E4048" s="98" t="s">
        <v>925</v>
      </c>
    </row>
    <row r="4049" spans="1:5" s="98" customFormat="1" outlineLevel="1">
      <c r="A4049" s="98" t="s">
        <v>8851</v>
      </c>
      <c r="B4049" s="171" t="s">
        <v>8852</v>
      </c>
      <c r="C4049" s="98" t="s">
        <v>275</v>
      </c>
      <c r="D4049" s="98" t="s">
        <v>354</v>
      </c>
      <c r="E4049" s="98" t="s">
        <v>925</v>
      </c>
    </row>
    <row r="4050" spans="1:5" s="192" customFormat="1" outlineLevel="1">
      <c r="A4050" s="192" t="s">
        <v>8853</v>
      </c>
      <c r="B4050" s="193" t="s">
        <v>8854</v>
      </c>
      <c r="C4050" s="192" t="s">
        <v>275</v>
      </c>
      <c r="D4050" s="192" t="s">
        <v>354</v>
      </c>
      <c r="E4050" s="192" t="s">
        <v>925</v>
      </c>
    </row>
    <row r="4051" spans="1:5" s="192" customFormat="1" outlineLevel="1">
      <c r="A4051" s="192" t="s">
        <v>1110</v>
      </c>
      <c r="B4051" s="193" t="s">
        <v>8856</v>
      </c>
    </row>
    <row r="4052" spans="1:5" s="188" customFormat="1" outlineLevel="1">
      <c r="A4052" s="188" t="s">
        <v>8857</v>
      </c>
      <c r="B4052" s="194" t="s">
        <v>8679</v>
      </c>
      <c r="C4052" s="188" t="s">
        <v>274</v>
      </c>
      <c r="D4052" s="188" t="s">
        <v>353</v>
      </c>
      <c r="E4052" s="188" t="s">
        <v>21089</v>
      </c>
    </row>
    <row r="4053" spans="1:5" s="188" customFormat="1" outlineLevel="1">
      <c r="A4053" s="188" t="s">
        <v>8859</v>
      </c>
      <c r="B4053" s="194" t="s">
        <v>8693</v>
      </c>
      <c r="C4053" s="188" t="s">
        <v>275</v>
      </c>
      <c r="D4053" s="188" t="s">
        <v>354</v>
      </c>
      <c r="E4053" s="188" t="s">
        <v>925</v>
      </c>
    </row>
    <row r="4054" spans="1:5" s="192" customFormat="1" outlineLevel="1">
      <c r="A4054" s="192" t="s">
        <v>8860</v>
      </c>
      <c r="B4054" s="193" t="s">
        <v>8861</v>
      </c>
      <c r="C4054" s="192" t="s">
        <v>275</v>
      </c>
      <c r="D4054" s="192" t="s">
        <v>354</v>
      </c>
      <c r="E4054" s="192" t="s">
        <v>925</v>
      </c>
    </row>
    <row r="4055" spans="1:5" s="98" customFormat="1" outlineLevel="1">
      <c r="A4055" s="98" t="s">
        <v>8863</v>
      </c>
      <c r="B4055" s="171" t="s">
        <v>8864</v>
      </c>
      <c r="C4055" s="98" t="s">
        <v>275</v>
      </c>
      <c r="D4055" s="98" t="s">
        <v>354</v>
      </c>
      <c r="E4055" s="98" t="s">
        <v>925</v>
      </c>
    </row>
    <row r="4056" spans="1:5" s="98" customFormat="1" outlineLevel="1">
      <c r="A4056" s="98" t="s">
        <v>8866</v>
      </c>
      <c r="B4056" s="171" t="s">
        <v>8867</v>
      </c>
    </row>
    <row r="4057" spans="1:5" s="192" customFormat="1" outlineLevel="1">
      <c r="A4057" s="192" t="s">
        <v>8868</v>
      </c>
      <c r="B4057" s="193" t="s">
        <v>8869</v>
      </c>
      <c r="C4057" s="192" t="s">
        <v>275</v>
      </c>
      <c r="D4057" s="192" t="s">
        <v>354</v>
      </c>
      <c r="E4057" s="192" t="s">
        <v>925</v>
      </c>
    </row>
    <row r="4058" spans="1:5" s="192" customFormat="1" outlineLevel="1">
      <c r="A4058" s="192" t="s">
        <v>8871</v>
      </c>
      <c r="B4058" s="193" t="s">
        <v>8872</v>
      </c>
      <c r="C4058" s="192" t="s">
        <v>275</v>
      </c>
      <c r="D4058" s="192" t="s">
        <v>354</v>
      </c>
      <c r="E4058" s="192" t="s">
        <v>925</v>
      </c>
    </row>
    <row r="4059" spans="1:5" s="192" customFormat="1" outlineLevel="1">
      <c r="A4059" s="192" t="s">
        <v>1110</v>
      </c>
      <c r="B4059" s="193" t="s">
        <v>8425</v>
      </c>
    </row>
    <row r="4060" spans="1:5" s="188" customFormat="1" outlineLevel="1">
      <c r="A4060" s="188" t="s">
        <v>8874</v>
      </c>
      <c r="B4060" s="194" t="s">
        <v>8676</v>
      </c>
      <c r="C4060" s="188" t="s">
        <v>195</v>
      </c>
      <c r="D4060" s="188" t="s">
        <v>294</v>
      </c>
      <c r="E4060" s="188" t="s">
        <v>83</v>
      </c>
    </row>
    <row r="4061" spans="1:5" s="188" customFormat="1" outlineLevel="1">
      <c r="A4061" s="188" t="s">
        <v>8876</v>
      </c>
      <c r="B4061" s="194" t="s">
        <v>8679</v>
      </c>
      <c r="C4061" s="188" t="s">
        <v>274</v>
      </c>
      <c r="D4061" s="188" t="s">
        <v>353</v>
      </c>
      <c r="E4061" s="188" t="s">
        <v>21089</v>
      </c>
    </row>
    <row r="4062" spans="1:5" s="188" customFormat="1" outlineLevel="1">
      <c r="A4062" s="188" t="s">
        <v>8877</v>
      </c>
      <c r="B4062" s="194" t="s">
        <v>8693</v>
      </c>
      <c r="C4062" s="188" t="s">
        <v>275</v>
      </c>
      <c r="D4062" s="188" t="s">
        <v>354</v>
      </c>
      <c r="E4062" s="188" t="s">
        <v>925</v>
      </c>
    </row>
    <row r="4063" spans="1:5" s="192" customFormat="1" outlineLevel="1">
      <c r="A4063" s="192" t="s">
        <v>8878</v>
      </c>
      <c r="B4063" s="193" t="s">
        <v>8879</v>
      </c>
      <c r="C4063" s="192" t="s">
        <v>275</v>
      </c>
      <c r="D4063" s="192" t="s">
        <v>354</v>
      </c>
      <c r="E4063" s="192" t="s">
        <v>925</v>
      </c>
    </row>
    <row r="4064" spans="1:5" s="98" customFormat="1" outlineLevel="1">
      <c r="A4064" s="98" t="s">
        <v>8881</v>
      </c>
      <c r="B4064" s="171" t="s">
        <v>8882</v>
      </c>
      <c r="C4064" s="98" t="s">
        <v>275</v>
      </c>
      <c r="D4064" s="98" t="s">
        <v>354</v>
      </c>
      <c r="E4064" s="98" t="s">
        <v>925</v>
      </c>
    </row>
    <row r="4065" spans="1:5" s="192" customFormat="1" outlineLevel="1">
      <c r="A4065" s="192" t="s">
        <v>8883</v>
      </c>
      <c r="B4065" s="193" t="s">
        <v>8884</v>
      </c>
      <c r="C4065" s="192" t="s">
        <v>275</v>
      </c>
      <c r="D4065" s="192" t="s">
        <v>354</v>
      </c>
      <c r="E4065" s="192" t="s">
        <v>925</v>
      </c>
    </row>
    <row r="4066" spans="1:5" s="192" customFormat="1" outlineLevel="1">
      <c r="A4066" s="192" t="s">
        <v>8886</v>
      </c>
      <c r="B4066" s="193" t="s">
        <v>1120</v>
      </c>
      <c r="C4066" s="192" t="s">
        <v>275</v>
      </c>
      <c r="D4066" s="192" t="s">
        <v>354</v>
      </c>
      <c r="E4066" s="192" t="s">
        <v>925</v>
      </c>
    </row>
    <row r="4067" spans="1:5" s="98" customFormat="1" outlineLevel="1">
      <c r="A4067" s="98" t="s">
        <v>8888</v>
      </c>
      <c r="B4067" s="171" t="s">
        <v>8889</v>
      </c>
      <c r="C4067" s="98" t="s">
        <v>275</v>
      </c>
      <c r="D4067" s="98" t="s">
        <v>354</v>
      </c>
      <c r="E4067" s="98" t="s">
        <v>925</v>
      </c>
    </row>
    <row r="4068" spans="1:5" s="192" customFormat="1" outlineLevel="1">
      <c r="A4068" s="192" t="s">
        <v>8890</v>
      </c>
      <c r="B4068" s="193" t="s">
        <v>8891</v>
      </c>
      <c r="C4068" s="192" t="s">
        <v>275</v>
      </c>
      <c r="D4068" s="192" t="s">
        <v>354</v>
      </c>
      <c r="E4068" s="192" t="s">
        <v>925</v>
      </c>
    </row>
    <row r="4069" spans="1:5" s="192" customFormat="1" outlineLevel="1">
      <c r="A4069" s="192" t="s">
        <v>8893</v>
      </c>
      <c r="B4069" s="193" t="s">
        <v>1120</v>
      </c>
      <c r="C4069" s="192" t="s">
        <v>275</v>
      </c>
      <c r="D4069" s="192" t="s">
        <v>354</v>
      </c>
      <c r="E4069" s="192" t="s">
        <v>925</v>
      </c>
    </row>
    <row r="4070" spans="1:5" s="98" customFormat="1" outlineLevel="1">
      <c r="A4070" s="98" t="s">
        <v>8894</v>
      </c>
      <c r="B4070" s="171" t="s">
        <v>8895</v>
      </c>
      <c r="C4070" s="98" t="s">
        <v>275</v>
      </c>
      <c r="D4070" s="98" t="s">
        <v>354</v>
      </c>
      <c r="E4070" s="98" t="s">
        <v>925</v>
      </c>
    </row>
    <row r="4071" spans="1:5" s="98" customFormat="1" outlineLevel="1">
      <c r="A4071" s="98" t="s">
        <v>8897</v>
      </c>
      <c r="B4071" s="171" t="s">
        <v>8898</v>
      </c>
    </row>
    <row r="4072" spans="1:5" s="192" customFormat="1" outlineLevel="1">
      <c r="A4072" s="192" t="s">
        <v>8899</v>
      </c>
      <c r="B4072" s="193" t="s">
        <v>8900</v>
      </c>
      <c r="C4072" s="192" t="s">
        <v>275</v>
      </c>
      <c r="D4072" s="192" t="s">
        <v>354</v>
      </c>
      <c r="E4072" s="192" t="s">
        <v>925</v>
      </c>
    </row>
    <row r="4073" spans="1:5" s="192" customFormat="1" outlineLevel="1">
      <c r="A4073" s="192" t="s">
        <v>1110</v>
      </c>
      <c r="B4073" s="193" t="s">
        <v>8902</v>
      </c>
    </row>
    <row r="4074" spans="1:5" s="188" customFormat="1" outlineLevel="1">
      <c r="A4074" s="188" t="s">
        <v>8903</v>
      </c>
      <c r="B4074" s="194" t="s">
        <v>8676</v>
      </c>
      <c r="C4074" s="188" t="s">
        <v>195</v>
      </c>
      <c r="D4074" s="188" t="s">
        <v>294</v>
      </c>
      <c r="E4074" s="188" t="s">
        <v>83</v>
      </c>
    </row>
    <row r="4075" spans="1:5" s="188" customFormat="1" outlineLevel="1">
      <c r="A4075" s="188" t="s">
        <v>8905</v>
      </c>
      <c r="B4075" s="194" t="s">
        <v>8679</v>
      </c>
      <c r="C4075" s="188" t="s">
        <v>274</v>
      </c>
      <c r="D4075" s="188" t="s">
        <v>353</v>
      </c>
      <c r="E4075" s="188" t="s">
        <v>21089</v>
      </c>
    </row>
    <row r="4076" spans="1:5" s="188" customFormat="1" outlineLevel="1">
      <c r="A4076" s="188" t="s">
        <v>8906</v>
      </c>
      <c r="B4076" s="194" t="s">
        <v>8693</v>
      </c>
      <c r="C4076" s="188" t="s">
        <v>275</v>
      </c>
      <c r="D4076" s="188" t="s">
        <v>354</v>
      </c>
      <c r="E4076" s="188" t="s">
        <v>925</v>
      </c>
    </row>
    <row r="4077" spans="1:5" s="98" customFormat="1" outlineLevel="1">
      <c r="A4077" s="98" t="s">
        <v>8907</v>
      </c>
      <c r="B4077" s="171" t="s">
        <v>8908</v>
      </c>
      <c r="C4077" s="98" t="s">
        <v>275</v>
      </c>
      <c r="D4077" s="98" t="s">
        <v>354</v>
      </c>
      <c r="E4077" s="98" t="s">
        <v>925</v>
      </c>
    </row>
    <row r="4078" spans="1:5" s="103" customFormat="1">
      <c r="A4078" s="103" t="s">
        <v>8910</v>
      </c>
      <c r="B4078" s="191" t="s">
        <v>8911</v>
      </c>
    </row>
    <row r="4079" spans="1:5" s="98" customFormat="1" outlineLevel="1">
      <c r="A4079" s="98" t="s">
        <v>8912</v>
      </c>
      <c r="B4079" s="171" t="s">
        <v>8913</v>
      </c>
      <c r="C4079" s="98" t="s">
        <v>275</v>
      </c>
      <c r="D4079" s="98" t="s">
        <v>354</v>
      </c>
      <c r="E4079" s="98" t="s">
        <v>925</v>
      </c>
    </row>
    <row r="4080" spans="1:5" s="192" customFormat="1" outlineLevel="1">
      <c r="A4080" s="192" t="s">
        <v>8914</v>
      </c>
      <c r="B4080" s="193" t="s">
        <v>8915</v>
      </c>
      <c r="C4080" s="192" t="s">
        <v>275</v>
      </c>
      <c r="D4080" s="192" t="s">
        <v>354</v>
      </c>
      <c r="E4080" s="192" t="s">
        <v>925</v>
      </c>
    </row>
    <row r="4081" spans="1:5" s="192" customFormat="1" outlineLevel="1">
      <c r="A4081" s="192" t="s">
        <v>8917</v>
      </c>
      <c r="B4081" s="193" t="s">
        <v>1120</v>
      </c>
      <c r="C4081" s="192" t="s">
        <v>275</v>
      </c>
      <c r="D4081" s="192" t="s">
        <v>354</v>
      </c>
      <c r="E4081" s="192" t="s">
        <v>925</v>
      </c>
    </row>
    <row r="4082" spans="1:5" s="98" customFormat="1" outlineLevel="1">
      <c r="A4082" s="98" t="s">
        <v>8918</v>
      </c>
      <c r="B4082" s="171" t="s">
        <v>8919</v>
      </c>
      <c r="C4082" s="98" t="s">
        <v>274</v>
      </c>
      <c r="D4082" s="98" t="s">
        <v>353</v>
      </c>
      <c r="E4082" s="98" t="s">
        <v>21089</v>
      </c>
    </row>
    <row r="4083" spans="1:5" s="192" customFormat="1" outlineLevel="1">
      <c r="A4083" s="192" t="s">
        <v>8920</v>
      </c>
      <c r="B4083" s="193" t="s">
        <v>8452</v>
      </c>
      <c r="C4083" s="192" t="s">
        <v>274</v>
      </c>
      <c r="D4083" s="192" t="s">
        <v>353</v>
      </c>
      <c r="E4083" s="192" t="s">
        <v>21089</v>
      </c>
    </row>
    <row r="4084" spans="1:5" s="192" customFormat="1" outlineLevel="1">
      <c r="A4084" s="192" t="s">
        <v>8922</v>
      </c>
      <c r="B4084" s="193" t="s">
        <v>8455</v>
      </c>
      <c r="C4084" s="192" t="s">
        <v>274</v>
      </c>
      <c r="D4084" s="192" t="s">
        <v>353</v>
      </c>
      <c r="E4084" s="192" t="s">
        <v>21089</v>
      </c>
    </row>
    <row r="4085" spans="1:5" s="192" customFormat="1" outlineLevel="1">
      <c r="A4085" s="192" t="s">
        <v>8923</v>
      </c>
      <c r="B4085" s="193" t="s">
        <v>1120</v>
      </c>
      <c r="C4085" s="192" t="s">
        <v>274</v>
      </c>
      <c r="D4085" s="192" t="s">
        <v>353</v>
      </c>
      <c r="E4085" s="192" t="s">
        <v>21089</v>
      </c>
    </row>
    <row r="4086" spans="1:5" s="98" customFormat="1" outlineLevel="1">
      <c r="A4086" s="98" t="s">
        <v>8924</v>
      </c>
      <c r="B4086" s="171" t="s">
        <v>8925</v>
      </c>
      <c r="C4086" s="98" t="s">
        <v>275</v>
      </c>
      <c r="D4086" s="98" t="s">
        <v>354</v>
      </c>
      <c r="E4086" s="98" t="s">
        <v>925</v>
      </c>
    </row>
    <row r="4087" spans="1:5" s="192" customFormat="1" outlineLevel="1">
      <c r="A4087" s="192" t="s">
        <v>8926</v>
      </c>
      <c r="B4087" s="193" t="s">
        <v>8927</v>
      </c>
      <c r="C4087" s="192" t="s">
        <v>275</v>
      </c>
      <c r="D4087" s="192" t="s">
        <v>354</v>
      </c>
      <c r="E4087" s="192" t="s">
        <v>925</v>
      </c>
    </row>
    <row r="4088" spans="1:5" s="192" customFormat="1" outlineLevel="1">
      <c r="A4088" s="192" t="s">
        <v>8929</v>
      </c>
      <c r="B4088" s="193" t="s">
        <v>8930</v>
      </c>
      <c r="C4088" s="192" t="s">
        <v>275</v>
      </c>
      <c r="D4088" s="192" t="s">
        <v>354</v>
      </c>
      <c r="E4088" s="192" t="s">
        <v>925</v>
      </c>
    </row>
    <row r="4089" spans="1:5" s="192" customFormat="1" outlineLevel="1">
      <c r="A4089" s="192" t="s">
        <v>8931</v>
      </c>
      <c r="B4089" s="193" t="s">
        <v>1120</v>
      </c>
      <c r="C4089" s="192" t="s">
        <v>275</v>
      </c>
      <c r="D4089" s="192" t="s">
        <v>354</v>
      </c>
      <c r="E4089" s="192" t="s">
        <v>925</v>
      </c>
    </row>
    <row r="4090" spans="1:5" s="98" customFormat="1" outlineLevel="1">
      <c r="A4090" s="98" t="s">
        <v>8932</v>
      </c>
      <c r="B4090" s="171" t="s">
        <v>8933</v>
      </c>
      <c r="C4090" s="98" t="s">
        <v>275</v>
      </c>
      <c r="D4090" s="98" t="s">
        <v>354</v>
      </c>
      <c r="E4090" s="98" t="s">
        <v>925</v>
      </c>
    </row>
    <row r="4091" spans="1:5" s="192" customFormat="1" outlineLevel="1">
      <c r="A4091" s="192" t="s">
        <v>8934</v>
      </c>
      <c r="B4091" s="193" t="s">
        <v>8935</v>
      </c>
      <c r="C4091" s="192" t="s">
        <v>275</v>
      </c>
      <c r="D4091" s="192" t="s">
        <v>354</v>
      </c>
      <c r="E4091" s="192" t="s">
        <v>925</v>
      </c>
    </row>
    <row r="4092" spans="1:5" s="192" customFormat="1" outlineLevel="1">
      <c r="A4092" s="192" t="s">
        <v>8937</v>
      </c>
      <c r="B4092" s="193" t="s">
        <v>1120</v>
      </c>
      <c r="C4092" s="192" t="s">
        <v>275</v>
      </c>
      <c r="D4092" s="192" t="s">
        <v>354</v>
      </c>
      <c r="E4092" s="192" t="s">
        <v>925</v>
      </c>
    </row>
    <row r="4093" spans="1:5" s="98" customFormat="1" outlineLevel="1">
      <c r="A4093" s="98" t="s">
        <v>8938</v>
      </c>
      <c r="B4093" s="171" t="s">
        <v>8939</v>
      </c>
      <c r="C4093" s="98" t="s">
        <v>275</v>
      </c>
      <c r="D4093" s="98" t="s">
        <v>354</v>
      </c>
      <c r="E4093" s="98" t="s">
        <v>925</v>
      </c>
    </row>
    <row r="4094" spans="1:5" s="98" customFormat="1" outlineLevel="1">
      <c r="A4094" s="98" t="s">
        <v>8941</v>
      </c>
      <c r="B4094" s="171" t="s">
        <v>8942</v>
      </c>
      <c r="C4094" s="98" t="s">
        <v>275</v>
      </c>
      <c r="D4094" s="98" t="s">
        <v>354</v>
      </c>
      <c r="E4094" s="98" t="s">
        <v>925</v>
      </c>
    </row>
    <row r="4095" spans="1:5" s="192" customFormat="1" outlineLevel="1">
      <c r="A4095" s="192" t="s">
        <v>8943</v>
      </c>
      <c r="B4095" s="193" t="s">
        <v>8944</v>
      </c>
      <c r="C4095" s="192" t="s">
        <v>275</v>
      </c>
      <c r="D4095" s="192" t="s">
        <v>354</v>
      </c>
      <c r="E4095" s="192" t="s">
        <v>925</v>
      </c>
    </row>
    <row r="4096" spans="1:5" s="192" customFormat="1" outlineLevel="1">
      <c r="A4096" s="192" t="s">
        <v>1110</v>
      </c>
      <c r="B4096" s="193" t="s">
        <v>1120</v>
      </c>
      <c r="C4096" s="192" t="s">
        <v>275</v>
      </c>
      <c r="D4096" s="192" t="s">
        <v>354</v>
      </c>
      <c r="E4096" s="192" t="s">
        <v>925</v>
      </c>
    </row>
    <row r="4097" spans="1:5" s="188" customFormat="1" outlineLevel="1">
      <c r="A4097" s="188" t="s">
        <v>8946</v>
      </c>
      <c r="B4097" s="194" t="s">
        <v>8947</v>
      </c>
      <c r="C4097" s="188" t="s">
        <v>275</v>
      </c>
      <c r="D4097" s="188" t="s">
        <v>354</v>
      </c>
      <c r="E4097" s="188" t="s">
        <v>925</v>
      </c>
    </row>
    <row r="4098" spans="1:5" s="188" customFormat="1" outlineLevel="1">
      <c r="A4098" s="188" t="s">
        <v>8948</v>
      </c>
      <c r="B4098" s="194" t="s">
        <v>1116</v>
      </c>
      <c r="C4098" s="188" t="s">
        <v>275</v>
      </c>
      <c r="D4098" s="188" t="s">
        <v>354</v>
      </c>
      <c r="E4098" s="188" t="s">
        <v>925</v>
      </c>
    </row>
    <row r="4099" spans="1:5" s="98" customFormat="1" outlineLevel="1">
      <c r="A4099" s="98" t="s">
        <v>8949</v>
      </c>
      <c r="B4099" s="171" t="s">
        <v>8950</v>
      </c>
      <c r="C4099" s="98" t="s">
        <v>275</v>
      </c>
      <c r="D4099" s="98" t="s">
        <v>354</v>
      </c>
      <c r="E4099" s="98" t="s">
        <v>925</v>
      </c>
    </row>
    <row r="4100" spans="1:5" s="98" customFormat="1" outlineLevel="1">
      <c r="A4100" s="98" t="s">
        <v>8952</v>
      </c>
      <c r="B4100" s="171" t="s">
        <v>8953</v>
      </c>
      <c r="C4100" s="98" t="s">
        <v>275</v>
      </c>
      <c r="D4100" s="98" t="s">
        <v>354</v>
      </c>
      <c r="E4100" s="98" t="s">
        <v>925</v>
      </c>
    </row>
    <row r="4101" spans="1:5" s="98" customFormat="1" outlineLevel="1">
      <c r="A4101" s="98" t="s">
        <v>8955</v>
      </c>
      <c r="B4101" s="171" t="s">
        <v>8956</v>
      </c>
      <c r="C4101" s="98" t="s">
        <v>275</v>
      </c>
      <c r="D4101" s="98" t="s">
        <v>354</v>
      </c>
      <c r="E4101" s="98" t="s">
        <v>925</v>
      </c>
    </row>
    <row r="4102" spans="1:5" s="98" customFormat="1" outlineLevel="1">
      <c r="A4102" s="98" t="s">
        <v>8958</v>
      </c>
      <c r="B4102" s="171" t="s">
        <v>8959</v>
      </c>
      <c r="C4102" s="98" t="s">
        <v>275</v>
      </c>
      <c r="D4102" s="98" t="s">
        <v>354</v>
      </c>
      <c r="E4102" s="98" t="s">
        <v>925</v>
      </c>
    </row>
    <row r="4103" spans="1:5" s="98" customFormat="1" outlineLevel="1">
      <c r="A4103" s="98" t="s">
        <v>8961</v>
      </c>
      <c r="B4103" s="171" t="s">
        <v>8962</v>
      </c>
      <c r="C4103" s="98" t="s">
        <v>275</v>
      </c>
      <c r="D4103" s="98" t="s">
        <v>354</v>
      </c>
      <c r="E4103" s="98" t="s">
        <v>925</v>
      </c>
    </row>
    <row r="4104" spans="1:5" s="192" customFormat="1" outlineLevel="1">
      <c r="A4104" s="192" t="s">
        <v>8963</v>
      </c>
      <c r="B4104" s="193" t="s">
        <v>8964</v>
      </c>
      <c r="C4104" s="192" t="s">
        <v>275</v>
      </c>
      <c r="D4104" s="192" t="s">
        <v>354</v>
      </c>
      <c r="E4104" s="192" t="s">
        <v>925</v>
      </c>
    </row>
    <row r="4105" spans="1:5" s="192" customFormat="1" outlineLevel="1">
      <c r="A4105" s="192" t="s">
        <v>8966</v>
      </c>
      <c r="B4105" s="193" t="s">
        <v>8967</v>
      </c>
      <c r="C4105" s="192" t="s">
        <v>275</v>
      </c>
      <c r="D4105" s="192" t="s">
        <v>354</v>
      </c>
      <c r="E4105" s="192" t="s">
        <v>925</v>
      </c>
    </row>
    <row r="4106" spans="1:5" s="192" customFormat="1" outlineLevel="1">
      <c r="A4106" s="192" t="s">
        <v>1110</v>
      </c>
      <c r="B4106" s="193" t="s">
        <v>8968</v>
      </c>
      <c r="C4106" s="192" t="s">
        <v>275</v>
      </c>
      <c r="D4106" s="192" t="s">
        <v>354</v>
      </c>
      <c r="E4106" s="192" t="s">
        <v>925</v>
      </c>
    </row>
    <row r="4107" spans="1:5" s="188" customFormat="1" outlineLevel="1">
      <c r="A4107" s="188" t="s">
        <v>8969</v>
      </c>
      <c r="B4107" s="194" t="s">
        <v>8970</v>
      </c>
      <c r="C4107" s="188" t="s">
        <v>275</v>
      </c>
      <c r="D4107" s="188" t="s">
        <v>354</v>
      </c>
      <c r="E4107" s="188" t="s">
        <v>925</v>
      </c>
    </row>
    <row r="4108" spans="1:5" s="188" customFormat="1" outlineLevel="1">
      <c r="A4108" s="188" t="s">
        <v>8971</v>
      </c>
      <c r="B4108" s="194" t="s">
        <v>8972</v>
      </c>
      <c r="C4108" s="188" t="s">
        <v>275</v>
      </c>
      <c r="D4108" s="188" t="s">
        <v>354</v>
      </c>
      <c r="E4108" s="188" t="s">
        <v>925</v>
      </c>
    </row>
    <row r="4109" spans="1:5" s="192" customFormat="1" outlineLevel="1">
      <c r="A4109" s="192" t="s">
        <v>8973</v>
      </c>
      <c r="B4109" s="193" t="s">
        <v>8974</v>
      </c>
      <c r="C4109" s="192" t="s">
        <v>275</v>
      </c>
      <c r="D4109" s="192" t="s">
        <v>354</v>
      </c>
      <c r="E4109" s="192" t="s">
        <v>925</v>
      </c>
    </row>
    <row r="4110" spans="1:5" s="192" customFormat="1" outlineLevel="1">
      <c r="A4110" s="192" t="s">
        <v>8975</v>
      </c>
      <c r="B4110" s="193" t="s">
        <v>1120</v>
      </c>
      <c r="C4110" s="192" t="s">
        <v>275</v>
      </c>
      <c r="D4110" s="192" t="s">
        <v>354</v>
      </c>
      <c r="E4110" s="192" t="s">
        <v>925</v>
      </c>
    </row>
    <row r="4111" spans="1:5" s="103" customFormat="1">
      <c r="A4111" s="103" t="s">
        <v>8976</v>
      </c>
      <c r="B4111" s="191" t="s">
        <v>8977</v>
      </c>
    </row>
    <row r="4112" spans="1:5" s="98" customFormat="1" outlineLevel="1">
      <c r="A4112" s="98" t="s">
        <v>8978</v>
      </c>
      <c r="B4112" s="171" t="s">
        <v>8979</v>
      </c>
    </row>
    <row r="4113" spans="1:5" s="192" customFormat="1" outlineLevel="1">
      <c r="A4113" s="192" t="s">
        <v>8980</v>
      </c>
      <c r="B4113" s="193" t="s">
        <v>8981</v>
      </c>
      <c r="C4113" s="192" t="s">
        <v>275</v>
      </c>
      <c r="D4113" s="192" t="s">
        <v>354</v>
      </c>
      <c r="E4113" s="192" t="s">
        <v>925</v>
      </c>
    </row>
    <row r="4114" spans="1:5" s="192" customFormat="1" outlineLevel="1">
      <c r="A4114" s="192" t="s">
        <v>1110</v>
      </c>
      <c r="B4114" s="193" t="s">
        <v>8983</v>
      </c>
    </row>
    <row r="4115" spans="1:5" s="188" customFormat="1" outlineLevel="1">
      <c r="A4115" s="188" t="s">
        <v>8984</v>
      </c>
      <c r="B4115" s="194" t="s">
        <v>8676</v>
      </c>
      <c r="C4115" s="188" t="s">
        <v>195</v>
      </c>
      <c r="D4115" s="188" t="s">
        <v>294</v>
      </c>
      <c r="E4115" s="188" t="s">
        <v>83</v>
      </c>
    </row>
    <row r="4116" spans="1:5" s="188" customFormat="1" outlineLevel="1">
      <c r="A4116" s="188" t="s">
        <v>8986</v>
      </c>
      <c r="B4116" s="194" t="s">
        <v>8679</v>
      </c>
      <c r="C4116" s="188" t="s">
        <v>274</v>
      </c>
      <c r="D4116" s="188" t="s">
        <v>353</v>
      </c>
      <c r="E4116" s="188" t="s">
        <v>21089</v>
      </c>
    </row>
    <row r="4117" spans="1:5" s="188" customFormat="1" outlineLevel="1">
      <c r="A4117" s="188" t="s">
        <v>8987</v>
      </c>
      <c r="B4117" s="194" t="s">
        <v>8693</v>
      </c>
      <c r="C4117" s="188" t="s">
        <v>275</v>
      </c>
      <c r="D4117" s="188" t="s">
        <v>354</v>
      </c>
      <c r="E4117" s="188" t="s">
        <v>925</v>
      </c>
    </row>
    <row r="4118" spans="1:5" s="192" customFormat="1" outlineLevel="1">
      <c r="A4118" s="192" t="s">
        <v>1110</v>
      </c>
      <c r="B4118" s="193" t="s">
        <v>1120</v>
      </c>
    </row>
    <row r="4119" spans="1:5" s="188" customFormat="1" outlineLevel="1">
      <c r="A4119" s="188" t="s">
        <v>8988</v>
      </c>
      <c r="B4119" s="194" t="s">
        <v>8676</v>
      </c>
      <c r="C4119" s="188" t="s">
        <v>195</v>
      </c>
      <c r="D4119" s="188" t="s">
        <v>294</v>
      </c>
      <c r="E4119" s="188" t="s">
        <v>83</v>
      </c>
    </row>
    <row r="4120" spans="1:5" s="188" customFormat="1" outlineLevel="1">
      <c r="A4120" s="188" t="s">
        <v>8990</v>
      </c>
      <c r="B4120" s="194" t="s">
        <v>8679</v>
      </c>
      <c r="C4120" s="188" t="s">
        <v>274</v>
      </c>
      <c r="D4120" s="188" t="s">
        <v>353</v>
      </c>
      <c r="E4120" s="188" t="s">
        <v>21089</v>
      </c>
    </row>
    <row r="4121" spans="1:5" s="188" customFormat="1" outlineLevel="1">
      <c r="A4121" s="188" t="s">
        <v>8991</v>
      </c>
      <c r="B4121" s="194" t="s">
        <v>8693</v>
      </c>
      <c r="C4121" s="188" t="s">
        <v>275</v>
      </c>
      <c r="D4121" s="188" t="s">
        <v>354</v>
      </c>
      <c r="E4121" s="188" t="s">
        <v>925</v>
      </c>
    </row>
    <row r="4122" spans="1:5" s="98" customFormat="1" outlineLevel="1">
      <c r="A4122" s="98" t="s">
        <v>8992</v>
      </c>
      <c r="B4122" s="171" t="s">
        <v>8993</v>
      </c>
      <c r="C4122" s="98" t="s">
        <v>275</v>
      </c>
      <c r="D4122" s="98" t="s">
        <v>354</v>
      </c>
      <c r="E4122" s="98" t="s">
        <v>925</v>
      </c>
    </row>
    <row r="4123" spans="1:5" s="192" customFormat="1" outlineLevel="1">
      <c r="A4123" s="192" t="s">
        <v>8994</v>
      </c>
      <c r="B4123" s="193" t="s">
        <v>8995</v>
      </c>
      <c r="C4123" s="192" t="s">
        <v>275</v>
      </c>
      <c r="D4123" s="192" t="s">
        <v>354</v>
      </c>
      <c r="E4123" s="192" t="s">
        <v>925</v>
      </c>
    </row>
    <row r="4124" spans="1:5" s="192" customFormat="1" outlineLevel="1">
      <c r="A4124" s="192" t="s">
        <v>8997</v>
      </c>
      <c r="B4124" s="193" t="s">
        <v>1120</v>
      </c>
      <c r="C4124" s="192" t="s">
        <v>275</v>
      </c>
      <c r="D4124" s="192" t="s">
        <v>354</v>
      </c>
      <c r="E4124" s="192" t="s">
        <v>925</v>
      </c>
    </row>
    <row r="4125" spans="1:5" s="98" customFormat="1" outlineLevel="1">
      <c r="A4125" s="98" t="s">
        <v>8998</v>
      </c>
      <c r="B4125" s="171" t="s">
        <v>8999</v>
      </c>
    </row>
    <row r="4126" spans="1:5" s="192" customFormat="1" outlineLevel="1">
      <c r="A4126" s="192" t="s">
        <v>9000</v>
      </c>
      <c r="B4126" s="193" t="s">
        <v>8753</v>
      </c>
      <c r="C4126" s="192" t="s">
        <v>222</v>
      </c>
      <c r="D4126" s="192" t="s">
        <v>313</v>
      </c>
      <c r="E4126" s="192" t="s">
        <v>223</v>
      </c>
    </row>
    <row r="4127" spans="1:5" s="192" customFormat="1" outlineLevel="1">
      <c r="A4127" s="192" t="s">
        <v>9001</v>
      </c>
      <c r="B4127" s="193" t="s">
        <v>8812</v>
      </c>
      <c r="C4127" s="192" t="s">
        <v>195</v>
      </c>
      <c r="D4127" s="192" t="s">
        <v>294</v>
      </c>
      <c r="E4127" s="192" t="s">
        <v>83</v>
      </c>
    </row>
    <row r="4128" spans="1:5" s="192" customFormat="1" outlineLevel="1">
      <c r="A4128" s="192" t="s">
        <v>9002</v>
      </c>
      <c r="B4128" s="193" t="s">
        <v>8491</v>
      </c>
      <c r="C4128" s="192" t="s">
        <v>274</v>
      </c>
      <c r="D4128" s="192" t="s">
        <v>353</v>
      </c>
      <c r="E4128" s="192" t="s">
        <v>21089</v>
      </c>
    </row>
    <row r="4129" spans="1:5" s="192" customFormat="1" outlineLevel="1">
      <c r="A4129" s="192" t="s">
        <v>9003</v>
      </c>
      <c r="B4129" s="193" t="s">
        <v>8494</v>
      </c>
      <c r="C4129" s="192" t="s">
        <v>274</v>
      </c>
      <c r="D4129" s="192" t="s">
        <v>353</v>
      </c>
      <c r="E4129" s="192" t="s">
        <v>21089</v>
      </c>
    </row>
    <row r="4130" spans="1:5" s="192" customFormat="1" outlineLevel="1">
      <c r="A4130" s="192" t="s">
        <v>9004</v>
      </c>
      <c r="B4130" s="193" t="s">
        <v>1120</v>
      </c>
      <c r="C4130" s="192" t="s">
        <v>275</v>
      </c>
      <c r="D4130" s="192" t="s">
        <v>354</v>
      </c>
      <c r="E4130" s="192" t="s">
        <v>925</v>
      </c>
    </row>
    <row r="4131" spans="1:5" s="98" customFormat="1" outlineLevel="1">
      <c r="A4131" s="98" t="s">
        <v>9005</v>
      </c>
      <c r="B4131" s="171" t="s">
        <v>9006</v>
      </c>
      <c r="C4131" s="98" t="s">
        <v>275</v>
      </c>
      <c r="D4131" s="98" t="s">
        <v>354</v>
      </c>
      <c r="E4131" s="98" t="s">
        <v>925</v>
      </c>
    </row>
    <row r="4132" spans="1:5" s="192" customFormat="1" outlineLevel="1">
      <c r="A4132" s="192" t="s">
        <v>9007</v>
      </c>
      <c r="B4132" s="193" t="s">
        <v>8995</v>
      </c>
      <c r="C4132" s="192" t="s">
        <v>275</v>
      </c>
      <c r="D4132" s="192" t="s">
        <v>354</v>
      </c>
      <c r="E4132" s="192" t="s">
        <v>925</v>
      </c>
    </row>
    <row r="4133" spans="1:5" s="192" customFormat="1" outlineLevel="1">
      <c r="A4133" s="192" t="s">
        <v>9009</v>
      </c>
      <c r="B4133" s="193" t="s">
        <v>1120</v>
      </c>
      <c r="C4133" s="192" t="s">
        <v>275</v>
      </c>
      <c r="D4133" s="192" t="s">
        <v>354</v>
      </c>
      <c r="E4133" s="192" t="s">
        <v>925</v>
      </c>
    </row>
    <row r="4134" spans="1:5" s="98" customFormat="1" outlineLevel="1">
      <c r="A4134" s="98" t="s">
        <v>9010</v>
      </c>
      <c r="B4134" s="171" t="s">
        <v>9011</v>
      </c>
    </row>
    <row r="4135" spans="1:5" s="192" customFormat="1" outlineLevel="1">
      <c r="A4135" s="192" t="s">
        <v>1110</v>
      </c>
      <c r="B4135" s="193" t="s">
        <v>8812</v>
      </c>
      <c r="C4135" s="192" t="s">
        <v>195</v>
      </c>
      <c r="D4135" s="192" t="s">
        <v>294</v>
      </c>
      <c r="E4135" s="192" t="s">
        <v>83</v>
      </c>
    </row>
    <row r="4136" spans="1:5" s="188" customFormat="1" outlineLevel="1">
      <c r="A4136" s="188" t="s">
        <v>9012</v>
      </c>
      <c r="B4136" s="194" t="s">
        <v>8279</v>
      </c>
      <c r="C4136" s="188" t="s">
        <v>195</v>
      </c>
      <c r="D4136" s="188" t="s">
        <v>294</v>
      </c>
      <c r="E4136" s="188" t="s">
        <v>83</v>
      </c>
    </row>
    <row r="4137" spans="1:5" s="188" customFormat="1" outlineLevel="1">
      <c r="A4137" s="188" t="s">
        <v>9014</v>
      </c>
      <c r="B4137" s="194" t="s">
        <v>8204</v>
      </c>
      <c r="C4137" s="188" t="s">
        <v>195</v>
      </c>
      <c r="D4137" s="188" t="s">
        <v>294</v>
      </c>
      <c r="E4137" s="188" t="s">
        <v>83</v>
      </c>
    </row>
    <row r="4138" spans="1:5" s="188" customFormat="1" outlineLevel="1">
      <c r="A4138" s="188" t="s">
        <v>9015</v>
      </c>
      <c r="B4138" s="194" t="s">
        <v>8207</v>
      </c>
      <c r="C4138" s="188" t="s">
        <v>195</v>
      </c>
      <c r="D4138" s="188" t="s">
        <v>294</v>
      </c>
      <c r="E4138" s="188" t="s">
        <v>83</v>
      </c>
    </row>
    <row r="4139" spans="1:5" s="188" customFormat="1" outlineLevel="1">
      <c r="A4139" s="188" t="s">
        <v>9016</v>
      </c>
      <c r="B4139" s="194" t="s">
        <v>8210</v>
      </c>
      <c r="C4139" s="188" t="s">
        <v>195</v>
      </c>
      <c r="D4139" s="188" t="s">
        <v>294</v>
      </c>
      <c r="E4139" s="188" t="s">
        <v>83</v>
      </c>
    </row>
    <row r="4140" spans="1:5" s="192" customFormat="1" outlineLevel="1">
      <c r="A4140" s="192" t="s">
        <v>1110</v>
      </c>
      <c r="B4140" s="193" t="s">
        <v>8491</v>
      </c>
      <c r="C4140" s="192" t="s">
        <v>274</v>
      </c>
      <c r="D4140" s="192" t="s">
        <v>353</v>
      </c>
      <c r="E4140" s="192" t="s">
        <v>21089</v>
      </c>
    </row>
    <row r="4141" spans="1:5" s="188" customFormat="1" outlineLevel="1">
      <c r="A4141" s="188" t="s">
        <v>9017</v>
      </c>
      <c r="B4141" s="194" t="s">
        <v>9018</v>
      </c>
      <c r="C4141" s="188" t="s">
        <v>274</v>
      </c>
      <c r="D4141" s="188" t="s">
        <v>353</v>
      </c>
      <c r="E4141" s="188" t="s">
        <v>21089</v>
      </c>
    </row>
    <row r="4142" spans="1:5" s="188" customFormat="1" outlineLevel="1">
      <c r="A4142" s="188" t="s">
        <v>9019</v>
      </c>
      <c r="B4142" s="194" t="s">
        <v>9020</v>
      </c>
      <c r="C4142" s="188" t="s">
        <v>274</v>
      </c>
      <c r="D4142" s="188" t="s">
        <v>353</v>
      </c>
      <c r="E4142" s="188" t="s">
        <v>21089</v>
      </c>
    </row>
    <row r="4143" spans="1:5" s="188" customFormat="1" outlineLevel="1">
      <c r="A4143" s="188" t="s">
        <v>9021</v>
      </c>
      <c r="B4143" s="194" t="s">
        <v>9022</v>
      </c>
      <c r="C4143" s="188" t="s">
        <v>274</v>
      </c>
      <c r="D4143" s="188" t="s">
        <v>353</v>
      </c>
      <c r="E4143" s="188" t="s">
        <v>21089</v>
      </c>
    </row>
    <row r="4144" spans="1:5" s="188" customFormat="1" outlineLevel="1">
      <c r="A4144" s="188" t="s">
        <v>9023</v>
      </c>
      <c r="B4144" s="194" t="s">
        <v>9024</v>
      </c>
      <c r="C4144" s="188" t="s">
        <v>274</v>
      </c>
      <c r="D4144" s="188" t="s">
        <v>353</v>
      </c>
      <c r="E4144" s="188" t="s">
        <v>21089</v>
      </c>
    </row>
    <row r="4145" spans="1:5" s="188" customFormat="1" outlineLevel="1">
      <c r="A4145" s="188" t="s">
        <v>9025</v>
      </c>
      <c r="B4145" s="194" t="s">
        <v>9026</v>
      </c>
      <c r="C4145" s="188" t="s">
        <v>274</v>
      </c>
      <c r="D4145" s="188" t="s">
        <v>353</v>
      </c>
      <c r="E4145" s="188" t="s">
        <v>21089</v>
      </c>
    </row>
    <row r="4146" spans="1:5" s="192" customFormat="1" outlineLevel="1">
      <c r="A4146" s="192" t="s">
        <v>1110</v>
      </c>
      <c r="B4146" s="193" t="s">
        <v>8494</v>
      </c>
      <c r="C4146" s="192" t="s">
        <v>274</v>
      </c>
      <c r="D4146" s="192" t="s">
        <v>353</v>
      </c>
      <c r="E4146" s="192" t="s">
        <v>21089</v>
      </c>
    </row>
    <row r="4147" spans="1:5" s="188" customFormat="1" outlineLevel="1">
      <c r="A4147" s="188" t="s">
        <v>9027</v>
      </c>
      <c r="B4147" s="194" t="s">
        <v>8279</v>
      </c>
      <c r="C4147" s="188" t="s">
        <v>274</v>
      </c>
      <c r="D4147" s="188" t="s">
        <v>353</v>
      </c>
      <c r="E4147" s="188" t="s">
        <v>21089</v>
      </c>
    </row>
    <row r="4148" spans="1:5" s="188" customFormat="1" outlineLevel="1">
      <c r="A4148" s="188" t="s">
        <v>9028</v>
      </c>
      <c r="B4148" s="194" t="s">
        <v>8204</v>
      </c>
      <c r="C4148" s="188" t="s">
        <v>274</v>
      </c>
      <c r="D4148" s="188" t="s">
        <v>353</v>
      </c>
      <c r="E4148" s="188" t="s">
        <v>21089</v>
      </c>
    </row>
    <row r="4149" spans="1:5" s="188" customFormat="1" outlineLevel="1">
      <c r="A4149" s="188" t="s">
        <v>9029</v>
      </c>
      <c r="B4149" s="194" t="s">
        <v>8207</v>
      </c>
      <c r="C4149" s="188" t="s">
        <v>274</v>
      </c>
      <c r="D4149" s="188" t="s">
        <v>353</v>
      </c>
      <c r="E4149" s="188" t="s">
        <v>21089</v>
      </c>
    </row>
    <row r="4150" spans="1:5" s="188" customFormat="1" outlineLevel="1">
      <c r="A4150" s="188" t="s">
        <v>9030</v>
      </c>
      <c r="B4150" s="194" t="s">
        <v>8210</v>
      </c>
      <c r="C4150" s="188" t="s">
        <v>274</v>
      </c>
      <c r="D4150" s="188" t="s">
        <v>353</v>
      </c>
      <c r="E4150" s="188" t="s">
        <v>21089</v>
      </c>
    </row>
    <row r="4151" spans="1:5" s="192" customFormat="1" outlineLevel="1">
      <c r="A4151" s="192" t="s">
        <v>9031</v>
      </c>
      <c r="B4151" s="193" t="s">
        <v>1120</v>
      </c>
      <c r="C4151" s="192" t="s">
        <v>275</v>
      </c>
      <c r="D4151" s="192" t="s">
        <v>354</v>
      </c>
      <c r="E4151" s="192" t="s">
        <v>925</v>
      </c>
    </row>
    <row r="4152" spans="1:5" s="98" customFormat="1" outlineLevel="1">
      <c r="A4152" s="98" t="s">
        <v>9032</v>
      </c>
      <c r="B4152" s="171" t="s">
        <v>9033</v>
      </c>
    </row>
    <row r="4153" spans="1:5" s="192" customFormat="1" outlineLevel="1">
      <c r="A4153" s="192" t="s">
        <v>9034</v>
      </c>
      <c r="B4153" s="193" t="s">
        <v>8753</v>
      </c>
      <c r="C4153" s="192" t="s">
        <v>222</v>
      </c>
      <c r="D4153" s="192" t="s">
        <v>313</v>
      </c>
      <c r="E4153" s="192" t="s">
        <v>223</v>
      </c>
    </row>
    <row r="4154" spans="1:5" s="192" customFormat="1" outlineLevel="1">
      <c r="A4154" s="192" t="s">
        <v>1110</v>
      </c>
      <c r="B4154" s="193" t="s">
        <v>8812</v>
      </c>
      <c r="C4154" s="192" t="s">
        <v>195</v>
      </c>
      <c r="D4154" s="192" t="s">
        <v>294</v>
      </c>
      <c r="E4154" s="192" t="s">
        <v>83</v>
      </c>
    </row>
    <row r="4155" spans="1:5" s="188" customFormat="1" outlineLevel="1">
      <c r="A4155" s="188" t="s">
        <v>9036</v>
      </c>
      <c r="B4155" s="194" t="s">
        <v>8279</v>
      </c>
      <c r="C4155" s="188" t="s">
        <v>195</v>
      </c>
      <c r="D4155" s="188" t="s">
        <v>294</v>
      </c>
      <c r="E4155" s="188" t="s">
        <v>83</v>
      </c>
    </row>
    <row r="4156" spans="1:5" s="188" customFormat="1" outlineLevel="1">
      <c r="A4156" s="188" t="s">
        <v>9037</v>
      </c>
      <c r="B4156" s="194" t="s">
        <v>8204</v>
      </c>
      <c r="C4156" s="188" t="s">
        <v>195</v>
      </c>
      <c r="D4156" s="188" t="s">
        <v>294</v>
      </c>
      <c r="E4156" s="188" t="s">
        <v>83</v>
      </c>
    </row>
    <row r="4157" spans="1:5" s="188" customFormat="1" outlineLevel="1">
      <c r="A4157" s="188" t="s">
        <v>9038</v>
      </c>
      <c r="B4157" s="194" t="s">
        <v>8207</v>
      </c>
      <c r="C4157" s="188" t="s">
        <v>195</v>
      </c>
      <c r="D4157" s="188" t="s">
        <v>294</v>
      </c>
      <c r="E4157" s="188" t="s">
        <v>83</v>
      </c>
    </row>
    <row r="4158" spans="1:5" s="188" customFormat="1" outlineLevel="1">
      <c r="A4158" s="188" t="s">
        <v>9039</v>
      </c>
      <c r="B4158" s="194" t="s">
        <v>8210</v>
      </c>
      <c r="C4158" s="188" t="s">
        <v>195</v>
      </c>
      <c r="D4158" s="188" t="s">
        <v>294</v>
      </c>
      <c r="E4158" s="188" t="s">
        <v>83</v>
      </c>
    </row>
    <row r="4159" spans="1:5" s="192" customFormat="1" outlineLevel="1">
      <c r="A4159" s="192" t="s">
        <v>1110</v>
      </c>
      <c r="B4159" s="193" t="s">
        <v>8491</v>
      </c>
      <c r="C4159" s="192" t="s">
        <v>274</v>
      </c>
      <c r="D4159" s="192" t="s">
        <v>353</v>
      </c>
      <c r="E4159" s="192" t="s">
        <v>21089</v>
      </c>
    </row>
    <row r="4160" spans="1:5" s="188" customFormat="1" outlineLevel="1">
      <c r="A4160" s="188" t="s">
        <v>9040</v>
      </c>
      <c r="B4160" s="194" t="s">
        <v>8279</v>
      </c>
      <c r="C4160" s="188" t="s">
        <v>274</v>
      </c>
      <c r="D4160" s="188" t="s">
        <v>353</v>
      </c>
      <c r="E4160" s="188" t="s">
        <v>21089</v>
      </c>
    </row>
    <row r="4161" spans="1:5" s="188" customFormat="1" outlineLevel="1">
      <c r="A4161" s="188" t="s">
        <v>9041</v>
      </c>
      <c r="B4161" s="194" t="s">
        <v>8204</v>
      </c>
      <c r="C4161" s="188" t="s">
        <v>274</v>
      </c>
      <c r="D4161" s="188" t="s">
        <v>353</v>
      </c>
      <c r="E4161" s="188" t="s">
        <v>21089</v>
      </c>
    </row>
    <row r="4162" spans="1:5" s="188" customFormat="1" outlineLevel="1">
      <c r="A4162" s="188" t="s">
        <v>9042</v>
      </c>
      <c r="B4162" s="194" t="s">
        <v>8207</v>
      </c>
      <c r="C4162" s="188" t="s">
        <v>274</v>
      </c>
      <c r="D4162" s="188" t="s">
        <v>353</v>
      </c>
      <c r="E4162" s="188" t="s">
        <v>21089</v>
      </c>
    </row>
    <row r="4163" spans="1:5" s="188" customFormat="1" outlineLevel="1">
      <c r="A4163" s="188" t="s">
        <v>9043</v>
      </c>
      <c r="B4163" s="194" t="s">
        <v>8210</v>
      </c>
      <c r="C4163" s="188" t="s">
        <v>274</v>
      </c>
      <c r="D4163" s="188" t="s">
        <v>353</v>
      </c>
      <c r="E4163" s="188" t="s">
        <v>21089</v>
      </c>
    </row>
    <row r="4164" spans="1:5" s="192" customFormat="1" outlineLevel="1">
      <c r="A4164" s="192" t="s">
        <v>1110</v>
      </c>
      <c r="B4164" s="193" t="s">
        <v>8494</v>
      </c>
      <c r="C4164" s="192" t="s">
        <v>274</v>
      </c>
      <c r="D4164" s="192" t="s">
        <v>353</v>
      </c>
      <c r="E4164" s="192" t="s">
        <v>21089</v>
      </c>
    </row>
    <row r="4165" spans="1:5" s="188" customFormat="1" outlineLevel="1">
      <c r="A4165" s="188" t="s">
        <v>9044</v>
      </c>
      <c r="B4165" s="194" t="s">
        <v>8279</v>
      </c>
      <c r="C4165" s="188" t="s">
        <v>274</v>
      </c>
      <c r="D4165" s="188" t="s">
        <v>353</v>
      </c>
      <c r="E4165" s="188" t="s">
        <v>21089</v>
      </c>
    </row>
    <row r="4166" spans="1:5" s="188" customFormat="1" outlineLevel="1">
      <c r="A4166" s="188" t="s">
        <v>9045</v>
      </c>
      <c r="B4166" s="194" t="s">
        <v>8204</v>
      </c>
      <c r="C4166" s="188" t="s">
        <v>274</v>
      </c>
      <c r="D4166" s="188" t="s">
        <v>353</v>
      </c>
      <c r="E4166" s="188" t="s">
        <v>21089</v>
      </c>
    </row>
    <row r="4167" spans="1:5" s="188" customFormat="1" outlineLevel="1">
      <c r="A4167" s="188" t="s">
        <v>9046</v>
      </c>
      <c r="B4167" s="194" t="s">
        <v>8207</v>
      </c>
      <c r="C4167" s="188" t="s">
        <v>274</v>
      </c>
      <c r="D4167" s="188" t="s">
        <v>353</v>
      </c>
      <c r="E4167" s="188" t="s">
        <v>21089</v>
      </c>
    </row>
    <row r="4168" spans="1:5" s="188" customFormat="1" outlineLevel="1">
      <c r="A4168" s="188" t="s">
        <v>9047</v>
      </c>
      <c r="B4168" s="194" t="s">
        <v>8210</v>
      </c>
      <c r="C4168" s="188" t="s">
        <v>274</v>
      </c>
      <c r="D4168" s="188" t="s">
        <v>353</v>
      </c>
      <c r="E4168" s="188" t="s">
        <v>21089</v>
      </c>
    </row>
    <row r="4169" spans="1:5" s="192" customFormat="1" outlineLevel="1">
      <c r="A4169" s="192" t="s">
        <v>9048</v>
      </c>
      <c r="B4169" s="193" t="s">
        <v>1120</v>
      </c>
      <c r="C4169" s="192" t="s">
        <v>275</v>
      </c>
      <c r="D4169" s="192" t="s">
        <v>354</v>
      </c>
      <c r="E4169" s="192" t="s">
        <v>925</v>
      </c>
    </row>
    <row r="4170" spans="1:5" s="103" customFormat="1">
      <c r="A4170" s="103" t="s">
        <v>9049</v>
      </c>
      <c r="B4170" s="191" t="s">
        <v>9050</v>
      </c>
    </row>
    <row r="4171" spans="1:5" s="98" customFormat="1" outlineLevel="1">
      <c r="A4171" s="98" t="s">
        <v>9051</v>
      </c>
      <c r="B4171" s="171" t="s">
        <v>9052</v>
      </c>
    </row>
    <row r="4172" spans="1:5" s="192" customFormat="1" outlineLevel="1">
      <c r="A4172" s="192" t="s">
        <v>9053</v>
      </c>
      <c r="B4172" s="193" t="s">
        <v>8812</v>
      </c>
      <c r="C4172" s="192" t="s">
        <v>195</v>
      </c>
      <c r="D4172" s="192" t="s">
        <v>294</v>
      </c>
      <c r="E4172" s="192" t="s">
        <v>83</v>
      </c>
    </row>
    <row r="4173" spans="1:5" s="192" customFormat="1" outlineLevel="1">
      <c r="A4173" s="192" t="s">
        <v>9055</v>
      </c>
      <c r="B4173" s="193" t="s">
        <v>8825</v>
      </c>
      <c r="C4173" s="192" t="s">
        <v>274</v>
      </c>
      <c r="D4173" s="192" t="s">
        <v>353</v>
      </c>
      <c r="E4173" s="192" t="s">
        <v>21089</v>
      </c>
    </row>
    <row r="4174" spans="1:5" s="192" customFormat="1" outlineLevel="1">
      <c r="A4174" s="192" t="s">
        <v>9056</v>
      </c>
      <c r="B4174" s="193" t="s">
        <v>8756</v>
      </c>
      <c r="C4174" s="192" t="s">
        <v>275</v>
      </c>
      <c r="D4174" s="192" t="s">
        <v>354</v>
      </c>
      <c r="E4174" s="192" t="s">
        <v>925</v>
      </c>
    </row>
    <row r="4175" spans="1:5" s="98" customFormat="1" outlineLevel="1">
      <c r="A4175" s="98" t="s">
        <v>9057</v>
      </c>
      <c r="B4175" s="171" t="s">
        <v>9058</v>
      </c>
    </row>
    <row r="4176" spans="1:5" s="192" customFormat="1" outlineLevel="1">
      <c r="A4176" s="192" t="s">
        <v>9059</v>
      </c>
      <c r="B4176" s="193" t="s">
        <v>8753</v>
      </c>
      <c r="C4176" s="192" t="s">
        <v>222</v>
      </c>
      <c r="D4176" s="192" t="s">
        <v>313</v>
      </c>
      <c r="E4176" s="192" t="s">
        <v>223</v>
      </c>
    </row>
    <row r="4177" spans="1:5" s="192" customFormat="1" outlineLevel="1">
      <c r="A4177" s="192" t="s">
        <v>9061</v>
      </c>
      <c r="B4177" s="193" t="s">
        <v>8812</v>
      </c>
      <c r="C4177" s="192" t="s">
        <v>195</v>
      </c>
      <c r="D4177" s="192" t="s">
        <v>294</v>
      </c>
      <c r="E4177" s="192" t="s">
        <v>83</v>
      </c>
    </row>
    <row r="4178" spans="1:5" s="192" customFormat="1" outlineLevel="1">
      <c r="A4178" s="192" t="s">
        <v>9062</v>
      </c>
      <c r="B4178" s="193" t="s">
        <v>8825</v>
      </c>
      <c r="C4178" s="192" t="s">
        <v>274</v>
      </c>
      <c r="D4178" s="192" t="s">
        <v>353</v>
      </c>
      <c r="E4178" s="192" t="s">
        <v>21089</v>
      </c>
    </row>
    <row r="4179" spans="1:5" s="192" customFormat="1" outlineLevel="1">
      <c r="A4179" s="192" t="s">
        <v>9063</v>
      </c>
      <c r="B4179" s="193" t="s">
        <v>8756</v>
      </c>
      <c r="C4179" s="192" t="s">
        <v>275</v>
      </c>
      <c r="D4179" s="192" t="s">
        <v>354</v>
      </c>
      <c r="E4179" s="192" t="s">
        <v>925</v>
      </c>
    </row>
    <row r="4180" spans="1:5" s="98" customFormat="1" outlineLevel="1">
      <c r="A4180" s="98" t="s">
        <v>9064</v>
      </c>
      <c r="B4180" s="171" t="s">
        <v>9065</v>
      </c>
    </row>
    <row r="4181" spans="1:5" s="192" customFormat="1" outlineLevel="1">
      <c r="A4181" s="192" t="s">
        <v>9066</v>
      </c>
      <c r="B4181" s="193" t="s">
        <v>9067</v>
      </c>
      <c r="C4181" s="192" t="s">
        <v>275</v>
      </c>
      <c r="D4181" s="192" t="s">
        <v>354</v>
      </c>
      <c r="E4181" s="192" t="s">
        <v>925</v>
      </c>
    </row>
    <row r="4182" spans="1:5" s="192" customFormat="1" outlineLevel="1">
      <c r="A4182" s="192" t="s">
        <v>1110</v>
      </c>
      <c r="B4182" s="193" t="s">
        <v>9069</v>
      </c>
    </row>
    <row r="4183" spans="1:5" s="188" customFormat="1" outlineLevel="1">
      <c r="A4183" s="188" t="s">
        <v>9070</v>
      </c>
      <c r="B4183" s="194" t="s">
        <v>8676</v>
      </c>
      <c r="C4183" s="188" t="s">
        <v>195</v>
      </c>
      <c r="D4183" s="188" t="s">
        <v>294</v>
      </c>
      <c r="E4183" s="188" t="s">
        <v>83</v>
      </c>
    </row>
    <row r="4184" spans="1:5" s="188" customFormat="1" outlineLevel="1">
      <c r="A4184" s="188" t="s">
        <v>9072</v>
      </c>
      <c r="B4184" s="194" t="s">
        <v>9073</v>
      </c>
      <c r="C4184" s="188" t="s">
        <v>274</v>
      </c>
      <c r="D4184" s="188" t="s">
        <v>353</v>
      </c>
      <c r="E4184" s="188" t="s">
        <v>21089</v>
      </c>
    </row>
    <row r="4185" spans="1:5" s="188" customFormat="1" outlineLevel="1">
      <c r="A4185" s="188" t="s">
        <v>9074</v>
      </c>
      <c r="B4185" s="194" t="s">
        <v>8693</v>
      </c>
      <c r="C4185" s="188" t="s">
        <v>275</v>
      </c>
      <c r="D4185" s="188" t="s">
        <v>354</v>
      </c>
      <c r="E4185" s="188" t="s">
        <v>925</v>
      </c>
    </row>
    <row r="4186" spans="1:5" s="192" customFormat="1" outlineLevel="1">
      <c r="A4186" s="192" t="s">
        <v>1110</v>
      </c>
      <c r="B4186" s="193" t="s">
        <v>9075</v>
      </c>
    </row>
    <row r="4187" spans="1:5" s="188" customFormat="1" outlineLevel="1">
      <c r="A4187" s="188" t="s">
        <v>9076</v>
      </c>
      <c r="B4187" s="194" t="s">
        <v>8690</v>
      </c>
      <c r="C4187" s="188" t="s">
        <v>222</v>
      </c>
      <c r="D4187" s="188" t="s">
        <v>313</v>
      </c>
      <c r="E4187" s="188" t="s">
        <v>223</v>
      </c>
    </row>
    <row r="4188" spans="1:5" s="188" customFormat="1" outlineLevel="1">
      <c r="A4188" s="188" t="s">
        <v>9078</v>
      </c>
      <c r="B4188" s="194" t="s">
        <v>8676</v>
      </c>
      <c r="C4188" s="188" t="s">
        <v>195</v>
      </c>
      <c r="D4188" s="188" t="s">
        <v>294</v>
      </c>
      <c r="E4188" s="188" t="s">
        <v>83</v>
      </c>
    </row>
    <row r="4189" spans="1:5" s="188" customFormat="1" outlineLevel="1">
      <c r="A4189" s="188" t="s">
        <v>9079</v>
      </c>
      <c r="B4189" s="194" t="s">
        <v>9073</v>
      </c>
      <c r="C4189" s="188" t="s">
        <v>274</v>
      </c>
      <c r="D4189" s="188" t="s">
        <v>353</v>
      </c>
      <c r="E4189" s="188" t="s">
        <v>21089</v>
      </c>
    </row>
    <row r="4190" spans="1:5" s="188" customFormat="1" outlineLevel="1">
      <c r="A4190" s="188" t="s">
        <v>9080</v>
      </c>
      <c r="B4190" s="194" t="s">
        <v>8693</v>
      </c>
      <c r="C4190" s="188" t="s">
        <v>275</v>
      </c>
      <c r="D4190" s="188" t="s">
        <v>354</v>
      </c>
      <c r="E4190" s="188" t="s">
        <v>925</v>
      </c>
    </row>
    <row r="4191" spans="1:5" s="192" customFormat="1" outlineLevel="1">
      <c r="A4191" s="192" t="s">
        <v>1110</v>
      </c>
      <c r="B4191" s="193" t="s">
        <v>9081</v>
      </c>
    </row>
    <row r="4192" spans="1:5" s="188" customFormat="1" outlineLevel="1">
      <c r="A4192" s="188" t="s">
        <v>9082</v>
      </c>
      <c r="B4192" s="194" t="s">
        <v>8690</v>
      </c>
      <c r="C4192" s="188" t="s">
        <v>222</v>
      </c>
      <c r="D4192" s="188" t="s">
        <v>313</v>
      </c>
      <c r="E4192" s="188" t="s">
        <v>223</v>
      </c>
    </row>
    <row r="4193" spans="1:5" s="188" customFormat="1" outlineLevel="1">
      <c r="A4193" s="188" t="s">
        <v>9084</v>
      </c>
      <c r="B4193" s="194" t="s">
        <v>8676</v>
      </c>
      <c r="C4193" s="188" t="s">
        <v>195</v>
      </c>
      <c r="D4193" s="188" t="s">
        <v>294</v>
      </c>
      <c r="E4193" s="188" t="s">
        <v>83</v>
      </c>
    </row>
    <row r="4194" spans="1:5" s="188" customFormat="1" outlineLevel="1">
      <c r="A4194" s="188" t="s">
        <v>9085</v>
      </c>
      <c r="B4194" s="194" t="s">
        <v>9073</v>
      </c>
      <c r="C4194" s="188" t="s">
        <v>274</v>
      </c>
      <c r="D4194" s="188" t="s">
        <v>353</v>
      </c>
      <c r="E4194" s="188" t="s">
        <v>21089</v>
      </c>
    </row>
    <row r="4195" spans="1:5" s="188" customFormat="1" outlineLevel="1">
      <c r="A4195" s="188" t="s">
        <v>9086</v>
      </c>
      <c r="B4195" s="194" t="s">
        <v>8693</v>
      </c>
      <c r="C4195" s="188" t="s">
        <v>275</v>
      </c>
      <c r="D4195" s="188" t="s">
        <v>354</v>
      </c>
      <c r="E4195" s="188" t="s">
        <v>925</v>
      </c>
    </row>
    <row r="4196" spans="1:5" s="98" customFormat="1" outlineLevel="1">
      <c r="A4196" s="98" t="s">
        <v>9087</v>
      </c>
      <c r="B4196" s="171" t="s">
        <v>9088</v>
      </c>
    </row>
    <row r="4197" spans="1:5" s="192" customFormat="1" outlineLevel="1">
      <c r="A4197" s="192" t="s">
        <v>1110</v>
      </c>
      <c r="B4197" s="193" t="s">
        <v>9067</v>
      </c>
    </row>
    <row r="4198" spans="1:5" s="188" customFormat="1" outlineLevel="1">
      <c r="A4198" s="188" t="s">
        <v>9089</v>
      </c>
      <c r="B4198" s="194" t="s">
        <v>9073</v>
      </c>
      <c r="C4198" s="188" t="s">
        <v>274</v>
      </c>
      <c r="D4198" s="188" t="s">
        <v>353</v>
      </c>
      <c r="E4198" s="188" t="s">
        <v>21089</v>
      </c>
    </row>
    <row r="4199" spans="1:5" s="188" customFormat="1" outlineLevel="1">
      <c r="A4199" s="188" t="s">
        <v>9091</v>
      </c>
      <c r="B4199" s="194" t="s">
        <v>8693</v>
      </c>
      <c r="C4199" s="188" t="s">
        <v>275</v>
      </c>
      <c r="D4199" s="188" t="s">
        <v>354</v>
      </c>
      <c r="E4199" s="188" t="s">
        <v>925</v>
      </c>
    </row>
    <row r="4200" spans="1:5" s="192" customFormat="1" outlineLevel="1">
      <c r="A4200" s="192" t="s">
        <v>1110</v>
      </c>
      <c r="B4200" s="193" t="s">
        <v>9069</v>
      </c>
    </row>
    <row r="4201" spans="1:5" s="188" customFormat="1" outlineLevel="1">
      <c r="A4201" s="188" t="s">
        <v>9092</v>
      </c>
      <c r="B4201" s="194" t="s">
        <v>8676</v>
      </c>
      <c r="C4201" s="188" t="s">
        <v>195</v>
      </c>
      <c r="D4201" s="188" t="s">
        <v>294</v>
      </c>
      <c r="E4201" s="188" t="s">
        <v>83</v>
      </c>
    </row>
    <row r="4202" spans="1:5" s="188" customFormat="1" outlineLevel="1">
      <c r="A4202" s="188" t="s">
        <v>9094</v>
      </c>
      <c r="B4202" s="194" t="s">
        <v>9073</v>
      </c>
      <c r="C4202" s="188" t="s">
        <v>274</v>
      </c>
      <c r="D4202" s="188" t="s">
        <v>353</v>
      </c>
      <c r="E4202" s="188" t="s">
        <v>21089</v>
      </c>
    </row>
    <row r="4203" spans="1:5" s="188" customFormat="1" outlineLevel="1">
      <c r="A4203" s="188" t="s">
        <v>9095</v>
      </c>
      <c r="B4203" s="194" t="s">
        <v>8693</v>
      </c>
      <c r="C4203" s="188" t="s">
        <v>275</v>
      </c>
      <c r="D4203" s="188" t="s">
        <v>354</v>
      </c>
      <c r="E4203" s="188" t="s">
        <v>925</v>
      </c>
    </row>
    <row r="4204" spans="1:5" s="192" customFormat="1" outlineLevel="1">
      <c r="A4204" s="192" t="s">
        <v>1110</v>
      </c>
      <c r="B4204" s="193" t="s">
        <v>9075</v>
      </c>
    </row>
    <row r="4205" spans="1:5" s="188" customFormat="1" outlineLevel="1">
      <c r="A4205" s="188" t="s">
        <v>9096</v>
      </c>
      <c r="B4205" s="194" t="s">
        <v>8690</v>
      </c>
      <c r="C4205" s="188" t="s">
        <v>222</v>
      </c>
      <c r="D4205" s="188" t="s">
        <v>313</v>
      </c>
      <c r="E4205" s="188" t="s">
        <v>223</v>
      </c>
    </row>
    <row r="4206" spans="1:5" s="188" customFormat="1" outlineLevel="1">
      <c r="A4206" s="188" t="s">
        <v>9098</v>
      </c>
      <c r="B4206" s="194" t="s">
        <v>8676</v>
      </c>
      <c r="C4206" s="188" t="s">
        <v>195</v>
      </c>
      <c r="D4206" s="188" t="s">
        <v>294</v>
      </c>
      <c r="E4206" s="188" t="s">
        <v>83</v>
      </c>
    </row>
    <row r="4207" spans="1:5" s="188" customFormat="1" outlineLevel="1">
      <c r="A4207" s="188" t="s">
        <v>9099</v>
      </c>
      <c r="B4207" s="194" t="s">
        <v>9073</v>
      </c>
      <c r="C4207" s="188" t="s">
        <v>274</v>
      </c>
      <c r="D4207" s="188" t="s">
        <v>353</v>
      </c>
      <c r="E4207" s="188" t="s">
        <v>21089</v>
      </c>
    </row>
    <row r="4208" spans="1:5" s="188" customFormat="1" outlineLevel="1">
      <c r="A4208" s="188" t="s">
        <v>9100</v>
      </c>
      <c r="B4208" s="194" t="s">
        <v>8693</v>
      </c>
      <c r="C4208" s="188" t="s">
        <v>275</v>
      </c>
      <c r="D4208" s="188" t="s">
        <v>354</v>
      </c>
      <c r="E4208" s="188" t="s">
        <v>925</v>
      </c>
    </row>
    <row r="4209" spans="1:5" s="192" customFormat="1" outlineLevel="1">
      <c r="A4209" s="192" t="s">
        <v>1110</v>
      </c>
      <c r="B4209" s="193" t="s">
        <v>9101</v>
      </c>
    </row>
    <row r="4210" spans="1:5" s="188" customFormat="1" outlineLevel="1">
      <c r="A4210" s="188" t="s">
        <v>9102</v>
      </c>
      <c r="B4210" s="194" t="s">
        <v>8690</v>
      </c>
      <c r="C4210" s="188" t="s">
        <v>222</v>
      </c>
      <c r="D4210" s="188" t="s">
        <v>313</v>
      </c>
      <c r="E4210" s="188" t="s">
        <v>223</v>
      </c>
    </row>
    <row r="4211" spans="1:5" s="188" customFormat="1" outlineLevel="1">
      <c r="A4211" s="188" t="s">
        <v>9104</v>
      </c>
      <c r="B4211" s="194" t="s">
        <v>8676</v>
      </c>
      <c r="C4211" s="188" t="s">
        <v>195</v>
      </c>
      <c r="D4211" s="188" t="s">
        <v>294</v>
      </c>
      <c r="E4211" s="188" t="s">
        <v>83</v>
      </c>
    </row>
    <row r="4212" spans="1:5" s="188" customFormat="1" outlineLevel="1">
      <c r="A4212" s="188" t="s">
        <v>9105</v>
      </c>
      <c r="B4212" s="194" t="s">
        <v>9073</v>
      </c>
      <c r="C4212" s="188" t="s">
        <v>274</v>
      </c>
      <c r="D4212" s="188" t="s">
        <v>353</v>
      </c>
      <c r="E4212" s="188" t="s">
        <v>21089</v>
      </c>
    </row>
    <row r="4213" spans="1:5" s="188" customFormat="1" outlineLevel="1">
      <c r="A4213" s="188" t="s">
        <v>9106</v>
      </c>
      <c r="B4213" s="194" t="s">
        <v>9107</v>
      </c>
      <c r="C4213" s="188" t="s">
        <v>274</v>
      </c>
      <c r="D4213" s="188" t="s">
        <v>353</v>
      </c>
      <c r="E4213" s="188" t="s">
        <v>21089</v>
      </c>
    </row>
    <row r="4214" spans="1:5" s="188" customFormat="1" outlineLevel="1">
      <c r="A4214" s="188" t="s">
        <v>9108</v>
      </c>
      <c r="B4214" s="194" t="s">
        <v>8693</v>
      </c>
      <c r="C4214" s="188" t="s">
        <v>275</v>
      </c>
      <c r="D4214" s="188" t="s">
        <v>354</v>
      </c>
      <c r="E4214" s="188" t="s">
        <v>925</v>
      </c>
    </row>
    <row r="4215" spans="1:5" s="192" customFormat="1" outlineLevel="1">
      <c r="A4215" s="192" t="s">
        <v>1110</v>
      </c>
      <c r="B4215" s="193" t="s">
        <v>9109</v>
      </c>
    </row>
    <row r="4216" spans="1:5" s="188" customFormat="1" outlineLevel="1">
      <c r="A4216" s="188" t="s">
        <v>9110</v>
      </c>
      <c r="B4216" s="194" t="s">
        <v>8690</v>
      </c>
      <c r="C4216" s="188" t="s">
        <v>222</v>
      </c>
      <c r="D4216" s="188" t="s">
        <v>313</v>
      </c>
      <c r="E4216" s="188" t="s">
        <v>223</v>
      </c>
    </row>
    <row r="4217" spans="1:5" s="188" customFormat="1" outlineLevel="1">
      <c r="A4217" s="188" t="s">
        <v>9112</v>
      </c>
      <c r="B4217" s="194" t="s">
        <v>8676</v>
      </c>
      <c r="C4217" s="188" t="s">
        <v>195</v>
      </c>
      <c r="D4217" s="188" t="s">
        <v>294</v>
      </c>
      <c r="E4217" s="188" t="s">
        <v>83</v>
      </c>
    </row>
    <row r="4218" spans="1:5" s="188" customFormat="1" outlineLevel="1">
      <c r="A4218" s="188" t="s">
        <v>9113</v>
      </c>
      <c r="B4218" s="194" t="s">
        <v>9073</v>
      </c>
      <c r="C4218" s="188" t="s">
        <v>274</v>
      </c>
      <c r="D4218" s="188" t="s">
        <v>353</v>
      </c>
      <c r="E4218" s="188" t="s">
        <v>21089</v>
      </c>
    </row>
    <row r="4219" spans="1:5" s="188" customFormat="1" outlineLevel="1">
      <c r="A4219" s="188" t="s">
        <v>9114</v>
      </c>
      <c r="B4219" s="194" t="s">
        <v>8693</v>
      </c>
      <c r="C4219" s="188" t="s">
        <v>275</v>
      </c>
      <c r="D4219" s="188" t="s">
        <v>354</v>
      </c>
      <c r="E4219" s="188" t="s">
        <v>925</v>
      </c>
    </row>
    <row r="4220" spans="1:5" s="192" customFormat="1" outlineLevel="1">
      <c r="A4220" s="192" t="s">
        <v>1110</v>
      </c>
      <c r="B4220" s="193" t="s">
        <v>9081</v>
      </c>
    </row>
    <row r="4221" spans="1:5" s="188" customFormat="1" outlineLevel="1">
      <c r="A4221" s="188" t="s">
        <v>9115</v>
      </c>
      <c r="B4221" s="194" t="s">
        <v>8690</v>
      </c>
      <c r="C4221" s="188" t="s">
        <v>222</v>
      </c>
      <c r="D4221" s="188" t="s">
        <v>313</v>
      </c>
      <c r="E4221" s="188" t="s">
        <v>223</v>
      </c>
    </row>
    <row r="4222" spans="1:5" s="188" customFormat="1" outlineLevel="1">
      <c r="A4222" s="188" t="s">
        <v>9117</v>
      </c>
      <c r="B4222" s="194" t="s">
        <v>8676</v>
      </c>
      <c r="C4222" s="188" t="s">
        <v>195</v>
      </c>
      <c r="D4222" s="188" t="s">
        <v>294</v>
      </c>
      <c r="E4222" s="188" t="s">
        <v>83</v>
      </c>
    </row>
    <row r="4223" spans="1:5" s="188" customFormat="1" outlineLevel="1">
      <c r="A4223" s="188" t="s">
        <v>9118</v>
      </c>
      <c r="B4223" s="194" t="s">
        <v>9073</v>
      </c>
      <c r="C4223" s="188" t="s">
        <v>274</v>
      </c>
      <c r="D4223" s="188" t="s">
        <v>353</v>
      </c>
      <c r="E4223" s="188" t="s">
        <v>21089</v>
      </c>
    </row>
    <row r="4224" spans="1:5" s="188" customFormat="1" outlineLevel="1">
      <c r="A4224" s="188" t="s">
        <v>9119</v>
      </c>
      <c r="B4224" s="194" t="s">
        <v>8693</v>
      </c>
      <c r="C4224" s="188" t="s">
        <v>275</v>
      </c>
      <c r="D4224" s="188" t="s">
        <v>354</v>
      </c>
      <c r="E4224" s="188" t="s">
        <v>925</v>
      </c>
    </row>
    <row r="4225" spans="1:5" s="98" customFormat="1" outlineLevel="1">
      <c r="A4225" s="98" t="s">
        <v>9120</v>
      </c>
      <c r="B4225" s="171" t="s">
        <v>9121</v>
      </c>
    </row>
    <row r="4226" spans="1:5" s="192" customFormat="1" outlineLevel="1">
      <c r="A4226" s="192" t="s">
        <v>9122</v>
      </c>
      <c r="B4226" s="193" t="s">
        <v>8812</v>
      </c>
      <c r="C4226" s="192" t="s">
        <v>195</v>
      </c>
      <c r="D4226" s="192" t="s">
        <v>294</v>
      </c>
      <c r="E4226" s="192" t="s">
        <v>83</v>
      </c>
    </row>
    <row r="4227" spans="1:5" s="192" customFormat="1" outlineLevel="1">
      <c r="A4227" s="192" t="s">
        <v>9124</v>
      </c>
      <c r="B4227" s="193" t="s">
        <v>8825</v>
      </c>
      <c r="C4227" s="192" t="s">
        <v>274</v>
      </c>
      <c r="D4227" s="192" t="s">
        <v>353</v>
      </c>
      <c r="E4227" s="192" t="s">
        <v>21089</v>
      </c>
    </row>
    <row r="4228" spans="1:5" s="192" customFormat="1" outlineLevel="1">
      <c r="A4228" s="192" t="s">
        <v>9126</v>
      </c>
      <c r="B4228" s="193" t="s">
        <v>8756</v>
      </c>
      <c r="C4228" s="192" t="s">
        <v>275</v>
      </c>
      <c r="D4228" s="192" t="s">
        <v>354</v>
      </c>
      <c r="E4228" s="192" t="s">
        <v>925</v>
      </c>
    </row>
    <row r="4229" spans="1:5" s="98" customFormat="1" outlineLevel="1">
      <c r="A4229" s="98" t="s">
        <v>9127</v>
      </c>
      <c r="B4229" s="171" t="s">
        <v>9128</v>
      </c>
    </row>
    <row r="4230" spans="1:5" s="192" customFormat="1" outlineLevel="1">
      <c r="A4230" s="192" t="s">
        <v>9129</v>
      </c>
      <c r="B4230" s="193" t="s">
        <v>8812</v>
      </c>
      <c r="C4230" s="192" t="s">
        <v>195</v>
      </c>
      <c r="D4230" s="192" t="s">
        <v>294</v>
      </c>
      <c r="E4230" s="192" t="s">
        <v>83</v>
      </c>
    </row>
    <row r="4231" spans="1:5" s="192" customFormat="1" outlineLevel="1">
      <c r="A4231" s="192" t="s">
        <v>9131</v>
      </c>
      <c r="B4231" s="193" t="s">
        <v>8825</v>
      </c>
      <c r="C4231" s="192" t="s">
        <v>274</v>
      </c>
      <c r="D4231" s="192" t="s">
        <v>353</v>
      </c>
      <c r="E4231" s="192" t="s">
        <v>21089</v>
      </c>
    </row>
    <row r="4232" spans="1:5" s="192" customFormat="1" outlineLevel="1">
      <c r="A4232" s="192" t="s">
        <v>9132</v>
      </c>
      <c r="B4232" s="193" t="s">
        <v>8756</v>
      </c>
      <c r="C4232" s="192" t="s">
        <v>275</v>
      </c>
      <c r="D4232" s="192" t="s">
        <v>354</v>
      </c>
      <c r="E4232" s="192" t="s">
        <v>925</v>
      </c>
    </row>
    <row r="4233" spans="1:5" s="98" customFormat="1" outlineLevel="1">
      <c r="A4233" s="98" t="s">
        <v>9133</v>
      </c>
      <c r="B4233" s="171" t="s">
        <v>9134</v>
      </c>
    </row>
    <row r="4234" spans="1:5" s="192" customFormat="1" outlineLevel="1">
      <c r="A4234" s="192" t="s">
        <v>1110</v>
      </c>
      <c r="B4234" s="193" t="s">
        <v>9135</v>
      </c>
    </row>
    <row r="4235" spans="1:5" s="188" customFormat="1" outlineLevel="1">
      <c r="A4235" s="188" t="s">
        <v>9136</v>
      </c>
      <c r="B4235" s="194" t="s">
        <v>8676</v>
      </c>
      <c r="C4235" s="188" t="s">
        <v>195</v>
      </c>
      <c r="D4235" s="188" t="s">
        <v>294</v>
      </c>
      <c r="E4235" s="188" t="s">
        <v>83</v>
      </c>
    </row>
    <row r="4236" spans="1:5" s="188" customFormat="1" outlineLevel="1">
      <c r="A4236" s="188" t="s">
        <v>9138</v>
      </c>
      <c r="B4236" s="194" t="s">
        <v>8679</v>
      </c>
      <c r="C4236" s="188" t="s">
        <v>274</v>
      </c>
      <c r="D4236" s="188" t="s">
        <v>353</v>
      </c>
      <c r="E4236" s="188" t="s">
        <v>21089</v>
      </c>
    </row>
    <row r="4237" spans="1:5" s="188" customFormat="1" outlineLevel="1">
      <c r="A4237" s="188" t="s">
        <v>9139</v>
      </c>
      <c r="B4237" s="194" t="s">
        <v>8693</v>
      </c>
      <c r="C4237" s="188" t="s">
        <v>275</v>
      </c>
      <c r="D4237" s="188" t="s">
        <v>354</v>
      </c>
      <c r="E4237" s="188" t="s">
        <v>925</v>
      </c>
    </row>
    <row r="4238" spans="1:5" s="192" customFormat="1" outlineLevel="1">
      <c r="A4238" s="192" t="s">
        <v>1110</v>
      </c>
      <c r="B4238" s="193" t="s">
        <v>9140</v>
      </c>
    </row>
    <row r="4239" spans="1:5" s="188" customFormat="1" outlineLevel="1">
      <c r="A4239" s="188" t="s">
        <v>9141</v>
      </c>
      <c r="B4239" s="194" t="s">
        <v>8676</v>
      </c>
      <c r="C4239" s="188" t="s">
        <v>195</v>
      </c>
      <c r="D4239" s="188" t="s">
        <v>294</v>
      </c>
      <c r="E4239" s="188" t="s">
        <v>83</v>
      </c>
    </row>
    <row r="4240" spans="1:5" s="188" customFormat="1" outlineLevel="1">
      <c r="A4240" s="188" t="s">
        <v>9143</v>
      </c>
      <c r="B4240" s="194" t="s">
        <v>8679</v>
      </c>
      <c r="C4240" s="188" t="s">
        <v>274</v>
      </c>
      <c r="D4240" s="188" t="s">
        <v>353</v>
      </c>
      <c r="E4240" s="188" t="s">
        <v>21089</v>
      </c>
    </row>
    <row r="4241" spans="1:5" s="188" customFormat="1" outlineLevel="1">
      <c r="A4241" s="188" t="s">
        <v>9144</v>
      </c>
      <c r="B4241" s="194" t="s">
        <v>8693</v>
      </c>
      <c r="C4241" s="188" t="s">
        <v>275</v>
      </c>
      <c r="D4241" s="188" t="s">
        <v>354</v>
      </c>
      <c r="E4241" s="188" t="s">
        <v>925</v>
      </c>
    </row>
    <row r="4242" spans="1:5" s="192" customFormat="1" outlineLevel="1">
      <c r="A4242" s="192" t="s">
        <v>1110</v>
      </c>
      <c r="B4242" s="193" t="s">
        <v>1120</v>
      </c>
    </row>
    <row r="4243" spans="1:5" s="188" customFormat="1" outlineLevel="1">
      <c r="A4243" s="188" t="s">
        <v>9145</v>
      </c>
      <c r="B4243" s="194" t="s">
        <v>8676</v>
      </c>
      <c r="C4243" s="188" t="s">
        <v>195</v>
      </c>
      <c r="D4243" s="188" t="s">
        <v>294</v>
      </c>
      <c r="E4243" s="188" t="s">
        <v>83</v>
      </c>
    </row>
    <row r="4244" spans="1:5" s="188" customFormat="1" outlineLevel="1">
      <c r="A4244" s="188" t="s">
        <v>9147</v>
      </c>
      <c r="B4244" s="194" t="s">
        <v>8693</v>
      </c>
      <c r="C4244" s="188" t="s">
        <v>275</v>
      </c>
      <c r="D4244" s="188" t="s">
        <v>354</v>
      </c>
      <c r="E4244" s="188" t="s">
        <v>925</v>
      </c>
    </row>
    <row r="4245" spans="1:5" s="98" customFormat="1" outlineLevel="1">
      <c r="A4245" s="98" t="s">
        <v>9148</v>
      </c>
      <c r="B4245" s="171" t="s">
        <v>9149</v>
      </c>
    </row>
    <row r="4246" spans="1:5" s="192" customFormat="1" outlineLevel="1">
      <c r="A4246" s="192" t="s">
        <v>1110</v>
      </c>
      <c r="B4246" s="193" t="s">
        <v>9150</v>
      </c>
    </row>
    <row r="4247" spans="1:5" s="188" customFormat="1" outlineLevel="1">
      <c r="A4247" s="188" t="s">
        <v>9151</v>
      </c>
      <c r="B4247" s="194" t="s">
        <v>8679</v>
      </c>
      <c r="C4247" s="188" t="s">
        <v>274</v>
      </c>
      <c r="D4247" s="188" t="s">
        <v>353</v>
      </c>
      <c r="E4247" s="188" t="s">
        <v>21089</v>
      </c>
    </row>
    <row r="4248" spans="1:5" s="188" customFormat="1" outlineLevel="1">
      <c r="A4248" s="188" t="s">
        <v>9153</v>
      </c>
      <c r="B4248" s="194" t="s">
        <v>8693</v>
      </c>
      <c r="C4248" s="188" t="s">
        <v>275</v>
      </c>
      <c r="D4248" s="188" t="s">
        <v>354</v>
      </c>
      <c r="E4248" s="188" t="s">
        <v>925</v>
      </c>
    </row>
    <row r="4249" spans="1:5" s="192" customFormat="1" outlineLevel="1">
      <c r="A4249" s="192" t="s">
        <v>1110</v>
      </c>
      <c r="B4249" s="193" t="s">
        <v>9154</v>
      </c>
    </row>
    <row r="4250" spans="1:5" s="188" customFormat="1" outlineLevel="1">
      <c r="A4250" s="188" t="s">
        <v>9155</v>
      </c>
      <c r="B4250" s="194" t="s">
        <v>8676</v>
      </c>
      <c r="C4250" s="188" t="s">
        <v>195</v>
      </c>
      <c r="D4250" s="188" t="s">
        <v>294</v>
      </c>
      <c r="E4250" s="188" t="s">
        <v>83</v>
      </c>
    </row>
    <row r="4251" spans="1:5" s="188" customFormat="1" outlineLevel="1">
      <c r="A4251" s="188" t="s">
        <v>9157</v>
      </c>
      <c r="B4251" s="194" t="s">
        <v>8679</v>
      </c>
      <c r="C4251" s="188" t="s">
        <v>274</v>
      </c>
      <c r="D4251" s="188" t="s">
        <v>353</v>
      </c>
      <c r="E4251" s="188" t="s">
        <v>21089</v>
      </c>
    </row>
    <row r="4252" spans="1:5" s="188" customFormat="1" outlineLevel="1">
      <c r="A4252" s="188" t="s">
        <v>9158</v>
      </c>
      <c r="B4252" s="194" t="s">
        <v>8693</v>
      </c>
      <c r="C4252" s="188" t="s">
        <v>275</v>
      </c>
      <c r="D4252" s="188" t="s">
        <v>354</v>
      </c>
      <c r="E4252" s="188" t="s">
        <v>925</v>
      </c>
    </row>
    <row r="4253" spans="1:5" s="192" customFormat="1" outlineLevel="1">
      <c r="A4253" s="192" t="s">
        <v>1110</v>
      </c>
      <c r="B4253" s="193" t="s">
        <v>9159</v>
      </c>
    </row>
    <row r="4254" spans="1:5" s="188" customFormat="1" outlineLevel="1">
      <c r="A4254" s="188" t="s">
        <v>9160</v>
      </c>
      <c r="B4254" s="194" t="s">
        <v>8676</v>
      </c>
      <c r="C4254" s="188" t="s">
        <v>195</v>
      </c>
      <c r="D4254" s="188" t="s">
        <v>294</v>
      </c>
      <c r="E4254" s="188" t="s">
        <v>83</v>
      </c>
    </row>
    <row r="4255" spans="1:5" s="188" customFormat="1" outlineLevel="1">
      <c r="A4255" s="188" t="s">
        <v>9162</v>
      </c>
      <c r="B4255" s="194" t="s">
        <v>8679</v>
      </c>
      <c r="C4255" s="188" t="s">
        <v>274</v>
      </c>
      <c r="D4255" s="188" t="s">
        <v>353</v>
      </c>
      <c r="E4255" s="188" t="s">
        <v>21089</v>
      </c>
    </row>
    <row r="4256" spans="1:5" s="188" customFormat="1" outlineLevel="1">
      <c r="A4256" s="188" t="s">
        <v>9163</v>
      </c>
      <c r="B4256" s="194" t="s">
        <v>8693</v>
      </c>
      <c r="C4256" s="188" t="s">
        <v>275</v>
      </c>
      <c r="D4256" s="188" t="s">
        <v>354</v>
      </c>
      <c r="E4256" s="188" t="s">
        <v>925</v>
      </c>
    </row>
    <row r="4257" spans="1:5" s="192" customFormat="1" outlineLevel="1">
      <c r="A4257" s="192" t="s">
        <v>1110</v>
      </c>
      <c r="B4257" s="193" t="s">
        <v>1120</v>
      </c>
    </row>
    <row r="4258" spans="1:5" s="188" customFormat="1" outlineLevel="1">
      <c r="A4258" s="188" t="s">
        <v>9164</v>
      </c>
      <c r="B4258" s="194" t="s">
        <v>8676</v>
      </c>
      <c r="C4258" s="188" t="s">
        <v>195</v>
      </c>
      <c r="D4258" s="188" t="s">
        <v>294</v>
      </c>
      <c r="E4258" s="188" t="s">
        <v>83</v>
      </c>
    </row>
    <row r="4259" spans="1:5" s="188" customFormat="1" outlineLevel="1">
      <c r="A4259" s="188" t="s">
        <v>9166</v>
      </c>
      <c r="B4259" s="194" t="s">
        <v>8679</v>
      </c>
      <c r="C4259" s="188" t="s">
        <v>274</v>
      </c>
      <c r="D4259" s="188" t="s">
        <v>353</v>
      </c>
      <c r="E4259" s="188" t="s">
        <v>21089</v>
      </c>
    </row>
    <row r="4260" spans="1:5" s="188" customFormat="1" outlineLevel="1">
      <c r="A4260" s="188" t="s">
        <v>9167</v>
      </c>
      <c r="B4260" s="194" t="s">
        <v>8693</v>
      </c>
      <c r="C4260" s="188" t="s">
        <v>275</v>
      </c>
      <c r="D4260" s="188" t="s">
        <v>354</v>
      </c>
      <c r="E4260" s="188" t="s">
        <v>925</v>
      </c>
    </row>
    <row r="4261" spans="1:5" s="98" customFormat="1" outlineLevel="1">
      <c r="A4261" s="98" t="s">
        <v>9168</v>
      </c>
      <c r="B4261" s="171" t="s">
        <v>9169</v>
      </c>
    </row>
    <row r="4262" spans="1:5" s="192" customFormat="1" outlineLevel="1">
      <c r="A4262" s="192" t="s">
        <v>9170</v>
      </c>
      <c r="B4262" s="193" t="s">
        <v>8812</v>
      </c>
      <c r="C4262" s="192" t="s">
        <v>195</v>
      </c>
      <c r="D4262" s="192" t="s">
        <v>294</v>
      </c>
      <c r="E4262" s="192" t="s">
        <v>83</v>
      </c>
    </row>
    <row r="4263" spans="1:5" s="192" customFormat="1" outlineLevel="1">
      <c r="A4263" s="192" t="s">
        <v>9172</v>
      </c>
      <c r="B4263" s="193" t="s">
        <v>8756</v>
      </c>
      <c r="C4263" s="192" t="s">
        <v>275</v>
      </c>
      <c r="D4263" s="192" t="s">
        <v>354</v>
      </c>
      <c r="E4263" s="192" t="s">
        <v>925</v>
      </c>
    </row>
    <row r="4264" spans="1:5" s="98" customFormat="1" outlineLevel="1">
      <c r="A4264" s="98" t="s">
        <v>9173</v>
      </c>
      <c r="B4264" s="171" t="s">
        <v>9174</v>
      </c>
    </row>
    <row r="4265" spans="1:5" s="192" customFormat="1" outlineLevel="1">
      <c r="A4265" s="192" t="s">
        <v>1110</v>
      </c>
      <c r="B4265" s="193" t="s">
        <v>8753</v>
      </c>
      <c r="C4265" s="192" t="s">
        <v>222</v>
      </c>
      <c r="D4265" s="192" t="s">
        <v>313</v>
      </c>
      <c r="E4265" s="192" t="s">
        <v>223</v>
      </c>
    </row>
    <row r="4266" spans="1:5" s="188" customFormat="1" outlineLevel="1">
      <c r="A4266" s="188" t="s">
        <v>9175</v>
      </c>
      <c r="B4266" s="194" t="s">
        <v>9176</v>
      </c>
      <c r="C4266" s="188" t="s">
        <v>222</v>
      </c>
      <c r="D4266" s="188" t="s">
        <v>313</v>
      </c>
      <c r="E4266" s="188" t="s">
        <v>223</v>
      </c>
    </row>
    <row r="4267" spans="1:5" s="188" customFormat="1" outlineLevel="1">
      <c r="A4267" s="188" t="s">
        <v>9178</v>
      </c>
      <c r="B4267" s="194" t="s">
        <v>7897</v>
      </c>
      <c r="C4267" s="188" t="s">
        <v>222</v>
      </c>
      <c r="D4267" s="188" t="s">
        <v>313</v>
      </c>
      <c r="E4267" s="188" t="s">
        <v>223</v>
      </c>
    </row>
    <row r="4268" spans="1:5" s="188" customFormat="1" outlineLevel="1">
      <c r="A4268" s="188" t="s">
        <v>9179</v>
      </c>
      <c r="B4268" s="194" t="s">
        <v>1116</v>
      </c>
      <c r="C4268" s="188" t="s">
        <v>222</v>
      </c>
      <c r="D4268" s="188" t="s">
        <v>313</v>
      </c>
      <c r="E4268" s="188" t="s">
        <v>223</v>
      </c>
    </row>
    <row r="4269" spans="1:5" s="192" customFormat="1" outlineLevel="1">
      <c r="A4269" s="192" t="s">
        <v>9180</v>
      </c>
      <c r="B4269" s="193" t="s">
        <v>8812</v>
      </c>
      <c r="C4269" s="192" t="s">
        <v>195</v>
      </c>
      <c r="D4269" s="192" t="s">
        <v>294</v>
      </c>
      <c r="E4269" s="192" t="s">
        <v>83</v>
      </c>
    </row>
    <row r="4270" spans="1:5" s="192" customFormat="1" outlineLevel="1">
      <c r="A4270" s="192" t="s">
        <v>9181</v>
      </c>
      <c r="B4270" s="193" t="s">
        <v>8825</v>
      </c>
      <c r="C4270" s="192" t="s">
        <v>274</v>
      </c>
      <c r="D4270" s="192" t="s">
        <v>353</v>
      </c>
      <c r="E4270" s="192" t="s">
        <v>21089</v>
      </c>
    </row>
    <row r="4271" spans="1:5" s="192" customFormat="1" outlineLevel="1">
      <c r="A4271" s="192" t="s">
        <v>9182</v>
      </c>
      <c r="B4271" s="193" t="s">
        <v>8756</v>
      </c>
      <c r="C4271" s="192" t="s">
        <v>275</v>
      </c>
      <c r="D4271" s="192" t="s">
        <v>354</v>
      </c>
      <c r="E4271" s="192" t="s">
        <v>925</v>
      </c>
    </row>
    <row r="4272" spans="1:5" s="98" customFormat="1" outlineLevel="1">
      <c r="A4272" s="98" t="s">
        <v>9183</v>
      </c>
      <c r="B4272" s="171" t="s">
        <v>9184</v>
      </c>
    </row>
    <row r="4273" spans="1:5" s="192" customFormat="1" outlineLevel="1">
      <c r="A4273" s="192" t="s">
        <v>9185</v>
      </c>
      <c r="B4273" s="193" t="s">
        <v>8812</v>
      </c>
      <c r="C4273" s="192" t="s">
        <v>195</v>
      </c>
      <c r="D4273" s="192" t="s">
        <v>294</v>
      </c>
      <c r="E4273" s="192" t="s">
        <v>83</v>
      </c>
    </row>
    <row r="4274" spans="1:5" s="192" customFormat="1" outlineLevel="1">
      <c r="A4274" s="192" t="s">
        <v>9187</v>
      </c>
      <c r="B4274" s="193" t="s">
        <v>8491</v>
      </c>
      <c r="C4274" s="192" t="s">
        <v>274</v>
      </c>
      <c r="D4274" s="192" t="s">
        <v>353</v>
      </c>
      <c r="E4274" s="192" t="s">
        <v>21089</v>
      </c>
    </row>
    <row r="4275" spans="1:5" s="192" customFormat="1" outlineLevel="1">
      <c r="A4275" s="192" t="s">
        <v>9188</v>
      </c>
      <c r="B4275" s="193" t="s">
        <v>8756</v>
      </c>
      <c r="C4275" s="192" t="s">
        <v>275</v>
      </c>
      <c r="D4275" s="192" t="s">
        <v>354</v>
      </c>
      <c r="E4275" s="192" t="s">
        <v>925</v>
      </c>
    </row>
    <row r="4276" spans="1:5" s="98" customFormat="1" outlineLevel="1">
      <c r="A4276" s="98" t="s">
        <v>9189</v>
      </c>
      <c r="B4276" s="171" t="s">
        <v>9190</v>
      </c>
    </row>
    <row r="4277" spans="1:5" s="192" customFormat="1" outlineLevel="1">
      <c r="A4277" s="192" t="s">
        <v>1110</v>
      </c>
      <c r="B4277" s="193" t="s">
        <v>9191</v>
      </c>
    </row>
    <row r="4278" spans="1:5" s="188" customFormat="1" outlineLevel="1">
      <c r="A4278" s="188" t="s">
        <v>9192</v>
      </c>
      <c r="B4278" s="194" t="s">
        <v>8676</v>
      </c>
      <c r="C4278" s="188" t="s">
        <v>195</v>
      </c>
      <c r="D4278" s="188" t="s">
        <v>294</v>
      </c>
      <c r="E4278" s="188" t="s">
        <v>83</v>
      </c>
    </row>
    <row r="4279" spans="1:5" s="188" customFormat="1" outlineLevel="1">
      <c r="A4279" s="188" t="s">
        <v>9194</v>
      </c>
      <c r="B4279" s="194" t="s">
        <v>9073</v>
      </c>
      <c r="C4279" s="188" t="s">
        <v>274</v>
      </c>
      <c r="D4279" s="188" t="s">
        <v>353</v>
      </c>
      <c r="E4279" s="188" t="s">
        <v>21089</v>
      </c>
    </row>
    <row r="4280" spans="1:5" s="188" customFormat="1" outlineLevel="1">
      <c r="A4280" s="188" t="s">
        <v>9195</v>
      </c>
      <c r="B4280" s="194" t="s">
        <v>8693</v>
      </c>
      <c r="C4280" s="188" t="s">
        <v>275</v>
      </c>
      <c r="D4280" s="188" t="s">
        <v>354</v>
      </c>
      <c r="E4280" s="188" t="s">
        <v>925</v>
      </c>
    </row>
    <row r="4281" spans="1:5" s="192" customFormat="1" outlineLevel="1">
      <c r="A4281" s="192" t="s">
        <v>9196</v>
      </c>
      <c r="B4281" s="193" t="s">
        <v>9197</v>
      </c>
      <c r="C4281" s="192" t="s">
        <v>275</v>
      </c>
      <c r="D4281" s="192" t="s">
        <v>354</v>
      </c>
      <c r="E4281" s="192" t="s">
        <v>925</v>
      </c>
    </row>
    <row r="4282" spans="1:5" s="192" customFormat="1" outlineLevel="1">
      <c r="A4282" s="192" t="s">
        <v>1110</v>
      </c>
      <c r="B4282" s="193" t="s">
        <v>9199</v>
      </c>
    </row>
    <row r="4283" spans="1:5" s="188" customFormat="1" outlineLevel="1">
      <c r="A4283" s="188" t="s">
        <v>9200</v>
      </c>
      <c r="B4283" s="194" t="s">
        <v>9073</v>
      </c>
      <c r="C4283" s="188" t="s">
        <v>274</v>
      </c>
      <c r="D4283" s="188" t="s">
        <v>353</v>
      </c>
      <c r="E4283" s="188" t="s">
        <v>21089</v>
      </c>
    </row>
    <row r="4284" spans="1:5" s="188" customFormat="1" outlineLevel="1">
      <c r="A4284" s="188" t="s">
        <v>9202</v>
      </c>
      <c r="B4284" s="194" t="s">
        <v>8693</v>
      </c>
      <c r="C4284" s="188" t="s">
        <v>275</v>
      </c>
      <c r="D4284" s="188" t="s">
        <v>354</v>
      </c>
      <c r="E4284" s="188" t="s">
        <v>925</v>
      </c>
    </row>
    <row r="4285" spans="1:5" s="192" customFormat="1" outlineLevel="1">
      <c r="A4285" s="192" t="s">
        <v>1110</v>
      </c>
      <c r="B4285" s="193" t="s">
        <v>9203</v>
      </c>
    </row>
    <row r="4286" spans="1:5" s="188" customFormat="1" outlineLevel="1">
      <c r="A4286" s="188" t="s">
        <v>9204</v>
      </c>
      <c r="B4286" s="194" t="s">
        <v>9073</v>
      </c>
      <c r="C4286" s="188" t="s">
        <v>274</v>
      </c>
      <c r="D4286" s="188" t="s">
        <v>353</v>
      </c>
      <c r="E4286" s="188" t="s">
        <v>21089</v>
      </c>
    </row>
    <row r="4287" spans="1:5" s="188" customFormat="1" outlineLevel="1">
      <c r="A4287" s="188" t="s">
        <v>9206</v>
      </c>
      <c r="B4287" s="194" t="s">
        <v>8693</v>
      </c>
      <c r="C4287" s="188" t="s">
        <v>275</v>
      </c>
      <c r="D4287" s="188" t="s">
        <v>354</v>
      </c>
      <c r="E4287" s="188" t="s">
        <v>925</v>
      </c>
    </row>
    <row r="4288" spans="1:5" s="98" customFormat="1" outlineLevel="1">
      <c r="A4288" s="98" t="s">
        <v>9207</v>
      </c>
      <c r="B4288" s="171" t="s">
        <v>9208</v>
      </c>
      <c r="C4288" s="98" t="s">
        <v>275</v>
      </c>
      <c r="D4288" s="98" t="s">
        <v>354</v>
      </c>
      <c r="E4288" s="98" t="s">
        <v>925</v>
      </c>
    </row>
    <row r="4289" spans="1:5" s="98" customFormat="1" outlineLevel="1">
      <c r="A4289" s="98" t="s">
        <v>9210</v>
      </c>
      <c r="B4289" s="171" t="s">
        <v>9211</v>
      </c>
    </row>
    <row r="4290" spans="1:5" s="192" customFormat="1" outlineLevel="1">
      <c r="A4290" s="192" t="s">
        <v>9212</v>
      </c>
      <c r="B4290" s="193" t="s">
        <v>8812</v>
      </c>
      <c r="C4290" s="192" t="s">
        <v>195</v>
      </c>
      <c r="D4290" s="192" t="s">
        <v>294</v>
      </c>
      <c r="E4290" s="192" t="s">
        <v>83</v>
      </c>
    </row>
    <row r="4291" spans="1:5" s="192" customFormat="1" outlineLevel="1">
      <c r="A4291" s="192" t="s">
        <v>9214</v>
      </c>
      <c r="B4291" s="193" t="s">
        <v>8825</v>
      </c>
      <c r="C4291" s="192" t="s">
        <v>274</v>
      </c>
      <c r="D4291" s="192" t="s">
        <v>353</v>
      </c>
      <c r="E4291" s="192" t="s">
        <v>21089</v>
      </c>
    </row>
    <row r="4292" spans="1:5" s="192" customFormat="1" outlineLevel="1">
      <c r="A4292" s="192" t="s">
        <v>9215</v>
      </c>
      <c r="B4292" s="193" t="s">
        <v>8756</v>
      </c>
      <c r="C4292" s="192" t="s">
        <v>275</v>
      </c>
      <c r="D4292" s="192" t="s">
        <v>354</v>
      </c>
      <c r="E4292" s="192" t="s">
        <v>925</v>
      </c>
    </row>
    <row r="4293" spans="1:5" s="98" customFormat="1" outlineLevel="1">
      <c r="A4293" s="98" t="s">
        <v>9216</v>
      </c>
      <c r="B4293" s="171" t="s">
        <v>9217</v>
      </c>
    </row>
    <row r="4294" spans="1:5" s="192" customFormat="1" outlineLevel="1">
      <c r="A4294" s="192" t="s">
        <v>9218</v>
      </c>
      <c r="B4294" s="193" t="s">
        <v>9219</v>
      </c>
      <c r="C4294" s="192" t="s">
        <v>275</v>
      </c>
      <c r="D4294" s="192" t="s">
        <v>354</v>
      </c>
      <c r="E4294" s="192" t="s">
        <v>925</v>
      </c>
    </row>
    <row r="4295" spans="1:5" s="192" customFormat="1" outlineLevel="1">
      <c r="A4295" s="192" t="s">
        <v>1110</v>
      </c>
      <c r="B4295" s="193" t="s">
        <v>9221</v>
      </c>
    </row>
    <row r="4296" spans="1:5" s="188" customFormat="1" outlineLevel="1">
      <c r="A4296" s="188" t="s">
        <v>9222</v>
      </c>
      <c r="B4296" s="194" t="s">
        <v>9223</v>
      </c>
      <c r="C4296" s="188" t="s">
        <v>274</v>
      </c>
      <c r="D4296" s="188" t="s">
        <v>353</v>
      </c>
      <c r="E4296" s="188" t="s">
        <v>21089</v>
      </c>
    </row>
    <row r="4297" spans="1:5" s="188" customFormat="1" outlineLevel="1">
      <c r="A4297" s="188" t="s">
        <v>9225</v>
      </c>
      <c r="B4297" s="194" t="s">
        <v>9226</v>
      </c>
      <c r="C4297" s="188" t="s">
        <v>274</v>
      </c>
      <c r="D4297" s="188" t="s">
        <v>353</v>
      </c>
      <c r="E4297" s="188" t="s">
        <v>21089</v>
      </c>
    </row>
    <row r="4298" spans="1:5" s="188" customFormat="1" outlineLevel="1">
      <c r="A4298" s="188" t="s">
        <v>9227</v>
      </c>
      <c r="B4298" s="194" t="s">
        <v>8693</v>
      </c>
      <c r="C4298" s="188" t="s">
        <v>275</v>
      </c>
      <c r="D4298" s="188" t="s">
        <v>354</v>
      </c>
      <c r="E4298" s="188" t="s">
        <v>925</v>
      </c>
    </row>
    <row r="4299" spans="1:5" s="192" customFormat="1" outlineLevel="1">
      <c r="A4299" s="192" t="s">
        <v>9228</v>
      </c>
      <c r="B4299" s="193" t="s">
        <v>9229</v>
      </c>
      <c r="C4299" s="192" t="s">
        <v>275</v>
      </c>
      <c r="D4299" s="192" t="s">
        <v>354</v>
      </c>
      <c r="E4299" s="192" t="s">
        <v>925</v>
      </c>
    </row>
    <row r="4300" spans="1:5" s="192" customFormat="1" outlineLevel="1">
      <c r="A4300" s="192" t="s">
        <v>1110</v>
      </c>
      <c r="B4300" s="193" t="s">
        <v>1120</v>
      </c>
    </row>
    <row r="4301" spans="1:5" s="188" customFormat="1" outlineLevel="1">
      <c r="A4301" s="188" t="s">
        <v>9231</v>
      </c>
      <c r="B4301" s="194" t="s">
        <v>8690</v>
      </c>
      <c r="C4301" s="188" t="s">
        <v>222</v>
      </c>
      <c r="D4301" s="188" t="s">
        <v>313</v>
      </c>
      <c r="E4301" s="188" t="s">
        <v>223</v>
      </c>
    </row>
    <row r="4302" spans="1:5" s="188" customFormat="1" outlineLevel="1">
      <c r="A4302" s="188" t="s">
        <v>9233</v>
      </c>
      <c r="B4302" s="194" t="s">
        <v>8676</v>
      </c>
      <c r="C4302" s="188" t="s">
        <v>195</v>
      </c>
      <c r="D4302" s="188" t="s">
        <v>294</v>
      </c>
      <c r="E4302" s="188" t="s">
        <v>83</v>
      </c>
    </row>
    <row r="4303" spans="1:5" s="188" customFormat="1" outlineLevel="1">
      <c r="A4303" s="188" t="s">
        <v>9234</v>
      </c>
      <c r="B4303" s="194" t="s">
        <v>9073</v>
      </c>
      <c r="C4303" s="188" t="s">
        <v>274</v>
      </c>
      <c r="D4303" s="188" t="s">
        <v>353</v>
      </c>
      <c r="E4303" s="188" t="s">
        <v>21089</v>
      </c>
    </row>
    <row r="4304" spans="1:5" s="188" customFormat="1" outlineLevel="1">
      <c r="A4304" s="188" t="s">
        <v>9235</v>
      </c>
      <c r="B4304" s="194" t="s">
        <v>8693</v>
      </c>
      <c r="C4304" s="188" t="s">
        <v>275</v>
      </c>
      <c r="D4304" s="188" t="s">
        <v>354</v>
      </c>
      <c r="E4304" s="188" t="s">
        <v>925</v>
      </c>
    </row>
    <row r="4305" spans="1:5" s="98" customFormat="1" outlineLevel="1">
      <c r="A4305" s="98" t="s">
        <v>9236</v>
      </c>
      <c r="B4305" s="171" t="s">
        <v>9237</v>
      </c>
    </row>
    <row r="4306" spans="1:5" s="192" customFormat="1" outlineLevel="1">
      <c r="A4306" s="192" t="s">
        <v>9238</v>
      </c>
      <c r="B4306" s="193" t="s">
        <v>9239</v>
      </c>
      <c r="C4306" s="192" t="s">
        <v>275</v>
      </c>
      <c r="D4306" s="192" t="s">
        <v>354</v>
      </c>
      <c r="E4306" s="192" t="s">
        <v>925</v>
      </c>
    </row>
    <row r="4307" spans="1:5" s="192" customFormat="1" outlineLevel="1">
      <c r="A4307" s="192" t="s">
        <v>1110</v>
      </c>
      <c r="B4307" s="193" t="s">
        <v>1120</v>
      </c>
    </row>
    <row r="4308" spans="1:5" s="188" customFormat="1" outlineLevel="1">
      <c r="A4308" s="188" t="s">
        <v>9241</v>
      </c>
      <c r="B4308" s="194" t="s">
        <v>8690</v>
      </c>
      <c r="C4308" s="188" t="s">
        <v>222</v>
      </c>
      <c r="D4308" s="188" t="s">
        <v>313</v>
      </c>
      <c r="E4308" s="188" t="s">
        <v>223</v>
      </c>
    </row>
    <row r="4309" spans="1:5" s="188" customFormat="1" outlineLevel="1">
      <c r="A4309" s="188" t="s">
        <v>9243</v>
      </c>
      <c r="B4309" s="194" t="s">
        <v>8676</v>
      </c>
      <c r="C4309" s="188" t="s">
        <v>195</v>
      </c>
      <c r="D4309" s="188" t="s">
        <v>294</v>
      </c>
      <c r="E4309" s="188" t="s">
        <v>83</v>
      </c>
    </row>
    <row r="4310" spans="1:5" s="188" customFormat="1" outlineLevel="1">
      <c r="A4310" s="188" t="s">
        <v>9244</v>
      </c>
      <c r="B4310" s="194" t="s">
        <v>9073</v>
      </c>
      <c r="C4310" s="188" t="s">
        <v>274</v>
      </c>
      <c r="D4310" s="188" t="s">
        <v>353</v>
      </c>
      <c r="E4310" s="188" t="s">
        <v>21089</v>
      </c>
    </row>
    <row r="4311" spans="1:5" s="188" customFormat="1" outlineLevel="1">
      <c r="A4311" s="188" t="s">
        <v>9245</v>
      </c>
      <c r="B4311" s="194" t="s">
        <v>8693</v>
      </c>
      <c r="C4311" s="188" t="s">
        <v>275</v>
      </c>
      <c r="D4311" s="188" t="s">
        <v>354</v>
      </c>
      <c r="E4311" s="188" t="s">
        <v>925</v>
      </c>
    </row>
    <row r="4312" spans="1:5" s="98" customFormat="1" outlineLevel="1">
      <c r="A4312" s="98" t="s">
        <v>9246</v>
      </c>
      <c r="B4312" s="171" t="s">
        <v>9247</v>
      </c>
      <c r="C4312" s="98" t="s">
        <v>275</v>
      </c>
      <c r="D4312" s="98" t="s">
        <v>354</v>
      </c>
      <c r="E4312" s="98" t="s">
        <v>925</v>
      </c>
    </row>
    <row r="4313" spans="1:5" s="192" customFormat="1" outlineLevel="1">
      <c r="A4313" s="192" t="s">
        <v>9248</v>
      </c>
      <c r="B4313" s="193" t="s">
        <v>9249</v>
      </c>
      <c r="C4313" s="192" t="s">
        <v>275</v>
      </c>
      <c r="D4313" s="192" t="s">
        <v>354</v>
      </c>
      <c r="E4313" s="192" t="s">
        <v>925</v>
      </c>
    </row>
    <row r="4314" spans="1:5" s="192" customFormat="1" outlineLevel="1">
      <c r="A4314" s="192" t="s">
        <v>9251</v>
      </c>
      <c r="B4314" s="193" t="s">
        <v>9252</v>
      </c>
      <c r="C4314" s="192" t="s">
        <v>275</v>
      </c>
      <c r="D4314" s="192" t="s">
        <v>354</v>
      </c>
      <c r="E4314" s="192" t="s">
        <v>925</v>
      </c>
    </row>
    <row r="4315" spans="1:5" s="192" customFormat="1" outlineLevel="1">
      <c r="A4315" s="192" t="s">
        <v>9254</v>
      </c>
      <c r="B4315" s="193" t="s">
        <v>9255</v>
      </c>
      <c r="C4315" s="192" t="s">
        <v>275</v>
      </c>
      <c r="D4315" s="192" t="s">
        <v>354</v>
      </c>
      <c r="E4315" s="192" t="s">
        <v>925</v>
      </c>
    </row>
    <row r="4316" spans="1:5" s="103" customFormat="1">
      <c r="A4316" s="103" t="s">
        <v>9256</v>
      </c>
      <c r="B4316" s="191" t="s">
        <v>9257</v>
      </c>
    </row>
    <row r="4317" spans="1:5" s="98" customFormat="1" outlineLevel="2">
      <c r="A4317" s="98" t="s">
        <v>9258</v>
      </c>
      <c r="B4317" s="171" t="s">
        <v>9259</v>
      </c>
    </row>
    <row r="4318" spans="1:5" s="192" customFormat="1" outlineLevel="2">
      <c r="A4318" s="192" t="s">
        <v>1110</v>
      </c>
      <c r="B4318" s="193" t="s">
        <v>9260</v>
      </c>
    </row>
    <row r="4319" spans="1:5" s="188" customFormat="1" outlineLevel="2">
      <c r="A4319" s="188" t="s">
        <v>9261</v>
      </c>
      <c r="B4319" s="194" t="s">
        <v>8690</v>
      </c>
      <c r="C4319" s="188" t="s">
        <v>222</v>
      </c>
      <c r="D4319" s="188" t="s">
        <v>313</v>
      </c>
      <c r="E4319" s="188" t="s">
        <v>223</v>
      </c>
    </row>
    <row r="4320" spans="1:5" s="188" customFormat="1" outlineLevel="2">
      <c r="A4320" s="188" t="s">
        <v>9263</v>
      </c>
      <c r="B4320" s="194" t="s">
        <v>8676</v>
      </c>
      <c r="C4320" s="188" t="s">
        <v>195</v>
      </c>
      <c r="D4320" s="188" t="s">
        <v>294</v>
      </c>
      <c r="E4320" s="188" t="s">
        <v>83</v>
      </c>
    </row>
    <row r="4321" spans="1:5" s="188" customFormat="1" outlineLevel="2">
      <c r="A4321" s="188" t="s">
        <v>9265</v>
      </c>
      <c r="B4321" s="194" t="s">
        <v>8679</v>
      </c>
      <c r="C4321" s="188" t="s">
        <v>274</v>
      </c>
      <c r="D4321" s="188" t="s">
        <v>353</v>
      </c>
      <c r="E4321" s="188" t="s">
        <v>21089</v>
      </c>
    </row>
    <row r="4322" spans="1:5" s="188" customFormat="1" outlineLevel="2">
      <c r="A4322" s="188" t="s">
        <v>9266</v>
      </c>
      <c r="B4322" s="194" t="s">
        <v>8693</v>
      </c>
      <c r="C4322" s="188" t="s">
        <v>275</v>
      </c>
      <c r="D4322" s="188" t="s">
        <v>354</v>
      </c>
      <c r="E4322" s="188" t="s">
        <v>925</v>
      </c>
    </row>
    <row r="4323" spans="1:5" s="192" customFormat="1" outlineLevel="2">
      <c r="A4323" s="192" t="s">
        <v>1110</v>
      </c>
      <c r="B4323" s="193" t="s">
        <v>1120</v>
      </c>
    </row>
    <row r="4324" spans="1:5" s="188" customFormat="1" outlineLevel="2">
      <c r="A4324" s="188" t="s">
        <v>9267</v>
      </c>
      <c r="B4324" s="194" t="s">
        <v>8690</v>
      </c>
      <c r="C4324" s="188" t="s">
        <v>222</v>
      </c>
      <c r="D4324" s="188" t="s">
        <v>313</v>
      </c>
      <c r="E4324" s="188" t="s">
        <v>223</v>
      </c>
    </row>
    <row r="4325" spans="1:5" s="188" customFormat="1" outlineLevel="2">
      <c r="A4325" s="188" t="s">
        <v>9269</v>
      </c>
      <c r="B4325" s="194" t="s">
        <v>8676</v>
      </c>
      <c r="C4325" s="188" t="s">
        <v>195</v>
      </c>
      <c r="D4325" s="188" t="s">
        <v>294</v>
      </c>
      <c r="E4325" s="188" t="s">
        <v>83</v>
      </c>
    </row>
    <row r="4326" spans="1:5" s="188" customFormat="1" outlineLevel="2">
      <c r="A4326" s="188" t="s">
        <v>9270</v>
      </c>
      <c r="B4326" s="194" t="s">
        <v>8679</v>
      </c>
      <c r="C4326" s="188" t="s">
        <v>274</v>
      </c>
      <c r="D4326" s="188" t="s">
        <v>353</v>
      </c>
      <c r="E4326" s="188" t="s">
        <v>21089</v>
      </c>
    </row>
    <row r="4327" spans="1:5" s="188" customFormat="1" outlineLevel="2">
      <c r="A4327" s="188" t="s">
        <v>9271</v>
      </c>
      <c r="B4327" s="194" t="s">
        <v>8693</v>
      </c>
      <c r="C4327" s="188" t="s">
        <v>275</v>
      </c>
      <c r="D4327" s="188" t="s">
        <v>354</v>
      </c>
      <c r="E4327" s="188" t="s">
        <v>925</v>
      </c>
    </row>
    <row r="4328" spans="1:5" s="98" customFormat="1" outlineLevel="2">
      <c r="A4328" s="98" t="s">
        <v>9272</v>
      </c>
      <c r="B4328" s="171" t="s">
        <v>9273</v>
      </c>
    </row>
    <row r="4329" spans="1:5" s="192" customFormat="1" outlineLevel="2">
      <c r="A4329" s="192" t="s">
        <v>1110</v>
      </c>
      <c r="B4329" s="193" t="s">
        <v>9260</v>
      </c>
    </row>
    <row r="4330" spans="1:5" s="188" customFormat="1" outlineLevel="2">
      <c r="A4330" s="188" t="s">
        <v>9274</v>
      </c>
      <c r="B4330" s="194" t="s">
        <v>8690</v>
      </c>
      <c r="C4330" s="188" t="s">
        <v>222</v>
      </c>
      <c r="D4330" s="188" t="s">
        <v>313</v>
      </c>
      <c r="E4330" s="188" t="s">
        <v>223</v>
      </c>
    </row>
    <row r="4331" spans="1:5" s="188" customFormat="1" outlineLevel="2">
      <c r="A4331" s="188" t="s">
        <v>9276</v>
      </c>
      <c r="B4331" s="194" t="s">
        <v>8676</v>
      </c>
      <c r="C4331" s="188" t="s">
        <v>195</v>
      </c>
      <c r="D4331" s="188" t="s">
        <v>294</v>
      </c>
      <c r="E4331" s="188" t="s">
        <v>83</v>
      </c>
    </row>
    <row r="4332" spans="1:5" s="188" customFormat="1" outlineLevel="2">
      <c r="A4332" s="188" t="s">
        <v>9277</v>
      </c>
      <c r="B4332" s="194" t="s">
        <v>8679</v>
      </c>
      <c r="C4332" s="188" t="s">
        <v>274</v>
      </c>
      <c r="D4332" s="188" t="s">
        <v>353</v>
      </c>
      <c r="E4332" s="188" t="s">
        <v>21089</v>
      </c>
    </row>
    <row r="4333" spans="1:5" s="188" customFormat="1" outlineLevel="2">
      <c r="A4333" s="188" t="s">
        <v>9278</v>
      </c>
      <c r="B4333" s="194" t="s">
        <v>8693</v>
      </c>
      <c r="C4333" s="188" t="s">
        <v>275</v>
      </c>
      <c r="D4333" s="188" t="s">
        <v>354</v>
      </c>
      <c r="E4333" s="188" t="s">
        <v>925</v>
      </c>
    </row>
    <row r="4334" spans="1:5" s="192" customFormat="1" outlineLevel="2">
      <c r="A4334" s="192" t="s">
        <v>1110</v>
      </c>
      <c r="B4334" s="193" t="s">
        <v>1120</v>
      </c>
    </row>
    <row r="4335" spans="1:5" s="188" customFormat="1" outlineLevel="2">
      <c r="A4335" s="188" t="s">
        <v>9279</v>
      </c>
      <c r="B4335" s="194" t="s">
        <v>8690</v>
      </c>
      <c r="C4335" s="188" t="s">
        <v>222</v>
      </c>
      <c r="D4335" s="188" t="s">
        <v>313</v>
      </c>
      <c r="E4335" s="188" t="s">
        <v>223</v>
      </c>
    </row>
    <row r="4336" spans="1:5" s="188" customFormat="1" outlineLevel="2">
      <c r="A4336" s="188" t="s">
        <v>9281</v>
      </c>
      <c r="B4336" s="194" t="s">
        <v>8676</v>
      </c>
      <c r="C4336" s="188" t="s">
        <v>195</v>
      </c>
      <c r="D4336" s="188" t="s">
        <v>294</v>
      </c>
      <c r="E4336" s="188" t="s">
        <v>83</v>
      </c>
    </row>
    <row r="4337" spans="1:5" s="188" customFormat="1" outlineLevel="2">
      <c r="A4337" s="188" t="s">
        <v>9282</v>
      </c>
      <c r="B4337" s="194" t="s">
        <v>8679</v>
      </c>
      <c r="C4337" s="188" t="s">
        <v>274</v>
      </c>
      <c r="D4337" s="188" t="s">
        <v>353</v>
      </c>
      <c r="E4337" s="188" t="s">
        <v>21089</v>
      </c>
    </row>
    <row r="4338" spans="1:5" s="188" customFormat="1" outlineLevel="2">
      <c r="A4338" s="188" t="s">
        <v>9283</v>
      </c>
      <c r="B4338" s="194" t="s">
        <v>8693</v>
      </c>
      <c r="C4338" s="188" t="s">
        <v>275</v>
      </c>
      <c r="D4338" s="188" t="s">
        <v>354</v>
      </c>
      <c r="E4338" s="188" t="s">
        <v>925</v>
      </c>
    </row>
    <row r="4339" spans="1:5" s="98" customFormat="1" outlineLevel="2">
      <c r="A4339" s="98" t="s">
        <v>9284</v>
      </c>
      <c r="B4339" s="171" t="s">
        <v>9285</v>
      </c>
    </row>
    <row r="4340" spans="1:5" s="192" customFormat="1" outlineLevel="2">
      <c r="A4340" s="192" t="s">
        <v>1110</v>
      </c>
      <c r="B4340" s="193" t="s">
        <v>9067</v>
      </c>
    </row>
    <row r="4341" spans="1:5" s="188" customFormat="1" outlineLevel="2">
      <c r="A4341" s="188" t="s">
        <v>9286</v>
      </c>
      <c r="B4341" s="194" t="s">
        <v>8690</v>
      </c>
      <c r="C4341" s="188" t="s">
        <v>222</v>
      </c>
      <c r="D4341" s="188" t="s">
        <v>313</v>
      </c>
      <c r="E4341" s="188" t="s">
        <v>223</v>
      </c>
    </row>
    <row r="4342" spans="1:5" s="188" customFormat="1" outlineLevel="2">
      <c r="A4342" s="188" t="s">
        <v>9288</v>
      </c>
      <c r="B4342" s="194" t="s">
        <v>9073</v>
      </c>
      <c r="C4342" s="188" t="s">
        <v>274</v>
      </c>
      <c r="D4342" s="188" t="s">
        <v>353</v>
      </c>
      <c r="E4342" s="188" t="s">
        <v>21089</v>
      </c>
    </row>
    <row r="4343" spans="1:5" s="188" customFormat="1" outlineLevel="2">
      <c r="A4343" s="188" t="s">
        <v>9290</v>
      </c>
      <c r="B4343" s="194" t="s">
        <v>8693</v>
      </c>
      <c r="C4343" s="188" t="s">
        <v>275</v>
      </c>
      <c r="D4343" s="188" t="s">
        <v>354</v>
      </c>
      <c r="E4343" s="188" t="s">
        <v>925</v>
      </c>
    </row>
    <row r="4344" spans="1:5" s="192" customFormat="1" outlineLevel="2">
      <c r="A4344" s="192" t="s">
        <v>1110</v>
      </c>
      <c r="B4344" s="193" t="s">
        <v>9069</v>
      </c>
    </row>
    <row r="4345" spans="1:5" s="188" customFormat="1" outlineLevel="2">
      <c r="A4345" s="188" t="s">
        <v>9291</v>
      </c>
      <c r="B4345" s="194" t="s">
        <v>8676</v>
      </c>
      <c r="C4345" s="188" t="s">
        <v>195</v>
      </c>
      <c r="D4345" s="188" t="s">
        <v>294</v>
      </c>
      <c r="E4345" s="188" t="s">
        <v>83</v>
      </c>
    </row>
    <row r="4346" spans="1:5" s="188" customFormat="1" outlineLevel="2">
      <c r="A4346" s="188" t="s">
        <v>9293</v>
      </c>
      <c r="B4346" s="194" t="s">
        <v>9073</v>
      </c>
      <c r="C4346" s="188" t="s">
        <v>274</v>
      </c>
      <c r="D4346" s="188" t="s">
        <v>353</v>
      </c>
      <c r="E4346" s="188" t="s">
        <v>21089</v>
      </c>
    </row>
    <row r="4347" spans="1:5" s="188" customFormat="1" outlineLevel="2">
      <c r="A4347" s="188" t="s">
        <v>9294</v>
      </c>
      <c r="B4347" s="194" t="s">
        <v>8693</v>
      </c>
      <c r="C4347" s="188" t="s">
        <v>275</v>
      </c>
      <c r="D4347" s="188" t="s">
        <v>354</v>
      </c>
      <c r="E4347" s="188" t="s">
        <v>925</v>
      </c>
    </row>
    <row r="4348" spans="1:5" s="192" customFormat="1" outlineLevel="2">
      <c r="A4348" s="192" t="s">
        <v>1110</v>
      </c>
      <c r="B4348" s="193" t="s">
        <v>9075</v>
      </c>
    </row>
    <row r="4349" spans="1:5" s="188" customFormat="1" outlineLevel="2">
      <c r="A4349" s="188" t="s">
        <v>9295</v>
      </c>
      <c r="B4349" s="194" t="s">
        <v>8690</v>
      </c>
      <c r="C4349" s="188" t="s">
        <v>222</v>
      </c>
      <c r="D4349" s="188" t="s">
        <v>313</v>
      </c>
      <c r="E4349" s="188" t="s">
        <v>223</v>
      </c>
    </row>
    <row r="4350" spans="1:5" s="188" customFormat="1" outlineLevel="2">
      <c r="A4350" s="188" t="s">
        <v>9297</v>
      </c>
      <c r="B4350" s="194" t="s">
        <v>8676</v>
      </c>
      <c r="C4350" s="188" t="s">
        <v>195</v>
      </c>
      <c r="D4350" s="188" t="s">
        <v>294</v>
      </c>
      <c r="E4350" s="188" t="s">
        <v>83</v>
      </c>
    </row>
    <row r="4351" spans="1:5" s="188" customFormat="1" outlineLevel="2">
      <c r="A4351" s="188" t="s">
        <v>9298</v>
      </c>
      <c r="B4351" s="194" t="s">
        <v>9073</v>
      </c>
      <c r="C4351" s="188" t="s">
        <v>274</v>
      </c>
      <c r="D4351" s="188" t="s">
        <v>353</v>
      </c>
      <c r="E4351" s="188" t="s">
        <v>21089</v>
      </c>
    </row>
    <row r="4352" spans="1:5" s="188" customFormat="1" outlineLevel="2">
      <c r="A4352" s="188" t="s">
        <v>9299</v>
      </c>
      <c r="B4352" s="194" t="s">
        <v>8693</v>
      </c>
      <c r="C4352" s="188" t="s">
        <v>275</v>
      </c>
      <c r="D4352" s="188" t="s">
        <v>354</v>
      </c>
      <c r="E4352" s="188" t="s">
        <v>925</v>
      </c>
    </row>
    <row r="4353" spans="1:5" s="192" customFormat="1" outlineLevel="2">
      <c r="A4353" s="192" t="s">
        <v>1110</v>
      </c>
      <c r="B4353" s="193" t="s">
        <v>9081</v>
      </c>
    </row>
    <row r="4354" spans="1:5" s="188" customFormat="1" outlineLevel="2">
      <c r="A4354" s="188" t="s">
        <v>9300</v>
      </c>
      <c r="B4354" s="194" t="s">
        <v>8690</v>
      </c>
      <c r="C4354" s="188" t="s">
        <v>222</v>
      </c>
      <c r="D4354" s="188" t="s">
        <v>313</v>
      </c>
      <c r="E4354" s="188" t="s">
        <v>223</v>
      </c>
    </row>
    <row r="4355" spans="1:5" s="188" customFormat="1" outlineLevel="2">
      <c r="A4355" s="188" t="s">
        <v>9302</v>
      </c>
      <c r="B4355" s="194" t="s">
        <v>8676</v>
      </c>
      <c r="C4355" s="188" t="s">
        <v>195</v>
      </c>
      <c r="D4355" s="188" t="s">
        <v>294</v>
      </c>
      <c r="E4355" s="188" t="s">
        <v>83</v>
      </c>
    </row>
    <row r="4356" spans="1:5" s="188" customFormat="1" outlineLevel="2">
      <c r="A4356" s="188" t="s">
        <v>9303</v>
      </c>
      <c r="B4356" s="194" t="s">
        <v>9073</v>
      </c>
      <c r="C4356" s="188" t="s">
        <v>274</v>
      </c>
      <c r="D4356" s="188" t="s">
        <v>353</v>
      </c>
      <c r="E4356" s="188" t="s">
        <v>21089</v>
      </c>
    </row>
    <row r="4357" spans="1:5" s="188" customFormat="1" outlineLevel="2">
      <c r="A4357" s="188" t="s">
        <v>9304</v>
      </c>
      <c r="B4357" s="194" t="s">
        <v>8693</v>
      </c>
      <c r="C4357" s="188" t="s">
        <v>275</v>
      </c>
      <c r="D4357" s="188" t="s">
        <v>354</v>
      </c>
      <c r="E4357" s="188" t="s">
        <v>925</v>
      </c>
    </row>
    <row r="4358" spans="1:5" s="98" customFormat="1" outlineLevel="2">
      <c r="A4358" s="98" t="s">
        <v>9305</v>
      </c>
      <c r="B4358" s="171" t="s">
        <v>9306</v>
      </c>
    </row>
    <row r="4359" spans="1:5" s="192" customFormat="1" outlineLevel="2">
      <c r="A4359" s="192" t="s">
        <v>1110</v>
      </c>
      <c r="B4359" s="193" t="s">
        <v>9067</v>
      </c>
    </row>
    <row r="4360" spans="1:5" s="188" customFormat="1" outlineLevel="2">
      <c r="A4360" s="188" t="s">
        <v>9307</v>
      </c>
      <c r="B4360" s="194" t="s">
        <v>8690</v>
      </c>
      <c r="C4360" s="188" t="s">
        <v>222</v>
      </c>
      <c r="D4360" s="188" t="s">
        <v>313</v>
      </c>
      <c r="E4360" s="188" t="s">
        <v>223</v>
      </c>
    </row>
    <row r="4361" spans="1:5" s="188" customFormat="1" outlineLevel="2">
      <c r="A4361" s="188" t="s">
        <v>9309</v>
      </c>
      <c r="B4361" s="194" t="s">
        <v>8676</v>
      </c>
      <c r="C4361" s="188" t="s">
        <v>195</v>
      </c>
      <c r="D4361" s="188" t="s">
        <v>294</v>
      </c>
      <c r="E4361" s="188" t="s">
        <v>83</v>
      </c>
    </row>
    <row r="4362" spans="1:5" s="188" customFormat="1" outlineLevel="2">
      <c r="A4362" s="188" t="s">
        <v>9310</v>
      </c>
      <c r="B4362" s="194" t="s">
        <v>9073</v>
      </c>
      <c r="C4362" s="188" t="s">
        <v>274</v>
      </c>
      <c r="D4362" s="188" t="s">
        <v>353</v>
      </c>
      <c r="E4362" s="188" t="s">
        <v>21089</v>
      </c>
    </row>
    <row r="4363" spans="1:5" s="188" customFormat="1" outlineLevel="2">
      <c r="A4363" s="188" t="s">
        <v>9311</v>
      </c>
      <c r="B4363" s="194" t="s">
        <v>8693</v>
      </c>
      <c r="C4363" s="188" t="s">
        <v>275</v>
      </c>
      <c r="D4363" s="188" t="s">
        <v>354</v>
      </c>
      <c r="E4363" s="188" t="s">
        <v>925</v>
      </c>
    </row>
    <row r="4364" spans="1:5" s="192" customFormat="1" outlineLevel="2">
      <c r="A4364" s="192" t="s">
        <v>1110</v>
      </c>
      <c r="B4364" s="193" t="s">
        <v>9069</v>
      </c>
    </row>
    <row r="4365" spans="1:5" s="188" customFormat="1" outlineLevel="2">
      <c r="A4365" s="188" t="s">
        <v>9312</v>
      </c>
      <c r="B4365" s="194" t="s">
        <v>8690</v>
      </c>
      <c r="C4365" s="188" t="s">
        <v>222</v>
      </c>
      <c r="D4365" s="188" t="s">
        <v>313</v>
      </c>
      <c r="E4365" s="188" t="s">
        <v>223</v>
      </c>
    </row>
    <row r="4366" spans="1:5" s="188" customFormat="1" outlineLevel="2">
      <c r="A4366" s="188" t="s">
        <v>9314</v>
      </c>
      <c r="B4366" s="194" t="s">
        <v>8676</v>
      </c>
      <c r="C4366" s="188" t="s">
        <v>195</v>
      </c>
      <c r="D4366" s="188" t="s">
        <v>294</v>
      </c>
      <c r="E4366" s="188" t="s">
        <v>83</v>
      </c>
    </row>
    <row r="4367" spans="1:5" s="188" customFormat="1" outlineLevel="2">
      <c r="A4367" s="188" t="s">
        <v>9315</v>
      </c>
      <c r="B4367" s="194" t="s">
        <v>9073</v>
      </c>
      <c r="C4367" s="188" t="s">
        <v>274</v>
      </c>
      <c r="D4367" s="188" t="s">
        <v>353</v>
      </c>
      <c r="E4367" s="188" t="s">
        <v>21089</v>
      </c>
    </row>
    <row r="4368" spans="1:5" s="188" customFormat="1" outlineLevel="2">
      <c r="A4368" s="188" t="s">
        <v>9316</v>
      </c>
      <c r="B4368" s="194" t="s">
        <v>8693</v>
      </c>
      <c r="C4368" s="188" t="s">
        <v>275</v>
      </c>
      <c r="D4368" s="188" t="s">
        <v>354</v>
      </c>
      <c r="E4368" s="188" t="s">
        <v>925</v>
      </c>
    </row>
    <row r="4369" spans="1:5" s="192" customFormat="1" outlineLevel="2">
      <c r="A4369" s="192" t="s">
        <v>1110</v>
      </c>
      <c r="B4369" s="193" t="s">
        <v>9075</v>
      </c>
    </row>
    <row r="4370" spans="1:5" s="188" customFormat="1" outlineLevel="2">
      <c r="A4370" s="188" t="s">
        <v>9317</v>
      </c>
      <c r="B4370" s="194" t="s">
        <v>8690</v>
      </c>
      <c r="C4370" s="188" t="s">
        <v>222</v>
      </c>
      <c r="D4370" s="188" t="s">
        <v>313</v>
      </c>
      <c r="E4370" s="188" t="s">
        <v>223</v>
      </c>
    </row>
    <row r="4371" spans="1:5" s="188" customFormat="1" outlineLevel="2">
      <c r="A4371" s="188" t="s">
        <v>9319</v>
      </c>
      <c r="B4371" s="194" t="s">
        <v>8676</v>
      </c>
      <c r="C4371" s="188" t="s">
        <v>195</v>
      </c>
      <c r="D4371" s="188" t="s">
        <v>294</v>
      </c>
      <c r="E4371" s="188" t="s">
        <v>83</v>
      </c>
    </row>
    <row r="4372" spans="1:5" s="188" customFormat="1" outlineLevel="2">
      <c r="A4372" s="188" t="s">
        <v>9320</v>
      </c>
      <c r="B4372" s="194" t="s">
        <v>9073</v>
      </c>
      <c r="C4372" s="188" t="s">
        <v>274</v>
      </c>
      <c r="D4372" s="188" t="s">
        <v>353</v>
      </c>
      <c r="E4372" s="188" t="s">
        <v>21089</v>
      </c>
    </row>
    <row r="4373" spans="1:5" s="188" customFormat="1" outlineLevel="2">
      <c r="A4373" s="188" t="s">
        <v>9321</v>
      </c>
      <c r="B4373" s="194" t="s">
        <v>8693</v>
      </c>
      <c r="C4373" s="188" t="s">
        <v>275</v>
      </c>
      <c r="D4373" s="188" t="s">
        <v>354</v>
      </c>
      <c r="E4373" s="188" t="s">
        <v>925</v>
      </c>
    </row>
    <row r="4374" spans="1:5" s="192" customFormat="1" outlineLevel="2">
      <c r="A4374" s="192" t="s">
        <v>1110</v>
      </c>
      <c r="B4374" s="193" t="s">
        <v>9101</v>
      </c>
    </row>
    <row r="4375" spans="1:5" s="188" customFormat="1" outlineLevel="2">
      <c r="A4375" s="188" t="s">
        <v>9322</v>
      </c>
      <c r="B4375" s="194" t="s">
        <v>8690</v>
      </c>
      <c r="C4375" s="188" t="s">
        <v>222</v>
      </c>
      <c r="D4375" s="188" t="s">
        <v>313</v>
      </c>
      <c r="E4375" s="188" t="s">
        <v>223</v>
      </c>
    </row>
    <row r="4376" spans="1:5" s="188" customFormat="1" outlineLevel="2">
      <c r="A4376" s="188" t="s">
        <v>9324</v>
      </c>
      <c r="B4376" s="194" t="s">
        <v>8676</v>
      </c>
      <c r="C4376" s="188" t="s">
        <v>195</v>
      </c>
      <c r="D4376" s="188" t="s">
        <v>294</v>
      </c>
      <c r="E4376" s="188" t="s">
        <v>83</v>
      </c>
    </row>
    <row r="4377" spans="1:5" s="188" customFormat="1" outlineLevel="2">
      <c r="A4377" s="188" t="s">
        <v>9325</v>
      </c>
      <c r="B4377" s="194" t="s">
        <v>9073</v>
      </c>
      <c r="C4377" s="188" t="s">
        <v>274</v>
      </c>
      <c r="D4377" s="188" t="s">
        <v>353</v>
      </c>
      <c r="E4377" s="188" t="s">
        <v>21089</v>
      </c>
    </row>
    <row r="4378" spans="1:5" s="188" customFormat="1" outlineLevel="2">
      <c r="A4378" s="188" t="s">
        <v>9326</v>
      </c>
      <c r="B4378" s="194" t="s">
        <v>9107</v>
      </c>
      <c r="C4378" s="188" t="s">
        <v>274</v>
      </c>
      <c r="D4378" s="188" t="s">
        <v>353</v>
      </c>
      <c r="E4378" s="188" t="s">
        <v>21089</v>
      </c>
    </row>
    <row r="4379" spans="1:5" s="188" customFormat="1" outlineLevel="2">
      <c r="A4379" s="188" t="s">
        <v>9327</v>
      </c>
      <c r="B4379" s="194" t="s">
        <v>8693</v>
      </c>
      <c r="C4379" s="188" t="s">
        <v>275</v>
      </c>
      <c r="D4379" s="188" t="s">
        <v>354</v>
      </c>
      <c r="E4379" s="188" t="s">
        <v>925</v>
      </c>
    </row>
    <row r="4380" spans="1:5" s="192" customFormat="1" outlineLevel="2">
      <c r="A4380" s="192" t="s">
        <v>1110</v>
      </c>
      <c r="B4380" s="193" t="s">
        <v>9109</v>
      </c>
    </row>
    <row r="4381" spans="1:5" s="188" customFormat="1" outlineLevel="2">
      <c r="A4381" s="188" t="s">
        <v>9328</v>
      </c>
      <c r="B4381" s="194" t="s">
        <v>8690</v>
      </c>
      <c r="C4381" s="188" t="s">
        <v>222</v>
      </c>
      <c r="D4381" s="188" t="s">
        <v>313</v>
      </c>
      <c r="E4381" s="188" t="s">
        <v>223</v>
      </c>
    </row>
    <row r="4382" spans="1:5" s="188" customFormat="1" outlineLevel="2">
      <c r="A4382" s="188" t="s">
        <v>9330</v>
      </c>
      <c r="B4382" s="194" t="s">
        <v>8676</v>
      </c>
      <c r="C4382" s="188" t="s">
        <v>195</v>
      </c>
      <c r="D4382" s="188" t="s">
        <v>294</v>
      </c>
      <c r="E4382" s="188" t="s">
        <v>83</v>
      </c>
    </row>
    <row r="4383" spans="1:5" s="188" customFormat="1" outlineLevel="2">
      <c r="A4383" s="188" t="s">
        <v>9331</v>
      </c>
      <c r="B4383" s="194" t="s">
        <v>9073</v>
      </c>
      <c r="C4383" s="188" t="s">
        <v>274</v>
      </c>
      <c r="D4383" s="188" t="s">
        <v>353</v>
      </c>
      <c r="E4383" s="188" t="s">
        <v>21089</v>
      </c>
    </row>
    <row r="4384" spans="1:5" s="188" customFormat="1" outlineLevel="2">
      <c r="A4384" s="188" t="s">
        <v>9332</v>
      </c>
      <c r="B4384" s="194" t="s">
        <v>8693</v>
      </c>
      <c r="C4384" s="188" t="s">
        <v>275</v>
      </c>
      <c r="D4384" s="188" t="s">
        <v>354</v>
      </c>
      <c r="E4384" s="188" t="s">
        <v>925</v>
      </c>
    </row>
    <row r="4385" spans="1:5" s="192" customFormat="1" outlineLevel="2">
      <c r="A4385" s="192" t="s">
        <v>1110</v>
      </c>
      <c r="B4385" s="193" t="s">
        <v>9081</v>
      </c>
    </row>
    <row r="4386" spans="1:5" s="188" customFormat="1" outlineLevel="2">
      <c r="A4386" s="188" t="s">
        <v>9333</v>
      </c>
      <c r="B4386" s="194" t="s">
        <v>8690</v>
      </c>
      <c r="C4386" s="188" t="s">
        <v>222</v>
      </c>
      <c r="D4386" s="188" t="s">
        <v>313</v>
      </c>
      <c r="E4386" s="188" t="s">
        <v>223</v>
      </c>
    </row>
    <row r="4387" spans="1:5" s="188" customFormat="1" outlineLevel="2">
      <c r="A4387" s="188" t="s">
        <v>9335</v>
      </c>
      <c r="B4387" s="194" t="s">
        <v>8676</v>
      </c>
      <c r="C4387" s="188" t="s">
        <v>195</v>
      </c>
      <c r="D4387" s="188" t="s">
        <v>294</v>
      </c>
      <c r="E4387" s="188" t="s">
        <v>83</v>
      </c>
    </row>
    <row r="4388" spans="1:5" s="188" customFormat="1" outlineLevel="2">
      <c r="A4388" s="188" t="s">
        <v>9336</v>
      </c>
      <c r="B4388" s="194" t="s">
        <v>9073</v>
      </c>
      <c r="C4388" s="188" t="s">
        <v>274</v>
      </c>
      <c r="D4388" s="188" t="s">
        <v>353</v>
      </c>
      <c r="E4388" s="188" t="s">
        <v>21089</v>
      </c>
    </row>
    <row r="4389" spans="1:5" s="188" customFormat="1" outlineLevel="2">
      <c r="A4389" s="188" t="s">
        <v>9337</v>
      </c>
      <c r="B4389" s="194" t="s">
        <v>8693</v>
      </c>
      <c r="C4389" s="188" t="s">
        <v>275</v>
      </c>
      <c r="D4389" s="188" t="s">
        <v>354</v>
      </c>
      <c r="E4389" s="188" t="s">
        <v>925</v>
      </c>
    </row>
    <row r="4390" spans="1:5" s="98" customFormat="1" outlineLevel="2">
      <c r="A4390" s="98" t="s">
        <v>9338</v>
      </c>
      <c r="B4390" s="171" t="s">
        <v>9339</v>
      </c>
    </row>
    <row r="4391" spans="1:5" s="192" customFormat="1" outlineLevel="2">
      <c r="A4391" s="192" t="s">
        <v>9340</v>
      </c>
      <c r="B4391" s="193" t="s">
        <v>8812</v>
      </c>
      <c r="C4391" s="192" t="s">
        <v>195</v>
      </c>
      <c r="D4391" s="192" t="s">
        <v>294</v>
      </c>
      <c r="E4391" s="192" t="s">
        <v>83</v>
      </c>
    </row>
    <row r="4392" spans="1:5" s="192" customFormat="1" outlineLevel="2">
      <c r="A4392" s="192" t="s">
        <v>9342</v>
      </c>
      <c r="B4392" s="193" t="s">
        <v>8825</v>
      </c>
      <c r="C4392" s="192" t="s">
        <v>274</v>
      </c>
      <c r="D4392" s="192" t="s">
        <v>353</v>
      </c>
      <c r="E4392" s="192" t="s">
        <v>21089</v>
      </c>
    </row>
    <row r="4393" spans="1:5" s="192" customFormat="1" outlineLevel="2">
      <c r="A4393" s="192" t="s">
        <v>9344</v>
      </c>
      <c r="B4393" s="193" t="s">
        <v>8756</v>
      </c>
      <c r="C4393" s="192" t="s">
        <v>275</v>
      </c>
      <c r="D4393" s="192" t="s">
        <v>354</v>
      </c>
      <c r="E4393" s="192" t="s">
        <v>925</v>
      </c>
    </row>
    <row r="4394" spans="1:5" s="98" customFormat="1" outlineLevel="2">
      <c r="A4394" s="98" t="s">
        <v>9345</v>
      </c>
      <c r="B4394" s="171" t="s">
        <v>9346</v>
      </c>
    </row>
    <row r="4395" spans="1:5" s="192" customFormat="1" outlineLevel="2">
      <c r="A4395" s="192" t="s">
        <v>9347</v>
      </c>
      <c r="B4395" s="193" t="s">
        <v>9348</v>
      </c>
      <c r="C4395" s="192" t="s">
        <v>222</v>
      </c>
      <c r="D4395" s="192" t="s">
        <v>313</v>
      </c>
      <c r="E4395" s="192" t="s">
        <v>223</v>
      </c>
    </row>
    <row r="4396" spans="1:5" s="192" customFormat="1" outlineLevel="2">
      <c r="A4396" s="192" t="s">
        <v>9350</v>
      </c>
      <c r="B4396" s="193" t="s">
        <v>8753</v>
      </c>
      <c r="C4396" s="192" t="s">
        <v>222</v>
      </c>
      <c r="D4396" s="192" t="s">
        <v>313</v>
      </c>
      <c r="E4396" s="192" t="s">
        <v>223</v>
      </c>
    </row>
    <row r="4397" spans="1:5" s="192" customFormat="1" outlineLevel="2">
      <c r="A4397" s="192" t="s">
        <v>9351</v>
      </c>
      <c r="B4397" s="193" t="s">
        <v>8812</v>
      </c>
      <c r="C4397" s="192" t="s">
        <v>195</v>
      </c>
      <c r="D4397" s="192" t="s">
        <v>294</v>
      </c>
      <c r="E4397" s="192" t="s">
        <v>83</v>
      </c>
    </row>
    <row r="4398" spans="1:5" s="192" customFormat="1" outlineLevel="2">
      <c r="A4398" s="192" t="s">
        <v>9352</v>
      </c>
      <c r="B4398" s="193" t="s">
        <v>8825</v>
      </c>
      <c r="C4398" s="192" t="s">
        <v>274</v>
      </c>
      <c r="D4398" s="192" t="s">
        <v>353</v>
      </c>
      <c r="E4398" s="192" t="s">
        <v>21089</v>
      </c>
    </row>
    <row r="4399" spans="1:5" s="192" customFormat="1" outlineLevel="2">
      <c r="A4399" s="192" t="s">
        <v>9353</v>
      </c>
      <c r="B4399" s="193" t="s">
        <v>8756</v>
      </c>
      <c r="C4399" s="192" t="s">
        <v>275</v>
      </c>
      <c r="D4399" s="192" t="s">
        <v>354</v>
      </c>
      <c r="E4399" s="192" t="s">
        <v>925</v>
      </c>
    </row>
    <row r="4400" spans="1:5" s="98" customFormat="1" outlineLevel="2">
      <c r="A4400" s="98" t="s">
        <v>9354</v>
      </c>
      <c r="B4400" s="171" t="s">
        <v>9355</v>
      </c>
    </row>
    <row r="4401" spans="1:5" s="192" customFormat="1" outlineLevel="2">
      <c r="A4401" s="192" t="s">
        <v>1110</v>
      </c>
      <c r="B4401" s="193" t="s">
        <v>9135</v>
      </c>
    </row>
    <row r="4402" spans="1:5" s="188" customFormat="1" outlineLevel="2">
      <c r="A4402" s="188" t="s">
        <v>9356</v>
      </c>
      <c r="B4402" s="194" t="s">
        <v>8676</v>
      </c>
      <c r="C4402" s="188" t="s">
        <v>195</v>
      </c>
      <c r="D4402" s="188" t="s">
        <v>294</v>
      </c>
      <c r="E4402" s="188" t="s">
        <v>83</v>
      </c>
    </row>
    <row r="4403" spans="1:5" s="188" customFormat="1" outlineLevel="2">
      <c r="A4403" s="188" t="s">
        <v>9358</v>
      </c>
      <c r="B4403" s="194" t="s">
        <v>8693</v>
      </c>
      <c r="C4403" s="188" t="s">
        <v>275</v>
      </c>
      <c r="D4403" s="188" t="s">
        <v>354</v>
      </c>
      <c r="E4403" s="188" t="s">
        <v>925</v>
      </c>
    </row>
    <row r="4404" spans="1:5" s="192" customFormat="1" outlineLevel="2">
      <c r="A4404" s="192" t="s">
        <v>1110</v>
      </c>
      <c r="B4404" s="193" t="s">
        <v>9140</v>
      </c>
    </row>
    <row r="4405" spans="1:5" s="188" customFormat="1" outlineLevel="2">
      <c r="A4405" s="188" t="s">
        <v>9359</v>
      </c>
      <c r="B4405" s="194" t="s">
        <v>8676</v>
      </c>
      <c r="C4405" s="188" t="s">
        <v>195</v>
      </c>
      <c r="D4405" s="188" t="s">
        <v>294</v>
      </c>
      <c r="E4405" s="188" t="s">
        <v>83</v>
      </c>
    </row>
    <row r="4406" spans="1:5" s="188" customFormat="1" outlineLevel="2">
      <c r="A4406" s="188" t="s">
        <v>9361</v>
      </c>
      <c r="B4406" s="194" t="s">
        <v>8679</v>
      </c>
      <c r="C4406" s="188" t="s">
        <v>274</v>
      </c>
      <c r="D4406" s="188" t="s">
        <v>353</v>
      </c>
      <c r="E4406" s="188" t="s">
        <v>21089</v>
      </c>
    </row>
    <row r="4407" spans="1:5" s="188" customFormat="1" outlineLevel="2">
      <c r="A4407" s="188" t="s">
        <v>9362</v>
      </c>
      <c r="B4407" s="194" t="s">
        <v>8693</v>
      </c>
      <c r="C4407" s="188" t="s">
        <v>275</v>
      </c>
      <c r="D4407" s="188" t="s">
        <v>354</v>
      </c>
      <c r="E4407" s="188" t="s">
        <v>925</v>
      </c>
    </row>
    <row r="4408" spans="1:5" s="192" customFormat="1" outlineLevel="2">
      <c r="A4408" s="192" t="s">
        <v>1110</v>
      </c>
      <c r="B4408" s="193" t="s">
        <v>1120</v>
      </c>
    </row>
    <row r="4409" spans="1:5" s="188" customFormat="1" outlineLevel="2">
      <c r="A4409" s="188" t="s">
        <v>9363</v>
      </c>
      <c r="B4409" s="194" t="s">
        <v>8676</v>
      </c>
      <c r="C4409" s="188" t="s">
        <v>195</v>
      </c>
      <c r="D4409" s="188" t="s">
        <v>294</v>
      </c>
      <c r="E4409" s="188" t="s">
        <v>83</v>
      </c>
    </row>
    <row r="4410" spans="1:5" s="188" customFormat="1" outlineLevel="2">
      <c r="A4410" s="188" t="s">
        <v>9365</v>
      </c>
      <c r="B4410" s="194" t="s">
        <v>8693</v>
      </c>
      <c r="C4410" s="188" t="s">
        <v>275</v>
      </c>
      <c r="D4410" s="188" t="s">
        <v>354</v>
      </c>
      <c r="E4410" s="188" t="s">
        <v>925</v>
      </c>
    </row>
    <row r="4411" spans="1:5" s="98" customFormat="1" outlineLevel="2">
      <c r="A4411" s="98" t="s">
        <v>9366</v>
      </c>
      <c r="B4411" s="171" t="s">
        <v>9367</v>
      </c>
    </row>
    <row r="4412" spans="1:5" s="192" customFormat="1" outlineLevel="2">
      <c r="A4412" s="192" t="s">
        <v>1110</v>
      </c>
      <c r="B4412" s="193" t="s">
        <v>9150</v>
      </c>
    </row>
    <row r="4413" spans="1:5" s="188" customFormat="1" outlineLevel="2">
      <c r="A4413" s="188" t="s">
        <v>9368</v>
      </c>
      <c r="B4413" s="194" t="s">
        <v>8679</v>
      </c>
      <c r="C4413" s="188" t="s">
        <v>274</v>
      </c>
      <c r="D4413" s="188" t="s">
        <v>353</v>
      </c>
      <c r="E4413" s="188" t="s">
        <v>21089</v>
      </c>
    </row>
    <row r="4414" spans="1:5" s="188" customFormat="1" outlineLevel="2">
      <c r="A4414" s="188" t="s">
        <v>9370</v>
      </c>
      <c r="B4414" s="194" t="s">
        <v>8693</v>
      </c>
      <c r="C4414" s="188" t="s">
        <v>275</v>
      </c>
      <c r="D4414" s="188" t="s">
        <v>354</v>
      </c>
      <c r="E4414" s="188" t="s">
        <v>925</v>
      </c>
    </row>
    <row r="4415" spans="1:5" s="192" customFormat="1" outlineLevel="2">
      <c r="A4415" s="192" t="s">
        <v>1110</v>
      </c>
      <c r="B4415" s="193" t="s">
        <v>9159</v>
      </c>
    </row>
    <row r="4416" spans="1:5" s="188" customFormat="1" outlineLevel="2">
      <c r="A4416" s="188" t="s">
        <v>9371</v>
      </c>
      <c r="B4416" s="194" t="s">
        <v>8676</v>
      </c>
      <c r="C4416" s="188" t="s">
        <v>195</v>
      </c>
      <c r="D4416" s="188" t="s">
        <v>294</v>
      </c>
      <c r="E4416" s="188" t="s">
        <v>83</v>
      </c>
    </row>
    <row r="4417" spans="1:5" s="188" customFormat="1" outlineLevel="2">
      <c r="A4417" s="188" t="s">
        <v>9373</v>
      </c>
      <c r="B4417" s="194" t="s">
        <v>8679</v>
      </c>
      <c r="C4417" s="188" t="s">
        <v>274</v>
      </c>
      <c r="D4417" s="188" t="s">
        <v>353</v>
      </c>
      <c r="E4417" s="188" t="s">
        <v>21089</v>
      </c>
    </row>
    <row r="4418" spans="1:5" s="188" customFormat="1" outlineLevel="2">
      <c r="A4418" s="188" t="s">
        <v>9374</v>
      </c>
      <c r="B4418" s="194" t="s">
        <v>8693</v>
      </c>
      <c r="C4418" s="188" t="s">
        <v>275</v>
      </c>
      <c r="D4418" s="188" t="s">
        <v>354</v>
      </c>
      <c r="E4418" s="188" t="s">
        <v>925</v>
      </c>
    </row>
    <row r="4419" spans="1:5" s="192" customFormat="1" outlineLevel="2">
      <c r="A4419" s="192" t="s">
        <v>1110</v>
      </c>
      <c r="B4419" s="193" t="s">
        <v>1120</v>
      </c>
    </row>
    <row r="4420" spans="1:5" s="188" customFormat="1" outlineLevel="2">
      <c r="A4420" s="188" t="s">
        <v>9375</v>
      </c>
      <c r="B4420" s="194" t="s">
        <v>8676</v>
      </c>
      <c r="C4420" s="188" t="s">
        <v>195</v>
      </c>
      <c r="D4420" s="188" t="s">
        <v>294</v>
      </c>
      <c r="E4420" s="188" t="s">
        <v>83</v>
      </c>
    </row>
    <row r="4421" spans="1:5" s="188" customFormat="1" outlineLevel="2">
      <c r="A4421" s="188" t="s">
        <v>9377</v>
      </c>
      <c r="B4421" s="194" t="s">
        <v>8679</v>
      </c>
      <c r="C4421" s="188" t="s">
        <v>274</v>
      </c>
      <c r="D4421" s="188" t="s">
        <v>353</v>
      </c>
      <c r="E4421" s="188" t="s">
        <v>21089</v>
      </c>
    </row>
    <row r="4422" spans="1:5" s="188" customFormat="1" outlineLevel="2">
      <c r="A4422" s="188" t="s">
        <v>9378</v>
      </c>
      <c r="B4422" s="194" t="s">
        <v>8693</v>
      </c>
      <c r="C4422" s="188" t="s">
        <v>275</v>
      </c>
      <c r="D4422" s="188" t="s">
        <v>354</v>
      </c>
      <c r="E4422" s="188" t="s">
        <v>925</v>
      </c>
    </row>
    <row r="4423" spans="1:5" s="98" customFormat="1" outlineLevel="2">
      <c r="A4423" s="98" t="s">
        <v>9379</v>
      </c>
      <c r="B4423" s="171" t="s">
        <v>9380</v>
      </c>
    </row>
    <row r="4424" spans="1:5" s="192" customFormat="1" outlineLevel="2">
      <c r="A4424" s="192" t="s">
        <v>9381</v>
      </c>
      <c r="B4424" s="193" t="s">
        <v>8812</v>
      </c>
      <c r="C4424" s="192" t="s">
        <v>195</v>
      </c>
      <c r="D4424" s="192" t="s">
        <v>294</v>
      </c>
      <c r="E4424" s="192" t="s">
        <v>83</v>
      </c>
    </row>
    <row r="4425" spans="1:5" s="192" customFormat="1" outlineLevel="2">
      <c r="A4425" s="192" t="s">
        <v>9383</v>
      </c>
      <c r="B4425" s="193" t="s">
        <v>8491</v>
      </c>
      <c r="C4425" s="192" t="s">
        <v>274</v>
      </c>
      <c r="D4425" s="192" t="s">
        <v>353</v>
      </c>
      <c r="E4425" s="192" t="s">
        <v>21089</v>
      </c>
    </row>
    <row r="4426" spans="1:5" s="192" customFormat="1" outlineLevel="2">
      <c r="A4426" s="192" t="s">
        <v>9384</v>
      </c>
      <c r="B4426" s="193" t="s">
        <v>8756</v>
      </c>
      <c r="C4426" s="192" t="s">
        <v>275</v>
      </c>
      <c r="D4426" s="192" t="s">
        <v>354</v>
      </c>
      <c r="E4426" s="192" t="s">
        <v>925</v>
      </c>
    </row>
    <row r="4427" spans="1:5" s="98" customFormat="1" outlineLevel="2">
      <c r="A4427" s="98" t="s">
        <v>9385</v>
      </c>
      <c r="B4427" s="171" t="s">
        <v>9386</v>
      </c>
      <c r="C4427" s="98" t="s">
        <v>275</v>
      </c>
      <c r="D4427" s="98" t="s">
        <v>354</v>
      </c>
      <c r="E4427" s="98" t="s">
        <v>925</v>
      </c>
    </row>
    <row r="4428" spans="1:5" s="192" customFormat="1" outlineLevel="2">
      <c r="A4428" s="192" t="s">
        <v>9387</v>
      </c>
      <c r="B4428" s="202" t="s">
        <v>9388</v>
      </c>
      <c r="C4428" s="192" t="s">
        <v>275</v>
      </c>
      <c r="D4428" s="192" t="s">
        <v>354</v>
      </c>
      <c r="E4428" s="192" t="s">
        <v>925</v>
      </c>
    </row>
    <row r="4429" spans="1:5" s="192" customFormat="1" outlineLevel="2">
      <c r="A4429" s="192" t="s">
        <v>9390</v>
      </c>
      <c r="B4429" s="193" t="s">
        <v>9391</v>
      </c>
      <c r="C4429" s="192" t="s">
        <v>275</v>
      </c>
      <c r="D4429" s="192" t="s">
        <v>354</v>
      </c>
      <c r="E4429" s="192" t="s">
        <v>925</v>
      </c>
    </row>
    <row r="4430" spans="1:5" s="192" customFormat="1" outlineLevel="2">
      <c r="A4430" s="192" t="s">
        <v>9393</v>
      </c>
      <c r="B4430" s="193" t="s">
        <v>9394</v>
      </c>
      <c r="C4430" s="192" t="s">
        <v>275</v>
      </c>
      <c r="D4430" s="192" t="s">
        <v>354</v>
      </c>
      <c r="E4430" s="192" t="s">
        <v>925</v>
      </c>
    </row>
    <row r="4431" spans="1:5" s="192" customFormat="1" outlineLevel="2">
      <c r="A4431" s="192" t="s">
        <v>9396</v>
      </c>
      <c r="B4431" s="193" t="s">
        <v>9397</v>
      </c>
      <c r="C4431" s="192" t="s">
        <v>275</v>
      </c>
      <c r="D4431" s="192" t="s">
        <v>354</v>
      </c>
      <c r="E4431" s="192" t="s">
        <v>925</v>
      </c>
    </row>
    <row r="4432" spans="1:5" s="192" customFormat="1" outlineLevel="2">
      <c r="A4432" s="192" t="s">
        <v>9398</v>
      </c>
      <c r="B4432" s="193" t="s">
        <v>9399</v>
      </c>
      <c r="C4432" s="192" t="s">
        <v>275</v>
      </c>
      <c r="D4432" s="192" t="s">
        <v>354</v>
      </c>
      <c r="E4432" s="192" t="s">
        <v>925</v>
      </c>
    </row>
    <row r="4433" spans="1:5" s="98" customFormat="1" outlineLevel="2">
      <c r="A4433" s="98" t="s">
        <v>9400</v>
      </c>
      <c r="B4433" s="171" t="s">
        <v>9401</v>
      </c>
    </row>
    <row r="4434" spans="1:5" s="192" customFormat="1" outlineLevel="2">
      <c r="A4434" s="192" t="s">
        <v>1110</v>
      </c>
      <c r="B4434" s="193" t="s">
        <v>9402</v>
      </c>
      <c r="C4434" s="192" t="s">
        <v>275</v>
      </c>
      <c r="D4434" s="192" t="s">
        <v>354</v>
      </c>
      <c r="E4434" s="192" t="s">
        <v>925</v>
      </c>
    </row>
    <row r="4435" spans="1:5" s="188" customFormat="1" outlineLevel="2">
      <c r="A4435" s="188" t="s">
        <v>9403</v>
      </c>
      <c r="B4435" s="194" t="s">
        <v>9404</v>
      </c>
      <c r="C4435" s="188" t="s">
        <v>275</v>
      </c>
      <c r="D4435" s="188" t="s">
        <v>354</v>
      </c>
      <c r="E4435" s="188" t="s">
        <v>925</v>
      </c>
    </row>
    <row r="4436" spans="1:5" s="188" customFormat="1" outlineLevel="2">
      <c r="A4436" s="188" t="s">
        <v>9406</v>
      </c>
      <c r="B4436" s="194" t="s">
        <v>9407</v>
      </c>
      <c r="C4436" s="188" t="s">
        <v>275</v>
      </c>
      <c r="D4436" s="188" t="s">
        <v>354</v>
      </c>
      <c r="E4436" s="188" t="s">
        <v>925</v>
      </c>
    </row>
    <row r="4437" spans="1:5" s="192" customFormat="1" outlineLevel="2">
      <c r="A4437" s="192" t="s">
        <v>9409</v>
      </c>
      <c r="B4437" s="193" t="s">
        <v>9197</v>
      </c>
      <c r="C4437" s="192" t="s">
        <v>275</v>
      </c>
      <c r="D4437" s="192" t="s">
        <v>354</v>
      </c>
      <c r="E4437" s="192" t="s">
        <v>925</v>
      </c>
    </row>
    <row r="4438" spans="1:5" s="192" customFormat="1" outlineLevel="2">
      <c r="A4438" s="192" t="s">
        <v>1110</v>
      </c>
      <c r="B4438" s="193" t="s">
        <v>9411</v>
      </c>
    </row>
    <row r="4439" spans="1:5" s="188" customFormat="1" outlineLevel="2">
      <c r="A4439" s="188" t="s">
        <v>9412</v>
      </c>
      <c r="B4439" s="194" t="s">
        <v>8676</v>
      </c>
      <c r="C4439" s="188" t="s">
        <v>195</v>
      </c>
      <c r="D4439" s="188" t="s">
        <v>294</v>
      </c>
      <c r="E4439" s="188" t="s">
        <v>83</v>
      </c>
    </row>
    <row r="4440" spans="1:5" s="188" customFormat="1" outlineLevel="2">
      <c r="A4440" s="188" t="s">
        <v>9414</v>
      </c>
      <c r="B4440" s="194" t="s">
        <v>8679</v>
      </c>
      <c r="C4440" s="188" t="s">
        <v>274</v>
      </c>
      <c r="D4440" s="188" t="s">
        <v>353</v>
      </c>
      <c r="E4440" s="188" t="s">
        <v>21089</v>
      </c>
    </row>
    <row r="4441" spans="1:5" s="188" customFormat="1" outlineLevel="2">
      <c r="A4441" s="188" t="s">
        <v>9415</v>
      </c>
      <c r="B4441" s="194" t="s">
        <v>8693</v>
      </c>
      <c r="C4441" s="188" t="s">
        <v>275</v>
      </c>
      <c r="D4441" s="188" t="s">
        <v>354</v>
      </c>
      <c r="E4441" s="188" t="s">
        <v>925</v>
      </c>
    </row>
    <row r="4442" spans="1:5" s="192" customFormat="1" outlineLevel="2">
      <c r="A4442" s="192" t="s">
        <v>1110</v>
      </c>
      <c r="B4442" s="193" t="s">
        <v>9416</v>
      </c>
    </row>
    <row r="4443" spans="1:5" s="188" customFormat="1" outlineLevel="2">
      <c r="A4443" s="188" t="s">
        <v>9417</v>
      </c>
      <c r="B4443" s="194" t="s">
        <v>8676</v>
      </c>
      <c r="C4443" s="188" t="s">
        <v>195</v>
      </c>
      <c r="D4443" s="188" t="s">
        <v>294</v>
      </c>
      <c r="E4443" s="188" t="s">
        <v>83</v>
      </c>
    </row>
    <row r="4444" spans="1:5" s="188" customFormat="1" outlineLevel="2">
      <c r="A4444" s="188" t="s">
        <v>9419</v>
      </c>
      <c r="B4444" s="194" t="s">
        <v>8679</v>
      </c>
      <c r="C4444" s="188" t="s">
        <v>274</v>
      </c>
      <c r="D4444" s="188" t="s">
        <v>353</v>
      </c>
      <c r="E4444" s="188" t="s">
        <v>21089</v>
      </c>
    </row>
    <row r="4445" spans="1:5" s="188" customFormat="1" outlineLevel="2">
      <c r="A4445" s="188" t="s">
        <v>9420</v>
      </c>
      <c r="B4445" s="194" t="s">
        <v>8693</v>
      </c>
      <c r="C4445" s="188" t="s">
        <v>275</v>
      </c>
      <c r="D4445" s="188" t="s">
        <v>354</v>
      </c>
      <c r="E4445" s="188" t="s">
        <v>925</v>
      </c>
    </row>
    <row r="4446" spans="1:5" s="98" customFormat="1" outlineLevel="2">
      <c r="A4446" s="98" t="s">
        <v>9421</v>
      </c>
      <c r="B4446" s="171" t="s">
        <v>9422</v>
      </c>
      <c r="C4446" s="98" t="s">
        <v>275</v>
      </c>
      <c r="D4446" s="98" t="s">
        <v>354</v>
      </c>
      <c r="E4446" s="98" t="s">
        <v>925</v>
      </c>
    </row>
    <row r="4447" spans="1:5" s="192" customFormat="1" outlineLevel="2">
      <c r="A4447" s="192" t="s">
        <v>9423</v>
      </c>
      <c r="B4447" s="193" t="s">
        <v>9424</v>
      </c>
      <c r="C4447" s="192" t="s">
        <v>275</v>
      </c>
      <c r="D4447" s="192" t="s">
        <v>354</v>
      </c>
      <c r="E4447" s="192" t="s">
        <v>925</v>
      </c>
    </row>
    <row r="4448" spans="1:5" s="192" customFormat="1" outlineLevel="2">
      <c r="A4448" s="192" t="s">
        <v>9426</v>
      </c>
      <c r="B4448" s="193" t="s">
        <v>9427</v>
      </c>
      <c r="C4448" s="192" t="s">
        <v>275</v>
      </c>
      <c r="D4448" s="192" t="s">
        <v>354</v>
      </c>
      <c r="E4448" s="192" t="s">
        <v>925</v>
      </c>
    </row>
    <row r="4449" spans="1:5" s="192" customFormat="1" outlineLevel="2">
      <c r="A4449" s="192" t="s">
        <v>9429</v>
      </c>
      <c r="B4449" s="193" t="s">
        <v>9430</v>
      </c>
      <c r="C4449" s="192" t="s">
        <v>275</v>
      </c>
      <c r="D4449" s="192" t="s">
        <v>354</v>
      </c>
      <c r="E4449" s="192" t="s">
        <v>925</v>
      </c>
    </row>
    <row r="4450" spans="1:5" s="192" customFormat="1" outlineLevel="2">
      <c r="A4450" s="192" t="s">
        <v>9431</v>
      </c>
      <c r="B4450" s="193" t="s">
        <v>1120</v>
      </c>
      <c r="C4450" s="192" t="s">
        <v>275</v>
      </c>
      <c r="D4450" s="192" t="s">
        <v>354</v>
      </c>
      <c r="E4450" s="192" t="s">
        <v>925</v>
      </c>
    </row>
    <row r="4451" spans="1:5" s="98" customFormat="1" outlineLevel="2">
      <c r="A4451" s="98" t="s">
        <v>9432</v>
      </c>
      <c r="B4451" s="171" t="s">
        <v>9433</v>
      </c>
    </row>
    <row r="4452" spans="1:5" s="192" customFormat="1" outlineLevel="2">
      <c r="A4452" s="192" t="s">
        <v>9434</v>
      </c>
      <c r="B4452" s="193" t="s">
        <v>8812</v>
      </c>
      <c r="C4452" s="192" t="s">
        <v>195</v>
      </c>
      <c r="D4452" s="192" t="s">
        <v>294</v>
      </c>
      <c r="E4452" s="192" t="s">
        <v>83</v>
      </c>
    </row>
    <row r="4453" spans="1:5" s="192" customFormat="1" outlineLevel="2">
      <c r="A4453" s="192" t="s">
        <v>9436</v>
      </c>
      <c r="B4453" s="193" t="s">
        <v>8756</v>
      </c>
      <c r="C4453" s="192" t="s">
        <v>275</v>
      </c>
      <c r="D4453" s="192" t="s">
        <v>354</v>
      </c>
      <c r="E4453" s="192" t="s">
        <v>925</v>
      </c>
    </row>
    <row r="4454" spans="1:5" s="98" customFormat="1" outlineLevel="2">
      <c r="A4454" s="98" t="s">
        <v>9437</v>
      </c>
      <c r="B4454" s="171" t="s">
        <v>9438</v>
      </c>
    </row>
    <row r="4455" spans="1:5" s="192" customFormat="1" outlineLevel="2">
      <c r="A4455" s="192" t="s">
        <v>9439</v>
      </c>
      <c r="B4455" s="193" t="s">
        <v>9348</v>
      </c>
      <c r="C4455" s="192" t="s">
        <v>222</v>
      </c>
      <c r="D4455" s="192" t="s">
        <v>313</v>
      </c>
      <c r="E4455" s="192" t="s">
        <v>223</v>
      </c>
    </row>
    <row r="4456" spans="1:5" s="192" customFormat="1" outlineLevel="2">
      <c r="A4456" s="192" t="s">
        <v>9441</v>
      </c>
      <c r="B4456" s="193" t="s">
        <v>8753</v>
      </c>
      <c r="C4456" s="192" t="s">
        <v>222</v>
      </c>
      <c r="D4456" s="192" t="s">
        <v>313</v>
      </c>
      <c r="E4456" s="192" t="s">
        <v>223</v>
      </c>
    </row>
    <row r="4457" spans="1:5" s="192" customFormat="1" outlineLevel="2">
      <c r="A4457" s="192" t="s">
        <v>9442</v>
      </c>
      <c r="B4457" s="193" t="s">
        <v>8491</v>
      </c>
      <c r="C4457" s="192" t="s">
        <v>274</v>
      </c>
      <c r="D4457" s="192" t="s">
        <v>353</v>
      </c>
      <c r="E4457" s="192" t="s">
        <v>21089</v>
      </c>
    </row>
    <row r="4458" spans="1:5" s="192" customFormat="1" outlineLevel="2">
      <c r="A4458" s="192" t="s">
        <v>9443</v>
      </c>
      <c r="B4458" s="193" t="s">
        <v>8494</v>
      </c>
      <c r="C4458" s="192" t="s">
        <v>274</v>
      </c>
      <c r="D4458" s="192" t="s">
        <v>353</v>
      </c>
      <c r="E4458" s="192" t="s">
        <v>21089</v>
      </c>
    </row>
    <row r="4459" spans="1:5" s="192" customFormat="1" outlineLevel="2">
      <c r="A4459" s="192" t="s">
        <v>9444</v>
      </c>
      <c r="B4459" s="193" t="s">
        <v>8756</v>
      </c>
      <c r="C4459" s="192" t="s">
        <v>275</v>
      </c>
      <c r="D4459" s="192" t="s">
        <v>354</v>
      </c>
      <c r="E4459" s="192" t="s">
        <v>925</v>
      </c>
    </row>
    <row r="4460" spans="1:5" s="98" customFormat="1" outlineLevel="2">
      <c r="A4460" s="98" t="s">
        <v>9445</v>
      </c>
      <c r="B4460" s="171" t="s">
        <v>9446</v>
      </c>
    </row>
    <row r="4461" spans="1:5" s="192" customFormat="1" outlineLevel="2">
      <c r="A4461" s="192" t="s">
        <v>9447</v>
      </c>
      <c r="B4461" s="193" t="s">
        <v>9348</v>
      </c>
      <c r="C4461" s="192" t="s">
        <v>222</v>
      </c>
      <c r="D4461" s="192" t="s">
        <v>313</v>
      </c>
      <c r="E4461" s="192" t="s">
        <v>223</v>
      </c>
    </row>
    <row r="4462" spans="1:5" s="192" customFormat="1" outlineLevel="2">
      <c r="A4462" s="192" t="s">
        <v>9449</v>
      </c>
      <c r="B4462" s="193" t="s">
        <v>8825</v>
      </c>
      <c r="C4462" s="192" t="s">
        <v>274</v>
      </c>
      <c r="D4462" s="192" t="s">
        <v>353</v>
      </c>
      <c r="E4462" s="192" t="s">
        <v>21089</v>
      </c>
    </row>
    <row r="4463" spans="1:5" s="192" customFormat="1" outlineLevel="2">
      <c r="A4463" s="192" t="s">
        <v>9450</v>
      </c>
      <c r="B4463" s="193" t="s">
        <v>8756</v>
      </c>
      <c r="C4463" s="192" t="s">
        <v>275</v>
      </c>
      <c r="D4463" s="192" t="s">
        <v>354</v>
      </c>
      <c r="E4463" s="192" t="s">
        <v>925</v>
      </c>
    </row>
    <row r="4464" spans="1:5" s="98" customFormat="1" outlineLevel="2">
      <c r="A4464" s="98" t="s">
        <v>9451</v>
      </c>
      <c r="B4464" s="171" t="s">
        <v>9452</v>
      </c>
      <c r="C4464" s="98" t="s">
        <v>275</v>
      </c>
      <c r="D4464" s="98" t="s">
        <v>354</v>
      </c>
      <c r="E4464" s="98" t="s">
        <v>925</v>
      </c>
    </row>
    <row r="4465" spans="1:5" s="98" customFormat="1" outlineLevel="2">
      <c r="A4465" s="98" t="s">
        <v>9454</v>
      </c>
      <c r="B4465" s="171" t="s">
        <v>9455</v>
      </c>
      <c r="C4465" s="98" t="s">
        <v>275</v>
      </c>
      <c r="D4465" s="98" t="s">
        <v>354</v>
      </c>
      <c r="E4465" s="98" t="s">
        <v>925</v>
      </c>
    </row>
    <row r="4466" spans="1:5" s="192" customFormat="1" outlineLevel="2">
      <c r="A4466" s="192" t="s">
        <v>9456</v>
      </c>
      <c r="B4466" s="193" t="s">
        <v>9457</v>
      </c>
      <c r="C4466" s="192" t="s">
        <v>275</v>
      </c>
      <c r="D4466" s="192" t="s">
        <v>354</v>
      </c>
      <c r="E4466" s="192" t="s">
        <v>925</v>
      </c>
    </row>
    <row r="4467" spans="1:5" s="192" customFormat="1" outlineLevel="2">
      <c r="A4467" s="192" t="s">
        <v>9459</v>
      </c>
      <c r="B4467" s="193" t="s">
        <v>9255</v>
      </c>
      <c r="C4467" s="192" t="s">
        <v>275</v>
      </c>
      <c r="D4467" s="192" t="s">
        <v>354</v>
      </c>
      <c r="E4467" s="192" t="s">
        <v>925</v>
      </c>
    </row>
    <row r="4468" spans="1:5" s="103" customFormat="1">
      <c r="A4468" s="103" t="s">
        <v>9460</v>
      </c>
      <c r="B4468" s="191" t="s">
        <v>9461</v>
      </c>
    </row>
    <row r="4469" spans="1:5" s="98" customFormat="1" outlineLevel="1">
      <c r="A4469" s="98" t="s">
        <v>1110</v>
      </c>
      <c r="B4469" s="171" t="s">
        <v>9462</v>
      </c>
    </row>
    <row r="4470" spans="1:5" s="98" customFormat="1" outlineLevel="1">
      <c r="A4470" s="98" t="s">
        <v>9463</v>
      </c>
      <c r="B4470" s="171" t="s">
        <v>9464</v>
      </c>
    </row>
    <row r="4471" spans="1:5" s="192" customFormat="1" outlineLevel="1">
      <c r="A4471" s="192" t="s">
        <v>9465</v>
      </c>
      <c r="B4471" s="193" t="s">
        <v>9466</v>
      </c>
      <c r="C4471" s="192" t="s">
        <v>275</v>
      </c>
      <c r="D4471" s="192" t="s">
        <v>354</v>
      </c>
      <c r="E4471" s="192" t="s">
        <v>925</v>
      </c>
    </row>
    <row r="4472" spans="1:5" s="192" customFormat="1" outlineLevel="1">
      <c r="A4472" s="192" t="s">
        <v>9468</v>
      </c>
      <c r="B4472" s="193" t="s">
        <v>9469</v>
      </c>
      <c r="C4472" s="192" t="s">
        <v>222</v>
      </c>
      <c r="D4472" s="192" t="s">
        <v>313</v>
      </c>
      <c r="E4472" s="192" t="s">
        <v>223</v>
      </c>
    </row>
    <row r="4473" spans="1:5" s="192" customFormat="1" outlineLevel="1">
      <c r="A4473" s="192" t="s">
        <v>9471</v>
      </c>
      <c r="B4473" s="193" t="s">
        <v>9472</v>
      </c>
      <c r="C4473" s="192" t="s">
        <v>195</v>
      </c>
      <c r="D4473" s="192" t="s">
        <v>294</v>
      </c>
      <c r="E4473" s="192" t="s">
        <v>83</v>
      </c>
    </row>
    <row r="4474" spans="1:5" s="192" customFormat="1" outlineLevel="1">
      <c r="A4474" s="192" t="s">
        <v>9474</v>
      </c>
      <c r="B4474" s="193" t="s">
        <v>9475</v>
      </c>
      <c r="C4474" s="192" t="s">
        <v>274</v>
      </c>
      <c r="D4474" s="192" t="s">
        <v>353</v>
      </c>
      <c r="E4474" s="192" t="s">
        <v>21089</v>
      </c>
    </row>
    <row r="4475" spans="1:5" s="192" customFormat="1" outlineLevel="1">
      <c r="A4475" s="192" t="s">
        <v>9477</v>
      </c>
      <c r="B4475" s="193" t="s">
        <v>9478</v>
      </c>
      <c r="C4475" s="192" t="s">
        <v>275</v>
      </c>
      <c r="D4475" s="192" t="s">
        <v>354</v>
      </c>
      <c r="E4475" s="192" t="s">
        <v>925</v>
      </c>
    </row>
    <row r="4476" spans="1:5" s="98" customFormat="1" outlineLevel="1">
      <c r="A4476" s="98" t="s">
        <v>9480</v>
      </c>
      <c r="B4476" s="171" t="s">
        <v>9481</v>
      </c>
    </row>
    <row r="4477" spans="1:5" s="192" customFormat="1" outlineLevel="1">
      <c r="A4477" s="192" t="s">
        <v>9482</v>
      </c>
      <c r="B4477" s="193" t="s">
        <v>9483</v>
      </c>
      <c r="C4477" s="192" t="s">
        <v>275</v>
      </c>
      <c r="D4477" s="192" t="s">
        <v>354</v>
      </c>
      <c r="E4477" s="192" t="s">
        <v>925</v>
      </c>
    </row>
    <row r="4478" spans="1:5" s="192" customFormat="1" outlineLevel="1">
      <c r="A4478" s="192" t="s">
        <v>1110</v>
      </c>
      <c r="B4478" s="193" t="s">
        <v>9485</v>
      </c>
    </row>
    <row r="4479" spans="1:5" s="188" customFormat="1" outlineLevel="1">
      <c r="A4479" s="188" t="s">
        <v>9486</v>
      </c>
      <c r="B4479" s="194" t="s">
        <v>8676</v>
      </c>
      <c r="C4479" s="188" t="s">
        <v>195</v>
      </c>
      <c r="D4479" s="188" t="s">
        <v>294</v>
      </c>
      <c r="E4479" s="188" t="s">
        <v>83</v>
      </c>
    </row>
    <row r="4480" spans="1:5" s="188" customFormat="1" outlineLevel="1">
      <c r="A4480" s="188" t="s">
        <v>9488</v>
      </c>
      <c r="B4480" s="194" t="s">
        <v>8679</v>
      </c>
      <c r="C4480" s="188" t="s">
        <v>274</v>
      </c>
      <c r="D4480" s="188" t="s">
        <v>353</v>
      </c>
      <c r="E4480" s="188" t="s">
        <v>21089</v>
      </c>
    </row>
    <row r="4481" spans="1:5" s="188" customFormat="1" outlineLevel="1">
      <c r="A4481" s="188" t="s">
        <v>9490</v>
      </c>
      <c r="B4481" s="194" t="s">
        <v>8693</v>
      </c>
      <c r="C4481" s="188" t="s">
        <v>275</v>
      </c>
      <c r="D4481" s="188" t="s">
        <v>354</v>
      </c>
      <c r="E4481" s="188" t="s">
        <v>925</v>
      </c>
    </row>
    <row r="4482" spans="1:5" s="192" customFormat="1" outlineLevel="1">
      <c r="A4482" s="192" t="s">
        <v>1110</v>
      </c>
      <c r="B4482" s="193" t="s">
        <v>9491</v>
      </c>
    </row>
    <row r="4483" spans="1:5" s="188" customFormat="1" outlineLevel="1">
      <c r="A4483" s="188" t="s">
        <v>9492</v>
      </c>
      <c r="B4483" s="194" t="s">
        <v>8676</v>
      </c>
      <c r="C4483" s="188" t="s">
        <v>195</v>
      </c>
      <c r="D4483" s="188" t="s">
        <v>294</v>
      </c>
      <c r="E4483" s="188" t="s">
        <v>83</v>
      </c>
    </row>
    <row r="4484" spans="1:5" s="188" customFormat="1" outlineLevel="1">
      <c r="A4484" s="188" t="s">
        <v>9493</v>
      </c>
      <c r="B4484" s="194" t="s">
        <v>8679</v>
      </c>
      <c r="C4484" s="188" t="s">
        <v>274</v>
      </c>
      <c r="D4484" s="188" t="s">
        <v>353</v>
      </c>
      <c r="E4484" s="188" t="s">
        <v>21089</v>
      </c>
    </row>
    <row r="4485" spans="1:5" s="188" customFormat="1" outlineLevel="1">
      <c r="A4485" s="188" t="s">
        <v>9494</v>
      </c>
      <c r="B4485" s="194" t="s">
        <v>8693</v>
      </c>
      <c r="C4485" s="188" t="s">
        <v>275</v>
      </c>
      <c r="D4485" s="188" t="s">
        <v>354</v>
      </c>
      <c r="E4485" s="188" t="s">
        <v>925</v>
      </c>
    </row>
    <row r="4486" spans="1:5" s="192" customFormat="1" outlineLevel="1">
      <c r="A4486" s="192" t="s">
        <v>9495</v>
      </c>
      <c r="B4486" s="193" t="s">
        <v>9496</v>
      </c>
      <c r="C4486" s="192" t="s">
        <v>275</v>
      </c>
      <c r="D4486" s="192" t="s">
        <v>354</v>
      </c>
      <c r="E4486" s="192" t="s">
        <v>925</v>
      </c>
    </row>
    <row r="4487" spans="1:5" s="192" customFormat="1" outlineLevel="1">
      <c r="A4487" s="192" t="s">
        <v>1110</v>
      </c>
      <c r="B4487" s="193" t="s">
        <v>9498</v>
      </c>
    </row>
    <row r="4488" spans="1:5" s="188" customFormat="1" outlineLevel="1">
      <c r="A4488" s="188" t="s">
        <v>9499</v>
      </c>
      <c r="B4488" s="194" t="s">
        <v>8676</v>
      </c>
      <c r="C4488" s="188" t="s">
        <v>195</v>
      </c>
      <c r="D4488" s="188" t="s">
        <v>294</v>
      </c>
      <c r="E4488" s="188" t="s">
        <v>83</v>
      </c>
    </row>
    <row r="4489" spans="1:5" s="188" customFormat="1" outlineLevel="1">
      <c r="A4489" s="188" t="s">
        <v>9501</v>
      </c>
      <c r="B4489" s="194" t="s">
        <v>8679</v>
      </c>
      <c r="C4489" s="188" t="s">
        <v>274</v>
      </c>
      <c r="D4489" s="188" t="s">
        <v>353</v>
      </c>
      <c r="E4489" s="188" t="s">
        <v>21089</v>
      </c>
    </row>
    <row r="4490" spans="1:5" s="188" customFormat="1" outlineLevel="1">
      <c r="A4490" s="188" t="s">
        <v>9503</v>
      </c>
      <c r="B4490" s="194" t="s">
        <v>8693</v>
      </c>
      <c r="C4490" s="188" t="s">
        <v>275</v>
      </c>
      <c r="D4490" s="188" t="s">
        <v>354</v>
      </c>
      <c r="E4490" s="188" t="s">
        <v>925</v>
      </c>
    </row>
    <row r="4491" spans="1:5" s="192" customFormat="1" outlineLevel="1">
      <c r="A4491" s="192" t="s">
        <v>9504</v>
      </c>
      <c r="B4491" s="193" t="s">
        <v>9505</v>
      </c>
      <c r="C4491" s="192" t="s">
        <v>195</v>
      </c>
      <c r="D4491" s="192" t="s">
        <v>294</v>
      </c>
      <c r="E4491" s="192" t="s">
        <v>83</v>
      </c>
    </row>
    <row r="4492" spans="1:5" s="192" customFormat="1" outlineLevel="1">
      <c r="A4492" s="192" t="s">
        <v>1110</v>
      </c>
      <c r="B4492" s="193" t="s">
        <v>1120</v>
      </c>
    </row>
    <row r="4493" spans="1:5" s="188" customFormat="1" outlineLevel="1">
      <c r="A4493" s="188" t="s">
        <v>9507</v>
      </c>
      <c r="B4493" s="194" t="s">
        <v>8676</v>
      </c>
      <c r="C4493" s="188" t="s">
        <v>195</v>
      </c>
      <c r="D4493" s="188" t="s">
        <v>294</v>
      </c>
      <c r="E4493" s="188" t="s">
        <v>83</v>
      </c>
    </row>
    <row r="4494" spans="1:5" s="188" customFormat="1" outlineLevel="1">
      <c r="A4494" s="188" t="s">
        <v>9508</v>
      </c>
      <c r="B4494" s="194" t="s">
        <v>8679</v>
      </c>
      <c r="C4494" s="188" t="s">
        <v>274</v>
      </c>
      <c r="D4494" s="188" t="s">
        <v>353</v>
      </c>
      <c r="E4494" s="188" t="s">
        <v>21089</v>
      </c>
    </row>
    <row r="4495" spans="1:5" s="188" customFormat="1" outlineLevel="1">
      <c r="A4495" s="188" t="s">
        <v>9510</v>
      </c>
      <c r="B4495" s="194" t="s">
        <v>8693</v>
      </c>
      <c r="C4495" s="188" t="s">
        <v>275</v>
      </c>
      <c r="D4495" s="188" t="s">
        <v>354</v>
      </c>
      <c r="E4495" s="188" t="s">
        <v>925</v>
      </c>
    </row>
    <row r="4496" spans="1:5" s="98" customFormat="1" outlineLevel="1">
      <c r="A4496" s="98" t="s">
        <v>9511</v>
      </c>
      <c r="B4496" s="171" t="s">
        <v>9512</v>
      </c>
    </row>
    <row r="4497" spans="1:5" s="192" customFormat="1" outlineLevel="1">
      <c r="A4497" s="192" t="s">
        <v>1110</v>
      </c>
      <c r="B4497" s="193" t="s">
        <v>9513</v>
      </c>
    </row>
    <row r="4498" spans="1:5" s="188" customFormat="1" outlineLevel="1">
      <c r="A4498" s="188" t="s">
        <v>9514</v>
      </c>
      <c r="B4498" s="194" t="s">
        <v>9073</v>
      </c>
      <c r="C4498" s="188" t="s">
        <v>274</v>
      </c>
      <c r="D4498" s="188" t="s">
        <v>353</v>
      </c>
      <c r="E4498" s="188" t="s">
        <v>21089</v>
      </c>
    </row>
    <row r="4499" spans="1:5" s="188" customFormat="1" outlineLevel="1">
      <c r="A4499" s="188" t="s">
        <v>9516</v>
      </c>
      <c r="B4499" s="194" t="s">
        <v>8693</v>
      </c>
      <c r="C4499" s="188" t="s">
        <v>275</v>
      </c>
      <c r="D4499" s="188" t="s">
        <v>354</v>
      </c>
      <c r="E4499" s="188" t="s">
        <v>925</v>
      </c>
    </row>
    <row r="4500" spans="1:5" s="192" customFormat="1" outlineLevel="1">
      <c r="A4500" s="192" t="s">
        <v>1110</v>
      </c>
      <c r="B4500" s="193" t="s">
        <v>1120</v>
      </c>
    </row>
    <row r="4501" spans="1:5" s="188" customFormat="1" outlineLevel="1">
      <c r="A4501" s="188" t="s">
        <v>9517</v>
      </c>
      <c r="B4501" s="194" t="s">
        <v>8676</v>
      </c>
      <c r="C4501" s="188" t="s">
        <v>195</v>
      </c>
      <c r="D4501" s="188" t="s">
        <v>294</v>
      </c>
      <c r="E4501" s="188" t="s">
        <v>83</v>
      </c>
    </row>
    <row r="4502" spans="1:5" s="188" customFormat="1" outlineLevel="1">
      <c r="A4502" s="188" t="s">
        <v>9518</v>
      </c>
      <c r="B4502" s="194" t="s">
        <v>9073</v>
      </c>
      <c r="C4502" s="188" t="s">
        <v>274</v>
      </c>
      <c r="D4502" s="188" t="s">
        <v>353</v>
      </c>
      <c r="E4502" s="188" t="s">
        <v>21089</v>
      </c>
    </row>
    <row r="4503" spans="1:5" s="188" customFormat="1" outlineLevel="1">
      <c r="A4503" s="188" t="s">
        <v>9519</v>
      </c>
      <c r="B4503" s="194" t="s">
        <v>8693</v>
      </c>
      <c r="C4503" s="188" t="s">
        <v>275</v>
      </c>
      <c r="D4503" s="188" t="s">
        <v>354</v>
      </c>
      <c r="E4503" s="188" t="s">
        <v>925</v>
      </c>
    </row>
    <row r="4504" spans="1:5" s="98" customFormat="1" outlineLevel="1">
      <c r="A4504" s="98" t="s">
        <v>9520</v>
      </c>
      <c r="B4504" s="171" t="s">
        <v>9521</v>
      </c>
    </row>
    <row r="4505" spans="1:5" s="192" customFormat="1" outlineLevel="1">
      <c r="A4505" s="192" t="s">
        <v>1110</v>
      </c>
      <c r="B4505" s="193" t="s">
        <v>9522</v>
      </c>
      <c r="C4505" s="192" t="s">
        <v>275</v>
      </c>
      <c r="D4505" s="192" t="s">
        <v>354</v>
      </c>
      <c r="E4505" s="192" t="s">
        <v>925</v>
      </c>
    </row>
    <row r="4506" spans="1:5" s="188" customFormat="1" outlineLevel="1">
      <c r="A4506" s="188" t="s">
        <v>9523</v>
      </c>
      <c r="B4506" s="194" t="s">
        <v>8947</v>
      </c>
      <c r="C4506" s="188" t="s">
        <v>275</v>
      </c>
      <c r="D4506" s="188" t="s">
        <v>354</v>
      </c>
      <c r="E4506" s="188" t="s">
        <v>925</v>
      </c>
    </row>
    <row r="4507" spans="1:5" s="188" customFormat="1" outlineLevel="1">
      <c r="A4507" s="188" t="s">
        <v>9525</v>
      </c>
      <c r="B4507" s="194" t="s">
        <v>1116</v>
      </c>
      <c r="C4507" s="188" t="s">
        <v>275</v>
      </c>
      <c r="D4507" s="188" t="s">
        <v>354</v>
      </c>
      <c r="E4507" s="188" t="s">
        <v>925</v>
      </c>
    </row>
    <row r="4508" spans="1:5" s="192" customFormat="1" outlineLevel="1">
      <c r="A4508" s="192" t="s">
        <v>9526</v>
      </c>
      <c r="B4508" s="193" t="s">
        <v>9527</v>
      </c>
      <c r="C4508" s="192" t="s">
        <v>275</v>
      </c>
      <c r="D4508" s="192" t="s">
        <v>354</v>
      </c>
      <c r="E4508" s="192" t="s">
        <v>925</v>
      </c>
    </row>
    <row r="4509" spans="1:5" s="192" customFormat="1" outlineLevel="1">
      <c r="A4509" s="192" t="s">
        <v>1110</v>
      </c>
      <c r="B4509" s="193" t="s">
        <v>1120</v>
      </c>
    </row>
    <row r="4510" spans="1:5" s="188" customFormat="1" outlineLevel="1">
      <c r="A4510" s="188" t="s">
        <v>9529</v>
      </c>
      <c r="B4510" s="194" t="s">
        <v>8947</v>
      </c>
      <c r="C4510" s="188" t="s">
        <v>275</v>
      </c>
      <c r="D4510" s="188" t="s">
        <v>354</v>
      </c>
      <c r="E4510" s="188" t="s">
        <v>925</v>
      </c>
    </row>
    <row r="4511" spans="1:5" s="188" customFormat="1" outlineLevel="1">
      <c r="A4511" s="188" t="s">
        <v>9530</v>
      </c>
      <c r="B4511" s="194" t="s">
        <v>9531</v>
      </c>
      <c r="C4511" s="188" t="s">
        <v>195</v>
      </c>
      <c r="D4511" s="188" t="s">
        <v>294</v>
      </c>
      <c r="E4511" s="188" t="s">
        <v>83</v>
      </c>
    </row>
    <row r="4512" spans="1:5" s="188" customFormat="1" outlineLevel="1">
      <c r="A4512" s="188" t="s">
        <v>9532</v>
      </c>
      <c r="B4512" s="194" t="s">
        <v>9533</v>
      </c>
      <c r="C4512" s="188" t="s">
        <v>274</v>
      </c>
      <c r="D4512" s="188" t="s">
        <v>353</v>
      </c>
      <c r="E4512" s="188" t="s">
        <v>21089</v>
      </c>
    </row>
    <row r="4513" spans="1:5" s="188" customFormat="1" outlineLevel="1">
      <c r="A4513" s="188" t="s">
        <v>9534</v>
      </c>
      <c r="B4513" s="194" t="s">
        <v>9535</v>
      </c>
      <c r="C4513" s="188" t="s">
        <v>275</v>
      </c>
      <c r="D4513" s="188" t="s">
        <v>354</v>
      </c>
      <c r="E4513" s="188" t="s">
        <v>925</v>
      </c>
    </row>
    <row r="4514" spans="1:5" s="98" customFormat="1" outlineLevel="1">
      <c r="A4514" s="98" t="s">
        <v>9536</v>
      </c>
      <c r="B4514" s="171" t="s">
        <v>9537</v>
      </c>
    </row>
    <row r="4515" spans="1:5" s="192" customFormat="1" outlineLevel="1">
      <c r="A4515" s="192" t="s">
        <v>9538</v>
      </c>
      <c r="B4515" s="193" t="s">
        <v>9539</v>
      </c>
      <c r="C4515" s="192" t="s">
        <v>195</v>
      </c>
      <c r="D4515" s="192" t="s">
        <v>294</v>
      </c>
      <c r="E4515" s="192" t="s">
        <v>83</v>
      </c>
    </row>
    <row r="4516" spans="1:5" s="192" customFormat="1" outlineLevel="1">
      <c r="A4516" s="192" t="s">
        <v>9541</v>
      </c>
      <c r="B4516" s="193" t="s">
        <v>8812</v>
      </c>
      <c r="C4516" s="192" t="s">
        <v>195</v>
      </c>
      <c r="D4516" s="192" t="s">
        <v>294</v>
      </c>
      <c r="E4516" s="192" t="s">
        <v>83</v>
      </c>
    </row>
    <row r="4517" spans="1:5" s="192" customFormat="1" outlineLevel="1">
      <c r="A4517" s="192" t="s">
        <v>1110</v>
      </c>
      <c r="B4517" s="193" t="s">
        <v>8739</v>
      </c>
      <c r="C4517" s="192" t="s">
        <v>274</v>
      </c>
      <c r="D4517" s="192" t="s">
        <v>353</v>
      </c>
      <c r="E4517" s="192" t="s">
        <v>21089</v>
      </c>
    </row>
    <row r="4518" spans="1:5" s="188" customFormat="1" outlineLevel="1">
      <c r="A4518" s="188" t="s">
        <v>9543</v>
      </c>
      <c r="B4518" s="194" t="s">
        <v>9544</v>
      </c>
      <c r="C4518" s="188" t="s">
        <v>274</v>
      </c>
      <c r="D4518" s="188" t="s">
        <v>353</v>
      </c>
      <c r="E4518" s="188" t="s">
        <v>21089</v>
      </c>
    </row>
    <row r="4519" spans="1:5" s="188" customFormat="1" outlineLevel="1">
      <c r="A4519" s="188" t="s">
        <v>9546</v>
      </c>
      <c r="B4519" s="194" t="s">
        <v>9547</v>
      </c>
      <c r="C4519" s="188" t="s">
        <v>274</v>
      </c>
      <c r="D4519" s="188" t="s">
        <v>353</v>
      </c>
      <c r="E4519" s="188" t="s">
        <v>21089</v>
      </c>
    </row>
    <row r="4520" spans="1:5" s="188" customFormat="1" outlineLevel="1">
      <c r="A4520" s="188" t="s">
        <v>9548</v>
      </c>
      <c r="B4520" s="194" t="s">
        <v>1116</v>
      </c>
      <c r="C4520" s="188" t="s">
        <v>274</v>
      </c>
      <c r="D4520" s="188" t="s">
        <v>353</v>
      </c>
      <c r="E4520" s="188" t="s">
        <v>21089</v>
      </c>
    </row>
    <row r="4521" spans="1:5" s="192" customFormat="1" outlineLevel="1">
      <c r="A4521" s="192" t="s">
        <v>9549</v>
      </c>
      <c r="B4521" s="193" t="s">
        <v>8756</v>
      </c>
      <c r="C4521" s="192" t="s">
        <v>275</v>
      </c>
      <c r="D4521" s="192" t="s">
        <v>354</v>
      </c>
      <c r="E4521" s="192" t="s">
        <v>925</v>
      </c>
    </row>
    <row r="4522" spans="1:5" s="98" customFormat="1" outlineLevel="1">
      <c r="A4522" s="98" t="s">
        <v>9551</v>
      </c>
      <c r="B4522" s="171" t="s">
        <v>9552</v>
      </c>
    </row>
    <row r="4523" spans="1:5" s="192" customFormat="1" outlineLevel="1">
      <c r="A4523" s="192" t="s">
        <v>1110</v>
      </c>
      <c r="B4523" s="193" t="s">
        <v>9553</v>
      </c>
    </row>
    <row r="4524" spans="1:5" s="188" customFormat="1" outlineLevel="1">
      <c r="A4524" s="188" t="s">
        <v>9554</v>
      </c>
      <c r="B4524" s="194" t="s">
        <v>9073</v>
      </c>
      <c r="C4524" s="188" t="s">
        <v>274</v>
      </c>
      <c r="D4524" s="188" t="s">
        <v>353</v>
      </c>
      <c r="E4524" s="188" t="s">
        <v>21089</v>
      </c>
    </row>
    <row r="4525" spans="1:5" s="188" customFormat="1" outlineLevel="1">
      <c r="A4525" s="188" t="s">
        <v>9556</v>
      </c>
      <c r="B4525" s="194" t="s">
        <v>8693</v>
      </c>
      <c r="C4525" s="188" t="s">
        <v>275</v>
      </c>
      <c r="D4525" s="188" t="s">
        <v>354</v>
      </c>
      <c r="E4525" s="188" t="s">
        <v>925</v>
      </c>
    </row>
    <row r="4526" spans="1:5" s="192" customFormat="1" outlineLevel="1">
      <c r="A4526" s="192" t="s">
        <v>1110</v>
      </c>
      <c r="B4526" s="193" t="s">
        <v>9557</v>
      </c>
    </row>
    <row r="4527" spans="1:5" s="188" customFormat="1" outlineLevel="1">
      <c r="A4527" s="188" t="s">
        <v>9558</v>
      </c>
      <c r="B4527" s="194" t="s">
        <v>9073</v>
      </c>
      <c r="C4527" s="188" t="s">
        <v>274</v>
      </c>
      <c r="D4527" s="188" t="s">
        <v>353</v>
      </c>
      <c r="E4527" s="188" t="s">
        <v>21089</v>
      </c>
    </row>
    <row r="4528" spans="1:5" s="188" customFormat="1" outlineLevel="1">
      <c r="A4528" s="188" t="s">
        <v>9560</v>
      </c>
      <c r="B4528" s="194" t="s">
        <v>8693</v>
      </c>
      <c r="C4528" s="188" t="s">
        <v>275</v>
      </c>
      <c r="D4528" s="188" t="s">
        <v>354</v>
      </c>
      <c r="E4528" s="188" t="s">
        <v>925</v>
      </c>
    </row>
    <row r="4529" spans="1:5" s="192" customFormat="1" outlineLevel="1">
      <c r="A4529" s="192" t="s">
        <v>9561</v>
      </c>
      <c r="B4529" s="193" t="s">
        <v>9562</v>
      </c>
      <c r="C4529" s="192" t="s">
        <v>275</v>
      </c>
      <c r="D4529" s="192" t="s">
        <v>354</v>
      </c>
      <c r="E4529" s="192" t="s">
        <v>925</v>
      </c>
    </row>
    <row r="4530" spans="1:5" s="192" customFormat="1" outlineLevel="1">
      <c r="A4530" s="192" t="s">
        <v>9564</v>
      </c>
      <c r="B4530" s="193" t="s">
        <v>9565</v>
      </c>
      <c r="C4530" s="192" t="s">
        <v>275</v>
      </c>
      <c r="D4530" s="192" t="s">
        <v>354</v>
      </c>
      <c r="E4530" s="192" t="s">
        <v>925</v>
      </c>
    </row>
    <row r="4531" spans="1:5" s="192" customFormat="1" outlineLevel="1">
      <c r="A4531" s="192" t="s">
        <v>9567</v>
      </c>
      <c r="B4531" s="193" t="s">
        <v>1120</v>
      </c>
      <c r="C4531" s="192" t="s">
        <v>275</v>
      </c>
      <c r="D4531" s="192" t="s">
        <v>354</v>
      </c>
      <c r="E4531" s="192" t="s">
        <v>925</v>
      </c>
    </row>
    <row r="4532" spans="1:5" s="98" customFormat="1" outlineLevel="1">
      <c r="A4532" s="98" t="s">
        <v>9569</v>
      </c>
      <c r="B4532" s="171" t="s">
        <v>9570</v>
      </c>
      <c r="C4532" s="98" t="s">
        <v>275</v>
      </c>
      <c r="D4532" s="98" t="s">
        <v>354</v>
      </c>
      <c r="E4532" s="98" t="s">
        <v>925</v>
      </c>
    </row>
    <row r="4533" spans="1:5" s="192" customFormat="1" outlineLevel="1">
      <c r="A4533" s="192" t="s">
        <v>9571</v>
      </c>
      <c r="B4533" s="193" t="s">
        <v>9572</v>
      </c>
      <c r="C4533" s="192" t="s">
        <v>275</v>
      </c>
      <c r="D4533" s="192" t="s">
        <v>354</v>
      </c>
      <c r="E4533" s="192" t="s">
        <v>925</v>
      </c>
    </row>
    <row r="4534" spans="1:5" s="192" customFormat="1" outlineLevel="1">
      <c r="A4534" s="192" t="s">
        <v>9574</v>
      </c>
      <c r="B4534" s="193" t="s">
        <v>9575</v>
      </c>
      <c r="C4534" s="192" t="s">
        <v>275</v>
      </c>
      <c r="D4534" s="192" t="s">
        <v>354</v>
      </c>
      <c r="E4534" s="192" t="s">
        <v>925</v>
      </c>
    </row>
    <row r="4535" spans="1:5" s="192" customFormat="1" outlineLevel="1">
      <c r="A4535" s="192" t="s">
        <v>9577</v>
      </c>
      <c r="B4535" s="193" t="s">
        <v>1120</v>
      </c>
      <c r="C4535" s="192" t="s">
        <v>275</v>
      </c>
      <c r="D4535" s="192" t="s">
        <v>354</v>
      </c>
      <c r="E4535" s="192" t="s">
        <v>925</v>
      </c>
    </row>
    <row r="4536" spans="1:5" s="98" customFormat="1" outlineLevel="1">
      <c r="A4536" s="98" t="s">
        <v>1110</v>
      </c>
      <c r="B4536" s="171" t="s">
        <v>9578</v>
      </c>
      <c r="C4536" s="98" t="s">
        <v>275</v>
      </c>
      <c r="D4536" s="98" t="s">
        <v>354</v>
      </c>
      <c r="E4536" s="98" t="s">
        <v>925</v>
      </c>
    </row>
    <row r="4537" spans="1:5" s="98" customFormat="1" outlineLevel="1">
      <c r="A4537" s="98" t="s">
        <v>9579</v>
      </c>
      <c r="B4537" s="171" t="s">
        <v>9580</v>
      </c>
      <c r="C4537" s="98" t="s">
        <v>275</v>
      </c>
      <c r="D4537" s="98" t="s">
        <v>354</v>
      </c>
      <c r="E4537" s="98" t="s">
        <v>925</v>
      </c>
    </row>
    <row r="4538" spans="1:5" s="98" customFormat="1" outlineLevel="1">
      <c r="A4538" s="98" t="s">
        <v>1110</v>
      </c>
      <c r="B4538" s="171" t="s">
        <v>9582</v>
      </c>
      <c r="C4538" s="98" t="s">
        <v>275</v>
      </c>
      <c r="D4538" s="98" t="s">
        <v>354</v>
      </c>
      <c r="E4538" s="98" t="s">
        <v>925</v>
      </c>
    </row>
    <row r="4539" spans="1:5" s="98" customFormat="1" outlineLevel="1">
      <c r="A4539" s="98" t="s">
        <v>9583</v>
      </c>
      <c r="B4539" s="171" t="s">
        <v>9584</v>
      </c>
      <c r="C4539" s="98" t="s">
        <v>275</v>
      </c>
      <c r="D4539" s="98" t="s">
        <v>354</v>
      </c>
      <c r="E4539" s="98" t="s">
        <v>925</v>
      </c>
    </row>
    <row r="4540" spans="1:5" s="98" customFormat="1" outlineLevel="1">
      <c r="A4540" s="98" t="s">
        <v>9586</v>
      </c>
      <c r="B4540" s="171" t="s">
        <v>9587</v>
      </c>
      <c r="C4540" s="98" t="s">
        <v>275</v>
      </c>
      <c r="D4540" s="98" t="s">
        <v>354</v>
      </c>
      <c r="E4540" s="98" t="s">
        <v>925</v>
      </c>
    </row>
    <row r="4541" spans="1:5" s="192" customFormat="1" outlineLevel="1">
      <c r="A4541" s="192" t="s">
        <v>9588</v>
      </c>
      <c r="B4541" s="193" t="s">
        <v>9589</v>
      </c>
      <c r="C4541" s="192" t="s">
        <v>275</v>
      </c>
      <c r="D4541" s="192" t="s">
        <v>354</v>
      </c>
      <c r="E4541" s="192" t="s">
        <v>925</v>
      </c>
    </row>
    <row r="4542" spans="1:5" s="192" customFormat="1" outlineLevel="1">
      <c r="A4542" s="192" t="s">
        <v>9591</v>
      </c>
      <c r="B4542" s="193" t="s">
        <v>1120</v>
      </c>
      <c r="C4542" s="192" t="s">
        <v>275</v>
      </c>
      <c r="D4542" s="192" t="s">
        <v>354</v>
      </c>
      <c r="E4542" s="192" t="s">
        <v>925</v>
      </c>
    </row>
    <row r="4543" spans="1:5" s="189" customFormat="1">
      <c r="A4543" s="189" t="s">
        <v>9592</v>
      </c>
      <c r="B4543" s="190" t="s">
        <v>9593</v>
      </c>
    </row>
    <row r="4544" spans="1:5" s="103" customFormat="1">
      <c r="A4544" s="103" t="s">
        <v>9594</v>
      </c>
      <c r="B4544" s="191" t="s">
        <v>9595</v>
      </c>
    </row>
    <row r="4545" spans="1:5" s="98" customFormat="1" outlineLevel="1">
      <c r="A4545" s="98" t="s">
        <v>9596</v>
      </c>
      <c r="B4545" s="171" t="s">
        <v>9597</v>
      </c>
      <c r="C4545" s="98" t="s">
        <v>275</v>
      </c>
      <c r="D4545" s="98" t="s">
        <v>354</v>
      </c>
      <c r="E4545" s="98" t="s">
        <v>925</v>
      </c>
    </row>
    <row r="4546" spans="1:5" s="192" customFormat="1" outlineLevel="1">
      <c r="A4546" s="192" t="s">
        <v>9598</v>
      </c>
      <c r="B4546" s="193" t="s">
        <v>9599</v>
      </c>
      <c r="C4546" s="192" t="s">
        <v>275</v>
      </c>
      <c r="D4546" s="192" t="s">
        <v>354</v>
      </c>
      <c r="E4546" s="192" t="s">
        <v>925</v>
      </c>
    </row>
    <row r="4547" spans="1:5" s="192" customFormat="1" outlineLevel="1">
      <c r="A4547" s="192" t="s">
        <v>1110</v>
      </c>
      <c r="B4547" s="193" t="s">
        <v>9601</v>
      </c>
      <c r="C4547" s="192" t="s">
        <v>275</v>
      </c>
      <c r="D4547" s="192" t="s">
        <v>354</v>
      </c>
      <c r="E4547" s="192" t="s">
        <v>925</v>
      </c>
    </row>
    <row r="4548" spans="1:5" s="188" customFormat="1" outlineLevel="1">
      <c r="A4548" s="188" t="s">
        <v>9602</v>
      </c>
      <c r="B4548" s="194" t="s">
        <v>9603</v>
      </c>
      <c r="C4548" s="188" t="s">
        <v>275</v>
      </c>
      <c r="D4548" s="188" t="s">
        <v>354</v>
      </c>
      <c r="E4548" s="188" t="s">
        <v>925</v>
      </c>
    </row>
    <row r="4549" spans="1:5" s="188" customFormat="1" outlineLevel="1">
      <c r="A4549" s="188" t="s">
        <v>9605</v>
      </c>
      <c r="B4549" s="194" t="s">
        <v>1116</v>
      </c>
      <c r="C4549" s="188" t="s">
        <v>275</v>
      </c>
      <c r="D4549" s="188" t="s">
        <v>354</v>
      </c>
      <c r="E4549" s="188" t="s">
        <v>925</v>
      </c>
    </row>
    <row r="4550" spans="1:5" s="98" customFormat="1" outlineLevel="1">
      <c r="A4550" s="98" t="s">
        <v>9606</v>
      </c>
      <c r="B4550" s="171" t="s">
        <v>9607</v>
      </c>
      <c r="C4550" s="98" t="s">
        <v>275</v>
      </c>
      <c r="D4550" s="98" t="s">
        <v>354</v>
      </c>
      <c r="E4550" s="98" t="s">
        <v>925</v>
      </c>
    </row>
    <row r="4551" spans="1:5" s="192" customFormat="1" outlineLevel="1">
      <c r="A4551" s="192" t="s">
        <v>1110</v>
      </c>
      <c r="B4551" s="193" t="s">
        <v>9608</v>
      </c>
      <c r="C4551" s="192" t="s">
        <v>275</v>
      </c>
      <c r="D4551" s="192" t="s">
        <v>354</v>
      </c>
      <c r="E4551" s="192" t="s">
        <v>925</v>
      </c>
    </row>
    <row r="4552" spans="1:5" s="188" customFormat="1" outlineLevel="1">
      <c r="A4552" s="188" t="s">
        <v>9609</v>
      </c>
      <c r="B4552" s="194" t="s">
        <v>9610</v>
      </c>
      <c r="C4552" s="188" t="s">
        <v>275</v>
      </c>
      <c r="D4552" s="188" t="s">
        <v>354</v>
      </c>
      <c r="E4552" s="188" t="s">
        <v>925</v>
      </c>
    </row>
    <row r="4553" spans="1:5" s="188" customFormat="1" outlineLevel="1">
      <c r="A4553" s="188" t="s">
        <v>9612</v>
      </c>
      <c r="B4553" s="194" t="s">
        <v>1116</v>
      </c>
      <c r="C4553" s="188" t="s">
        <v>275</v>
      </c>
      <c r="D4553" s="188" t="s">
        <v>354</v>
      </c>
      <c r="E4553" s="188" t="s">
        <v>925</v>
      </c>
    </row>
    <row r="4554" spans="1:5" s="192" customFormat="1" outlineLevel="1">
      <c r="A4554" s="192" t="s">
        <v>9614</v>
      </c>
      <c r="B4554" s="193" t="s">
        <v>9615</v>
      </c>
      <c r="C4554" s="192" t="s">
        <v>275</v>
      </c>
      <c r="D4554" s="192" t="s">
        <v>354</v>
      </c>
      <c r="E4554" s="192" t="s">
        <v>925</v>
      </c>
    </row>
    <row r="4555" spans="1:5" s="192" customFormat="1" outlineLevel="1">
      <c r="A4555" s="192" t="s">
        <v>1110</v>
      </c>
      <c r="B4555" s="193" t="s">
        <v>9601</v>
      </c>
      <c r="C4555" s="192" t="s">
        <v>275</v>
      </c>
      <c r="D4555" s="192" t="s">
        <v>354</v>
      </c>
      <c r="E4555" s="192" t="s">
        <v>925</v>
      </c>
    </row>
    <row r="4556" spans="1:5" s="188" customFormat="1" outlineLevel="1">
      <c r="A4556" s="188" t="s">
        <v>9617</v>
      </c>
      <c r="B4556" s="194" t="s">
        <v>9618</v>
      </c>
      <c r="C4556" s="188" t="s">
        <v>275</v>
      </c>
      <c r="D4556" s="188" t="s">
        <v>354</v>
      </c>
      <c r="E4556" s="188" t="s">
        <v>925</v>
      </c>
    </row>
    <row r="4557" spans="1:5" s="188" customFormat="1" outlineLevel="1">
      <c r="A4557" s="188" t="s">
        <v>9619</v>
      </c>
      <c r="B4557" s="194" t="s">
        <v>1116</v>
      </c>
      <c r="C4557" s="188" t="s">
        <v>275</v>
      </c>
      <c r="D4557" s="188" t="s">
        <v>354</v>
      </c>
      <c r="E4557" s="188" t="s">
        <v>925</v>
      </c>
    </row>
    <row r="4558" spans="1:5" s="98" customFormat="1" outlineLevel="1">
      <c r="A4558" s="98" t="s">
        <v>9620</v>
      </c>
      <c r="B4558" s="171" t="s">
        <v>9621</v>
      </c>
      <c r="C4558" s="98" t="s">
        <v>275</v>
      </c>
      <c r="D4558" s="98" t="s">
        <v>354</v>
      </c>
      <c r="E4558" s="98" t="s">
        <v>925</v>
      </c>
    </row>
    <row r="4559" spans="1:5" s="192" customFormat="1" outlineLevel="1">
      <c r="A4559" s="192" t="s">
        <v>1110</v>
      </c>
      <c r="B4559" s="193" t="s">
        <v>9608</v>
      </c>
      <c r="C4559" s="192" t="s">
        <v>275</v>
      </c>
      <c r="D4559" s="192" t="s">
        <v>354</v>
      </c>
      <c r="E4559" s="192" t="s">
        <v>925</v>
      </c>
    </row>
    <row r="4560" spans="1:5" s="188" customFormat="1" outlineLevel="1">
      <c r="A4560" s="188" t="s">
        <v>9622</v>
      </c>
      <c r="B4560" s="194" t="s">
        <v>9610</v>
      </c>
      <c r="C4560" s="188" t="s">
        <v>275</v>
      </c>
      <c r="D4560" s="188" t="s">
        <v>354</v>
      </c>
      <c r="E4560" s="188" t="s">
        <v>925</v>
      </c>
    </row>
    <row r="4561" spans="1:5" s="188" customFormat="1" outlineLevel="1">
      <c r="A4561" s="188" t="s">
        <v>9624</v>
      </c>
      <c r="B4561" s="194" t="s">
        <v>1116</v>
      </c>
      <c r="C4561" s="188" t="s">
        <v>275</v>
      </c>
      <c r="D4561" s="188" t="s">
        <v>354</v>
      </c>
      <c r="E4561" s="188" t="s">
        <v>925</v>
      </c>
    </row>
    <row r="4562" spans="1:5" s="192" customFormat="1" outlineLevel="1">
      <c r="A4562" s="192" t="s">
        <v>9626</v>
      </c>
      <c r="B4562" s="193" t="s">
        <v>9627</v>
      </c>
      <c r="C4562" s="192" t="s">
        <v>275</v>
      </c>
      <c r="D4562" s="192" t="s">
        <v>354</v>
      </c>
      <c r="E4562" s="192" t="s">
        <v>925</v>
      </c>
    </row>
    <row r="4563" spans="1:5" s="192" customFormat="1" outlineLevel="1">
      <c r="A4563" s="192" t="s">
        <v>9629</v>
      </c>
      <c r="B4563" s="193" t="s">
        <v>9630</v>
      </c>
      <c r="C4563" s="192" t="s">
        <v>275</v>
      </c>
      <c r="D4563" s="192" t="s">
        <v>354</v>
      </c>
      <c r="E4563" s="192" t="s">
        <v>925</v>
      </c>
    </row>
    <row r="4564" spans="1:5" s="192" customFormat="1" outlineLevel="1">
      <c r="A4564" s="192" t="s">
        <v>1110</v>
      </c>
      <c r="B4564" s="193" t="s">
        <v>9632</v>
      </c>
      <c r="C4564" s="192" t="s">
        <v>275</v>
      </c>
      <c r="D4564" s="192" t="s">
        <v>354</v>
      </c>
      <c r="E4564" s="192" t="s">
        <v>925</v>
      </c>
    </row>
    <row r="4565" spans="1:5" s="188" customFormat="1" outlineLevel="1">
      <c r="A4565" s="188" t="s">
        <v>9633</v>
      </c>
      <c r="B4565" s="194" t="s">
        <v>9618</v>
      </c>
      <c r="C4565" s="188" t="s">
        <v>275</v>
      </c>
      <c r="D4565" s="188" t="s">
        <v>354</v>
      </c>
      <c r="E4565" s="188" t="s">
        <v>925</v>
      </c>
    </row>
    <row r="4566" spans="1:5" s="188" customFormat="1" outlineLevel="1">
      <c r="A4566" s="188" t="s">
        <v>9635</v>
      </c>
      <c r="B4566" s="194" t="s">
        <v>1116</v>
      </c>
      <c r="C4566" s="188" t="s">
        <v>275</v>
      </c>
      <c r="D4566" s="188" t="s">
        <v>354</v>
      </c>
      <c r="E4566" s="188" t="s">
        <v>925</v>
      </c>
    </row>
    <row r="4567" spans="1:5" s="192" customFormat="1" outlineLevel="1">
      <c r="A4567" s="192" t="s">
        <v>1110</v>
      </c>
      <c r="B4567" s="193" t="s">
        <v>9601</v>
      </c>
      <c r="C4567" s="192" t="s">
        <v>275</v>
      </c>
      <c r="D4567" s="192" t="s">
        <v>354</v>
      </c>
      <c r="E4567" s="192" t="s">
        <v>925</v>
      </c>
    </row>
    <row r="4568" spans="1:5" s="188" customFormat="1" outlineLevel="1">
      <c r="A4568" s="188" t="s">
        <v>9636</v>
      </c>
      <c r="B4568" s="194" t="s">
        <v>9618</v>
      </c>
      <c r="C4568" s="188" t="s">
        <v>275</v>
      </c>
      <c r="D4568" s="188" t="s">
        <v>354</v>
      </c>
      <c r="E4568" s="188" t="s">
        <v>925</v>
      </c>
    </row>
    <row r="4569" spans="1:5" s="188" customFormat="1" outlineLevel="1">
      <c r="A4569" s="188" t="s">
        <v>9637</v>
      </c>
      <c r="B4569" s="194" t="s">
        <v>1116</v>
      </c>
      <c r="C4569" s="188" t="s">
        <v>275</v>
      </c>
      <c r="D4569" s="188" t="s">
        <v>354</v>
      </c>
      <c r="E4569" s="188" t="s">
        <v>925</v>
      </c>
    </row>
    <row r="4570" spans="1:5" s="98" customFormat="1" outlineLevel="1">
      <c r="A4570" s="98" t="s">
        <v>9638</v>
      </c>
      <c r="B4570" s="171" t="s">
        <v>9639</v>
      </c>
      <c r="C4570" s="98" t="s">
        <v>275</v>
      </c>
      <c r="D4570" s="98" t="s">
        <v>354</v>
      </c>
      <c r="E4570" s="98" t="s">
        <v>925</v>
      </c>
    </row>
    <row r="4571" spans="1:5" s="192" customFormat="1" outlineLevel="1">
      <c r="A4571" s="192" t="s">
        <v>1110</v>
      </c>
      <c r="B4571" s="193" t="s">
        <v>9640</v>
      </c>
      <c r="C4571" s="192" t="s">
        <v>275</v>
      </c>
      <c r="D4571" s="192" t="s">
        <v>354</v>
      </c>
      <c r="E4571" s="192" t="s">
        <v>925</v>
      </c>
    </row>
    <row r="4572" spans="1:5" s="188" customFormat="1" outlineLevel="1">
      <c r="A4572" s="188" t="s">
        <v>9641</v>
      </c>
      <c r="B4572" s="194" t="s">
        <v>9642</v>
      </c>
      <c r="C4572" s="188" t="s">
        <v>275</v>
      </c>
      <c r="D4572" s="188" t="s">
        <v>354</v>
      </c>
      <c r="E4572" s="188" t="s">
        <v>925</v>
      </c>
    </row>
    <row r="4573" spans="1:5" s="188" customFormat="1" outlineLevel="1">
      <c r="A4573" s="188" t="s">
        <v>9644</v>
      </c>
      <c r="B4573" s="194" t="s">
        <v>1116</v>
      </c>
      <c r="C4573" s="188" t="s">
        <v>275</v>
      </c>
      <c r="D4573" s="188" t="s">
        <v>354</v>
      </c>
      <c r="E4573" s="188" t="s">
        <v>925</v>
      </c>
    </row>
    <row r="4574" spans="1:5" s="192" customFormat="1" outlineLevel="1">
      <c r="A4574" s="192" t="s">
        <v>9646</v>
      </c>
      <c r="B4574" s="193" t="s">
        <v>9647</v>
      </c>
      <c r="C4574" s="192" t="s">
        <v>275</v>
      </c>
      <c r="D4574" s="192" t="s">
        <v>354</v>
      </c>
      <c r="E4574" s="192" t="s">
        <v>925</v>
      </c>
    </row>
    <row r="4575" spans="1:5" s="98" customFormat="1" outlineLevel="1">
      <c r="A4575" s="98" t="s">
        <v>9649</v>
      </c>
      <c r="B4575" s="171" t="s">
        <v>9650</v>
      </c>
      <c r="C4575" s="98" t="s">
        <v>275</v>
      </c>
      <c r="D4575" s="98" t="s">
        <v>354</v>
      </c>
      <c r="E4575" s="98" t="s">
        <v>925</v>
      </c>
    </row>
    <row r="4576" spans="1:5" s="192" customFormat="1" outlineLevel="1">
      <c r="A4576" s="192" t="s">
        <v>9651</v>
      </c>
      <c r="B4576" s="193" t="s">
        <v>9652</v>
      </c>
      <c r="C4576" s="192" t="s">
        <v>275</v>
      </c>
      <c r="D4576" s="192" t="s">
        <v>354</v>
      </c>
      <c r="E4576" s="192" t="s">
        <v>925</v>
      </c>
    </row>
    <row r="4577" spans="1:5" s="192" customFormat="1" outlineLevel="1">
      <c r="A4577" s="192" t="s">
        <v>9654</v>
      </c>
      <c r="B4577" s="193" t="s">
        <v>9655</v>
      </c>
      <c r="C4577" s="192" t="s">
        <v>275</v>
      </c>
      <c r="D4577" s="192" t="s">
        <v>354</v>
      </c>
      <c r="E4577" s="192" t="s">
        <v>925</v>
      </c>
    </row>
    <row r="4578" spans="1:5" s="192" customFormat="1" outlineLevel="1">
      <c r="A4578" s="192" t="s">
        <v>9657</v>
      </c>
      <c r="B4578" s="193" t="s">
        <v>1120</v>
      </c>
      <c r="C4578" s="192" t="s">
        <v>275</v>
      </c>
      <c r="D4578" s="192" t="s">
        <v>354</v>
      </c>
      <c r="E4578" s="192" t="s">
        <v>925</v>
      </c>
    </row>
    <row r="4579" spans="1:5" s="98" customFormat="1" outlineLevel="1">
      <c r="A4579" s="98" t="s">
        <v>9659</v>
      </c>
      <c r="B4579" s="171" t="s">
        <v>9660</v>
      </c>
    </row>
    <row r="4580" spans="1:5" s="192" customFormat="1" outlineLevel="1">
      <c r="A4580" s="192" t="s">
        <v>9661</v>
      </c>
      <c r="B4580" s="193" t="s">
        <v>9662</v>
      </c>
      <c r="C4580" s="192" t="s">
        <v>275</v>
      </c>
      <c r="D4580" s="192" t="s">
        <v>354</v>
      </c>
      <c r="E4580" s="192" t="s">
        <v>925</v>
      </c>
    </row>
    <row r="4581" spans="1:5" s="192" customFormat="1" outlineLevel="1">
      <c r="A4581" s="192" t="s">
        <v>9664</v>
      </c>
      <c r="B4581" s="193" t="s">
        <v>9665</v>
      </c>
      <c r="C4581" s="192" t="s">
        <v>274</v>
      </c>
      <c r="D4581" s="192" t="s">
        <v>353</v>
      </c>
      <c r="E4581" s="192" t="s">
        <v>21089</v>
      </c>
    </row>
    <row r="4582" spans="1:5" s="192" customFormat="1" outlineLevel="1">
      <c r="A4582" s="192" t="s">
        <v>9666</v>
      </c>
      <c r="B4582" s="193" t="s">
        <v>1120</v>
      </c>
      <c r="C4582" s="192" t="s">
        <v>275</v>
      </c>
      <c r="D4582" s="192" t="s">
        <v>354</v>
      </c>
      <c r="E4582" s="192" t="s">
        <v>925</v>
      </c>
    </row>
    <row r="4583" spans="1:5" s="103" customFormat="1">
      <c r="A4583" s="103" t="s">
        <v>9667</v>
      </c>
      <c r="B4583" s="191" t="s">
        <v>9668</v>
      </c>
    </row>
    <row r="4584" spans="1:5" s="98" customFormat="1" outlineLevel="1">
      <c r="A4584" s="98" t="s">
        <v>9669</v>
      </c>
      <c r="B4584" s="171" t="s">
        <v>9670</v>
      </c>
      <c r="C4584" s="98" t="s">
        <v>275</v>
      </c>
      <c r="D4584" s="98" t="s">
        <v>354</v>
      </c>
      <c r="E4584" s="98" t="s">
        <v>925</v>
      </c>
    </row>
    <row r="4585" spans="1:5" s="98" customFormat="1" outlineLevel="1">
      <c r="A4585" s="98" t="s">
        <v>9672</v>
      </c>
      <c r="B4585" s="171" t="s">
        <v>9673</v>
      </c>
      <c r="C4585" s="98" t="s">
        <v>275</v>
      </c>
      <c r="D4585" s="98" t="s">
        <v>354</v>
      </c>
      <c r="E4585" s="98" t="s">
        <v>925</v>
      </c>
    </row>
    <row r="4586" spans="1:5" s="98" customFormat="1" outlineLevel="1">
      <c r="A4586" s="98" t="s">
        <v>9675</v>
      </c>
      <c r="B4586" s="171" t="s">
        <v>9676</v>
      </c>
      <c r="C4586" s="98" t="s">
        <v>275</v>
      </c>
      <c r="D4586" s="98" t="s">
        <v>354</v>
      </c>
      <c r="E4586" s="98" t="s">
        <v>925</v>
      </c>
    </row>
    <row r="4587" spans="1:5" s="98" customFormat="1" outlineLevel="1">
      <c r="A4587" s="98" t="s">
        <v>9678</v>
      </c>
      <c r="B4587" s="171" t="s">
        <v>9679</v>
      </c>
      <c r="C4587" s="98" t="s">
        <v>275</v>
      </c>
      <c r="D4587" s="98" t="s">
        <v>354</v>
      </c>
      <c r="E4587" s="98" t="s">
        <v>925</v>
      </c>
    </row>
    <row r="4588" spans="1:5" s="98" customFormat="1" outlineLevel="1">
      <c r="A4588" s="98" t="s">
        <v>9681</v>
      </c>
      <c r="B4588" s="171" t="s">
        <v>9682</v>
      </c>
    </row>
    <row r="4589" spans="1:5" s="192" customFormat="1" outlineLevel="1">
      <c r="A4589" s="192" t="s">
        <v>9683</v>
      </c>
      <c r="B4589" s="193" t="s">
        <v>9684</v>
      </c>
      <c r="C4589" s="192" t="s">
        <v>275</v>
      </c>
      <c r="D4589" s="192" t="s">
        <v>354</v>
      </c>
      <c r="E4589" s="192" t="s">
        <v>925</v>
      </c>
    </row>
    <row r="4590" spans="1:5" s="192" customFormat="1" outlineLevel="1">
      <c r="A4590" s="192" t="s">
        <v>1110</v>
      </c>
      <c r="B4590" s="193" t="s">
        <v>1120</v>
      </c>
    </row>
    <row r="4591" spans="1:5" s="188" customFormat="1" outlineLevel="1">
      <c r="A4591" s="188" t="s">
        <v>9686</v>
      </c>
      <c r="B4591" s="194" t="s">
        <v>9687</v>
      </c>
      <c r="C4591" s="188" t="s">
        <v>274</v>
      </c>
      <c r="D4591" s="188" t="s">
        <v>353</v>
      </c>
      <c r="E4591" s="188" t="s">
        <v>21089</v>
      </c>
    </row>
    <row r="4592" spans="1:5" s="188" customFormat="1" outlineLevel="1">
      <c r="A4592" s="188" t="s">
        <v>9689</v>
      </c>
      <c r="B4592" s="194" t="s">
        <v>9690</v>
      </c>
      <c r="C4592" s="188" t="s">
        <v>275</v>
      </c>
      <c r="D4592" s="188" t="s">
        <v>354</v>
      </c>
      <c r="E4592" s="188" t="s">
        <v>925</v>
      </c>
    </row>
    <row r="4593" spans="1:5" s="98" customFormat="1" outlineLevel="1">
      <c r="A4593" s="98" t="s">
        <v>9692</v>
      </c>
      <c r="B4593" s="171" t="s">
        <v>9693</v>
      </c>
      <c r="C4593" s="98" t="s">
        <v>275</v>
      </c>
      <c r="D4593" s="98" t="s">
        <v>354</v>
      </c>
      <c r="E4593" s="98" t="s">
        <v>925</v>
      </c>
    </row>
    <row r="4594" spans="1:5" s="103" customFormat="1">
      <c r="A4594" s="103" t="s">
        <v>9695</v>
      </c>
      <c r="B4594" s="191" t="s">
        <v>9696</v>
      </c>
      <c r="C4594" s="103" t="s">
        <v>275</v>
      </c>
      <c r="D4594" s="103" t="s">
        <v>354</v>
      </c>
      <c r="E4594" s="103" t="s">
        <v>925</v>
      </c>
    </row>
    <row r="4595" spans="1:5" s="98" customFormat="1" outlineLevel="1">
      <c r="A4595" s="98" t="s">
        <v>9697</v>
      </c>
      <c r="B4595" s="171" t="s">
        <v>9698</v>
      </c>
      <c r="C4595" s="98" t="s">
        <v>275</v>
      </c>
      <c r="D4595" s="98" t="s">
        <v>354</v>
      </c>
      <c r="E4595" s="98" t="s">
        <v>925</v>
      </c>
    </row>
    <row r="4596" spans="1:5" s="192" customFormat="1" outlineLevel="1">
      <c r="A4596" s="192" t="s">
        <v>9699</v>
      </c>
      <c r="B4596" s="193" t="s">
        <v>9700</v>
      </c>
      <c r="C4596" s="192" t="s">
        <v>275</v>
      </c>
      <c r="D4596" s="192" t="s">
        <v>354</v>
      </c>
      <c r="E4596" s="192" t="s">
        <v>925</v>
      </c>
    </row>
    <row r="4597" spans="1:5" s="192" customFormat="1" outlineLevel="1">
      <c r="A4597" s="192" t="s">
        <v>1110</v>
      </c>
      <c r="B4597" s="193" t="s">
        <v>1120</v>
      </c>
      <c r="C4597" s="192" t="s">
        <v>275</v>
      </c>
      <c r="D4597" s="192" t="s">
        <v>354</v>
      </c>
      <c r="E4597" s="192" t="s">
        <v>925</v>
      </c>
    </row>
    <row r="4598" spans="1:5" s="188" customFormat="1" outlineLevel="1">
      <c r="A4598" s="188" t="s">
        <v>9702</v>
      </c>
      <c r="B4598" s="194" t="s">
        <v>9703</v>
      </c>
      <c r="C4598" s="188" t="s">
        <v>275</v>
      </c>
      <c r="D4598" s="188" t="s">
        <v>354</v>
      </c>
      <c r="E4598" s="188" t="s">
        <v>925</v>
      </c>
    </row>
    <row r="4599" spans="1:5" s="188" customFormat="1" outlineLevel="1">
      <c r="A4599" s="188" t="s">
        <v>9704</v>
      </c>
      <c r="B4599" s="194" t="s">
        <v>1116</v>
      </c>
      <c r="C4599" s="188" t="s">
        <v>275</v>
      </c>
      <c r="D4599" s="188" t="s">
        <v>354</v>
      </c>
      <c r="E4599" s="188" t="s">
        <v>925</v>
      </c>
    </row>
    <row r="4600" spans="1:5" s="98" customFormat="1" outlineLevel="1">
      <c r="A4600" s="98" t="s">
        <v>9705</v>
      </c>
      <c r="B4600" s="171" t="s">
        <v>9706</v>
      </c>
      <c r="C4600" s="98" t="s">
        <v>275</v>
      </c>
      <c r="D4600" s="98" t="s">
        <v>354</v>
      </c>
      <c r="E4600" s="98" t="s">
        <v>925</v>
      </c>
    </row>
    <row r="4601" spans="1:5" s="98" customFormat="1" outlineLevel="1">
      <c r="A4601" s="98" t="s">
        <v>9708</v>
      </c>
      <c r="B4601" s="171" t="s">
        <v>9709</v>
      </c>
      <c r="C4601" s="98" t="s">
        <v>275</v>
      </c>
      <c r="D4601" s="98" t="s">
        <v>354</v>
      </c>
      <c r="E4601" s="98" t="s">
        <v>925</v>
      </c>
    </row>
    <row r="4602" spans="1:5" s="192" customFormat="1" outlineLevel="1">
      <c r="A4602" s="192" t="s">
        <v>9710</v>
      </c>
      <c r="B4602" s="193" t="s">
        <v>9711</v>
      </c>
      <c r="C4602" s="192" t="s">
        <v>275</v>
      </c>
      <c r="D4602" s="192" t="s">
        <v>354</v>
      </c>
      <c r="E4602" s="192" t="s">
        <v>925</v>
      </c>
    </row>
    <row r="4603" spans="1:5" s="192" customFormat="1" outlineLevel="1">
      <c r="A4603" s="192" t="s">
        <v>9713</v>
      </c>
      <c r="B4603" s="193" t="s">
        <v>1120</v>
      </c>
      <c r="C4603" s="192" t="s">
        <v>275</v>
      </c>
      <c r="D4603" s="192" t="s">
        <v>354</v>
      </c>
      <c r="E4603" s="192" t="s">
        <v>925</v>
      </c>
    </row>
    <row r="4604" spans="1:5" s="103" customFormat="1">
      <c r="A4604" s="103" t="s">
        <v>9714</v>
      </c>
      <c r="B4604" s="191" t="s">
        <v>9715</v>
      </c>
    </row>
    <row r="4605" spans="1:5" s="98" customFormat="1" outlineLevel="1">
      <c r="A4605" s="98" t="s">
        <v>9716</v>
      </c>
      <c r="B4605" s="171" t="s">
        <v>9717</v>
      </c>
      <c r="C4605" s="98" t="s">
        <v>222</v>
      </c>
      <c r="D4605" s="98" t="s">
        <v>313</v>
      </c>
      <c r="E4605" s="98" t="s">
        <v>223</v>
      </c>
    </row>
    <row r="4606" spans="1:5" s="98" customFormat="1" outlineLevel="1">
      <c r="A4606" s="98" t="s">
        <v>9719</v>
      </c>
      <c r="B4606" s="171" t="s">
        <v>9720</v>
      </c>
    </row>
    <row r="4607" spans="1:5" s="192" customFormat="1" outlineLevel="1">
      <c r="A4607" s="192" t="s">
        <v>9721</v>
      </c>
      <c r="B4607" s="193" t="s">
        <v>9722</v>
      </c>
      <c r="C4607" s="192" t="s">
        <v>274</v>
      </c>
      <c r="D4607" s="192" t="s">
        <v>353</v>
      </c>
      <c r="E4607" s="192" t="s">
        <v>21089</v>
      </c>
    </row>
    <row r="4608" spans="1:5" s="192" customFormat="1" outlineLevel="1">
      <c r="A4608" s="192" t="s">
        <v>9724</v>
      </c>
      <c r="B4608" s="193" t="s">
        <v>9725</v>
      </c>
      <c r="C4608" s="192" t="s">
        <v>275</v>
      </c>
      <c r="D4608" s="192" t="s">
        <v>354</v>
      </c>
      <c r="E4608" s="192" t="s">
        <v>925</v>
      </c>
    </row>
    <row r="4609" spans="1:5" s="98" customFormat="1" outlineLevel="1">
      <c r="A4609" s="98" t="s">
        <v>9727</v>
      </c>
      <c r="B4609" s="171" t="s">
        <v>9728</v>
      </c>
      <c r="C4609" s="98" t="s">
        <v>275</v>
      </c>
      <c r="D4609" s="98" t="s">
        <v>354</v>
      </c>
      <c r="E4609" s="98" t="s">
        <v>925</v>
      </c>
    </row>
    <row r="4610" spans="1:5" s="98" customFormat="1" outlineLevel="1">
      <c r="A4610" s="98" t="s">
        <v>9730</v>
      </c>
      <c r="B4610" s="171" t="s">
        <v>9731</v>
      </c>
    </row>
    <row r="4611" spans="1:5" s="192" customFormat="1" outlineLevel="1">
      <c r="A4611" s="192" t="s">
        <v>1110</v>
      </c>
      <c r="B4611" s="193" t="s">
        <v>9732</v>
      </c>
      <c r="C4611" s="192" t="s">
        <v>274</v>
      </c>
      <c r="D4611" s="192" t="s">
        <v>353</v>
      </c>
      <c r="E4611" s="192" t="s">
        <v>21089</v>
      </c>
    </row>
    <row r="4612" spans="1:5" s="188" customFormat="1" outlineLevel="1">
      <c r="A4612" s="188" t="s">
        <v>9733</v>
      </c>
      <c r="B4612" s="194" t="s">
        <v>9734</v>
      </c>
      <c r="C4612" s="188" t="s">
        <v>274</v>
      </c>
      <c r="D4612" s="188" t="s">
        <v>353</v>
      </c>
      <c r="E4612" s="188" t="s">
        <v>21089</v>
      </c>
    </row>
    <row r="4613" spans="1:5" s="188" customFormat="1" outlineLevel="1">
      <c r="A4613" s="188" t="s">
        <v>9736</v>
      </c>
      <c r="B4613" s="194" t="s">
        <v>1116</v>
      </c>
      <c r="C4613" s="188" t="s">
        <v>274</v>
      </c>
      <c r="D4613" s="188" t="s">
        <v>353</v>
      </c>
      <c r="E4613" s="188" t="s">
        <v>21089</v>
      </c>
    </row>
    <row r="4614" spans="1:5" s="192" customFormat="1" outlineLevel="1">
      <c r="A4614" s="192" t="s">
        <v>9737</v>
      </c>
      <c r="B4614" s="193" t="s">
        <v>9738</v>
      </c>
      <c r="C4614" s="192" t="s">
        <v>222</v>
      </c>
      <c r="D4614" s="192" t="s">
        <v>313</v>
      </c>
      <c r="E4614" s="192" t="s">
        <v>223</v>
      </c>
    </row>
    <row r="4615" spans="1:5" s="192" customFormat="1" outlineLevel="1">
      <c r="A4615" s="192" t="s">
        <v>9739</v>
      </c>
      <c r="B4615" s="193" t="s">
        <v>9725</v>
      </c>
      <c r="C4615" s="192" t="s">
        <v>275</v>
      </c>
      <c r="D4615" s="192" t="s">
        <v>354</v>
      </c>
      <c r="E4615" s="192" t="s">
        <v>925</v>
      </c>
    </row>
    <row r="4616" spans="1:5" s="189" customFormat="1">
      <c r="A4616" s="189" t="s">
        <v>9740</v>
      </c>
      <c r="B4616" s="190" t="s">
        <v>9741</v>
      </c>
    </row>
    <row r="4617" spans="1:5" s="103" customFormat="1">
      <c r="A4617" s="103" t="s">
        <v>9742</v>
      </c>
      <c r="B4617" s="191" t="s">
        <v>9743</v>
      </c>
    </row>
    <row r="4618" spans="1:5" s="98" customFormat="1" outlineLevel="1">
      <c r="A4618" s="98" t="s">
        <v>9744</v>
      </c>
      <c r="B4618" s="171" t="s">
        <v>9745</v>
      </c>
      <c r="C4618" s="98" t="s">
        <v>235</v>
      </c>
      <c r="D4618" s="98" t="s">
        <v>321</v>
      </c>
      <c r="E4618" s="98" t="s">
        <v>3615</v>
      </c>
    </row>
    <row r="4619" spans="1:5" s="98" customFormat="1" outlineLevel="1">
      <c r="A4619" s="98" t="s">
        <v>9747</v>
      </c>
      <c r="B4619" s="171" t="s">
        <v>9748</v>
      </c>
      <c r="C4619" s="98" t="s">
        <v>235</v>
      </c>
      <c r="D4619" s="98" t="s">
        <v>321</v>
      </c>
      <c r="E4619" s="98" t="s">
        <v>3615</v>
      </c>
    </row>
    <row r="4620" spans="1:5" s="192" customFormat="1" outlineLevel="1">
      <c r="A4620" s="192" t="s">
        <v>9749</v>
      </c>
      <c r="B4620" s="193" t="s">
        <v>9750</v>
      </c>
      <c r="C4620" s="192" t="s">
        <v>235</v>
      </c>
      <c r="D4620" s="192" t="s">
        <v>321</v>
      </c>
      <c r="E4620" s="192" t="s">
        <v>3615</v>
      </c>
    </row>
    <row r="4621" spans="1:5" s="192" customFormat="1" outlineLevel="1">
      <c r="A4621" s="192" t="s">
        <v>1110</v>
      </c>
      <c r="B4621" s="193" t="s">
        <v>9752</v>
      </c>
      <c r="C4621" s="192" t="s">
        <v>235</v>
      </c>
      <c r="D4621" s="192" t="s">
        <v>321</v>
      </c>
      <c r="E4621" s="192" t="s">
        <v>3615</v>
      </c>
    </row>
    <row r="4622" spans="1:5" s="188" customFormat="1" outlineLevel="1">
      <c r="A4622" s="188" t="s">
        <v>9753</v>
      </c>
      <c r="B4622" s="194" t="s">
        <v>9754</v>
      </c>
      <c r="C4622" s="188" t="s">
        <v>235</v>
      </c>
      <c r="D4622" s="188" t="s">
        <v>321</v>
      </c>
      <c r="E4622" s="188" t="s">
        <v>3615</v>
      </c>
    </row>
    <row r="4623" spans="1:5" s="188" customFormat="1" outlineLevel="1">
      <c r="A4623" s="188" t="s">
        <v>9756</v>
      </c>
      <c r="B4623" s="194" t="s">
        <v>9757</v>
      </c>
      <c r="C4623" s="188" t="s">
        <v>235</v>
      </c>
      <c r="D4623" s="188" t="s">
        <v>321</v>
      </c>
      <c r="E4623" s="188" t="s">
        <v>3615</v>
      </c>
    </row>
    <row r="4624" spans="1:5" s="188" customFormat="1" outlineLevel="1">
      <c r="A4624" s="188" t="s">
        <v>9759</v>
      </c>
      <c r="B4624" s="194" t="s">
        <v>9760</v>
      </c>
      <c r="C4624" s="188" t="s">
        <v>235</v>
      </c>
      <c r="D4624" s="188" t="s">
        <v>321</v>
      </c>
      <c r="E4624" s="188" t="s">
        <v>3615</v>
      </c>
    </row>
    <row r="4625" spans="1:5" s="192" customFormat="1" outlineLevel="1">
      <c r="A4625" s="192" t="s">
        <v>1110</v>
      </c>
      <c r="B4625" s="193" t="s">
        <v>1120</v>
      </c>
      <c r="C4625" s="192" t="s">
        <v>235</v>
      </c>
      <c r="D4625" s="192" t="s">
        <v>321</v>
      </c>
      <c r="E4625" s="192" t="s">
        <v>3615</v>
      </c>
    </row>
    <row r="4626" spans="1:5" s="188" customFormat="1" outlineLevel="1">
      <c r="A4626" s="188" t="s">
        <v>9761</v>
      </c>
      <c r="B4626" s="194" t="s">
        <v>9754</v>
      </c>
      <c r="C4626" s="188" t="s">
        <v>235</v>
      </c>
      <c r="D4626" s="188" t="s">
        <v>321</v>
      </c>
      <c r="E4626" s="188" t="s">
        <v>3615</v>
      </c>
    </row>
    <row r="4627" spans="1:5" s="188" customFormat="1" outlineLevel="1">
      <c r="A4627" s="188" t="s">
        <v>9763</v>
      </c>
      <c r="B4627" s="194" t="s">
        <v>9764</v>
      </c>
      <c r="C4627" s="188" t="s">
        <v>235</v>
      </c>
      <c r="D4627" s="188" t="s">
        <v>321</v>
      </c>
      <c r="E4627" s="188" t="s">
        <v>3615</v>
      </c>
    </row>
    <row r="4628" spans="1:5" s="188" customFormat="1" outlineLevel="1">
      <c r="A4628" s="188" t="s">
        <v>9766</v>
      </c>
      <c r="B4628" s="194" t="s">
        <v>9757</v>
      </c>
      <c r="C4628" s="188" t="s">
        <v>235</v>
      </c>
      <c r="D4628" s="188" t="s">
        <v>321</v>
      </c>
      <c r="E4628" s="188" t="s">
        <v>3615</v>
      </c>
    </row>
    <row r="4629" spans="1:5" s="188" customFormat="1" outlineLevel="1">
      <c r="A4629" s="188" t="s">
        <v>9767</v>
      </c>
      <c r="B4629" s="194" t="s">
        <v>9760</v>
      </c>
      <c r="C4629" s="188" t="s">
        <v>235</v>
      </c>
      <c r="D4629" s="188" t="s">
        <v>321</v>
      </c>
      <c r="E4629" s="188" t="s">
        <v>3615</v>
      </c>
    </row>
    <row r="4630" spans="1:5" s="98" customFormat="1" outlineLevel="1">
      <c r="A4630" s="98" t="s">
        <v>9768</v>
      </c>
      <c r="B4630" s="171" t="s">
        <v>9769</v>
      </c>
      <c r="C4630" s="98" t="s">
        <v>235</v>
      </c>
      <c r="D4630" s="98" t="s">
        <v>321</v>
      </c>
      <c r="E4630" s="98" t="s">
        <v>3615</v>
      </c>
    </row>
    <row r="4631" spans="1:5" s="98" customFormat="1" outlineLevel="1">
      <c r="A4631" s="98" t="s">
        <v>9771</v>
      </c>
      <c r="B4631" s="171" t="s">
        <v>9772</v>
      </c>
      <c r="C4631" s="98" t="s">
        <v>254</v>
      </c>
      <c r="D4631" s="98" t="s">
        <v>336</v>
      </c>
      <c r="E4631" s="98" t="s">
        <v>149</v>
      </c>
    </row>
    <row r="4632" spans="1:5" s="192" customFormat="1" outlineLevel="1">
      <c r="A4632" s="192" t="s">
        <v>9773</v>
      </c>
      <c r="B4632" s="193" t="s">
        <v>9774</v>
      </c>
      <c r="C4632" s="192" t="s">
        <v>254</v>
      </c>
      <c r="D4632" s="192" t="s">
        <v>336</v>
      </c>
      <c r="E4632" s="192" t="s">
        <v>149</v>
      </c>
    </row>
    <row r="4633" spans="1:5" s="192" customFormat="1" outlineLevel="1">
      <c r="A4633" s="192" t="s">
        <v>1110</v>
      </c>
      <c r="B4633" s="193" t="s">
        <v>9776</v>
      </c>
      <c r="C4633" s="192" t="s">
        <v>254</v>
      </c>
      <c r="D4633" s="192" t="s">
        <v>336</v>
      </c>
      <c r="E4633" s="192" t="s">
        <v>149</v>
      </c>
    </row>
    <row r="4634" spans="1:5" s="188" customFormat="1" outlineLevel="1">
      <c r="A4634" s="188" t="s">
        <v>9777</v>
      </c>
      <c r="B4634" s="194" t="s">
        <v>9778</v>
      </c>
      <c r="C4634" s="188" t="s">
        <v>254</v>
      </c>
      <c r="D4634" s="188" t="s">
        <v>336</v>
      </c>
      <c r="E4634" s="188" t="s">
        <v>149</v>
      </c>
    </row>
    <row r="4635" spans="1:5" s="188" customFormat="1" outlineLevel="1">
      <c r="A4635" s="188" t="s">
        <v>9780</v>
      </c>
      <c r="B4635" s="194" t="s">
        <v>9781</v>
      </c>
      <c r="C4635" s="188" t="s">
        <v>254</v>
      </c>
      <c r="D4635" s="188" t="s">
        <v>336</v>
      </c>
      <c r="E4635" s="188" t="s">
        <v>149</v>
      </c>
    </row>
    <row r="4636" spans="1:5" s="188" customFormat="1" outlineLevel="1">
      <c r="A4636" s="188" t="s">
        <v>9782</v>
      </c>
      <c r="B4636" s="194" t="s">
        <v>9783</v>
      </c>
      <c r="C4636" s="188" t="s">
        <v>254</v>
      </c>
      <c r="D4636" s="188" t="s">
        <v>336</v>
      </c>
      <c r="E4636" s="188" t="s">
        <v>149</v>
      </c>
    </row>
    <row r="4637" spans="1:5" s="192" customFormat="1" outlineLevel="1">
      <c r="A4637" s="192" t="s">
        <v>9784</v>
      </c>
      <c r="B4637" s="193" t="s">
        <v>9785</v>
      </c>
      <c r="C4637" s="192" t="s">
        <v>254</v>
      </c>
      <c r="D4637" s="192" t="s">
        <v>336</v>
      </c>
      <c r="E4637" s="192" t="s">
        <v>149</v>
      </c>
    </row>
    <row r="4638" spans="1:5" s="98" customFormat="1" outlineLevel="1">
      <c r="A4638" s="98" t="s">
        <v>9787</v>
      </c>
      <c r="B4638" s="171" t="s">
        <v>9788</v>
      </c>
      <c r="C4638" s="98" t="s">
        <v>255</v>
      </c>
      <c r="D4638" s="98" t="s">
        <v>337</v>
      </c>
      <c r="E4638" s="98" t="s">
        <v>21088</v>
      </c>
    </row>
    <row r="4639" spans="1:5" s="192" customFormat="1" outlineLevel="1">
      <c r="A4639" s="192" t="s">
        <v>9789</v>
      </c>
      <c r="B4639" s="193" t="s">
        <v>9790</v>
      </c>
      <c r="C4639" s="192" t="s">
        <v>255</v>
      </c>
      <c r="D4639" s="192" t="s">
        <v>337</v>
      </c>
      <c r="E4639" s="192" t="s">
        <v>21088</v>
      </c>
    </row>
    <row r="4640" spans="1:5" s="192" customFormat="1" outlineLevel="1">
      <c r="A4640" s="192" t="s">
        <v>9792</v>
      </c>
      <c r="B4640" s="193" t="s">
        <v>9793</v>
      </c>
      <c r="C4640" s="192" t="s">
        <v>255</v>
      </c>
      <c r="D4640" s="192" t="s">
        <v>337</v>
      </c>
      <c r="E4640" s="192" t="s">
        <v>21088</v>
      </c>
    </row>
    <row r="4641" spans="1:5" s="192" customFormat="1" outlineLevel="1">
      <c r="A4641" s="192" t="s">
        <v>9795</v>
      </c>
      <c r="B4641" s="193" t="s">
        <v>9796</v>
      </c>
      <c r="C4641" s="192" t="s">
        <v>255</v>
      </c>
      <c r="D4641" s="192" t="s">
        <v>337</v>
      </c>
      <c r="E4641" s="192" t="s">
        <v>21088</v>
      </c>
    </row>
    <row r="4642" spans="1:5" s="98" customFormat="1" outlineLevel="1">
      <c r="A4642" s="98" t="s">
        <v>9798</v>
      </c>
      <c r="B4642" s="171" t="s">
        <v>9799</v>
      </c>
      <c r="C4642" s="98" t="s">
        <v>255</v>
      </c>
      <c r="D4642" s="98" t="s">
        <v>337</v>
      </c>
      <c r="E4642" s="98" t="s">
        <v>21088</v>
      </c>
    </row>
    <row r="4643" spans="1:5" s="192" customFormat="1" outlineLevel="1">
      <c r="A4643" s="192" t="s">
        <v>9800</v>
      </c>
      <c r="B4643" s="193" t="s">
        <v>9801</v>
      </c>
      <c r="C4643" s="192" t="s">
        <v>255</v>
      </c>
      <c r="D4643" s="192" t="s">
        <v>337</v>
      </c>
      <c r="E4643" s="192" t="s">
        <v>21088</v>
      </c>
    </row>
    <row r="4644" spans="1:5" s="192" customFormat="1" outlineLevel="1">
      <c r="A4644" s="192" t="s">
        <v>9803</v>
      </c>
      <c r="B4644" s="193" t="s">
        <v>9804</v>
      </c>
      <c r="C4644" s="192" t="s">
        <v>255</v>
      </c>
      <c r="D4644" s="192" t="s">
        <v>337</v>
      </c>
      <c r="E4644" s="192" t="s">
        <v>21088</v>
      </c>
    </row>
    <row r="4645" spans="1:5" s="192" customFormat="1" outlineLevel="1">
      <c r="A4645" s="192" t="s">
        <v>9806</v>
      </c>
      <c r="B4645" s="193" t="s">
        <v>1120</v>
      </c>
      <c r="C4645" s="192" t="s">
        <v>255</v>
      </c>
      <c r="D4645" s="192" t="s">
        <v>337</v>
      </c>
      <c r="E4645" s="192" t="s">
        <v>21088</v>
      </c>
    </row>
    <row r="4646" spans="1:5" s="98" customFormat="1" outlineLevel="1">
      <c r="A4646" s="98" t="s">
        <v>9808</v>
      </c>
      <c r="B4646" s="171" t="s">
        <v>9809</v>
      </c>
      <c r="C4646" s="98" t="s">
        <v>255</v>
      </c>
      <c r="D4646" s="98" t="s">
        <v>337</v>
      </c>
      <c r="E4646" s="98" t="s">
        <v>21088</v>
      </c>
    </row>
    <row r="4647" spans="1:5" s="192" customFormat="1" outlineLevel="1">
      <c r="A4647" s="192" t="s">
        <v>9810</v>
      </c>
      <c r="B4647" s="193" t="s">
        <v>9811</v>
      </c>
      <c r="C4647" s="192" t="s">
        <v>255</v>
      </c>
      <c r="D4647" s="192" t="s">
        <v>337</v>
      </c>
      <c r="E4647" s="192" t="s">
        <v>21088</v>
      </c>
    </row>
    <row r="4648" spans="1:5" s="192" customFormat="1" outlineLevel="1">
      <c r="A4648" s="192" t="s">
        <v>9813</v>
      </c>
      <c r="B4648" s="193" t="s">
        <v>1120</v>
      </c>
      <c r="C4648" s="192" t="s">
        <v>255</v>
      </c>
      <c r="D4648" s="192" t="s">
        <v>337</v>
      </c>
      <c r="E4648" s="192" t="s">
        <v>21088</v>
      </c>
    </row>
    <row r="4649" spans="1:5" s="98" customFormat="1" outlineLevel="1">
      <c r="A4649" s="98" t="s">
        <v>9814</v>
      </c>
      <c r="B4649" s="171" t="s">
        <v>9815</v>
      </c>
      <c r="C4649" s="98" t="s">
        <v>255</v>
      </c>
      <c r="D4649" s="98" t="s">
        <v>337</v>
      </c>
      <c r="E4649" s="98" t="s">
        <v>21088</v>
      </c>
    </row>
    <row r="4650" spans="1:5" s="98" customFormat="1" outlineLevel="1">
      <c r="A4650" s="98" t="s">
        <v>9817</v>
      </c>
      <c r="B4650" s="171" t="s">
        <v>9818</v>
      </c>
      <c r="C4650" s="98" t="s">
        <v>255</v>
      </c>
      <c r="D4650" s="98" t="s">
        <v>337</v>
      </c>
      <c r="E4650" s="98" t="s">
        <v>21088</v>
      </c>
    </row>
    <row r="4651" spans="1:5" s="192" customFormat="1" outlineLevel="1">
      <c r="A4651" s="192" t="s">
        <v>1110</v>
      </c>
      <c r="B4651" s="193" t="s">
        <v>9819</v>
      </c>
      <c r="C4651" s="192" t="s">
        <v>255</v>
      </c>
      <c r="D4651" s="192" t="s">
        <v>337</v>
      </c>
      <c r="E4651" s="192" t="s">
        <v>21088</v>
      </c>
    </row>
    <row r="4652" spans="1:5" s="188" customFormat="1" outlineLevel="1">
      <c r="A4652" s="188" t="s">
        <v>9820</v>
      </c>
      <c r="B4652" s="194" t="s">
        <v>9821</v>
      </c>
      <c r="C4652" s="188" t="s">
        <v>255</v>
      </c>
      <c r="D4652" s="188" t="s">
        <v>337</v>
      </c>
      <c r="E4652" s="188" t="s">
        <v>21088</v>
      </c>
    </row>
    <row r="4653" spans="1:5" s="188" customFormat="1" outlineLevel="1">
      <c r="A4653" s="188" t="s">
        <v>9823</v>
      </c>
      <c r="B4653" s="194" t="s">
        <v>1116</v>
      </c>
      <c r="C4653" s="188" t="s">
        <v>255</v>
      </c>
      <c r="D4653" s="188" t="s">
        <v>337</v>
      </c>
      <c r="E4653" s="188" t="s">
        <v>21088</v>
      </c>
    </row>
    <row r="4654" spans="1:5" s="192" customFormat="1" outlineLevel="1">
      <c r="A4654" s="192" t="s">
        <v>9824</v>
      </c>
      <c r="B4654" s="193" t="s">
        <v>9825</v>
      </c>
      <c r="C4654" s="192" t="s">
        <v>255</v>
      </c>
      <c r="D4654" s="192" t="s">
        <v>337</v>
      </c>
      <c r="E4654" s="192" t="s">
        <v>21088</v>
      </c>
    </row>
    <row r="4655" spans="1:5" s="98" customFormat="1" outlineLevel="1">
      <c r="A4655" s="98" t="s">
        <v>9826</v>
      </c>
      <c r="B4655" s="171" t="s">
        <v>9827</v>
      </c>
      <c r="C4655" s="98" t="s">
        <v>255</v>
      </c>
      <c r="D4655" s="98" t="s">
        <v>337</v>
      </c>
      <c r="E4655" s="98" t="s">
        <v>21088</v>
      </c>
    </row>
    <row r="4656" spans="1:5" s="192" customFormat="1" outlineLevel="1">
      <c r="A4656" s="192" t="s">
        <v>1110</v>
      </c>
      <c r="B4656" s="193" t="s">
        <v>9828</v>
      </c>
      <c r="C4656" s="192" t="s">
        <v>255</v>
      </c>
      <c r="D4656" s="192" t="s">
        <v>337</v>
      </c>
      <c r="E4656" s="192" t="s">
        <v>21088</v>
      </c>
    </row>
    <row r="4657" spans="1:5" s="188" customFormat="1" outlineLevel="1">
      <c r="A4657" s="188" t="s">
        <v>9829</v>
      </c>
      <c r="B4657" s="194" t="s">
        <v>9830</v>
      </c>
      <c r="C4657" s="188" t="s">
        <v>255</v>
      </c>
      <c r="D4657" s="188" t="s">
        <v>337</v>
      </c>
      <c r="E4657" s="188" t="s">
        <v>21088</v>
      </c>
    </row>
    <row r="4658" spans="1:5" s="188" customFormat="1" outlineLevel="1">
      <c r="A4658" s="188" t="s">
        <v>9832</v>
      </c>
      <c r="B4658" s="194" t="s">
        <v>1116</v>
      </c>
      <c r="C4658" s="188" t="s">
        <v>255</v>
      </c>
      <c r="D4658" s="188" t="s">
        <v>337</v>
      </c>
      <c r="E4658" s="188" t="s">
        <v>21088</v>
      </c>
    </row>
    <row r="4659" spans="1:5" s="192" customFormat="1" outlineLevel="1">
      <c r="A4659" s="192" t="s">
        <v>1110</v>
      </c>
      <c r="B4659" s="193" t="s">
        <v>9825</v>
      </c>
      <c r="C4659" s="192" t="s">
        <v>255</v>
      </c>
      <c r="D4659" s="192" t="s">
        <v>337</v>
      </c>
      <c r="E4659" s="192" t="s">
        <v>21088</v>
      </c>
    </row>
    <row r="4660" spans="1:5" s="188" customFormat="1" outlineLevel="1">
      <c r="A4660" s="188" t="s">
        <v>9833</v>
      </c>
      <c r="B4660" s="194" t="s">
        <v>9834</v>
      </c>
      <c r="C4660" s="188" t="s">
        <v>255</v>
      </c>
      <c r="D4660" s="188" t="s">
        <v>337</v>
      </c>
      <c r="E4660" s="188" t="s">
        <v>21088</v>
      </c>
    </row>
    <row r="4661" spans="1:5" s="188" customFormat="1" outlineLevel="1">
      <c r="A4661" s="188" t="s">
        <v>9836</v>
      </c>
      <c r="B4661" s="194" t="s">
        <v>1116</v>
      </c>
      <c r="C4661" s="188" t="s">
        <v>255</v>
      </c>
      <c r="D4661" s="188" t="s">
        <v>337</v>
      </c>
      <c r="E4661" s="188" t="s">
        <v>21088</v>
      </c>
    </row>
    <row r="4662" spans="1:5" s="98" customFormat="1" outlineLevel="1">
      <c r="A4662" s="98" t="s">
        <v>9838</v>
      </c>
      <c r="B4662" s="171" t="s">
        <v>9839</v>
      </c>
      <c r="C4662" s="98" t="s">
        <v>241</v>
      </c>
      <c r="D4662" s="98" t="s">
        <v>326</v>
      </c>
      <c r="E4662" s="98" t="s">
        <v>242</v>
      </c>
    </row>
    <row r="4663" spans="1:5" s="192" customFormat="1" outlineLevel="1">
      <c r="A4663" s="192" t="s">
        <v>9840</v>
      </c>
      <c r="B4663" s="193" t="s">
        <v>9841</v>
      </c>
      <c r="C4663" s="192" t="s">
        <v>241</v>
      </c>
      <c r="D4663" s="192" t="s">
        <v>326</v>
      </c>
      <c r="E4663" s="192" t="s">
        <v>242</v>
      </c>
    </row>
    <row r="4664" spans="1:5" s="192" customFormat="1" outlineLevel="1">
      <c r="A4664" s="192" t="s">
        <v>1110</v>
      </c>
      <c r="B4664" s="193" t="s">
        <v>9843</v>
      </c>
      <c r="C4664" s="192" t="s">
        <v>241</v>
      </c>
      <c r="D4664" s="192" t="s">
        <v>326</v>
      </c>
      <c r="E4664" s="192" t="s">
        <v>242</v>
      </c>
    </row>
    <row r="4665" spans="1:5" s="188" customFormat="1" outlineLevel="1">
      <c r="A4665" s="188" t="s">
        <v>9844</v>
      </c>
      <c r="B4665" s="194" t="s">
        <v>9845</v>
      </c>
      <c r="C4665" s="188" t="s">
        <v>241</v>
      </c>
      <c r="D4665" s="188" t="s">
        <v>326</v>
      </c>
      <c r="E4665" s="188" t="s">
        <v>242</v>
      </c>
    </row>
    <row r="4666" spans="1:5" s="188" customFormat="1" outlineLevel="1">
      <c r="A4666" s="188" t="s">
        <v>9846</v>
      </c>
      <c r="B4666" s="194" t="s">
        <v>9847</v>
      </c>
      <c r="C4666" s="188" t="s">
        <v>241</v>
      </c>
      <c r="D4666" s="188" t="s">
        <v>326</v>
      </c>
      <c r="E4666" s="188" t="s">
        <v>242</v>
      </c>
    </row>
    <row r="4667" spans="1:5" s="188" customFormat="1" outlineLevel="1">
      <c r="A4667" s="188" t="s">
        <v>9848</v>
      </c>
      <c r="B4667" s="194" t="s">
        <v>9849</v>
      </c>
      <c r="C4667" s="188" t="s">
        <v>241</v>
      </c>
      <c r="D4667" s="188" t="s">
        <v>326</v>
      </c>
      <c r="E4667" s="188" t="s">
        <v>242</v>
      </c>
    </row>
    <row r="4668" spans="1:5" s="98" customFormat="1" outlineLevel="1">
      <c r="A4668" s="98" t="s">
        <v>9850</v>
      </c>
      <c r="B4668" s="171" t="s">
        <v>9851</v>
      </c>
      <c r="C4668" s="98" t="s">
        <v>255</v>
      </c>
      <c r="D4668" s="98" t="s">
        <v>337</v>
      </c>
      <c r="E4668" s="98" t="s">
        <v>21088</v>
      </c>
    </row>
    <row r="4669" spans="1:5" s="192" customFormat="1" outlineLevel="1">
      <c r="A4669" s="192" t="s">
        <v>9852</v>
      </c>
      <c r="B4669" s="193" t="s">
        <v>9853</v>
      </c>
      <c r="C4669" s="192" t="s">
        <v>255</v>
      </c>
      <c r="D4669" s="192" t="s">
        <v>337</v>
      </c>
      <c r="E4669" s="192" t="s">
        <v>21088</v>
      </c>
    </row>
    <row r="4670" spans="1:5" s="192" customFormat="1" outlineLevel="1">
      <c r="A4670" s="192" t="s">
        <v>1110</v>
      </c>
      <c r="B4670" s="193" t="s">
        <v>1120</v>
      </c>
      <c r="C4670" s="192" t="s">
        <v>255</v>
      </c>
      <c r="D4670" s="192" t="s">
        <v>337</v>
      </c>
      <c r="E4670" s="192" t="s">
        <v>21088</v>
      </c>
    </row>
    <row r="4671" spans="1:5" s="188" customFormat="1" outlineLevel="1">
      <c r="A4671" s="188" t="s">
        <v>9855</v>
      </c>
      <c r="B4671" s="194" t="s">
        <v>9856</v>
      </c>
      <c r="C4671" s="188" t="s">
        <v>255</v>
      </c>
      <c r="D4671" s="188" t="s">
        <v>337</v>
      </c>
      <c r="E4671" s="188" t="s">
        <v>21088</v>
      </c>
    </row>
    <row r="4672" spans="1:5" s="188" customFormat="1" outlineLevel="1">
      <c r="A4672" s="188" t="s">
        <v>9857</v>
      </c>
      <c r="B4672" s="194" t="s">
        <v>9858</v>
      </c>
      <c r="C4672" s="188" t="s">
        <v>255</v>
      </c>
      <c r="D4672" s="188" t="s">
        <v>337</v>
      </c>
      <c r="E4672" s="188" t="s">
        <v>21088</v>
      </c>
    </row>
    <row r="4673" spans="1:5" s="188" customFormat="1" outlineLevel="1">
      <c r="A4673" s="188" t="s">
        <v>9859</v>
      </c>
      <c r="B4673" s="194" t="s">
        <v>9860</v>
      </c>
      <c r="C4673" s="188" t="s">
        <v>255</v>
      </c>
      <c r="D4673" s="188" t="s">
        <v>337</v>
      </c>
      <c r="E4673" s="188" t="s">
        <v>21088</v>
      </c>
    </row>
    <row r="4674" spans="1:5" s="188" customFormat="1" outlineLevel="1">
      <c r="A4674" s="188" t="s">
        <v>9861</v>
      </c>
      <c r="B4674" s="194" t="s">
        <v>1116</v>
      </c>
      <c r="C4674" s="188" t="s">
        <v>255</v>
      </c>
      <c r="D4674" s="188" t="s">
        <v>337</v>
      </c>
      <c r="E4674" s="188" t="s">
        <v>21088</v>
      </c>
    </row>
    <row r="4675" spans="1:5" s="98" customFormat="1" outlineLevel="1">
      <c r="A4675" s="98" t="s">
        <v>9862</v>
      </c>
      <c r="B4675" s="171" t="s">
        <v>9863</v>
      </c>
      <c r="C4675" s="98" t="s">
        <v>255</v>
      </c>
      <c r="D4675" s="98" t="s">
        <v>337</v>
      </c>
      <c r="E4675" s="98" t="s">
        <v>21088</v>
      </c>
    </row>
    <row r="4676" spans="1:5" s="192" customFormat="1" outlineLevel="1">
      <c r="A4676" s="192" t="s">
        <v>9864</v>
      </c>
      <c r="B4676" s="193" t="s">
        <v>9841</v>
      </c>
      <c r="C4676" s="192" t="s">
        <v>255</v>
      </c>
      <c r="D4676" s="192" t="s">
        <v>337</v>
      </c>
      <c r="E4676" s="192" t="s">
        <v>21088</v>
      </c>
    </row>
    <row r="4677" spans="1:5" s="192" customFormat="1" outlineLevel="1">
      <c r="A4677" s="192" t="s">
        <v>1110</v>
      </c>
      <c r="B4677" s="193" t="s">
        <v>9843</v>
      </c>
      <c r="C4677" s="192" t="s">
        <v>255</v>
      </c>
      <c r="D4677" s="192" t="s">
        <v>337</v>
      </c>
      <c r="E4677" s="192" t="s">
        <v>21088</v>
      </c>
    </row>
    <row r="4678" spans="1:5" s="188" customFormat="1" outlineLevel="1">
      <c r="A4678" s="188" t="s">
        <v>9866</v>
      </c>
      <c r="B4678" s="194" t="s">
        <v>9867</v>
      </c>
      <c r="C4678" s="188" t="s">
        <v>255</v>
      </c>
      <c r="D4678" s="188" t="s">
        <v>337</v>
      </c>
      <c r="E4678" s="188" t="s">
        <v>21088</v>
      </c>
    </row>
    <row r="4679" spans="1:5" s="188" customFormat="1" outlineLevel="1">
      <c r="A4679" s="188" t="s">
        <v>9868</v>
      </c>
      <c r="B4679" s="194" t="s">
        <v>1116</v>
      </c>
      <c r="C4679" s="188" t="s">
        <v>255</v>
      </c>
      <c r="D4679" s="188" t="s">
        <v>337</v>
      </c>
      <c r="E4679" s="188" t="s">
        <v>21088</v>
      </c>
    </row>
    <row r="4680" spans="1:5" s="98" customFormat="1" outlineLevel="1">
      <c r="A4680" s="98" t="s">
        <v>9869</v>
      </c>
      <c r="B4680" s="171" t="s">
        <v>9870</v>
      </c>
      <c r="C4680" s="98" t="s">
        <v>255</v>
      </c>
      <c r="D4680" s="98" t="s">
        <v>337</v>
      </c>
      <c r="E4680" s="98" t="s">
        <v>21088</v>
      </c>
    </row>
    <row r="4681" spans="1:5" s="192" customFormat="1" outlineLevel="1">
      <c r="A4681" s="192" t="s">
        <v>9871</v>
      </c>
      <c r="B4681" s="193" t="s">
        <v>9872</v>
      </c>
      <c r="C4681" s="192" t="s">
        <v>255</v>
      </c>
      <c r="D4681" s="192" t="s">
        <v>337</v>
      </c>
      <c r="E4681" s="192" t="s">
        <v>21088</v>
      </c>
    </row>
    <row r="4682" spans="1:5" s="192" customFormat="1" outlineLevel="1">
      <c r="A4682" s="192" t="s">
        <v>9874</v>
      </c>
      <c r="B4682" s="193" t="s">
        <v>1120</v>
      </c>
      <c r="C4682" s="192" t="s">
        <v>255</v>
      </c>
      <c r="D4682" s="192" t="s">
        <v>337</v>
      </c>
      <c r="E4682" s="192" t="s">
        <v>21088</v>
      </c>
    </row>
    <row r="4683" spans="1:5" s="98" customFormat="1" outlineLevel="1">
      <c r="A4683" s="98" t="s">
        <v>9875</v>
      </c>
      <c r="B4683" s="171" t="s">
        <v>9876</v>
      </c>
    </row>
    <row r="4684" spans="1:5" s="192" customFormat="1" outlineLevel="1">
      <c r="A4684" s="192" t="s">
        <v>9877</v>
      </c>
      <c r="B4684" s="193" t="s">
        <v>9878</v>
      </c>
      <c r="C4684" s="192" t="s">
        <v>255</v>
      </c>
      <c r="D4684" s="192" t="s">
        <v>337</v>
      </c>
      <c r="E4684" s="192" t="s">
        <v>21088</v>
      </c>
    </row>
    <row r="4685" spans="1:5" s="192" customFormat="1" outlineLevel="1">
      <c r="A4685" s="192" t="s">
        <v>9880</v>
      </c>
      <c r="B4685" s="193" t="s">
        <v>9881</v>
      </c>
      <c r="C4685" s="192" t="s">
        <v>265</v>
      </c>
      <c r="D4685" s="192" t="s">
        <v>347</v>
      </c>
      <c r="E4685" s="192" t="s">
        <v>169</v>
      </c>
    </row>
    <row r="4686" spans="1:5" s="192" customFormat="1" outlineLevel="1">
      <c r="A4686" s="192" t="s">
        <v>1110</v>
      </c>
      <c r="B4686" s="193" t="s">
        <v>9825</v>
      </c>
      <c r="C4686" s="192" t="s">
        <v>255</v>
      </c>
      <c r="D4686" s="192" t="s">
        <v>337</v>
      </c>
      <c r="E4686" s="192" t="s">
        <v>21088</v>
      </c>
    </row>
    <row r="4687" spans="1:5" s="188" customFormat="1" outlineLevel="1">
      <c r="A4687" s="188" t="s">
        <v>9883</v>
      </c>
      <c r="B4687" s="194" t="s">
        <v>9884</v>
      </c>
      <c r="C4687" s="188" t="s">
        <v>255</v>
      </c>
      <c r="D4687" s="188" t="s">
        <v>337</v>
      </c>
      <c r="E4687" s="188" t="s">
        <v>21088</v>
      </c>
    </row>
    <row r="4688" spans="1:5" s="188" customFormat="1" outlineLevel="1">
      <c r="A4688" s="188" t="s">
        <v>9886</v>
      </c>
      <c r="B4688" s="194" t="s">
        <v>1116</v>
      </c>
      <c r="C4688" s="188" t="s">
        <v>255</v>
      </c>
      <c r="D4688" s="188" t="s">
        <v>337</v>
      </c>
      <c r="E4688" s="188" t="s">
        <v>21088</v>
      </c>
    </row>
    <row r="4689" spans="1:5" s="103" customFormat="1">
      <c r="A4689" s="103" t="s">
        <v>9888</v>
      </c>
      <c r="B4689" s="191" t="s">
        <v>9889</v>
      </c>
      <c r="C4689" s="103" t="s">
        <v>255</v>
      </c>
      <c r="D4689" s="103" t="s">
        <v>337</v>
      </c>
      <c r="E4689" s="103" t="s">
        <v>21088</v>
      </c>
    </row>
    <row r="4690" spans="1:5" s="98" customFormat="1" outlineLevel="1">
      <c r="A4690" s="98" t="s">
        <v>1110</v>
      </c>
      <c r="B4690" s="171" t="s">
        <v>9890</v>
      </c>
      <c r="C4690" s="98" t="s">
        <v>255</v>
      </c>
      <c r="D4690" s="98" t="s">
        <v>337</v>
      </c>
      <c r="E4690" s="98" t="s">
        <v>21088</v>
      </c>
    </row>
    <row r="4691" spans="1:5" s="98" customFormat="1" outlineLevel="1">
      <c r="A4691" s="98" t="s">
        <v>9891</v>
      </c>
      <c r="B4691" s="171" t="s">
        <v>9892</v>
      </c>
      <c r="C4691" s="98" t="s">
        <v>255</v>
      </c>
      <c r="D4691" s="98" t="s">
        <v>337</v>
      </c>
      <c r="E4691" s="98" t="s">
        <v>21088</v>
      </c>
    </row>
    <row r="4692" spans="1:5" s="98" customFormat="1" outlineLevel="1">
      <c r="A4692" s="98" t="s">
        <v>9894</v>
      </c>
      <c r="B4692" s="171" t="s">
        <v>9895</v>
      </c>
      <c r="C4692" s="98" t="s">
        <v>255</v>
      </c>
      <c r="D4692" s="98" t="s">
        <v>337</v>
      </c>
      <c r="E4692" s="98" t="s">
        <v>21088</v>
      </c>
    </row>
    <row r="4693" spans="1:5" s="192" customFormat="1" outlineLevel="1">
      <c r="A4693" s="192" t="s">
        <v>9896</v>
      </c>
      <c r="B4693" s="193" t="s">
        <v>9897</v>
      </c>
      <c r="C4693" s="192" t="s">
        <v>255</v>
      </c>
      <c r="D4693" s="192" t="s">
        <v>337</v>
      </c>
      <c r="E4693" s="192" t="s">
        <v>21088</v>
      </c>
    </row>
    <row r="4694" spans="1:5" s="192" customFormat="1" outlineLevel="1">
      <c r="A4694" s="192" t="s">
        <v>9899</v>
      </c>
      <c r="B4694" s="193" t="s">
        <v>9900</v>
      </c>
      <c r="C4694" s="192" t="s">
        <v>255</v>
      </c>
      <c r="D4694" s="192" t="s">
        <v>337</v>
      </c>
      <c r="E4694" s="192" t="s">
        <v>21088</v>
      </c>
    </row>
    <row r="4695" spans="1:5" s="192" customFormat="1" outlineLevel="1">
      <c r="A4695" s="192" t="s">
        <v>9901</v>
      </c>
      <c r="B4695" s="193" t="s">
        <v>1120</v>
      </c>
      <c r="C4695" s="192" t="s">
        <v>255</v>
      </c>
      <c r="D4695" s="192" t="s">
        <v>337</v>
      </c>
      <c r="E4695" s="192" t="s">
        <v>21088</v>
      </c>
    </row>
    <row r="4696" spans="1:5" s="98" customFormat="1" outlineLevel="1">
      <c r="A4696" s="98" t="s">
        <v>9902</v>
      </c>
      <c r="B4696" s="171" t="s">
        <v>9903</v>
      </c>
      <c r="C4696" s="98" t="s">
        <v>255</v>
      </c>
      <c r="D4696" s="98" t="s">
        <v>337</v>
      </c>
      <c r="E4696" s="98" t="s">
        <v>21088</v>
      </c>
    </row>
    <row r="4697" spans="1:5" s="192" customFormat="1" outlineLevel="1">
      <c r="A4697" s="192" t="s">
        <v>9904</v>
      </c>
      <c r="B4697" s="193" t="s">
        <v>9905</v>
      </c>
      <c r="C4697" s="192" t="s">
        <v>255</v>
      </c>
      <c r="D4697" s="192" t="s">
        <v>337</v>
      </c>
      <c r="E4697" s="192" t="s">
        <v>21088</v>
      </c>
    </row>
    <row r="4698" spans="1:5" s="192" customFormat="1" outlineLevel="1">
      <c r="A4698" s="192" t="s">
        <v>9907</v>
      </c>
      <c r="B4698" s="193" t="s">
        <v>9908</v>
      </c>
      <c r="C4698" s="192" t="s">
        <v>255</v>
      </c>
      <c r="D4698" s="192" t="s">
        <v>337</v>
      </c>
      <c r="E4698" s="192" t="s">
        <v>21088</v>
      </c>
    </row>
    <row r="4699" spans="1:5" s="192" customFormat="1" outlineLevel="1">
      <c r="A4699" s="192" t="s">
        <v>9909</v>
      </c>
      <c r="B4699" s="193" t="s">
        <v>1120</v>
      </c>
      <c r="C4699" s="192" t="s">
        <v>255</v>
      </c>
      <c r="D4699" s="192" t="s">
        <v>337</v>
      </c>
      <c r="E4699" s="192" t="s">
        <v>21088</v>
      </c>
    </row>
    <row r="4700" spans="1:5" s="98" customFormat="1" outlineLevel="1">
      <c r="A4700" s="98" t="s">
        <v>1110</v>
      </c>
      <c r="B4700" s="171" t="s">
        <v>9910</v>
      </c>
      <c r="C4700" s="98" t="s">
        <v>255</v>
      </c>
      <c r="D4700" s="98" t="s">
        <v>337</v>
      </c>
      <c r="E4700" s="98" t="s">
        <v>21088</v>
      </c>
    </row>
    <row r="4701" spans="1:5" s="98" customFormat="1" outlineLevel="1">
      <c r="A4701" s="98" t="s">
        <v>9911</v>
      </c>
      <c r="B4701" s="171" t="s">
        <v>9912</v>
      </c>
      <c r="C4701" s="98" t="s">
        <v>255</v>
      </c>
      <c r="D4701" s="98" t="s">
        <v>337</v>
      </c>
      <c r="E4701" s="98" t="s">
        <v>21088</v>
      </c>
    </row>
    <row r="4702" spans="1:5" s="192" customFormat="1" outlineLevel="1">
      <c r="A4702" s="192" t="s">
        <v>9913</v>
      </c>
      <c r="B4702" s="193" t="s">
        <v>9914</v>
      </c>
      <c r="C4702" s="192" t="s">
        <v>255</v>
      </c>
      <c r="D4702" s="192" t="s">
        <v>337</v>
      </c>
      <c r="E4702" s="192" t="s">
        <v>21088</v>
      </c>
    </row>
    <row r="4703" spans="1:5" s="192" customFormat="1" outlineLevel="1">
      <c r="A4703" s="192" t="s">
        <v>9916</v>
      </c>
      <c r="B4703" s="193" t="s">
        <v>1120</v>
      </c>
      <c r="C4703" s="192" t="s">
        <v>255</v>
      </c>
      <c r="D4703" s="192" t="s">
        <v>337</v>
      </c>
      <c r="E4703" s="192" t="s">
        <v>21088</v>
      </c>
    </row>
    <row r="4704" spans="1:5" s="98" customFormat="1" outlineLevel="1">
      <c r="A4704" s="98" t="s">
        <v>9917</v>
      </c>
      <c r="B4704" s="171" t="s">
        <v>9918</v>
      </c>
      <c r="C4704" s="98" t="s">
        <v>255</v>
      </c>
      <c r="D4704" s="98" t="s">
        <v>337</v>
      </c>
      <c r="E4704" s="98" t="s">
        <v>21088</v>
      </c>
    </row>
    <row r="4705" spans="1:5" s="192" customFormat="1" outlineLevel="1">
      <c r="A4705" s="192" t="s">
        <v>9919</v>
      </c>
      <c r="B4705" s="193" t="s">
        <v>9920</v>
      </c>
      <c r="C4705" s="192" t="s">
        <v>255</v>
      </c>
      <c r="D4705" s="192" t="s">
        <v>337</v>
      </c>
      <c r="E4705" s="192" t="s">
        <v>21088</v>
      </c>
    </row>
    <row r="4706" spans="1:5" s="192" customFormat="1" outlineLevel="1">
      <c r="A4706" s="192" t="s">
        <v>9922</v>
      </c>
      <c r="B4706" s="193" t="s">
        <v>1120</v>
      </c>
      <c r="C4706" s="192" t="s">
        <v>255</v>
      </c>
      <c r="D4706" s="192" t="s">
        <v>337</v>
      </c>
      <c r="E4706" s="192" t="s">
        <v>21088</v>
      </c>
    </row>
    <row r="4707" spans="1:5" s="98" customFormat="1" outlineLevel="1">
      <c r="A4707" s="98" t="s">
        <v>9923</v>
      </c>
      <c r="B4707" s="171" t="s">
        <v>9924</v>
      </c>
      <c r="C4707" s="98" t="s">
        <v>255</v>
      </c>
      <c r="D4707" s="98" t="s">
        <v>337</v>
      </c>
      <c r="E4707" s="98" t="s">
        <v>21088</v>
      </c>
    </row>
    <row r="4708" spans="1:5" s="98" customFormat="1" outlineLevel="1">
      <c r="A4708" s="98" t="s">
        <v>9926</v>
      </c>
      <c r="B4708" s="171" t="s">
        <v>9927</v>
      </c>
      <c r="C4708" s="98" t="s">
        <v>255</v>
      </c>
      <c r="D4708" s="98" t="s">
        <v>337</v>
      </c>
      <c r="E4708" s="98" t="s">
        <v>21088</v>
      </c>
    </row>
    <row r="4709" spans="1:5" s="192" customFormat="1" outlineLevel="1">
      <c r="A4709" s="192" t="s">
        <v>1110</v>
      </c>
      <c r="B4709" s="193" t="s">
        <v>9928</v>
      </c>
      <c r="C4709" s="192" t="s">
        <v>255</v>
      </c>
      <c r="D4709" s="192" t="s">
        <v>337</v>
      </c>
      <c r="E4709" s="192" t="s">
        <v>21088</v>
      </c>
    </row>
    <row r="4710" spans="1:5" s="188" customFormat="1" outlineLevel="1">
      <c r="A4710" s="188" t="s">
        <v>9929</v>
      </c>
      <c r="B4710" s="194" t="s">
        <v>9930</v>
      </c>
      <c r="C4710" s="188" t="s">
        <v>255</v>
      </c>
      <c r="D4710" s="188" t="s">
        <v>337</v>
      </c>
      <c r="E4710" s="188" t="s">
        <v>21088</v>
      </c>
    </row>
    <row r="4711" spans="1:5" s="188" customFormat="1" outlineLevel="1">
      <c r="A4711" s="188" t="s">
        <v>9932</v>
      </c>
      <c r="B4711" s="194" t="s">
        <v>9933</v>
      </c>
      <c r="C4711" s="188" t="s">
        <v>255</v>
      </c>
      <c r="D4711" s="188" t="s">
        <v>337</v>
      </c>
      <c r="E4711" s="188" t="s">
        <v>21088</v>
      </c>
    </row>
    <row r="4712" spans="1:5" s="188" customFormat="1" outlineLevel="1">
      <c r="A4712" s="188" t="s">
        <v>9934</v>
      </c>
      <c r="B4712" s="194" t="s">
        <v>9935</v>
      </c>
      <c r="C4712" s="188" t="s">
        <v>255</v>
      </c>
      <c r="D4712" s="188" t="s">
        <v>337</v>
      </c>
      <c r="E4712" s="188" t="s">
        <v>21088</v>
      </c>
    </row>
    <row r="4713" spans="1:5" s="192" customFormat="1" outlineLevel="1">
      <c r="A4713" s="192" t="s">
        <v>9936</v>
      </c>
      <c r="B4713" s="193" t="s">
        <v>9937</v>
      </c>
      <c r="C4713" s="192" t="s">
        <v>255</v>
      </c>
      <c r="D4713" s="192" t="s">
        <v>337</v>
      </c>
      <c r="E4713" s="192" t="s">
        <v>21088</v>
      </c>
    </row>
    <row r="4714" spans="1:5" s="192" customFormat="1" outlineLevel="1">
      <c r="A4714" s="192" t="s">
        <v>9938</v>
      </c>
      <c r="B4714" s="193" t="s">
        <v>9939</v>
      </c>
      <c r="C4714" s="192" t="s">
        <v>255</v>
      </c>
      <c r="D4714" s="192" t="s">
        <v>337</v>
      </c>
      <c r="E4714" s="192" t="s">
        <v>21088</v>
      </c>
    </row>
    <row r="4715" spans="1:5" s="98" customFormat="1" outlineLevel="1">
      <c r="A4715" s="98" t="s">
        <v>9940</v>
      </c>
      <c r="B4715" s="171" t="s">
        <v>9941</v>
      </c>
      <c r="C4715" s="98" t="s">
        <v>255</v>
      </c>
      <c r="D4715" s="98" t="s">
        <v>337</v>
      </c>
      <c r="E4715" s="98" t="s">
        <v>21088</v>
      </c>
    </row>
    <row r="4716" spans="1:5" s="192" customFormat="1" outlineLevel="1">
      <c r="A4716" s="192" t="s">
        <v>1110</v>
      </c>
      <c r="B4716" s="193" t="s">
        <v>9942</v>
      </c>
      <c r="C4716" s="192" t="s">
        <v>255</v>
      </c>
      <c r="D4716" s="192" t="s">
        <v>337</v>
      </c>
      <c r="E4716" s="192" t="s">
        <v>21088</v>
      </c>
    </row>
    <row r="4717" spans="1:5" s="188" customFormat="1" outlineLevel="1">
      <c r="A4717" s="188" t="s">
        <v>9943</v>
      </c>
      <c r="B4717" s="194" t="s">
        <v>9944</v>
      </c>
      <c r="C4717" s="188" t="s">
        <v>255</v>
      </c>
      <c r="D4717" s="188" t="s">
        <v>337</v>
      </c>
      <c r="E4717" s="188" t="s">
        <v>21088</v>
      </c>
    </row>
    <row r="4718" spans="1:5" s="188" customFormat="1" outlineLevel="1">
      <c r="A4718" s="188" t="s">
        <v>9946</v>
      </c>
      <c r="B4718" s="194" t="s">
        <v>9947</v>
      </c>
      <c r="C4718" s="188" t="s">
        <v>255</v>
      </c>
      <c r="D4718" s="188" t="s">
        <v>337</v>
      </c>
      <c r="E4718" s="188" t="s">
        <v>21088</v>
      </c>
    </row>
    <row r="4719" spans="1:5" s="188" customFormat="1" outlineLevel="1">
      <c r="A4719" s="188" t="s">
        <v>9948</v>
      </c>
      <c r="B4719" s="194" t="s">
        <v>1116</v>
      </c>
      <c r="C4719" s="188" t="s">
        <v>255</v>
      </c>
      <c r="D4719" s="188" t="s">
        <v>337</v>
      </c>
      <c r="E4719" s="188" t="s">
        <v>21088</v>
      </c>
    </row>
    <row r="4720" spans="1:5" s="192" customFormat="1" outlineLevel="1">
      <c r="A4720" s="192" t="s">
        <v>9949</v>
      </c>
      <c r="B4720" s="193" t="s">
        <v>1120</v>
      </c>
      <c r="C4720" s="192" t="s">
        <v>255</v>
      </c>
      <c r="D4720" s="192" t="s">
        <v>337</v>
      </c>
      <c r="E4720" s="192" t="s">
        <v>21088</v>
      </c>
    </row>
    <row r="4721" spans="1:5" s="98" customFormat="1" outlineLevel="1">
      <c r="A4721" s="98" t="s">
        <v>9950</v>
      </c>
      <c r="B4721" s="171" t="s">
        <v>9951</v>
      </c>
      <c r="C4721" s="98" t="s">
        <v>255</v>
      </c>
      <c r="D4721" s="98" t="s">
        <v>337</v>
      </c>
      <c r="E4721" s="98" t="s">
        <v>21088</v>
      </c>
    </row>
    <row r="4722" spans="1:5" s="192" customFormat="1" outlineLevel="1">
      <c r="A4722" s="192" t="s">
        <v>9952</v>
      </c>
      <c r="B4722" s="193" t="s">
        <v>9953</v>
      </c>
      <c r="C4722" s="192" t="s">
        <v>255</v>
      </c>
      <c r="D4722" s="192" t="s">
        <v>337</v>
      </c>
      <c r="E4722" s="192" t="s">
        <v>21088</v>
      </c>
    </row>
    <row r="4723" spans="1:5" s="192" customFormat="1" outlineLevel="1">
      <c r="A4723" s="192" t="s">
        <v>9955</v>
      </c>
      <c r="B4723" s="193" t="s">
        <v>1120</v>
      </c>
      <c r="C4723" s="192" t="s">
        <v>255</v>
      </c>
      <c r="D4723" s="192" t="s">
        <v>337</v>
      </c>
      <c r="E4723" s="192" t="s">
        <v>21088</v>
      </c>
    </row>
    <row r="4724" spans="1:5" s="98" customFormat="1" outlineLevel="1">
      <c r="A4724" s="98" t="s">
        <v>9957</v>
      </c>
      <c r="B4724" s="171" t="s">
        <v>9958</v>
      </c>
      <c r="C4724" s="98" t="s">
        <v>255</v>
      </c>
      <c r="D4724" s="98" t="s">
        <v>337</v>
      </c>
      <c r="E4724" s="98" t="s">
        <v>21088</v>
      </c>
    </row>
    <row r="4725" spans="1:5" s="192" customFormat="1" outlineLevel="1">
      <c r="A4725" s="192" t="s">
        <v>9959</v>
      </c>
      <c r="B4725" s="193" t="s">
        <v>6685</v>
      </c>
      <c r="C4725" s="192" t="s">
        <v>255</v>
      </c>
      <c r="D4725" s="192" t="s">
        <v>337</v>
      </c>
      <c r="E4725" s="192" t="s">
        <v>21088</v>
      </c>
    </row>
    <row r="4726" spans="1:5" s="192" customFormat="1" outlineLevel="1">
      <c r="A4726" s="192" t="s">
        <v>9961</v>
      </c>
      <c r="B4726" s="193" t="s">
        <v>1120</v>
      </c>
      <c r="C4726" s="192" t="s">
        <v>255</v>
      </c>
      <c r="D4726" s="192" t="s">
        <v>337</v>
      </c>
      <c r="E4726" s="192" t="s">
        <v>21088</v>
      </c>
    </row>
    <row r="4727" spans="1:5" s="98" customFormat="1" outlineLevel="1">
      <c r="A4727" s="98" t="s">
        <v>9963</v>
      </c>
      <c r="B4727" s="171" t="s">
        <v>9964</v>
      </c>
      <c r="C4727" s="98" t="s">
        <v>255</v>
      </c>
      <c r="D4727" s="98" t="s">
        <v>337</v>
      </c>
      <c r="E4727" s="98" t="s">
        <v>21088</v>
      </c>
    </row>
    <row r="4728" spans="1:5" s="98" customFormat="1" outlineLevel="1">
      <c r="A4728" s="98" t="s">
        <v>9966</v>
      </c>
      <c r="B4728" s="171" t="s">
        <v>9967</v>
      </c>
      <c r="C4728" s="98" t="s">
        <v>255</v>
      </c>
      <c r="D4728" s="98" t="s">
        <v>337</v>
      </c>
      <c r="E4728" s="98" t="s">
        <v>21088</v>
      </c>
    </row>
    <row r="4729" spans="1:5" s="192" customFormat="1" outlineLevel="1">
      <c r="A4729" s="192" t="s">
        <v>9968</v>
      </c>
      <c r="B4729" s="193" t="s">
        <v>9953</v>
      </c>
      <c r="C4729" s="192" t="s">
        <v>255</v>
      </c>
      <c r="D4729" s="192" t="s">
        <v>337</v>
      </c>
      <c r="E4729" s="192" t="s">
        <v>21088</v>
      </c>
    </row>
    <row r="4730" spans="1:5" s="192" customFormat="1" outlineLevel="1">
      <c r="A4730" s="192" t="s">
        <v>9970</v>
      </c>
      <c r="B4730" s="193" t="s">
        <v>1120</v>
      </c>
      <c r="C4730" s="192" t="s">
        <v>255</v>
      </c>
      <c r="D4730" s="192" t="s">
        <v>337</v>
      </c>
      <c r="E4730" s="192" t="s">
        <v>21088</v>
      </c>
    </row>
    <row r="4731" spans="1:5" s="98" customFormat="1" outlineLevel="1">
      <c r="A4731" s="98" t="s">
        <v>9972</v>
      </c>
      <c r="B4731" s="171" t="s">
        <v>9973</v>
      </c>
      <c r="C4731" s="98" t="s">
        <v>255</v>
      </c>
      <c r="D4731" s="98" t="s">
        <v>337</v>
      </c>
      <c r="E4731" s="98" t="s">
        <v>21088</v>
      </c>
    </row>
    <row r="4732" spans="1:5" s="192" customFormat="1" outlineLevel="1">
      <c r="A4732" s="192" t="s">
        <v>9974</v>
      </c>
      <c r="B4732" s="193" t="s">
        <v>9953</v>
      </c>
      <c r="C4732" s="192" t="s">
        <v>255</v>
      </c>
      <c r="D4732" s="192" t="s">
        <v>337</v>
      </c>
      <c r="E4732" s="192" t="s">
        <v>21088</v>
      </c>
    </row>
    <row r="4733" spans="1:5" s="192" customFormat="1" outlineLevel="1">
      <c r="A4733" s="192" t="s">
        <v>9976</v>
      </c>
      <c r="B4733" s="193" t="s">
        <v>1120</v>
      </c>
      <c r="C4733" s="192" t="s">
        <v>255</v>
      </c>
      <c r="D4733" s="192" t="s">
        <v>337</v>
      </c>
      <c r="E4733" s="192" t="s">
        <v>21088</v>
      </c>
    </row>
    <row r="4734" spans="1:5" s="103" customFormat="1">
      <c r="A4734" s="103" t="s">
        <v>9977</v>
      </c>
      <c r="B4734" s="191" t="s">
        <v>9978</v>
      </c>
      <c r="C4734" s="103" t="s">
        <v>255</v>
      </c>
      <c r="D4734" s="103" t="s">
        <v>337</v>
      </c>
      <c r="E4734" s="103" t="s">
        <v>21088</v>
      </c>
    </row>
    <row r="4735" spans="1:5" s="98" customFormat="1" outlineLevel="1">
      <c r="A4735" s="98" t="s">
        <v>9979</v>
      </c>
      <c r="B4735" s="171" t="s">
        <v>9980</v>
      </c>
      <c r="C4735" s="98" t="s">
        <v>255</v>
      </c>
      <c r="D4735" s="98" t="s">
        <v>337</v>
      </c>
      <c r="E4735" s="98" t="s">
        <v>21088</v>
      </c>
    </row>
    <row r="4736" spans="1:5" s="98" customFormat="1" outlineLevel="1">
      <c r="A4736" s="98" t="s">
        <v>9982</v>
      </c>
      <c r="B4736" s="171" t="s">
        <v>9983</v>
      </c>
      <c r="C4736" s="98" t="s">
        <v>255</v>
      </c>
      <c r="D4736" s="98" t="s">
        <v>337</v>
      </c>
      <c r="E4736" s="98" t="s">
        <v>21088</v>
      </c>
    </row>
    <row r="4737" spans="1:5" s="192" customFormat="1" outlineLevel="1">
      <c r="A4737" s="192" t="s">
        <v>9984</v>
      </c>
      <c r="B4737" s="193" t="s">
        <v>9985</v>
      </c>
      <c r="C4737" s="192" t="s">
        <v>255</v>
      </c>
      <c r="D4737" s="192" t="s">
        <v>337</v>
      </c>
      <c r="E4737" s="192" t="s">
        <v>21088</v>
      </c>
    </row>
    <row r="4738" spans="1:5" s="192" customFormat="1" outlineLevel="1">
      <c r="A4738" s="192" t="s">
        <v>9987</v>
      </c>
      <c r="B4738" s="193" t="s">
        <v>9988</v>
      </c>
      <c r="C4738" s="192" t="s">
        <v>255</v>
      </c>
      <c r="D4738" s="192" t="s">
        <v>337</v>
      </c>
      <c r="E4738" s="192" t="s">
        <v>21088</v>
      </c>
    </row>
    <row r="4739" spans="1:5" s="192" customFormat="1" outlineLevel="1">
      <c r="A4739" s="192" t="s">
        <v>1110</v>
      </c>
      <c r="B4739" s="193" t="s">
        <v>9989</v>
      </c>
      <c r="C4739" s="192" t="s">
        <v>255</v>
      </c>
      <c r="D4739" s="192" t="s">
        <v>337</v>
      </c>
      <c r="E4739" s="192" t="s">
        <v>21088</v>
      </c>
    </row>
    <row r="4740" spans="1:5" s="188" customFormat="1" outlineLevel="1">
      <c r="A4740" s="188" t="s">
        <v>9990</v>
      </c>
      <c r="B4740" s="194" t="s">
        <v>9991</v>
      </c>
      <c r="C4740" s="188" t="s">
        <v>255</v>
      </c>
      <c r="D4740" s="188" t="s">
        <v>337</v>
      </c>
      <c r="E4740" s="188" t="s">
        <v>21088</v>
      </c>
    </row>
    <row r="4741" spans="1:5" s="188" customFormat="1" outlineLevel="1">
      <c r="A4741" s="188" t="s">
        <v>9992</v>
      </c>
      <c r="B4741" s="194" t="s">
        <v>9993</v>
      </c>
      <c r="C4741" s="188" t="s">
        <v>255</v>
      </c>
      <c r="D4741" s="188" t="s">
        <v>337</v>
      </c>
      <c r="E4741" s="188" t="s">
        <v>21088</v>
      </c>
    </row>
    <row r="4742" spans="1:5" s="188" customFormat="1" outlineLevel="1">
      <c r="A4742" s="188" t="s">
        <v>9994</v>
      </c>
      <c r="B4742" s="194" t="s">
        <v>1116</v>
      </c>
      <c r="C4742" s="188" t="s">
        <v>255</v>
      </c>
      <c r="D4742" s="188" t="s">
        <v>337</v>
      </c>
      <c r="E4742" s="188" t="s">
        <v>21088</v>
      </c>
    </row>
    <row r="4743" spans="1:5" s="98" customFormat="1" outlineLevel="1">
      <c r="A4743" s="98" t="s">
        <v>9995</v>
      </c>
      <c r="B4743" s="171" t="s">
        <v>9996</v>
      </c>
      <c r="C4743" s="98" t="s">
        <v>255</v>
      </c>
      <c r="D4743" s="98" t="s">
        <v>337</v>
      </c>
      <c r="E4743" s="98" t="s">
        <v>21088</v>
      </c>
    </row>
    <row r="4744" spans="1:5" s="192" customFormat="1" outlineLevel="1">
      <c r="A4744" s="192" t="s">
        <v>1110</v>
      </c>
      <c r="B4744" s="193" t="s">
        <v>9997</v>
      </c>
      <c r="C4744" s="192" t="s">
        <v>255</v>
      </c>
      <c r="D4744" s="192" t="s">
        <v>337</v>
      </c>
      <c r="E4744" s="192" t="s">
        <v>21088</v>
      </c>
    </row>
    <row r="4745" spans="1:5" s="188" customFormat="1" outlineLevel="1">
      <c r="A4745" s="188" t="s">
        <v>9998</v>
      </c>
      <c r="B4745" s="194" t="s">
        <v>9999</v>
      </c>
      <c r="C4745" s="188" t="s">
        <v>255</v>
      </c>
      <c r="D4745" s="188" t="s">
        <v>337</v>
      </c>
      <c r="E4745" s="188" t="s">
        <v>21088</v>
      </c>
    </row>
    <row r="4746" spans="1:5" s="188" customFormat="1" outlineLevel="1">
      <c r="A4746" s="188" t="s">
        <v>10001</v>
      </c>
      <c r="B4746" s="194" t="s">
        <v>1116</v>
      </c>
      <c r="C4746" s="188" t="s">
        <v>255</v>
      </c>
      <c r="D4746" s="188" t="s">
        <v>337</v>
      </c>
      <c r="E4746" s="188" t="s">
        <v>21088</v>
      </c>
    </row>
    <row r="4747" spans="1:5" s="192" customFormat="1" outlineLevel="1">
      <c r="A4747" s="192" t="s">
        <v>10002</v>
      </c>
      <c r="B4747" s="193" t="s">
        <v>10003</v>
      </c>
      <c r="C4747" s="192" t="s">
        <v>255</v>
      </c>
      <c r="D4747" s="192" t="s">
        <v>337</v>
      </c>
      <c r="E4747" s="192" t="s">
        <v>21088</v>
      </c>
    </row>
    <row r="4748" spans="1:5" s="192" customFormat="1" outlineLevel="1">
      <c r="A4748" s="192" t="s">
        <v>10005</v>
      </c>
      <c r="B4748" s="193" t="s">
        <v>10006</v>
      </c>
      <c r="C4748" s="192" t="s">
        <v>255</v>
      </c>
      <c r="D4748" s="192" t="s">
        <v>337</v>
      </c>
      <c r="E4748" s="192" t="s">
        <v>21088</v>
      </c>
    </row>
    <row r="4749" spans="1:5" s="98" customFormat="1" outlineLevel="1">
      <c r="A4749" s="98" t="s">
        <v>10008</v>
      </c>
      <c r="B4749" s="171" t="s">
        <v>10009</v>
      </c>
      <c r="C4749" s="98" t="s">
        <v>255</v>
      </c>
      <c r="D4749" s="98" t="s">
        <v>337</v>
      </c>
      <c r="E4749" s="98" t="s">
        <v>21088</v>
      </c>
    </row>
    <row r="4750" spans="1:5" s="192" customFormat="1" outlineLevel="1">
      <c r="A4750" s="192" t="s">
        <v>10010</v>
      </c>
      <c r="B4750" s="193" t="s">
        <v>10011</v>
      </c>
      <c r="C4750" s="192" t="s">
        <v>255</v>
      </c>
      <c r="D4750" s="192" t="s">
        <v>337</v>
      </c>
      <c r="E4750" s="192" t="s">
        <v>21088</v>
      </c>
    </row>
    <row r="4751" spans="1:5" s="192" customFormat="1" outlineLevel="1">
      <c r="A4751" s="192" t="s">
        <v>10013</v>
      </c>
      <c r="B4751" s="193" t="s">
        <v>10014</v>
      </c>
      <c r="C4751" s="192" t="s">
        <v>255</v>
      </c>
      <c r="D4751" s="192" t="s">
        <v>337</v>
      </c>
      <c r="E4751" s="192" t="s">
        <v>21088</v>
      </c>
    </row>
    <row r="4752" spans="1:5" s="98" customFormat="1" outlineLevel="1">
      <c r="A4752" s="98" t="s">
        <v>10016</v>
      </c>
      <c r="B4752" s="171" t="s">
        <v>10017</v>
      </c>
      <c r="C4752" s="98" t="s">
        <v>255</v>
      </c>
      <c r="D4752" s="98" t="s">
        <v>337</v>
      </c>
      <c r="E4752" s="98" t="s">
        <v>21088</v>
      </c>
    </row>
    <row r="4753" spans="1:5" s="192" customFormat="1" outlineLevel="1">
      <c r="A4753" s="192" t="s">
        <v>10018</v>
      </c>
      <c r="B4753" s="193" t="s">
        <v>10019</v>
      </c>
      <c r="C4753" s="192" t="s">
        <v>255</v>
      </c>
      <c r="D4753" s="192" t="s">
        <v>337</v>
      </c>
      <c r="E4753" s="192" t="s">
        <v>21088</v>
      </c>
    </row>
    <row r="4754" spans="1:5" s="192" customFormat="1" outlineLevel="1">
      <c r="A4754" s="192" t="s">
        <v>1110</v>
      </c>
      <c r="B4754" s="193" t="s">
        <v>10021</v>
      </c>
      <c r="C4754" s="192" t="s">
        <v>255</v>
      </c>
      <c r="D4754" s="192" t="s">
        <v>337</v>
      </c>
      <c r="E4754" s="192" t="s">
        <v>21088</v>
      </c>
    </row>
    <row r="4755" spans="1:5" s="188" customFormat="1" outlineLevel="1">
      <c r="A4755" s="188" t="s">
        <v>10022</v>
      </c>
      <c r="B4755" s="194" t="s">
        <v>10023</v>
      </c>
      <c r="C4755" s="188" t="s">
        <v>255</v>
      </c>
      <c r="D4755" s="188" t="s">
        <v>337</v>
      </c>
      <c r="E4755" s="188" t="s">
        <v>21088</v>
      </c>
    </row>
    <row r="4756" spans="1:5" s="188" customFormat="1" outlineLevel="1">
      <c r="A4756" s="188" t="s">
        <v>10024</v>
      </c>
      <c r="B4756" s="194" t="s">
        <v>1116</v>
      </c>
      <c r="C4756" s="188" t="s">
        <v>255</v>
      </c>
      <c r="D4756" s="188" t="s">
        <v>337</v>
      </c>
      <c r="E4756" s="188" t="s">
        <v>21088</v>
      </c>
    </row>
    <row r="4757" spans="1:5" s="192" customFormat="1" outlineLevel="1">
      <c r="A4757" s="192" t="s">
        <v>10025</v>
      </c>
      <c r="B4757" s="193" t="s">
        <v>10026</v>
      </c>
      <c r="C4757" s="192" t="s">
        <v>255</v>
      </c>
      <c r="D4757" s="192" t="s">
        <v>337</v>
      </c>
      <c r="E4757" s="192" t="s">
        <v>21088</v>
      </c>
    </row>
    <row r="4758" spans="1:5" s="98" customFormat="1" outlineLevel="1">
      <c r="A4758" s="98" t="s">
        <v>10028</v>
      </c>
      <c r="B4758" s="171" t="s">
        <v>10029</v>
      </c>
      <c r="C4758" s="98" t="s">
        <v>255</v>
      </c>
      <c r="D4758" s="98" t="s">
        <v>337</v>
      </c>
      <c r="E4758" s="98" t="s">
        <v>21088</v>
      </c>
    </row>
    <row r="4759" spans="1:5" s="98" customFormat="1" outlineLevel="1">
      <c r="A4759" s="98" t="s">
        <v>10031</v>
      </c>
      <c r="B4759" s="171" t="s">
        <v>10032</v>
      </c>
      <c r="C4759" s="98" t="s">
        <v>255</v>
      </c>
      <c r="D4759" s="98" t="s">
        <v>337</v>
      </c>
      <c r="E4759" s="98" t="s">
        <v>21088</v>
      </c>
    </row>
    <row r="4760" spans="1:5" s="192" customFormat="1" outlineLevel="1">
      <c r="A4760" s="192" t="s">
        <v>1110</v>
      </c>
      <c r="B4760" s="193" t="s">
        <v>10033</v>
      </c>
      <c r="C4760" s="192" t="s">
        <v>255</v>
      </c>
      <c r="D4760" s="192" t="s">
        <v>337</v>
      </c>
      <c r="E4760" s="192" t="s">
        <v>21088</v>
      </c>
    </row>
    <row r="4761" spans="1:5" s="188" customFormat="1" outlineLevel="1">
      <c r="A4761" s="188" t="s">
        <v>10034</v>
      </c>
      <c r="B4761" s="194" t="s">
        <v>10035</v>
      </c>
      <c r="C4761" s="188" t="s">
        <v>255</v>
      </c>
      <c r="D4761" s="188" t="s">
        <v>337</v>
      </c>
      <c r="E4761" s="188" t="s">
        <v>21088</v>
      </c>
    </row>
    <row r="4762" spans="1:5" s="188" customFormat="1" outlineLevel="1">
      <c r="A4762" s="188" t="s">
        <v>10037</v>
      </c>
      <c r="B4762" s="194" t="s">
        <v>1116</v>
      </c>
      <c r="C4762" s="188" t="s">
        <v>255</v>
      </c>
      <c r="D4762" s="188" t="s">
        <v>337</v>
      </c>
      <c r="E4762" s="188" t="s">
        <v>21088</v>
      </c>
    </row>
    <row r="4763" spans="1:5" s="192" customFormat="1" outlineLevel="1">
      <c r="A4763" s="192" t="s">
        <v>1110</v>
      </c>
      <c r="B4763" s="193" t="s">
        <v>10038</v>
      </c>
      <c r="C4763" s="192" t="s">
        <v>255</v>
      </c>
      <c r="D4763" s="192" t="s">
        <v>337</v>
      </c>
      <c r="E4763" s="192" t="s">
        <v>21088</v>
      </c>
    </row>
    <row r="4764" spans="1:5" s="188" customFormat="1" outlineLevel="1">
      <c r="A4764" s="188" t="s">
        <v>10039</v>
      </c>
      <c r="B4764" s="194" t="s">
        <v>10035</v>
      </c>
      <c r="C4764" s="188" t="s">
        <v>255</v>
      </c>
      <c r="D4764" s="188" t="s">
        <v>337</v>
      </c>
      <c r="E4764" s="188" t="s">
        <v>21088</v>
      </c>
    </row>
    <row r="4765" spans="1:5" s="188" customFormat="1" outlineLevel="1">
      <c r="A4765" s="188" t="s">
        <v>10041</v>
      </c>
      <c r="B4765" s="194" t="s">
        <v>1116</v>
      </c>
      <c r="C4765" s="188" t="s">
        <v>255</v>
      </c>
      <c r="D4765" s="188" t="s">
        <v>337</v>
      </c>
      <c r="E4765" s="188" t="s">
        <v>21088</v>
      </c>
    </row>
    <row r="4766" spans="1:5" s="98" customFormat="1" outlineLevel="1">
      <c r="A4766" s="98" t="s">
        <v>10042</v>
      </c>
      <c r="B4766" s="171" t="s">
        <v>10043</v>
      </c>
      <c r="C4766" s="98" t="s">
        <v>255</v>
      </c>
      <c r="D4766" s="98" t="s">
        <v>337</v>
      </c>
      <c r="E4766" s="98" t="s">
        <v>21088</v>
      </c>
    </row>
    <row r="4767" spans="1:5" s="98" customFormat="1" outlineLevel="1">
      <c r="A4767" s="98" t="s">
        <v>10045</v>
      </c>
      <c r="B4767" s="171" t="s">
        <v>10046</v>
      </c>
      <c r="C4767" s="98" t="s">
        <v>255</v>
      </c>
      <c r="D4767" s="98" t="s">
        <v>337</v>
      </c>
      <c r="E4767" s="98" t="s">
        <v>21088</v>
      </c>
    </row>
    <row r="4768" spans="1:5" s="192" customFormat="1" outlineLevel="1">
      <c r="A4768" s="192" t="s">
        <v>10047</v>
      </c>
      <c r="B4768" s="193" t="s">
        <v>10048</v>
      </c>
      <c r="C4768" s="192" t="s">
        <v>255</v>
      </c>
      <c r="D4768" s="192" t="s">
        <v>337</v>
      </c>
      <c r="E4768" s="192" t="s">
        <v>21088</v>
      </c>
    </row>
    <row r="4769" spans="1:5" s="192" customFormat="1" outlineLevel="1">
      <c r="A4769" s="192" t="s">
        <v>1110</v>
      </c>
      <c r="B4769" s="193" t="s">
        <v>1120</v>
      </c>
      <c r="C4769" s="192" t="s">
        <v>255</v>
      </c>
      <c r="D4769" s="192" t="s">
        <v>337</v>
      </c>
      <c r="E4769" s="192" t="s">
        <v>21088</v>
      </c>
    </row>
    <row r="4770" spans="1:5" s="188" customFormat="1" outlineLevel="1">
      <c r="A4770" s="188" t="s">
        <v>10050</v>
      </c>
      <c r="B4770" s="194" t="s">
        <v>10051</v>
      </c>
      <c r="C4770" s="188" t="s">
        <v>255</v>
      </c>
      <c r="D4770" s="188" t="s">
        <v>337</v>
      </c>
      <c r="E4770" s="188" t="s">
        <v>21088</v>
      </c>
    </row>
    <row r="4771" spans="1:5" s="188" customFormat="1" outlineLevel="1">
      <c r="A4771" s="188" t="s">
        <v>10053</v>
      </c>
      <c r="B4771" s="194" t="s">
        <v>10054</v>
      </c>
      <c r="C4771" s="188" t="s">
        <v>255</v>
      </c>
      <c r="D4771" s="188" t="s">
        <v>337</v>
      </c>
      <c r="E4771" s="188" t="s">
        <v>21088</v>
      </c>
    </row>
    <row r="4772" spans="1:5" s="98" customFormat="1" outlineLevel="1">
      <c r="A4772" s="98" t="s">
        <v>10055</v>
      </c>
      <c r="B4772" s="171" t="s">
        <v>10056</v>
      </c>
      <c r="C4772" s="98" t="s">
        <v>255</v>
      </c>
      <c r="D4772" s="98" t="s">
        <v>337</v>
      </c>
      <c r="E4772" s="98" t="s">
        <v>21088</v>
      </c>
    </row>
    <row r="4773" spans="1:5" s="192" customFormat="1" outlineLevel="1">
      <c r="A4773" s="192" t="s">
        <v>10057</v>
      </c>
      <c r="B4773" s="193" t="s">
        <v>10058</v>
      </c>
      <c r="C4773" s="192" t="s">
        <v>255</v>
      </c>
      <c r="D4773" s="192" t="s">
        <v>337</v>
      </c>
      <c r="E4773" s="192" t="s">
        <v>21088</v>
      </c>
    </row>
    <row r="4774" spans="1:5" s="192" customFormat="1" outlineLevel="1">
      <c r="A4774" s="192" t="s">
        <v>10060</v>
      </c>
      <c r="B4774" s="193" t="s">
        <v>10061</v>
      </c>
      <c r="C4774" s="192" t="s">
        <v>255</v>
      </c>
      <c r="D4774" s="192" t="s">
        <v>337</v>
      </c>
      <c r="E4774" s="192" t="s">
        <v>21088</v>
      </c>
    </row>
    <row r="4775" spans="1:5" s="192" customFormat="1" outlineLevel="1">
      <c r="A4775" s="192" t="s">
        <v>10063</v>
      </c>
      <c r="B4775" s="193" t="s">
        <v>1120</v>
      </c>
      <c r="C4775" s="192" t="s">
        <v>255</v>
      </c>
      <c r="D4775" s="192" t="s">
        <v>337</v>
      </c>
      <c r="E4775" s="192" t="s">
        <v>21088</v>
      </c>
    </row>
    <row r="4776" spans="1:5" s="98" customFormat="1" outlineLevel="1">
      <c r="A4776" s="98" t="s">
        <v>10064</v>
      </c>
      <c r="B4776" s="171" t="s">
        <v>10065</v>
      </c>
      <c r="C4776" s="98" t="s">
        <v>255</v>
      </c>
      <c r="D4776" s="98" t="s">
        <v>337</v>
      </c>
      <c r="E4776" s="98" t="s">
        <v>21088</v>
      </c>
    </row>
    <row r="4777" spans="1:5" s="192" customFormat="1" outlineLevel="1">
      <c r="A4777" s="192" t="s">
        <v>10066</v>
      </c>
      <c r="B4777" s="193" t="s">
        <v>10067</v>
      </c>
      <c r="C4777" s="192" t="s">
        <v>255</v>
      </c>
      <c r="D4777" s="192" t="s">
        <v>337</v>
      </c>
      <c r="E4777" s="192" t="s">
        <v>21088</v>
      </c>
    </row>
    <row r="4778" spans="1:5" s="192" customFormat="1" outlineLevel="1">
      <c r="A4778" s="192" t="s">
        <v>10069</v>
      </c>
      <c r="B4778" s="193" t="s">
        <v>10070</v>
      </c>
      <c r="C4778" s="192" t="s">
        <v>255</v>
      </c>
      <c r="D4778" s="192" t="s">
        <v>337</v>
      </c>
      <c r="E4778" s="192" t="s">
        <v>21088</v>
      </c>
    </row>
    <row r="4779" spans="1:5" s="192" customFormat="1" outlineLevel="1">
      <c r="A4779" s="192" t="s">
        <v>10071</v>
      </c>
      <c r="B4779" s="193" t="s">
        <v>1120</v>
      </c>
      <c r="C4779" s="192" t="s">
        <v>255</v>
      </c>
      <c r="D4779" s="192" t="s">
        <v>337</v>
      </c>
      <c r="E4779" s="192" t="s">
        <v>21088</v>
      </c>
    </row>
    <row r="4780" spans="1:5" s="98" customFormat="1" outlineLevel="1">
      <c r="A4780" s="98" t="s">
        <v>10072</v>
      </c>
      <c r="B4780" s="171" t="s">
        <v>10073</v>
      </c>
      <c r="C4780" s="98" t="s">
        <v>255</v>
      </c>
      <c r="D4780" s="98" t="s">
        <v>337</v>
      </c>
      <c r="E4780" s="98" t="s">
        <v>21088</v>
      </c>
    </row>
    <row r="4781" spans="1:5" s="192" customFormat="1" outlineLevel="1">
      <c r="A4781" s="192" t="s">
        <v>10074</v>
      </c>
      <c r="B4781" s="193" t="s">
        <v>10075</v>
      </c>
      <c r="C4781" s="192" t="s">
        <v>255</v>
      </c>
      <c r="D4781" s="192" t="s">
        <v>337</v>
      </c>
      <c r="E4781" s="192" t="s">
        <v>21088</v>
      </c>
    </row>
    <row r="4782" spans="1:5" s="192" customFormat="1" outlineLevel="1">
      <c r="A4782" s="192" t="s">
        <v>1110</v>
      </c>
      <c r="B4782" s="193" t="s">
        <v>10077</v>
      </c>
      <c r="C4782" s="192" t="s">
        <v>255</v>
      </c>
      <c r="D4782" s="192" t="s">
        <v>337</v>
      </c>
      <c r="E4782" s="192" t="s">
        <v>21088</v>
      </c>
    </row>
    <row r="4783" spans="1:5" s="188" customFormat="1" outlineLevel="1">
      <c r="A4783" s="188" t="s">
        <v>10078</v>
      </c>
      <c r="B4783" s="194" t="s">
        <v>10079</v>
      </c>
      <c r="C4783" s="188" t="s">
        <v>255</v>
      </c>
      <c r="D4783" s="188" t="s">
        <v>337</v>
      </c>
      <c r="E4783" s="188" t="s">
        <v>21088</v>
      </c>
    </row>
    <row r="4784" spans="1:5" s="188" customFormat="1" outlineLevel="1">
      <c r="A4784" s="188" t="s">
        <v>10081</v>
      </c>
      <c r="B4784" s="194" t="s">
        <v>1116</v>
      </c>
      <c r="C4784" s="188" t="s">
        <v>255</v>
      </c>
      <c r="D4784" s="188" t="s">
        <v>337</v>
      </c>
      <c r="E4784" s="188" t="s">
        <v>21088</v>
      </c>
    </row>
    <row r="4785" spans="1:5" s="192" customFormat="1" outlineLevel="1">
      <c r="A4785" s="192" t="s">
        <v>1110</v>
      </c>
      <c r="B4785" s="193" t="s">
        <v>10082</v>
      </c>
      <c r="C4785" s="192" t="s">
        <v>255</v>
      </c>
      <c r="D4785" s="192" t="s">
        <v>337</v>
      </c>
      <c r="E4785" s="192" t="s">
        <v>21088</v>
      </c>
    </row>
    <row r="4786" spans="1:5" s="188" customFormat="1" outlineLevel="1">
      <c r="A4786" s="188" t="s">
        <v>10083</v>
      </c>
      <c r="B4786" s="194" t="s">
        <v>10079</v>
      </c>
      <c r="C4786" s="188" t="s">
        <v>255</v>
      </c>
      <c r="D4786" s="188" t="s">
        <v>337</v>
      </c>
      <c r="E4786" s="188" t="s">
        <v>21088</v>
      </c>
    </row>
    <row r="4787" spans="1:5" s="188" customFormat="1" outlineLevel="1">
      <c r="A4787" s="188" t="s">
        <v>10084</v>
      </c>
      <c r="B4787" s="194" t="s">
        <v>1116</v>
      </c>
      <c r="C4787" s="188" t="s">
        <v>255</v>
      </c>
      <c r="D4787" s="188" t="s">
        <v>337</v>
      </c>
      <c r="E4787" s="188" t="s">
        <v>21088</v>
      </c>
    </row>
    <row r="4788" spans="1:5" s="192" customFormat="1" outlineLevel="1">
      <c r="A4788" s="192" t="s">
        <v>1110</v>
      </c>
      <c r="B4788" s="193" t="s">
        <v>10085</v>
      </c>
      <c r="C4788" s="192" t="s">
        <v>255</v>
      </c>
      <c r="D4788" s="192" t="s">
        <v>337</v>
      </c>
      <c r="E4788" s="192" t="s">
        <v>21088</v>
      </c>
    </row>
    <row r="4789" spans="1:5" s="188" customFormat="1" outlineLevel="1">
      <c r="A4789" s="188" t="s">
        <v>10086</v>
      </c>
      <c r="B4789" s="194" t="s">
        <v>10079</v>
      </c>
      <c r="C4789" s="188" t="s">
        <v>255</v>
      </c>
      <c r="D4789" s="188" t="s">
        <v>337</v>
      </c>
      <c r="E4789" s="188" t="s">
        <v>21088</v>
      </c>
    </row>
    <row r="4790" spans="1:5" s="188" customFormat="1" outlineLevel="1">
      <c r="A4790" s="188" t="s">
        <v>10088</v>
      </c>
      <c r="B4790" s="194" t="s">
        <v>10089</v>
      </c>
      <c r="C4790" s="188" t="s">
        <v>255</v>
      </c>
      <c r="D4790" s="188" t="s">
        <v>337</v>
      </c>
      <c r="E4790" s="188" t="s">
        <v>21088</v>
      </c>
    </row>
    <row r="4791" spans="1:5" s="188" customFormat="1" outlineLevel="1">
      <c r="A4791" s="188" t="s">
        <v>10090</v>
      </c>
      <c r="B4791" s="194" t="s">
        <v>1116</v>
      </c>
      <c r="C4791" s="188" t="s">
        <v>255</v>
      </c>
      <c r="D4791" s="188" t="s">
        <v>337</v>
      </c>
      <c r="E4791" s="188" t="s">
        <v>21088</v>
      </c>
    </row>
    <row r="4792" spans="1:5" s="192" customFormat="1" outlineLevel="1">
      <c r="A4792" s="192" t="s">
        <v>1110</v>
      </c>
      <c r="B4792" s="193" t="s">
        <v>10091</v>
      </c>
      <c r="C4792" s="192" t="s">
        <v>255</v>
      </c>
      <c r="D4792" s="192" t="s">
        <v>337</v>
      </c>
      <c r="E4792" s="192" t="s">
        <v>21088</v>
      </c>
    </row>
    <row r="4793" spans="1:5" s="188" customFormat="1" outlineLevel="1">
      <c r="A4793" s="188" t="s">
        <v>10092</v>
      </c>
      <c r="B4793" s="194" t="s">
        <v>10079</v>
      </c>
      <c r="C4793" s="188" t="s">
        <v>255</v>
      </c>
      <c r="D4793" s="188" t="s">
        <v>337</v>
      </c>
      <c r="E4793" s="188" t="s">
        <v>21088</v>
      </c>
    </row>
    <row r="4794" spans="1:5" s="188" customFormat="1" outlineLevel="1">
      <c r="A4794" s="188" t="s">
        <v>10094</v>
      </c>
      <c r="B4794" s="194" t="s">
        <v>1116</v>
      </c>
      <c r="C4794" s="188" t="s">
        <v>255</v>
      </c>
      <c r="D4794" s="188" t="s">
        <v>337</v>
      </c>
      <c r="E4794" s="188" t="s">
        <v>21088</v>
      </c>
    </row>
    <row r="4795" spans="1:5" s="98" customFormat="1" outlineLevel="1">
      <c r="A4795" s="98" t="s">
        <v>10095</v>
      </c>
      <c r="B4795" s="171" t="s">
        <v>10096</v>
      </c>
      <c r="C4795" s="98" t="s">
        <v>255</v>
      </c>
      <c r="D4795" s="98" t="s">
        <v>337</v>
      </c>
      <c r="E4795" s="98" t="s">
        <v>21088</v>
      </c>
    </row>
    <row r="4796" spans="1:5" s="98" customFormat="1" outlineLevel="1">
      <c r="A4796" s="98" t="s">
        <v>10098</v>
      </c>
      <c r="B4796" s="171" t="s">
        <v>10099</v>
      </c>
      <c r="C4796" s="98" t="s">
        <v>255</v>
      </c>
      <c r="D4796" s="98" t="s">
        <v>337</v>
      </c>
      <c r="E4796" s="98" t="s">
        <v>21088</v>
      </c>
    </row>
    <row r="4797" spans="1:5" s="192" customFormat="1" outlineLevel="1">
      <c r="A4797" s="192" t="s">
        <v>10100</v>
      </c>
      <c r="B4797" s="193" t="s">
        <v>10101</v>
      </c>
      <c r="C4797" s="192" t="s">
        <v>255</v>
      </c>
      <c r="D4797" s="192" t="s">
        <v>337</v>
      </c>
      <c r="E4797" s="192" t="s">
        <v>21088</v>
      </c>
    </row>
    <row r="4798" spans="1:5" s="192" customFormat="1" outlineLevel="1">
      <c r="A4798" s="192" t="s">
        <v>10103</v>
      </c>
      <c r="B4798" s="193" t="s">
        <v>1120</v>
      </c>
      <c r="C4798" s="192" t="s">
        <v>255</v>
      </c>
      <c r="D4798" s="192" t="s">
        <v>337</v>
      </c>
      <c r="E4798" s="192" t="s">
        <v>21088</v>
      </c>
    </row>
    <row r="4799" spans="1:5" s="98" customFormat="1" outlineLevel="1">
      <c r="A4799" s="98" t="s">
        <v>10104</v>
      </c>
      <c r="B4799" s="171" t="s">
        <v>10105</v>
      </c>
      <c r="C4799" s="98" t="s">
        <v>255</v>
      </c>
      <c r="D4799" s="98" t="s">
        <v>337</v>
      </c>
      <c r="E4799" s="98" t="s">
        <v>21088</v>
      </c>
    </row>
    <row r="4800" spans="1:5" s="192" customFormat="1" outlineLevel="1">
      <c r="A4800" s="192" t="s">
        <v>10106</v>
      </c>
      <c r="B4800" s="193" t="s">
        <v>10107</v>
      </c>
      <c r="C4800" s="192" t="s">
        <v>255</v>
      </c>
      <c r="D4800" s="192" t="s">
        <v>337</v>
      </c>
      <c r="E4800" s="192" t="s">
        <v>21088</v>
      </c>
    </row>
    <row r="4801" spans="1:5" s="192" customFormat="1" outlineLevel="1">
      <c r="A4801" s="192" t="s">
        <v>10109</v>
      </c>
      <c r="B4801" s="193" t="s">
        <v>1120</v>
      </c>
      <c r="C4801" s="192" t="s">
        <v>255</v>
      </c>
      <c r="D4801" s="192" t="s">
        <v>337</v>
      </c>
      <c r="E4801" s="192" t="s">
        <v>21088</v>
      </c>
    </row>
    <row r="4802" spans="1:5" s="98" customFormat="1" outlineLevel="1">
      <c r="A4802" s="98" t="s">
        <v>10111</v>
      </c>
      <c r="B4802" s="171" t="s">
        <v>10112</v>
      </c>
      <c r="C4802" s="98" t="s">
        <v>255</v>
      </c>
      <c r="D4802" s="98" t="s">
        <v>337</v>
      </c>
      <c r="E4802" s="98" t="s">
        <v>21088</v>
      </c>
    </row>
    <row r="4803" spans="1:5" s="192" customFormat="1" outlineLevel="1">
      <c r="A4803" s="192" t="s">
        <v>10113</v>
      </c>
      <c r="B4803" s="193" t="s">
        <v>10114</v>
      </c>
      <c r="C4803" s="192" t="s">
        <v>255</v>
      </c>
      <c r="D4803" s="192" t="s">
        <v>337</v>
      </c>
      <c r="E4803" s="192" t="s">
        <v>21088</v>
      </c>
    </row>
    <row r="4804" spans="1:5" s="192" customFormat="1" outlineLevel="1">
      <c r="A4804" s="192" t="s">
        <v>10116</v>
      </c>
      <c r="B4804" s="193" t="s">
        <v>10117</v>
      </c>
      <c r="C4804" s="192" t="s">
        <v>255</v>
      </c>
      <c r="D4804" s="192" t="s">
        <v>337</v>
      </c>
      <c r="E4804" s="192" t="s">
        <v>21088</v>
      </c>
    </row>
    <row r="4805" spans="1:5" s="192" customFormat="1" outlineLevel="1">
      <c r="A4805" s="192" t="s">
        <v>10118</v>
      </c>
      <c r="B4805" s="193" t="s">
        <v>1120</v>
      </c>
      <c r="C4805" s="192" t="s">
        <v>255</v>
      </c>
      <c r="D4805" s="192" t="s">
        <v>337</v>
      </c>
      <c r="E4805" s="192" t="s">
        <v>21088</v>
      </c>
    </row>
    <row r="4806" spans="1:5" s="98" customFormat="1" outlineLevel="1">
      <c r="A4806" s="98" t="s">
        <v>10119</v>
      </c>
      <c r="B4806" s="171" t="s">
        <v>10120</v>
      </c>
      <c r="C4806" s="98" t="s">
        <v>255</v>
      </c>
      <c r="D4806" s="98" t="s">
        <v>337</v>
      </c>
      <c r="E4806" s="98" t="s">
        <v>21088</v>
      </c>
    </row>
    <row r="4807" spans="1:5" s="192" customFormat="1" outlineLevel="1">
      <c r="A4807" s="192" t="s">
        <v>10121</v>
      </c>
      <c r="B4807" s="193" t="s">
        <v>10122</v>
      </c>
      <c r="C4807" s="192" t="s">
        <v>255</v>
      </c>
      <c r="D4807" s="192" t="s">
        <v>337</v>
      </c>
      <c r="E4807" s="192" t="s">
        <v>21088</v>
      </c>
    </row>
    <row r="4808" spans="1:5" s="192" customFormat="1" outlineLevel="1">
      <c r="A4808" s="192" t="s">
        <v>10124</v>
      </c>
      <c r="B4808" s="193" t="s">
        <v>10125</v>
      </c>
      <c r="C4808" s="192" t="s">
        <v>255</v>
      </c>
      <c r="D4808" s="192" t="s">
        <v>337</v>
      </c>
      <c r="E4808" s="192" t="s">
        <v>21088</v>
      </c>
    </row>
    <row r="4809" spans="1:5" s="192" customFormat="1" outlineLevel="1">
      <c r="A4809" s="192" t="s">
        <v>10126</v>
      </c>
      <c r="B4809" s="193" t="s">
        <v>1120</v>
      </c>
      <c r="C4809" s="192" t="s">
        <v>255</v>
      </c>
      <c r="D4809" s="192" t="s">
        <v>337</v>
      </c>
      <c r="E4809" s="192" t="s">
        <v>21088</v>
      </c>
    </row>
    <row r="4810" spans="1:5" s="98" customFormat="1" outlineLevel="1">
      <c r="A4810" s="98" t="s">
        <v>10127</v>
      </c>
      <c r="B4810" s="171" t="s">
        <v>10128</v>
      </c>
      <c r="C4810" s="98" t="s">
        <v>255</v>
      </c>
      <c r="D4810" s="98" t="s">
        <v>337</v>
      </c>
      <c r="E4810" s="98" t="s">
        <v>21088</v>
      </c>
    </row>
    <row r="4811" spans="1:5" s="192" customFormat="1" outlineLevel="1">
      <c r="A4811" s="192" t="s">
        <v>1110</v>
      </c>
      <c r="B4811" s="193" t="s">
        <v>10129</v>
      </c>
      <c r="C4811" s="192" t="s">
        <v>255</v>
      </c>
      <c r="D4811" s="192" t="s">
        <v>337</v>
      </c>
      <c r="E4811" s="192" t="s">
        <v>21088</v>
      </c>
    </row>
    <row r="4812" spans="1:5" s="188" customFormat="1" outlineLevel="1">
      <c r="A4812" s="188" t="s">
        <v>10130</v>
      </c>
      <c r="B4812" s="194" t="s">
        <v>10131</v>
      </c>
      <c r="C4812" s="188" t="s">
        <v>255</v>
      </c>
      <c r="D4812" s="188" t="s">
        <v>337</v>
      </c>
      <c r="E4812" s="188" t="s">
        <v>21088</v>
      </c>
    </row>
    <row r="4813" spans="1:5" s="188" customFormat="1" outlineLevel="1">
      <c r="A4813" s="188" t="s">
        <v>10133</v>
      </c>
      <c r="B4813" s="194" t="s">
        <v>10134</v>
      </c>
      <c r="C4813" s="188" t="s">
        <v>255</v>
      </c>
      <c r="D4813" s="188" t="s">
        <v>337</v>
      </c>
      <c r="E4813" s="188" t="s">
        <v>21088</v>
      </c>
    </row>
    <row r="4814" spans="1:5" s="188" customFormat="1" outlineLevel="1">
      <c r="A4814" s="188" t="s">
        <v>10135</v>
      </c>
      <c r="B4814" s="194" t="s">
        <v>1116</v>
      </c>
      <c r="C4814" s="188" t="s">
        <v>255</v>
      </c>
      <c r="D4814" s="188" t="s">
        <v>337</v>
      </c>
      <c r="E4814" s="188" t="s">
        <v>21088</v>
      </c>
    </row>
    <row r="4815" spans="1:5" s="192" customFormat="1" outlineLevel="1">
      <c r="A4815" s="192" t="s">
        <v>1110</v>
      </c>
      <c r="B4815" s="193" t="s">
        <v>10136</v>
      </c>
      <c r="C4815" s="192" t="s">
        <v>255</v>
      </c>
      <c r="D4815" s="192" t="s">
        <v>337</v>
      </c>
      <c r="E4815" s="192" t="s">
        <v>21088</v>
      </c>
    </row>
    <row r="4816" spans="1:5" s="188" customFormat="1" outlineLevel="1">
      <c r="A4816" s="188" t="s">
        <v>10137</v>
      </c>
      <c r="B4816" s="194" t="s">
        <v>10138</v>
      </c>
      <c r="C4816" s="188" t="s">
        <v>255</v>
      </c>
      <c r="D4816" s="188" t="s">
        <v>337</v>
      </c>
      <c r="E4816" s="188" t="s">
        <v>21088</v>
      </c>
    </row>
    <row r="4817" spans="1:5" s="188" customFormat="1" outlineLevel="1">
      <c r="A4817" s="188" t="s">
        <v>10140</v>
      </c>
      <c r="B4817" s="194" t="s">
        <v>10141</v>
      </c>
      <c r="C4817" s="188" t="s">
        <v>255</v>
      </c>
      <c r="D4817" s="188" t="s">
        <v>337</v>
      </c>
      <c r="E4817" s="188" t="s">
        <v>21088</v>
      </c>
    </row>
    <row r="4818" spans="1:5" s="188" customFormat="1" outlineLevel="1">
      <c r="A4818" s="188" t="s">
        <v>10142</v>
      </c>
      <c r="B4818" s="194" t="s">
        <v>1116</v>
      </c>
      <c r="C4818" s="188" t="s">
        <v>255</v>
      </c>
      <c r="D4818" s="188" t="s">
        <v>337</v>
      </c>
      <c r="E4818" s="188" t="s">
        <v>21088</v>
      </c>
    </row>
    <row r="4819" spans="1:5" s="192" customFormat="1" outlineLevel="1">
      <c r="A4819" s="192" t="s">
        <v>10143</v>
      </c>
      <c r="B4819" s="193" t="s">
        <v>10144</v>
      </c>
      <c r="C4819" s="192" t="s">
        <v>255</v>
      </c>
      <c r="D4819" s="192" t="s">
        <v>337</v>
      </c>
      <c r="E4819" s="192" t="s">
        <v>21088</v>
      </c>
    </row>
    <row r="4820" spans="1:5" s="192" customFormat="1" outlineLevel="1">
      <c r="A4820" s="192" t="s">
        <v>1110</v>
      </c>
      <c r="B4820" s="193" t="s">
        <v>8425</v>
      </c>
      <c r="C4820" s="192" t="s">
        <v>255</v>
      </c>
      <c r="D4820" s="192" t="s">
        <v>337</v>
      </c>
      <c r="E4820" s="192" t="s">
        <v>21088</v>
      </c>
    </row>
    <row r="4821" spans="1:5" s="188" customFormat="1" outlineLevel="1">
      <c r="A4821" s="188" t="s">
        <v>10146</v>
      </c>
      <c r="B4821" s="194" t="s">
        <v>10147</v>
      </c>
      <c r="C4821" s="188" t="s">
        <v>255</v>
      </c>
      <c r="D4821" s="188" t="s">
        <v>337</v>
      </c>
      <c r="E4821" s="188" t="s">
        <v>21088</v>
      </c>
    </row>
    <row r="4822" spans="1:5" s="188" customFormat="1" outlineLevel="1">
      <c r="A4822" s="188" t="s">
        <v>10148</v>
      </c>
      <c r="B4822" s="194" t="s">
        <v>10149</v>
      </c>
      <c r="C4822" s="188" t="s">
        <v>255</v>
      </c>
      <c r="D4822" s="188" t="s">
        <v>337</v>
      </c>
      <c r="E4822" s="188" t="s">
        <v>21088</v>
      </c>
    </row>
    <row r="4823" spans="1:5" s="188" customFormat="1" outlineLevel="1">
      <c r="A4823" s="188" t="s">
        <v>10150</v>
      </c>
      <c r="B4823" s="194" t="s">
        <v>1116</v>
      </c>
      <c r="C4823" s="188" t="s">
        <v>255</v>
      </c>
      <c r="D4823" s="188" t="s">
        <v>337</v>
      </c>
      <c r="E4823" s="188" t="s">
        <v>21088</v>
      </c>
    </row>
    <row r="4824" spans="1:5" s="192" customFormat="1" outlineLevel="1">
      <c r="A4824" s="192" t="s">
        <v>10151</v>
      </c>
      <c r="B4824" s="193" t="s">
        <v>1120</v>
      </c>
      <c r="C4824" s="192" t="s">
        <v>255</v>
      </c>
      <c r="D4824" s="192" t="s">
        <v>337</v>
      </c>
      <c r="E4824" s="192" t="s">
        <v>21088</v>
      </c>
    </row>
    <row r="4825" spans="1:5" s="98" customFormat="1" outlineLevel="1">
      <c r="A4825" s="98" t="s">
        <v>10152</v>
      </c>
      <c r="B4825" s="171" t="s">
        <v>10153</v>
      </c>
      <c r="C4825" s="98" t="s">
        <v>255</v>
      </c>
      <c r="D4825" s="98" t="s">
        <v>337</v>
      </c>
      <c r="E4825" s="98" t="s">
        <v>21088</v>
      </c>
    </row>
    <row r="4826" spans="1:5" s="189" customFormat="1">
      <c r="A4826" s="189" t="s">
        <v>10155</v>
      </c>
      <c r="B4826" s="190" t="s">
        <v>10156</v>
      </c>
    </row>
    <row r="4827" spans="1:5" s="103" customFormat="1">
      <c r="A4827" s="103" t="s">
        <v>10157</v>
      </c>
      <c r="B4827" s="191" t="s">
        <v>10158</v>
      </c>
    </row>
    <row r="4828" spans="1:5" s="98" customFormat="1" outlineLevel="1">
      <c r="A4828" s="98" t="s">
        <v>1110</v>
      </c>
      <c r="B4828" s="171" t="s">
        <v>10159</v>
      </c>
    </row>
    <row r="4829" spans="1:5" s="98" customFormat="1" outlineLevel="1">
      <c r="A4829" s="98" t="s">
        <v>10160</v>
      </c>
      <c r="B4829" s="171" t="s">
        <v>10161</v>
      </c>
      <c r="C4829" s="98" t="s">
        <v>254</v>
      </c>
      <c r="D4829" s="98" t="s">
        <v>336</v>
      </c>
      <c r="E4829" s="98" t="s">
        <v>149</v>
      </c>
    </row>
    <row r="4830" spans="1:5" s="192" customFormat="1" outlineLevel="1">
      <c r="A4830" s="192" t="s">
        <v>10162</v>
      </c>
      <c r="B4830" s="193" t="s">
        <v>10163</v>
      </c>
      <c r="C4830" s="192" t="s">
        <v>254</v>
      </c>
      <c r="D4830" s="192" t="s">
        <v>336</v>
      </c>
      <c r="E4830" s="192" t="s">
        <v>149</v>
      </c>
    </row>
    <row r="4831" spans="1:5" s="192" customFormat="1" outlineLevel="1">
      <c r="A4831" s="192" t="s">
        <v>1110</v>
      </c>
      <c r="B4831" s="193" t="s">
        <v>10165</v>
      </c>
      <c r="C4831" s="192" t="s">
        <v>254</v>
      </c>
      <c r="D4831" s="192" t="s">
        <v>336</v>
      </c>
      <c r="E4831" s="192" t="s">
        <v>149</v>
      </c>
    </row>
    <row r="4832" spans="1:5" s="188" customFormat="1" outlineLevel="1">
      <c r="A4832" s="188" t="s">
        <v>10166</v>
      </c>
      <c r="B4832" s="194" t="s">
        <v>10167</v>
      </c>
      <c r="C4832" s="188" t="s">
        <v>254</v>
      </c>
      <c r="D4832" s="188" t="s">
        <v>336</v>
      </c>
      <c r="E4832" s="188" t="s">
        <v>149</v>
      </c>
    </row>
    <row r="4833" spans="1:5" s="188" customFormat="1" outlineLevel="1">
      <c r="A4833" s="188" t="s">
        <v>10169</v>
      </c>
      <c r="B4833" s="194" t="s">
        <v>10170</v>
      </c>
      <c r="C4833" s="188" t="s">
        <v>254</v>
      </c>
      <c r="D4833" s="188" t="s">
        <v>336</v>
      </c>
      <c r="E4833" s="188" t="s">
        <v>149</v>
      </c>
    </row>
    <row r="4834" spans="1:5" s="98" customFormat="1" outlineLevel="1">
      <c r="A4834" s="98" t="s">
        <v>10172</v>
      </c>
      <c r="B4834" s="171" t="s">
        <v>10173</v>
      </c>
      <c r="C4834" s="98" t="s">
        <v>254</v>
      </c>
      <c r="D4834" s="98" t="s">
        <v>336</v>
      </c>
      <c r="E4834" s="98" t="s">
        <v>149</v>
      </c>
    </row>
    <row r="4835" spans="1:5" s="192" customFormat="1" outlineLevel="1">
      <c r="A4835" s="192" t="s">
        <v>10174</v>
      </c>
      <c r="B4835" s="193" t="s">
        <v>10175</v>
      </c>
      <c r="C4835" s="192" t="s">
        <v>254</v>
      </c>
      <c r="D4835" s="192" t="s">
        <v>336</v>
      </c>
      <c r="E4835" s="192" t="s">
        <v>149</v>
      </c>
    </row>
    <row r="4836" spans="1:5" s="192" customFormat="1" outlineLevel="1">
      <c r="A4836" s="192" t="s">
        <v>1110</v>
      </c>
      <c r="B4836" s="193" t="s">
        <v>10177</v>
      </c>
      <c r="C4836" s="192" t="s">
        <v>254</v>
      </c>
      <c r="D4836" s="192" t="s">
        <v>336</v>
      </c>
      <c r="E4836" s="192" t="s">
        <v>149</v>
      </c>
    </row>
    <row r="4837" spans="1:5" s="188" customFormat="1" outlineLevel="1">
      <c r="A4837" s="188" t="s">
        <v>10178</v>
      </c>
      <c r="B4837" s="194" t="s">
        <v>10179</v>
      </c>
      <c r="C4837" s="188" t="s">
        <v>254</v>
      </c>
      <c r="D4837" s="188" t="s">
        <v>336</v>
      </c>
      <c r="E4837" s="188" t="s">
        <v>149</v>
      </c>
    </row>
    <row r="4838" spans="1:5" s="188" customFormat="1" outlineLevel="1">
      <c r="A4838" s="188" t="s">
        <v>10181</v>
      </c>
      <c r="B4838" s="194" t="s">
        <v>1116</v>
      </c>
      <c r="C4838" s="188" t="s">
        <v>254</v>
      </c>
      <c r="D4838" s="188" t="s">
        <v>336</v>
      </c>
      <c r="E4838" s="188" t="s">
        <v>149</v>
      </c>
    </row>
    <row r="4839" spans="1:5" s="192" customFormat="1" outlineLevel="1">
      <c r="A4839" s="192" t="s">
        <v>1110</v>
      </c>
      <c r="B4839" s="193" t="s">
        <v>10183</v>
      </c>
      <c r="C4839" s="192" t="s">
        <v>254</v>
      </c>
      <c r="D4839" s="192" t="s">
        <v>336</v>
      </c>
      <c r="E4839" s="192" t="s">
        <v>149</v>
      </c>
    </row>
    <row r="4840" spans="1:5" s="188" customFormat="1" outlineLevel="1">
      <c r="A4840" s="188" t="s">
        <v>10184</v>
      </c>
      <c r="B4840" s="194" t="s">
        <v>10179</v>
      </c>
      <c r="C4840" s="188" t="s">
        <v>254</v>
      </c>
      <c r="D4840" s="188" t="s">
        <v>336</v>
      </c>
      <c r="E4840" s="188" t="s">
        <v>149</v>
      </c>
    </row>
    <row r="4841" spans="1:5" s="188" customFormat="1" outlineLevel="1">
      <c r="A4841" s="188" t="s">
        <v>10186</v>
      </c>
      <c r="B4841" s="194" t="s">
        <v>1116</v>
      </c>
      <c r="C4841" s="188" t="s">
        <v>254</v>
      </c>
      <c r="D4841" s="188" t="s">
        <v>336</v>
      </c>
      <c r="E4841" s="188" t="s">
        <v>149</v>
      </c>
    </row>
    <row r="4842" spans="1:5" s="98" customFormat="1" outlineLevel="1">
      <c r="A4842" s="98" t="s">
        <v>10188</v>
      </c>
      <c r="B4842" s="171" t="s">
        <v>10189</v>
      </c>
      <c r="C4842" s="98" t="s">
        <v>254</v>
      </c>
      <c r="D4842" s="98" t="s">
        <v>336</v>
      </c>
      <c r="E4842" s="98" t="s">
        <v>149</v>
      </c>
    </row>
    <row r="4843" spans="1:5" s="192" customFormat="1" outlineLevel="1">
      <c r="A4843" s="192" t="s">
        <v>10190</v>
      </c>
      <c r="B4843" s="193" t="s">
        <v>10191</v>
      </c>
      <c r="C4843" s="192" t="s">
        <v>254</v>
      </c>
      <c r="D4843" s="192" t="s">
        <v>336</v>
      </c>
      <c r="E4843" s="192" t="s">
        <v>149</v>
      </c>
    </row>
    <row r="4844" spans="1:5" s="192" customFormat="1" outlineLevel="1">
      <c r="A4844" s="192" t="s">
        <v>1110</v>
      </c>
      <c r="B4844" s="193" t="s">
        <v>10193</v>
      </c>
      <c r="C4844" s="192" t="s">
        <v>254</v>
      </c>
      <c r="D4844" s="192" t="s">
        <v>336</v>
      </c>
      <c r="E4844" s="192" t="s">
        <v>149</v>
      </c>
    </row>
    <row r="4845" spans="1:5" s="188" customFormat="1" outlineLevel="1">
      <c r="A4845" s="188" t="s">
        <v>10194</v>
      </c>
      <c r="B4845" s="194" t="s">
        <v>10195</v>
      </c>
      <c r="C4845" s="188" t="s">
        <v>254</v>
      </c>
      <c r="D4845" s="188" t="s">
        <v>336</v>
      </c>
      <c r="E4845" s="188" t="s">
        <v>149</v>
      </c>
    </row>
    <row r="4846" spans="1:5" s="188" customFormat="1" outlineLevel="1">
      <c r="A4846" s="188" t="s">
        <v>10197</v>
      </c>
      <c r="B4846" s="194" t="s">
        <v>1116</v>
      </c>
      <c r="C4846" s="188" t="s">
        <v>254</v>
      </c>
      <c r="D4846" s="188" t="s">
        <v>336</v>
      </c>
      <c r="E4846" s="188" t="s">
        <v>149</v>
      </c>
    </row>
    <row r="4847" spans="1:5" s="98" customFormat="1" outlineLevel="1">
      <c r="A4847" s="98" t="s">
        <v>10198</v>
      </c>
      <c r="B4847" s="171" t="s">
        <v>10199</v>
      </c>
      <c r="C4847" s="98" t="s">
        <v>255</v>
      </c>
      <c r="D4847" s="98" t="s">
        <v>337</v>
      </c>
      <c r="E4847" s="98" t="s">
        <v>21088</v>
      </c>
    </row>
    <row r="4848" spans="1:5" s="192" customFormat="1" outlineLevel="1">
      <c r="A4848" s="192" t="s">
        <v>10200</v>
      </c>
      <c r="B4848" s="193" t="s">
        <v>10201</v>
      </c>
      <c r="C4848" s="192" t="s">
        <v>255</v>
      </c>
      <c r="D4848" s="192" t="s">
        <v>337</v>
      </c>
      <c r="E4848" s="192" t="s">
        <v>21088</v>
      </c>
    </row>
    <row r="4849" spans="1:5" s="192" customFormat="1" outlineLevel="1">
      <c r="A4849" s="192" t="s">
        <v>10203</v>
      </c>
      <c r="B4849" s="193" t="s">
        <v>10204</v>
      </c>
      <c r="C4849" s="192" t="s">
        <v>255</v>
      </c>
      <c r="D4849" s="192" t="s">
        <v>337</v>
      </c>
      <c r="E4849" s="192" t="s">
        <v>21088</v>
      </c>
    </row>
    <row r="4850" spans="1:5" s="192" customFormat="1" outlineLevel="1">
      <c r="A4850" s="192" t="s">
        <v>10206</v>
      </c>
      <c r="B4850" s="193" t="s">
        <v>1120</v>
      </c>
      <c r="C4850" s="192" t="s">
        <v>255</v>
      </c>
      <c r="D4850" s="192" t="s">
        <v>337</v>
      </c>
      <c r="E4850" s="192" t="s">
        <v>21088</v>
      </c>
    </row>
    <row r="4851" spans="1:5" s="98" customFormat="1" outlineLevel="1">
      <c r="A4851" s="98" t="s">
        <v>10208</v>
      </c>
      <c r="B4851" s="171" t="s">
        <v>10209</v>
      </c>
      <c r="C4851" s="98" t="s">
        <v>254</v>
      </c>
      <c r="D4851" s="98" t="s">
        <v>336</v>
      </c>
      <c r="E4851" s="98" t="s">
        <v>149</v>
      </c>
    </row>
    <row r="4852" spans="1:5" s="192" customFormat="1" outlineLevel="1">
      <c r="A4852" s="192" t="s">
        <v>10210</v>
      </c>
      <c r="B4852" s="193" t="s">
        <v>10211</v>
      </c>
      <c r="C4852" s="192" t="s">
        <v>254</v>
      </c>
      <c r="D4852" s="192" t="s">
        <v>336</v>
      </c>
      <c r="E4852" s="192" t="s">
        <v>149</v>
      </c>
    </row>
    <row r="4853" spans="1:5" s="192" customFormat="1" outlineLevel="1">
      <c r="A4853" s="192" t="s">
        <v>10213</v>
      </c>
      <c r="B4853" s="193" t="s">
        <v>1120</v>
      </c>
      <c r="C4853" s="192" t="s">
        <v>254</v>
      </c>
      <c r="D4853" s="192" t="s">
        <v>336</v>
      </c>
      <c r="E4853" s="192" t="s">
        <v>149</v>
      </c>
    </row>
    <row r="4854" spans="1:5" s="98" customFormat="1" outlineLevel="1">
      <c r="A4854" s="98" t="s">
        <v>1110</v>
      </c>
      <c r="B4854" s="171" t="s">
        <v>10214</v>
      </c>
      <c r="C4854" s="98" t="s">
        <v>231</v>
      </c>
      <c r="D4854" s="98" t="s">
        <v>318</v>
      </c>
      <c r="E4854" s="98" t="s">
        <v>232</v>
      </c>
    </row>
    <row r="4855" spans="1:5" s="98" customFormat="1" outlineLevel="1">
      <c r="A4855" s="98" t="s">
        <v>10215</v>
      </c>
      <c r="B4855" s="171" t="s">
        <v>10216</v>
      </c>
      <c r="C4855" s="98" t="s">
        <v>231</v>
      </c>
      <c r="D4855" s="98" t="s">
        <v>318</v>
      </c>
      <c r="E4855" s="98" t="s">
        <v>232</v>
      </c>
    </row>
    <row r="4856" spans="1:5" s="192" customFormat="1" outlineLevel="1">
      <c r="A4856" s="192" t="s">
        <v>10217</v>
      </c>
      <c r="B4856" s="193" t="s">
        <v>10218</v>
      </c>
      <c r="C4856" s="192" t="s">
        <v>231</v>
      </c>
      <c r="D4856" s="192" t="s">
        <v>318</v>
      </c>
      <c r="E4856" s="192" t="s">
        <v>232</v>
      </c>
    </row>
    <row r="4857" spans="1:5" s="192" customFormat="1" outlineLevel="1">
      <c r="A4857" s="192" t="s">
        <v>1110</v>
      </c>
      <c r="B4857" s="193" t="s">
        <v>1120</v>
      </c>
      <c r="C4857" s="192" t="s">
        <v>231</v>
      </c>
      <c r="D4857" s="192" t="s">
        <v>318</v>
      </c>
      <c r="E4857" s="192" t="s">
        <v>232</v>
      </c>
    </row>
    <row r="4858" spans="1:5" s="188" customFormat="1" outlineLevel="1">
      <c r="A4858" s="188" t="s">
        <v>10220</v>
      </c>
      <c r="B4858" s="194" t="s">
        <v>10221</v>
      </c>
      <c r="C4858" s="188" t="s">
        <v>231</v>
      </c>
      <c r="D4858" s="188" t="s">
        <v>318</v>
      </c>
      <c r="E4858" s="188" t="s">
        <v>232</v>
      </c>
    </row>
    <row r="4859" spans="1:5" s="188" customFormat="1" outlineLevel="1">
      <c r="A4859" s="188" t="s">
        <v>10223</v>
      </c>
      <c r="B4859" s="194" t="s">
        <v>10224</v>
      </c>
      <c r="C4859" s="188" t="s">
        <v>231</v>
      </c>
      <c r="D4859" s="188" t="s">
        <v>318</v>
      </c>
      <c r="E4859" s="188" t="s">
        <v>232</v>
      </c>
    </row>
    <row r="4860" spans="1:5" s="98" customFormat="1" outlineLevel="1">
      <c r="A4860" s="98" t="s">
        <v>10225</v>
      </c>
      <c r="B4860" s="171" t="s">
        <v>10226</v>
      </c>
      <c r="C4860" s="98" t="s">
        <v>231</v>
      </c>
      <c r="D4860" s="98" t="s">
        <v>318</v>
      </c>
      <c r="E4860" s="98" t="s">
        <v>232</v>
      </c>
    </row>
    <row r="4861" spans="1:5" s="98" customFormat="1" outlineLevel="1">
      <c r="A4861" s="98" t="s">
        <v>10228</v>
      </c>
      <c r="B4861" s="171" t="s">
        <v>10229</v>
      </c>
      <c r="C4861" s="98" t="s">
        <v>231</v>
      </c>
      <c r="D4861" s="98" t="s">
        <v>318</v>
      </c>
      <c r="E4861" s="98" t="s">
        <v>232</v>
      </c>
    </row>
    <row r="4862" spans="1:5" s="192" customFormat="1" outlineLevel="1">
      <c r="A4862" s="192" t="s">
        <v>1110</v>
      </c>
      <c r="B4862" s="193" t="s">
        <v>10230</v>
      </c>
      <c r="C4862" s="192" t="s">
        <v>231</v>
      </c>
      <c r="D4862" s="192" t="s">
        <v>318</v>
      </c>
      <c r="E4862" s="192" t="s">
        <v>232</v>
      </c>
    </row>
    <row r="4863" spans="1:5" s="188" customFormat="1" outlineLevel="1">
      <c r="A4863" s="188" t="s">
        <v>10231</v>
      </c>
      <c r="B4863" s="194" t="s">
        <v>10232</v>
      </c>
      <c r="C4863" s="188" t="s">
        <v>231</v>
      </c>
      <c r="D4863" s="188" t="s">
        <v>318</v>
      </c>
      <c r="E4863" s="188" t="s">
        <v>232</v>
      </c>
    </row>
    <row r="4864" spans="1:5" s="188" customFormat="1" outlineLevel="1">
      <c r="A4864" s="188" t="s">
        <v>10234</v>
      </c>
      <c r="B4864" s="194" t="s">
        <v>10235</v>
      </c>
      <c r="C4864" s="188" t="s">
        <v>231</v>
      </c>
      <c r="D4864" s="188" t="s">
        <v>318</v>
      </c>
      <c r="E4864" s="188" t="s">
        <v>232</v>
      </c>
    </row>
    <row r="4865" spans="1:5" s="188" customFormat="1" outlineLevel="1">
      <c r="A4865" s="188" t="s">
        <v>10236</v>
      </c>
      <c r="B4865" s="194" t="s">
        <v>10237</v>
      </c>
      <c r="C4865" s="188" t="s">
        <v>231</v>
      </c>
      <c r="D4865" s="188" t="s">
        <v>318</v>
      </c>
      <c r="E4865" s="188" t="s">
        <v>232</v>
      </c>
    </row>
    <row r="4866" spans="1:5" s="192" customFormat="1" outlineLevel="1">
      <c r="A4866" s="192" t="s">
        <v>10238</v>
      </c>
      <c r="B4866" s="193" t="s">
        <v>10239</v>
      </c>
      <c r="C4866" s="192" t="s">
        <v>231</v>
      </c>
      <c r="D4866" s="192" t="s">
        <v>318</v>
      </c>
      <c r="E4866" s="192" t="s">
        <v>232</v>
      </c>
    </row>
    <row r="4867" spans="1:5" s="98" customFormat="1" outlineLevel="1">
      <c r="A4867" s="98" t="s">
        <v>10240</v>
      </c>
      <c r="B4867" s="171" t="s">
        <v>10241</v>
      </c>
      <c r="C4867" s="98" t="s">
        <v>231</v>
      </c>
      <c r="D4867" s="98" t="s">
        <v>318</v>
      </c>
      <c r="E4867" s="98" t="s">
        <v>232</v>
      </c>
    </row>
    <row r="4868" spans="1:5" s="98" customFormat="1" outlineLevel="1">
      <c r="A4868" s="98" t="s">
        <v>10243</v>
      </c>
      <c r="B4868" s="171" t="s">
        <v>10244</v>
      </c>
      <c r="C4868" s="98" t="s">
        <v>231</v>
      </c>
      <c r="D4868" s="98" t="s">
        <v>318</v>
      </c>
      <c r="E4868" s="98" t="s">
        <v>232</v>
      </c>
    </row>
    <row r="4869" spans="1:5" s="192" customFormat="1" outlineLevel="1">
      <c r="A4869" s="192" t="s">
        <v>1110</v>
      </c>
      <c r="B4869" s="193" t="s">
        <v>10245</v>
      </c>
      <c r="C4869" s="192" t="s">
        <v>231</v>
      </c>
      <c r="D4869" s="192" t="s">
        <v>318</v>
      </c>
      <c r="E4869" s="192" t="s">
        <v>232</v>
      </c>
    </row>
    <row r="4870" spans="1:5" s="188" customFormat="1" outlineLevel="1">
      <c r="A4870" s="188" t="s">
        <v>10246</v>
      </c>
      <c r="B4870" s="194" t="s">
        <v>10247</v>
      </c>
      <c r="C4870" s="188" t="s">
        <v>231</v>
      </c>
      <c r="D4870" s="188" t="s">
        <v>318</v>
      </c>
      <c r="E4870" s="188" t="s">
        <v>232</v>
      </c>
    </row>
    <row r="4871" spans="1:5" s="188" customFormat="1" outlineLevel="1">
      <c r="A4871" s="188" t="s">
        <v>10249</v>
      </c>
      <c r="B4871" s="194" t="s">
        <v>1116</v>
      </c>
      <c r="C4871" s="188" t="s">
        <v>231</v>
      </c>
      <c r="D4871" s="188" t="s">
        <v>318</v>
      </c>
      <c r="E4871" s="188" t="s">
        <v>232</v>
      </c>
    </row>
    <row r="4872" spans="1:5" s="192" customFormat="1" outlineLevel="1">
      <c r="A4872" s="192" t="s">
        <v>1110</v>
      </c>
      <c r="B4872" s="193" t="s">
        <v>10251</v>
      </c>
      <c r="C4872" s="192" t="s">
        <v>231</v>
      </c>
      <c r="D4872" s="192" t="s">
        <v>318</v>
      </c>
      <c r="E4872" s="192" t="s">
        <v>232</v>
      </c>
    </row>
    <row r="4873" spans="1:5" s="188" customFormat="1" outlineLevel="1">
      <c r="A4873" s="188" t="s">
        <v>10252</v>
      </c>
      <c r="B4873" s="194" t="s">
        <v>10247</v>
      </c>
      <c r="C4873" s="188" t="s">
        <v>231</v>
      </c>
      <c r="D4873" s="188" t="s">
        <v>318</v>
      </c>
      <c r="E4873" s="188" t="s">
        <v>232</v>
      </c>
    </row>
    <row r="4874" spans="1:5" s="188" customFormat="1" outlineLevel="1">
      <c r="A4874" s="188" t="s">
        <v>10254</v>
      </c>
      <c r="B4874" s="194" t="s">
        <v>1116</v>
      </c>
      <c r="C4874" s="188" t="s">
        <v>231</v>
      </c>
      <c r="D4874" s="188" t="s">
        <v>318</v>
      </c>
      <c r="E4874" s="188" t="s">
        <v>232</v>
      </c>
    </row>
    <row r="4875" spans="1:5" s="192" customFormat="1" outlineLevel="1">
      <c r="A4875" s="192" t="s">
        <v>1110</v>
      </c>
      <c r="B4875" s="193" t="s">
        <v>10255</v>
      </c>
      <c r="C4875" s="192" t="s">
        <v>231</v>
      </c>
      <c r="D4875" s="192" t="s">
        <v>318</v>
      </c>
      <c r="E4875" s="192" t="s">
        <v>232</v>
      </c>
    </row>
    <row r="4876" spans="1:5" s="188" customFormat="1" outlineLevel="1">
      <c r="A4876" s="188" t="s">
        <v>10256</v>
      </c>
      <c r="B4876" s="194" t="s">
        <v>10247</v>
      </c>
      <c r="C4876" s="188" t="s">
        <v>231</v>
      </c>
      <c r="D4876" s="188" t="s">
        <v>318</v>
      </c>
      <c r="E4876" s="188" t="s">
        <v>232</v>
      </c>
    </row>
    <row r="4877" spans="1:5" s="188" customFormat="1" outlineLevel="1">
      <c r="A4877" s="188" t="s">
        <v>10257</v>
      </c>
      <c r="B4877" s="194" t="s">
        <v>1116</v>
      </c>
      <c r="C4877" s="188" t="s">
        <v>231</v>
      </c>
      <c r="D4877" s="188" t="s">
        <v>318</v>
      </c>
      <c r="E4877" s="188" t="s">
        <v>232</v>
      </c>
    </row>
    <row r="4878" spans="1:5" s="192" customFormat="1" outlineLevel="1">
      <c r="A4878" s="192" t="s">
        <v>1110</v>
      </c>
      <c r="B4878" s="193" t="s">
        <v>10258</v>
      </c>
      <c r="C4878" s="192" t="s">
        <v>231</v>
      </c>
      <c r="D4878" s="192" t="s">
        <v>318</v>
      </c>
      <c r="E4878" s="192" t="s">
        <v>232</v>
      </c>
    </row>
    <row r="4879" spans="1:5" s="188" customFormat="1" outlineLevel="1">
      <c r="A4879" s="188" t="s">
        <v>10259</v>
      </c>
      <c r="B4879" s="194" t="s">
        <v>10247</v>
      </c>
      <c r="C4879" s="188" t="s">
        <v>231</v>
      </c>
      <c r="D4879" s="188" t="s">
        <v>318</v>
      </c>
      <c r="E4879" s="188" t="s">
        <v>232</v>
      </c>
    </row>
    <row r="4880" spans="1:5" s="188" customFormat="1" outlineLevel="1">
      <c r="A4880" s="188" t="s">
        <v>10260</v>
      </c>
      <c r="B4880" s="194" t="s">
        <v>1116</v>
      </c>
      <c r="C4880" s="188" t="s">
        <v>231</v>
      </c>
      <c r="D4880" s="188" t="s">
        <v>318</v>
      </c>
      <c r="E4880" s="188" t="s">
        <v>232</v>
      </c>
    </row>
    <row r="4881" spans="1:5" s="98" customFormat="1" outlineLevel="1">
      <c r="A4881" s="98" t="s">
        <v>10261</v>
      </c>
      <c r="B4881" s="171" t="s">
        <v>10262</v>
      </c>
      <c r="C4881" s="98" t="s">
        <v>231</v>
      </c>
      <c r="D4881" s="98" t="s">
        <v>318</v>
      </c>
      <c r="E4881" s="98" t="s">
        <v>232</v>
      </c>
    </row>
    <row r="4882" spans="1:5" s="98" customFormat="1" outlineLevel="1">
      <c r="A4882" s="98" t="s">
        <v>10264</v>
      </c>
      <c r="B4882" s="171" t="s">
        <v>10265</v>
      </c>
      <c r="C4882" s="98" t="s">
        <v>231</v>
      </c>
      <c r="D4882" s="98" t="s">
        <v>318</v>
      </c>
      <c r="E4882" s="98" t="s">
        <v>232</v>
      </c>
    </row>
    <row r="4883" spans="1:5" s="192" customFormat="1" outlineLevel="1">
      <c r="A4883" s="192" t="s">
        <v>10266</v>
      </c>
      <c r="B4883" s="193" t="s">
        <v>10267</v>
      </c>
      <c r="C4883" s="192" t="s">
        <v>231</v>
      </c>
      <c r="D4883" s="192" t="s">
        <v>318</v>
      </c>
      <c r="E4883" s="192" t="s">
        <v>232</v>
      </c>
    </row>
    <row r="4884" spans="1:5" s="192" customFormat="1" outlineLevel="1">
      <c r="A4884" s="192" t="s">
        <v>1110</v>
      </c>
      <c r="B4884" s="193" t="s">
        <v>1120</v>
      </c>
      <c r="C4884" s="192" t="s">
        <v>231</v>
      </c>
      <c r="D4884" s="192" t="s">
        <v>318</v>
      </c>
      <c r="E4884" s="192" t="s">
        <v>232</v>
      </c>
    </row>
    <row r="4885" spans="1:5" s="188" customFormat="1" outlineLevel="1">
      <c r="A4885" s="188" t="s">
        <v>10269</v>
      </c>
      <c r="B4885" s="194" t="s">
        <v>10270</v>
      </c>
      <c r="C4885" s="188" t="s">
        <v>231</v>
      </c>
      <c r="D4885" s="188" t="s">
        <v>318</v>
      </c>
      <c r="E4885" s="188" t="s">
        <v>232</v>
      </c>
    </row>
    <row r="4886" spans="1:5" s="188" customFormat="1" outlineLevel="1">
      <c r="A4886" s="188" t="s">
        <v>10271</v>
      </c>
      <c r="B4886" s="194" t="s">
        <v>10272</v>
      </c>
      <c r="C4886" s="188" t="s">
        <v>231</v>
      </c>
      <c r="D4886" s="188" t="s">
        <v>318</v>
      </c>
      <c r="E4886" s="188" t="s">
        <v>232</v>
      </c>
    </row>
    <row r="4887" spans="1:5" s="188" customFormat="1" outlineLevel="1">
      <c r="A4887" s="188" t="s">
        <v>10274</v>
      </c>
      <c r="B4887" s="194" t="s">
        <v>1116</v>
      </c>
      <c r="C4887" s="188" t="s">
        <v>231</v>
      </c>
      <c r="D4887" s="188" t="s">
        <v>318</v>
      </c>
      <c r="E4887" s="188" t="s">
        <v>232</v>
      </c>
    </row>
    <row r="4888" spans="1:5" s="98" customFormat="1" outlineLevel="1">
      <c r="A4888" s="98" t="s">
        <v>1110</v>
      </c>
      <c r="B4888" s="171" t="s">
        <v>10276</v>
      </c>
    </row>
    <row r="4889" spans="1:5" s="98" customFormat="1" outlineLevel="1">
      <c r="A4889" s="98" t="s">
        <v>10277</v>
      </c>
      <c r="B4889" s="171" t="s">
        <v>10278</v>
      </c>
    </row>
    <row r="4890" spans="1:5" s="192" customFormat="1" outlineLevel="1">
      <c r="A4890" s="192" t="s">
        <v>1110</v>
      </c>
      <c r="B4890" s="193" t="s">
        <v>10279</v>
      </c>
    </row>
    <row r="4891" spans="1:5" s="188" customFormat="1" outlineLevel="1">
      <c r="A4891" s="188" t="s">
        <v>10280</v>
      </c>
      <c r="B4891" s="194" t="s">
        <v>10281</v>
      </c>
      <c r="C4891" s="188" t="s">
        <v>231</v>
      </c>
      <c r="D4891" s="188" t="s">
        <v>318</v>
      </c>
      <c r="E4891" s="188" t="s">
        <v>232</v>
      </c>
    </row>
    <row r="4892" spans="1:5" s="188" customFormat="1" outlineLevel="1">
      <c r="A4892" s="188" t="s">
        <v>10283</v>
      </c>
      <c r="B4892" s="194" t="s">
        <v>10284</v>
      </c>
      <c r="C4892" s="188" t="s">
        <v>233</v>
      </c>
      <c r="D4892" s="188" t="s">
        <v>319</v>
      </c>
      <c r="E4892" s="188" t="s">
        <v>21087</v>
      </c>
    </row>
    <row r="4893" spans="1:5" s="192" customFormat="1" outlineLevel="1">
      <c r="A4893" s="192" t="s">
        <v>10285</v>
      </c>
      <c r="B4893" s="193" t="s">
        <v>10286</v>
      </c>
      <c r="C4893" s="192" t="s">
        <v>233</v>
      </c>
      <c r="D4893" s="192" t="s">
        <v>319</v>
      </c>
      <c r="E4893" s="192" t="s">
        <v>21087</v>
      </c>
    </row>
    <row r="4894" spans="1:5" s="98" customFormat="1" outlineLevel="1">
      <c r="A4894" s="98" t="s">
        <v>10287</v>
      </c>
      <c r="B4894" s="171" t="s">
        <v>10288</v>
      </c>
    </row>
    <row r="4895" spans="1:5" s="192" customFormat="1" outlineLevel="1">
      <c r="A4895" s="192" t="s">
        <v>1110</v>
      </c>
      <c r="B4895" s="193" t="s">
        <v>10279</v>
      </c>
    </row>
    <row r="4896" spans="1:5" s="188" customFormat="1" outlineLevel="1">
      <c r="A4896" s="188" t="s">
        <v>10289</v>
      </c>
      <c r="B4896" s="194" t="s">
        <v>10281</v>
      </c>
      <c r="C4896" s="188" t="s">
        <v>231</v>
      </c>
      <c r="D4896" s="188" t="s">
        <v>318</v>
      </c>
      <c r="E4896" s="188" t="s">
        <v>232</v>
      </c>
    </row>
    <row r="4897" spans="1:5" s="188" customFormat="1" outlineLevel="1">
      <c r="A4897" s="188" t="s">
        <v>10291</v>
      </c>
      <c r="B4897" s="194" t="s">
        <v>10284</v>
      </c>
      <c r="C4897" s="188" t="s">
        <v>233</v>
      </c>
      <c r="D4897" s="188" t="s">
        <v>319</v>
      </c>
      <c r="E4897" s="188" t="s">
        <v>21087</v>
      </c>
    </row>
    <row r="4898" spans="1:5" s="192" customFormat="1" outlineLevel="1">
      <c r="A4898" s="192" t="s">
        <v>10292</v>
      </c>
      <c r="B4898" s="193" t="s">
        <v>10286</v>
      </c>
      <c r="C4898" s="192" t="s">
        <v>233</v>
      </c>
      <c r="D4898" s="192" t="s">
        <v>319</v>
      </c>
      <c r="E4898" s="192" t="s">
        <v>21087</v>
      </c>
    </row>
    <row r="4899" spans="1:5" s="98" customFormat="1" outlineLevel="1">
      <c r="A4899" s="98" t="s">
        <v>10293</v>
      </c>
      <c r="B4899" s="171" t="s">
        <v>10294</v>
      </c>
      <c r="C4899" s="98" t="s">
        <v>233</v>
      </c>
      <c r="D4899" s="98" t="s">
        <v>319</v>
      </c>
      <c r="E4899" s="98" t="s">
        <v>21087</v>
      </c>
    </row>
    <row r="4900" spans="1:5" s="192" customFormat="1" outlineLevel="1">
      <c r="A4900" s="192" t="s">
        <v>10295</v>
      </c>
      <c r="B4900" s="193" t="s">
        <v>10296</v>
      </c>
      <c r="C4900" s="192" t="s">
        <v>233</v>
      </c>
      <c r="D4900" s="192" t="s">
        <v>319</v>
      </c>
      <c r="E4900" s="192" t="s">
        <v>21087</v>
      </c>
    </row>
    <row r="4901" spans="1:5" s="192" customFormat="1" outlineLevel="1">
      <c r="A4901" s="192" t="s">
        <v>10298</v>
      </c>
      <c r="B4901" s="193" t="s">
        <v>1120</v>
      </c>
      <c r="C4901" s="192" t="s">
        <v>233</v>
      </c>
      <c r="D4901" s="192" t="s">
        <v>319</v>
      </c>
      <c r="E4901" s="192" t="s">
        <v>21087</v>
      </c>
    </row>
    <row r="4902" spans="1:5" s="98" customFormat="1" outlineLevel="1">
      <c r="A4902" s="98" t="s">
        <v>10300</v>
      </c>
      <c r="B4902" s="171" t="s">
        <v>10301</v>
      </c>
      <c r="C4902" s="98" t="s">
        <v>255</v>
      </c>
      <c r="D4902" s="98" t="s">
        <v>337</v>
      </c>
      <c r="E4902" s="98" t="s">
        <v>21088</v>
      </c>
    </row>
    <row r="4903" spans="1:5" s="192" customFormat="1" outlineLevel="1">
      <c r="A4903" s="192" t="s">
        <v>10302</v>
      </c>
      <c r="B4903" s="193" t="s">
        <v>10303</v>
      </c>
      <c r="C4903" s="192" t="s">
        <v>255</v>
      </c>
      <c r="D4903" s="192" t="s">
        <v>337</v>
      </c>
      <c r="E4903" s="192" t="s">
        <v>21088</v>
      </c>
    </row>
    <row r="4904" spans="1:5" s="192" customFormat="1" outlineLevel="1">
      <c r="A4904" s="192" t="s">
        <v>10305</v>
      </c>
      <c r="B4904" s="193" t="s">
        <v>10306</v>
      </c>
      <c r="C4904" s="192" t="s">
        <v>255</v>
      </c>
      <c r="D4904" s="192" t="s">
        <v>337</v>
      </c>
      <c r="E4904" s="192" t="s">
        <v>21088</v>
      </c>
    </row>
    <row r="4905" spans="1:5" s="98" customFormat="1" outlineLevel="1">
      <c r="A4905" s="98" t="s">
        <v>10307</v>
      </c>
      <c r="B4905" s="171" t="s">
        <v>10308</v>
      </c>
    </row>
    <row r="4906" spans="1:5" s="192" customFormat="1" outlineLevel="1">
      <c r="A4906" s="192" t="s">
        <v>1110</v>
      </c>
      <c r="B4906" s="193" t="s">
        <v>10309</v>
      </c>
      <c r="C4906" s="192" t="s">
        <v>233</v>
      </c>
      <c r="D4906" s="192" t="s">
        <v>319</v>
      </c>
      <c r="E4906" s="192" t="s">
        <v>21087</v>
      </c>
    </row>
    <row r="4907" spans="1:5" s="188" customFormat="1" outlineLevel="1">
      <c r="A4907" s="188" t="s">
        <v>10310</v>
      </c>
      <c r="B4907" s="194" t="s">
        <v>10311</v>
      </c>
      <c r="C4907" s="188" t="s">
        <v>233</v>
      </c>
      <c r="D4907" s="188" t="s">
        <v>319</v>
      </c>
      <c r="E4907" s="188" t="s">
        <v>21087</v>
      </c>
    </row>
    <row r="4908" spans="1:5" s="188" customFormat="1" outlineLevel="1">
      <c r="A4908" s="188" t="s">
        <v>10313</v>
      </c>
      <c r="B4908" s="194" t="s">
        <v>1116</v>
      </c>
      <c r="C4908" s="188" t="s">
        <v>233</v>
      </c>
      <c r="D4908" s="188" t="s">
        <v>319</v>
      </c>
      <c r="E4908" s="188" t="s">
        <v>21087</v>
      </c>
    </row>
    <row r="4909" spans="1:5" s="192" customFormat="1" outlineLevel="1">
      <c r="A4909" s="192" t="s">
        <v>10314</v>
      </c>
      <c r="B4909" s="193" t="s">
        <v>1120</v>
      </c>
      <c r="C4909" s="192" t="s">
        <v>275</v>
      </c>
      <c r="D4909" s="192" t="s">
        <v>354</v>
      </c>
      <c r="E4909" s="192" t="s">
        <v>925</v>
      </c>
    </row>
    <row r="4910" spans="1:5" s="98" customFormat="1" outlineLevel="1">
      <c r="A4910" s="98" t="s">
        <v>10316</v>
      </c>
      <c r="B4910" s="171" t="s">
        <v>10317</v>
      </c>
      <c r="C4910" s="98" t="s">
        <v>233</v>
      </c>
      <c r="D4910" s="98" t="s">
        <v>319</v>
      </c>
      <c r="E4910" s="98" t="s">
        <v>21087</v>
      </c>
    </row>
    <row r="4911" spans="1:5" s="192" customFormat="1" outlineLevel="1">
      <c r="A4911" s="192" t="s">
        <v>10318</v>
      </c>
      <c r="B4911" s="193" t="s">
        <v>10319</v>
      </c>
      <c r="C4911" s="192" t="s">
        <v>233</v>
      </c>
      <c r="D4911" s="192" t="s">
        <v>319</v>
      </c>
      <c r="E4911" s="192" t="s">
        <v>21087</v>
      </c>
    </row>
    <row r="4912" spans="1:5" s="192" customFormat="1" outlineLevel="1">
      <c r="A4912" s="192" t="s">
        <v>10321</v>
      </c>
      <c r="B4912" s="193" t="s">
        <v>1120</v>
      </c>
      <c r="C4912" s="192" t="s">
        <v>233</v>
      </c>
      <c r="D4912" s="192" t="s">
        <v>319</v>
      </c>
      <c r="E4912" s="192" t="s">
        <v>21087</v>
      </c>
    </row>
    <row r="4913" spans="1:5" s="189" customFormat="1">
      <c r="A4913" s="189" t="s">
        <v>10322</v>
      </c>
      <c r="B4913" s="190" t="s">
        <v>10323</v>
      </c>
    </row>
    <row r="4914" spans="1:5" s="103" customFormat="1">
      <c r="A4914" s="103" t="s">
        <v>10324</v>
      </c>
      <c r="B4914" s="191" t="s">
        <v>10325</v>
      </c>
      <c r="C4914" s="103" t="s">
        <v>227</v>
      </c>
      <c r="D4914" s="103" t="s">
        <v>316</v>
      </c>
      <c r="E4914" s="103" t="s">
        <v>228</v>
      </c>
    </row>
    <row r="4915" spans="1:5" s="98" customFormat="1" outlineLevel="1">
      <c r="A4915" s="98" t="s">
        <v>1110</v>
      </c>
      <c r="B4915" s="171" t="s">
        <v>10326</v>
      </c>
      <c r="C4915" s="98" t="s">
        <v>227</v>
      </c>
      <c r="D4915" s="98" t="s">
        <v>316</v>
      </c>
      <c r="E4915" s="98" t="s">
        <v>228</v>
      </c>
    </row>
    <row r="4916" spans="1:5" s="98" customFormat="1" outlineLevel="1">
      <c r="A4916" s="98" t="s">
        <v>10327</v>
      </c>
      <c r="B4916" s="171" t="s">
        <v>10328</v>
      </c>
      <c r="C4916" s="98" t="s">
        <v>227</v>
      </c>
      <c r="D4916" s="98" t="s">
        <v>316</v>
      </c>
      <c r="E4916" s="98" t="s">
        <v>228</v>
      </c>
    </row>
    <row r="4917" spans="1:5" s="192" customFormat="1" outlineLevel="1">
      <c r="A4917" s="192" t="s">
        <v>10329</v>
      </c>
      <c r="B4917" s="193" t="s">
        <v>10330</v>
      </c>
      <c r="C4917" s="192" t="s">
        <v>227</v>
      </c>
      <c r="D4917" s="192" t="s">
        <v>316</v>
      </c>
      <c r="E4917" s="192" t="s">
        <v>228</v>
      </c>
    </row>
    <row r="4918" spans="1:5" s="192" customFormat="1" outlineLevel="1">
      <c r="A4918" s="192" t="s">
        <v>10332</v>
      </c>
      <c r="B4918" s="193" t="s">
        <v>10333</v>
      </c>
      <c r="C4918" s="192" t="s">
        <v>227</v>
      </c>
      <c r="D4918" s="192" t="s">
        <v>316</v>
      </c>
      <c r="E4918" s="192" t="s">
        <v>228</v>
      </c>
    </row>
    <row r="4919" spans="1:5" s="192" customFormat="1" outlineLevel="1">
      <c r="A4919" s="192" t="s">
        <v>10335</v>
      </c>
      <c r="B4919" s="193" t="s">
        <v>10336</v>
      </c>
      <c r="C4919" s="192" t="s">
        <v>227</v>
      </c>
      <c r="D4919" s="192" t="s">
        <v>316</v>
      </c>
      <c r="E4919" s="192" t="s">
        <v>228</v>
      </c>
    </row>
    <row r="4920" spans="1:5" s="98" customFormat="1" outlineLevel="1">
      <c r="A4920" s="98" t="s">
        <v>10338</v>
      </c>
      <c r="B4920" s="171" t="s">
        <v>10339</v>
      </c>
      <c r="C4920" s="98" t="s">
        <v>227</v>
      </c>
      <c r="D4920" s="98" t="s">
        <v>316</v>
      </c>
      <c r="E4920" s="98" t="s">
        <v>228</v>
      </c>
    </row>
    <row r="4921" spans="1:5" s="192" customFormat="1" outlineLevel="1">
      <c r="A4921" s="192" t="s">
        <v>1110</v>
      </c>
      <c r="B4921" s="193" t="s">
        <v>10340</v>
      </c>
      <c r="C4921" s="192" t="s">
        <v>227</v>
      </c>
      <c r="D4921" s="192" t="s">
        <v>316</v>
      </c>
      <c r="E4921" s="192" t="s">
        <v>228</v>
      </c>
    </row>
    <row r="4922" spans="1:5" s="188" customFormat="1" outlineLevel="1">
      <c r="A4922" s="188" t="s">
        <v>10341</v>
      </c>
      <c r="B4922" s="194" t="s">
        <v>10342</v>
      </c>
      <c r="C4922" s="188" t="s">
        <v>227</v>
      </c>
      <c r="D4922" s="188" t="s">
        <v>316</v>
      </c>
      <c r="E4922" s="188" t="s">
        <v>228</v>
      </c>
    </row>
    <row r="4923" spans="1:5" s="188" customFormat="1" outlineLevel="1">
      <c r="A4923" s="188" t="s">
        <v>10344</v>
      </c>
      <c r="B4923" s="194" t="s">
        <v>1116</v>
      </c>
      <c r="C4923" s="188" t="s">
        <v>227</v>
      </c>
      <c r="D4923" s="188" t="s">
        <v>316</v>
      </c>
      <c r="E4923" s="188" t="s">
        <v>228</v>
      </c>
    </row>
    <row r="4924" spans="1:5" s="192" customFormat="1" outlineLevel="1">
      <c r="A4924" s="192" t="s">
        <v>1110</v>
      </c>
      <c r="B4924" s="193" t="s">
        <v>10346</v>
      </c>
      <c r="C4924" s="192" t="s">
        <v>227</v>
      </c>
      <c r="D4924" s="192" t="s">
        <v>316</v>
      </c>
      <c r="E4924" s="192" t="s">
        <v>228</v>
      </c>
    </row>
    <row r="4925" spans="1:5" s="188" customFormat="1" outlineLevel="1">
      <c r="A4925" s="188" t="s">
        <v>10347</v>
      </c>
      <c r="B4925" s="194" t="s">
        <v>10348</v>
      </c>
      <c r="C4925" s="188" t="s">
        <v>227</v>
      </c>
      <c r="D4925" s="188" t="s">
        <v>316</v>
      </c>
      <c r="E4925" s="188" t="s">
        <v>228</v>
      </c>
    </row>
    <row r="4926" spans="1:5" s="188" customFormat="1" outlineLevel="1">
      <c r="A4926" s="188" t="s">
        <v>10350</v>
      </c>
      <c r="B4926" s="194" t="s">
        <v>1116</v>
      </c>
      <c r="C4926" s="188" t="s">
        <v>227</v>
      </c>
      <c r="D4926" s="188" t="s">
        <v>316</v>
      </c>
      <c r="E4926" s="188" t="s">
        <v>228</v>
      </c>
    </row>
    <row r="4927" spans="1:5" s="192" customFormat="1" outlineLevel="1">
      <c r="A4927" s="192" t="s">
        <v>10351</v>
      </c>
      <c r="B4927" s="193" t="s">
        <v>10352</v>
      </c>
      <c r="C4927" s="192" t="s">
        <v>227</v>
      </c>
      <c r="D4927" s="192" t="s">
        <v>316</v>
      </c>
      <c r="E4927" s="192" t="s">
        <v>228</v>
      </c>
    </row>
    <row r="4928" spans="1:5" s="192" customFormat="1" outlineLevel="1">
      <c r="A4928" s="192" t="s">
        <v>1110</v>
      </c>
      <c r="B4928" s="193" t="s">
        <v>10354</v>
      </c>
      <c r="C4928" s="192" t="s">
        <v>227</v>
      </c>
      <c r="D4928" s="192" t="s">
        <v>316</v>
      </c>
      <c r="E4928" s="192" t="s">
        <v>228</v>
      </c>
    </row>
    <row r="4929" spans="1:5" s="188" customFormat="1" outlineLevel="1">
      <c r="A4929" s="188" t="s">
        <v>10355</v>
      </c>
      <c r="B4929" s="194" t="s">
        <v>10356</v>
      </c>
      <c r="C4929" s="188" t="s">
        <v>227</v>
      </c>
      <c r="D4929" s="188" t="s">
        <v>316</v>
      </c>
      <c r="E4929" s="188" t="s">
        <v>228</v>
      </c>
    </row>
    <row r="4930" spans="1:5" s="188" customFormat="1" outlineLevel="1">
      <c r="A4930" s="188" t="s">
        <v>10358</v>
      </c>
      <c r="B4930" s="194" t="s">
        <v>1116</v>
      </c>
      <c r="C4930" s="188" t="s">
        <v>227</v>
      </c>
      <c r="D4930" s="188" t="s">
        <v>316</v>
      </c>
      <c r="E4930" s="188" t="s">
        <v>228</v>
      </c>
    </row>
    <row r="4931" spans="1:5" s="192" customFormat="1" outlineLevel="1">
      <c r="A4931" s="192" t="s">
        <v>10359</v>
      </c>
      <c r="B4931" s="193" t="s">
        <v>10360</v>
      </c>
      <c r="C4931" s="192" t="s">
        <v>227</v>
      </c>
      <c r="D4931" s="192" t="s">
        <v>316</v>
      </c>
      <c r="E4931" s="192" t="s">
        <v>228</v>
      </c>
    </row>
    <row r="4932" spans="1:5" s="192" customFormat="1" outlineLevel="1">
      <c r="A4932" s="192" t="s">
        <v>10362</v>
      </c>
      <c r="B4932" s="193" t="s">
        <v>10363</v>
      </c>
      <c r="C4932" s="192" t="s">
        <v>227</v>
      </c>
      <c r="D4932" s="192" t="s">
        <v>316</v>
      </c>
      <c r="E4932" s="192" t="s">
        <v>228</v>
      </c>
    </row>
    <row r="4933" spans="1:5" s="192" customFormat="1" outlineLevel="1">
      <c r="A4933" s="192" t="s">
        <v>10365</v>
      </c>
      <c r="B4933" s="193" t="s">
        <v>10366</v>
      </c>
      <c r="C4933" s="192" t="s">
        <v>227</v>
      </c>
      <c r="D4933" s="192" t="s">
        <v>316</v>
      </c>
      <c r="E4933" s="192" t="s">
        <v>228</v>
      </c>
    </row>
    <row r="4934" spans="1:5" s="192" customFormat="1" outlineLevel="1">
      <c r="A4934" s="192" t="s">
        <v>10368</v>
      </c>
      <c r="B4934" s="193" t="s">
        <v>10369</v>
      </c>
      <c r="C4934" s="192" t="s">
        <v>227</v>
      </c>
      <c r="D4934" s="192" t="s">
        <v>316</v>
      </c>
      <c r="E4934" s="192" t="s">
        <v>228</v>
      </c>
    </row>
    <row r="4935" spans="1:5" s="192" customFormat="1" outlineLevel="1">
      <c r="A4935" s="192" t="s">
        <v>1110</v>
      </c>
      <c r="B4935" s="193" t="s">
        <v>1120</v>
      </c>
      <c r="C4935" s="192" t="s">
        <v>227</v>
      </c>
      <c r="D4935" s="192" t="s">
        <v>316</v>
      </c>
      <c r="E4935" s="192" t="s">
        <v>228</v>
      </c>
    </row>
    <row r="4936" spans="1:5" s="188" customFormat="1" outlineLevel="1">
      <c r="A4936" s="188" t="s">
        <v>10370</v>
      </c>
      <c r="B4936" s="194" t="s">
        <v>10371</v>
      </c>
      <c r="C4936" s="188" t="s">
        <v>227</v>
      </c>
      <c r="D4936" s="188" t="s">
        <v>316</v>
      </c>
      <c r="E4936" s="188" t="s">
        <v>228</v>
      </c>
    </row>
    <row r="4937" spans="1:5" s="188" customFormat="1" outlineLevel="1">
      <c r="A4937" s="188" t="s">
        <v>10372</v>
      </c>
      <c r="B4937" s="194" t="s">
        <v>10373</v>
      </c>
      <c r="C4937" s="188" t="s">
        <v>227</v>
      </c>
      <c r="D4937" s="188" t="s">
        <v>316</v>
      </c>
      <c r="E4937" s="188" t="s">
        <v>228</v>
      </c>
    </row>
    <row r="4938" spans="1:5" s="188" customFormat="1" outlineLevel="1">
      <c r="A4938" s="188" t="s">
        <v>10374</v>
      </c>
      <c r="B4938" s="194" t="s">
        <v>10375</v>
      </c>
      <c r="C4938" s="188" t="s">
        <v>227</v>
      </c>
      <c r="D4938" s="188" t="s">
        <v>316</v>
      </c>
      <c r="E4938" s="188" t="s">
        <v>228</v>
      </c>
    </row>
    <row r="4939" spans="1:5" s="188" customFormat="1" outlineLevel="1">
      <c r="A4939" s="188" t="s">
        <v>10376</v>
      </c>
      <c r="B4939" s="194" t="s">
        <v>1116</v>
      </c>
      <c r="C4939" s="188" t="s">
        <v>227</v>
      </c>
      <c r="D4939" s="188" t="s">
        <v>316</v>
      </c>
      <c r="E4939" s="188" t="s">
        <v>228</v>
      </c>
    </row>
    <row r="4940" spans="1:5" s="98" customFormat="1" outlineLevel="1">
      <c r="A4940" s="98" t="s">
        <v>10377</v>
      </c>
      <c r="B4940" s="171" t="s">
        <v>10378</v>
      </c>
      <c r="C4940" s="98" t="s">
        <v>227</v>
      </c>
      <c r="D4940" s="98" t="s">
        <v>316</v>
      </c>
      <c r="E4940" s="98" t="s">
        <v>228</v>
      </c>
    </row>
    <row r="4941" spans="1:5" s="192" customFormat="1" outlineLevel="1">
      <c r="A4941" s="192" t="s">
        <v>10379</v>
      </c>
      <c r="B4941" s="193" t="s">
        <v>10380</v>
      </c>
      <c r="C4941" s="192" t="s">
        <v>227</v>
      </c>
      <c r="D4941" s="192" t="s">
        <v>316</v>
      </c>
      <c r="E4941" s="192" t="s">
        <v>228</v>
      </c>
    </row>
    <row r="4942" spans="1:5" s="192" customFormat="1" outlineLevel="1">
      <c r="A4942" s="192" t="s">
        <v>10382</v>
      </c>
      <c r="B4942" s="193" t="s">
        <v>1120</v>
      </c>
      <c r="C4942" s="192" t="s">
        <v>227</v>
      </c>
      <c r="D4942" s="192" t="s">
        <v>316</v>
      </c>
      <c r="E4942" s="192" t="s">
        <v>228</v>
      </c>
    </row>
    <row r="4943" spans="1:5" s="98" customFormat="1" outlineLevel="1">
      <c r="A4943" s="98" t="s">
        <v>10383</v>
      </c>
      <c r="B4943" s="171" t="s">
        <v>10384</v>
      </c>
      <c r="C4943" s="98" t="s">
        <v>227</v>
      </c>
      <c r="D4943" s="98" t="s">
        <v>316</v>
      </c>
      <c r="E4943" s="98" t="s">
        <v>228</v>
      </c>
    </row>
    <row r="4944" spans="1:5" s="192" customFormat="1" outlineLevel="1">
      <c r="A4944" s="192" t="s">
        <v>10385</v>
      </c>
      <c r="B4944" s="193" t="s">
        <v>10386</v>
      </c>
      <c r="C4944" s="192" t="s">
        <v>227</v>
      </c>
      <c r="D4944" s="192" t="s">
        <v>316</v>
      </c>
      <c r="E4944" s="192" t="s">
        <v>228</v>
      </c>
    </row>
    <row r="4945" spans="1:5" s="192" customFormat="1" outlineLevel="1">
      <c r="A4945" s="192" t="s">
        <v>1110</v>
      </c>
      <c r="B4945" s="193" t="s">
        <v>10388</v>
      </c>
      <c r="C4945" s="192" t="s">
        <v>227</v>
      </c>
      <c r="D4945" s="192" t="s">
        <v>316</v>
      </c>
      <c r="E4945" s="192" t="s">
        <v>228</v>
      </c>
    </row>
    <row r="4946" spans="1:5" s="188" customFormat="1" outlineLevel="1">
      <c r="A4946" s="188" t="s">
        <v>10389</v>
      </c>
      <c r="B4946" s="194" t="s">
        <v>10390</v>
      </c>
      <c r="C4946" s="188" t="s">
        <v>227</v>
      </c>
      <c r="D4946" s="188" t="s">
        <v>316</v>
      </c>
      <c r="E4946" s="188" t="s">
        <v>228</v>
      </c>
    </row>
    <row r="4947" spans="1:5" s="188" customFormat="1" outlineLevel="1">
      <c r="A4947" s="188" t="s">
        <v>10392</v>
      </c>
      <c r="B4947" s="194" t="s">
        <v>1116</v>
      </c>
      <c r="C4947" s="188" t="s">
        <v>227</v>
      </c>
      <c r="D4947" s="188" t="s">
        <v>316</v>
      </c>
      <c r="E4947" s="188" t="s">
        <v>228</v>
      </c>
    </row>
    <row r="4948" spans="1:5" s="192" customFormat="1" outlineLevel="1">
      <c r="A4948" s="192" t="s">
        <v>10394</v>
      </c>
      <c r="B4948" s="193" t="s">
        <v>10395</v>
      </c>
      <c r="C4948" s="192" t="s">
        <v>227</v>
      </c>
      <c r="D4948" s="192" t="s">
        <v>316</v>
      </c>
      <c r="E4948" s="192" t="s">
        <v>228</v>
      </c>
    </row>
    <row r="4949" spans="1:5" s="192" customFormat="1" outlineLevel="1">
      <c r="A4949" s="192" t="s">
        <v>1110</v>
      </c>
      <c r="B4949" s="193" t="s">
        <v>10397</v>
      </c>
      <c r="C4949" s="192" t="s">
        <v>227</v>
      </c>
      <c r="D4949" s="192" t="s">
        <v>316</v>
      </c>
      <c r="E4949" s="192" t="s">
        <v>228</v>
      </c>
    </row>
    <row r="4950" spans="1:5" s="188" customFormat="1" outlineLevel="1">
      <c r="A4950" s="188" t="s">
        <v>10398</v>
      </c>
      <c r="B4950" s="194" t="s">
        <v>10399</v>
      </c>
      <c r="C4950" s="188" t="s">
        <v>227</v>
      </c>
      <c r="D4950" s="188" t="s">
        <v>316</v>
      </c>
      <c r="E4950" s="188" t="s">
        <v>228</v>
      </c>
    </row>
    <row r="4951" spans="1:5" s="188" customFormat="1" outlineLevel="1">
      <c r="A4951" s="188" t="s">
        <v>10401</v>
      </c>
      <c r="B4951" s="194" t="s">
        <v>1116</v>
      </c>
      <c r="C4951" s="188" t="s">
        <v>227</v>
      </c>
      <c r="D4951" s="188" t="s">
        <v>316</v>
      </c>
      <c r="E4951" s="188" t="s">
        <v>228</v>
      </c>
    </row>
    <row r="4952" spans="1:5" s="192" customFormat="1" outlineLevel="1">
      <c r="A4952" s="192" t="s">
        <v>10403</v>
      </c>
      <c r="B4952" s="193" t="s">
        <v>10404</v>
      </c>
      <c r="C4952" s="192" t="s">
        <v>227</v>
      </c>
      <c r="D4952" s="192" t="s">
        <v>316</v>
      </c>
      <c r="E4952" s="192" t="s">
        <v>228</v>
      </c>
    </row>
    <row r="4953" spans="1:5" s="98" customFormat="1" outlineLevel="1">
      <c r="A4953" s="98" t="s">
        <v>10406</v>
      </c>
      <c r="B4953" s="171" t="s">
        <v>10407</v>
      </c>
      <c r="C4953" s="98" t="s">
        <v>227</v>
      </c>
      <c r="D4953" s="98" t="s">
        <v>316</v>
      </c>
      <c r="E4953" s="98" t="s">
        <v>228</v>
      </c>
    </row>
    <row r="4954" spans="1:5" s="192" customFormat="1" outlineLevel="1">
      <c r="A4954" s="192" t="s">
        <v>10408</v>
      </c>
      <c r="B4954" s="193" t="s">
        <v>10409</v>
      </c>
      <c r="C4954" s="192" t="s">
        <v>227</v>
      </c>
      <c r="D4954" s="192" t="s">
        <v>316</v>
      </c>
      <c r="E4954" s="192" t="s">
        <v>228</v>
      </c>
    </row>
    <row r="4955" spans="1:5" s="192" customFormat="1" outlineLevel="1">
      <c r="A4955" s="192" t="s">
        <v>1110</v>
      </c>
      <c r="B4955" s="193" t="s">
        <v>10411</v>
      </c>
      <c r="C4955" s="192" t="s">
        <v>227</v>
      </c>
      <c r="D4955" s="192" t="s">
        <v>316</v>
      </c>
      <c r="E4955" s="192" t="s">
        <v>228</v>
      </c>
    </row>
    <row r="4956" spans="1:5" s="188" customFormat="1" outlineLevel="1">
      <c r="A4956" s="188" t="s">
        <v>10412</v>
      </c>
      <c r="B4956" s="194" t="s">
        <v>10413</v>
      </c>
      <c r="C4956" s="188" t="s">
        <v>227</v>
      </c>
      <c r="D4956" s="188" t="s">
        <v>316</v>
      </c>
      <c r="E4956" s="188" t="s">
        <v>228</v>
      </c>
    </row>
    <row r="4957" spans="1:5" s="188" customFormat="1" outlineLevel="1">
      <c r="A4957" s="188" t="s">
        <v>10415</v>
      </c>
      <c r="B4957" s="194" t="s">
        <v>1116</v>
      </c>
      <c r="C4957" s="188" t="s">
        <v>227</v>
      </c>
      <c r="D4957" s="188" t="s">
        <v>316</v>
      </c>
      <c r="E4957" s="188" t="s">
        <v>228</v>
      </c>
    </row>
    <row r="4958" spans="1:5" s="98" customFormat="1" outlineLevel="1">
      <c r="A4958" s="98" t="s">
        <v>1110</v>
      </c>
      <c r="B4958" s="171" t="s">
        <v>10416</v>
      </c>
      <c r="C4958" s="98" t="s">
        <v>227</v>
      </c>
      <c r="D4958" s="98" t="s">
        <v>316</v>
      </c>
      <c r="E4958" s="98" t="s">
        <v>228</v>
      </c>
    </row>
    <row r="4959" spans="1:5" s="98" customFormat="1" outlineLevel="1">
      <c r="A4959" s="98" t="s">
        <v>10417</v>
      </c>
      <c r="B4959" s="171" t="s">
        <v>10418</v>
      </c>
      <c r="C4959" s="98" t="s">
        <v>227</v>
      </c>
      <c r="D4959" s="98" t="s">
        <v>316</v>
      </c>
      <c r="E4959" s="98" t="s">
        <v>228</v>
      </c>
    </row>
    <row r="4960" spans="1:5" s="192" customFormat="1" outlineLevel="1">
      <c r="A4960" s="192" t="s">
        <v>10419</v>
      </c>
      <c r="B4960" s="193" t="s">
        <v>10420</v>
      </c>
      <c r="C4960" s="192" t="s">
        <v>227</v>
      </c>
      <c r="D4960" s="192" t="s">
        <v>316</v>
      </c>
      <c r="E4960" s="192" t="s">
        <v>228</v>
      </c>
    </row>
    <row r="4961" spans="1:5" s="192" customFormat="1" outlineLevel="1">
      <c r="A4961" s="192" t="s">
        <v>10422</v>
      </c>
      <c r="B4961" s="193" t="s">
        <v>1120</v>
      </c>
      <c r="C4961" s="192" t="s">
        <v>227</v>
      </c>
      <c r="D4961" s="192" t="s">
        <v>316</v>
      </c>
      <c r="E4961" s="192" t="s">
        <v>228</v>
      </c>
    </row>
    <row r="4962" spans="1:5" s="98" customFormat="1" outlineLevel="1">
      <c r="A4962" s="98" t="s">
        <v>10424</v>
      </c>
      <c r="B4962" s="171" t="s">
        <v>10425</v>
      </c>
      <c r="C4962" s="98" t="s">
        <v>227</v>
      </c>
      <c r="D4962" s="98" t="s">
        <v>316</v>
      </c>
      <c r="E4962" s="98" t="s">
        <v>228</v>
      </c>
    </row>
    <row r="4963" spans="1:5" s="192" customFormat="1" outlineLevel="1">
      <c r="A4963" s="192" t="s">
        <v>1110</v>
      </c>
      <c r="B4963" s="193" t="s">
        <v>10426</v>
      </c>
      <c r="C4963" s="192" t="s">
        <v>227</v>
      </c>
      <c r="D4963" s="192" t="s">
        <v>316</v>
      </c>
      <c r="E4963" s="192" t="s">
        <v>228</v>
      </c>
    </row>
    <row r="4964" spans="1:5" s="188" customFormat="1" outlineLevel="1">
      <c r="A4964" s="188" t="s">
        <v>10427</v>
      </c>
      <c r="B4964" s="194" t="s">
        <v>10428</v>
      </c>
      <c r="C4964" s="188" t="s">
        <v>227</v>
      </c>
      <c r="D4964" s="188" t="s">
        <v>316</v>
      </c>
      <c r="E4964" s="188" t="s">
        <v>228</v>
      </c>
    </row>
    <row r="4965" spans="1:5" s="188" customFormat="1" outlineLevel="1">
      <c r="A4965" s="188" t="s">
        <v>10430</v>
      </c>
      <c r="B4965" s="194" t="s">
        <v>10431</v>
      </c>
      <c r="C4965" s="188" t="s">
        <v>227</v>
      </c>
      <c r="D4965" s="188" t="s">
        <v>316</v>
      </c>
      <c r="E4965" s="188" t="s">
        <v>228</v>
      </c>
    </row>
    <row r="4966" spans="1:5" s="188" customFormat="1" outlineLevel="1">
      <c r="A4966" s="188" t="s">
        <v>10433</v>
      </c>
      <c r="B4966" s="194" t="s">
        <v>1116</v>
      </c>
      <c r="C4966" s="188" t="s">
        <v>227</v>
      </c>
      <c r="D4966" s="188" t="s">
        <v>316</v>
      </c>
      <c r="E4966" s="188" t="s">
        <v>228</v>
      </c>
    </row>
    <row r="4967" spans="1:5" s="192" customFormat="1" outlineLevel="1">
      <c r="A4967" s="192" t="s">
        <v>10435</v>
      </c>
      <c r="B4967" s="193" t="s">
        <v>10436</v>
      </c>
      <c r="C4967" s="192" t="s">
        <v>227</v>
      </c>
      <c r="D4967" s="192" t="s">
        <v>316</v>
      </c>
      <c r="E4967" s="192" t="s">
        <v>228</v>
      </c>
    </row>
    <row r="4968" spans="1:5" s="98" customFormat="1" outlineLevel="1">
      <c r="A4968" s="98" t="s">
        <v>10438</v>
      </c>
      <c r="B4968" s="171" t="s">
        <v>10439</v>
      </c>
      <c r="C4968" s="98" t="s">
        <v>227</v>
      </c>
      <c r="D4968" s="98" t="s">
        <v>316</v>
      </c>
      <c r="E4968" s="98" t="s">
        <v>228</v>
      </c>
    </row>
    <row r="4969" spans="1:5" s="192" customFormat="1" outlineLevel="1">
      <c r="A4969" s="192" t="s">
        <v>10440</v>
      </c>
      <c r="B4969" s="193" t="s">
        <v>10441</v>
      </c>
      <c r="C4969" s="192" t="s">
        <v>227</v>
      </c>
      <c r="D4969" s="192" t="s">
        <v>316</v>
      </c>
      <c r="E4969" s="192" t="s">
        <v>228</v>
      </c>
    </row>
    <row r="4970" spans="1:5" s="192" customFormat="1" outlineLevel="1">
      <c r="A4970" s="192" t="s">
        <v>1110</v>
      </c>
      <c r="B4970" s="193" t="s">
        <v>10443</v>
      </c>
      <c r="C4970" s="192" t="s">
        <v>227</v>
      </c>
      <c r="D4970" s="192" t="s">
        <v>316</v>
      </c>
      <c r="E4970" s="192" t="s">
        <v>228</v>
      </c>
    </row>
    <row r="4971" spans="1:5" s="188" customFormat="1" outlineLevel="1">
      <c r="A4971" s="188" t="s">
        <v>10444</v>
      </c>
      <c r="B4971" s="194" t="s">
        <v>10445</v>
      </c>
      <c r="C4971" s="188" t="s">
        <v>227</v>
      </c>
      <c r="D4971" s="188" t="s">
        <v>316</v>
      </c>
      <c r="E4971" s="188" t="s">
        <v>228</v>
      </c>
    </row>
    <row r="4972" spans="1:5" s="188" customFormat="1" outlineLevel="1">
      <c r="A4972" s="188" t="s">
        <v>10446</v>
      </c>
      <c r="B4972" s="194" t="s">
        <v>10447</v>
      </c>
      <c r="C4972" s="188" t="s">
        <v>227</v>
      </c>
      <c r="D4972" s="188" t="s">
        <v>316</v>
      </c>
      <c r="E4972" s="188" t="s">
        <v>228</v>
      </c>
    </row>
    <row r="4973" spans="1:5" s="188" customFormat="1" outlineLevel="1">
      <c r="A4973" s="188" t="s">
        <v>10448</v>
      </c>
      <c r="B4973" s="194" t="s">
        <v>10449</v>
      </c>
      <c r="C4973" s="188" t="s">
        <v>227</v>
      </c>
      <c r="D4973" s="188" t="s">
        <v>316</v>
      </c>
      <c r="E4973" s="188" t="s">
        <v>228</v>
      </c>
    </row>
    <row r="4974" spans="1:5" s="192" customFormat="1" outlineLevel="1">
      <c r="A4974" s="192" t="s">
        <v>1110</v>
      </c>
      <c r="B4974" s="193" t="s">
        <v>10450</v>
      </c>
      <c r="C4974" s="192" t="s">
        <v>227</v>
      </c>
      <c r="D4974" s="192" t="s">
        <v>316</v>
      </c>
      <c r="E4974" s="192" t="s">
        <v>228</v>
      </c>
    </row>
    <row r="4975" spans="1:5" s="188" customFormat="1" outlineLevel="1">
      <c r="A4975" s="188" t="s">
        <v>10451</v>
      </c>
      <c r="B4975" s="194" t="s">
        <v>10452</v>
      </c>
      <c r="C4975" s="188" t="s">
        <v>227</v>
      </c>
      <c r="D4975" s="188" t="s">
        <v>316</v>
      </c>
      <c r="E4975" s="188" t="s">
        <v>228</v>
      </c>
    </row>
    <row r="4976" spans="1:5" s="188" customFormat="1" outlineLevel="1">
      <c r="A4976" s="188" t="s">
        <v>10453</v>
      </c>
      <c r="B4976" s="194" t="s">
        <v>10454</v>
      </c>
      <c r="C4976" s="188" t="s">
        <v>227</v>
      </c>
      <c r="D4976" s="188" t="s">
        <v>316</v>
      </c>
      <c r="E4976" s="188" t="s">
        <v>228</v>
      </c>
    </row>
    <row r="4977" spans="1:5" s="188" customFormat="1" outlineLevel="1">
      <c r="A4977" s="188" t="s">
        <v>10455</v>
      </c>
      <c r="B4977" s="194" t="s">
        <v>10447</v>
      </c>
      <c r="C4977" s="188" t="s">
        <v>227</v>
      </c>
      <c r="D4977" s="188" t="s">
        <v>316</v>
      </c>
      <c r="E4977" s="188" t="s">
        <v>228</v>
      </c>
    </row>
    <row r="4978" spans="1:5" s="188" customFormat="1" outlineLevel="1">
      <c r="A4978" s="188" t="s">
        <v>10456</v>
      </c>
      <c r="B4978" s="194" t="s">
        <v>10449</v>
      </c>
      <c r="C4978" s="188" t="s">
        <v>227</v>
      </c>
      <c r="D4978" s="188" t="s">
        <v>316</v>
      </c>
      <c r="E4978" s="188" t="s">
        <v>228</v>
      </c>
    </row>
    <row r="4979" spans="1:5" s="192" customFormat="1" outlineLevel="1">
      <c r="A4979" s="192" t="s">
        <v>10457</v>
      </c>
      <c r="B4979" s="193" t="s">
        <v>10458</v>
      </c>
      <c r="C4979" s="192" t="s">
        <v>227</v>
      </c>
      <c r="D4979" s="192" t="s">
        <v>316</v>
      </c>
      <c r="E4979" s="192" t="s">
        <v>228</v>
      </c>
    </row>
    <row r="4980" spans="1:5" s="192" customFormat="1" outlineLevel="1">
      <c r="A4980" s="192" t="s">
        <v>1110</v>
      </c>
      <c r="B4980" s="193" t="s">
        <v>10460</v>
      </c>
      <c r="C4980" s="192" t="s">
        <v>227</v>
      </c>
      <c r="D4980" s="192" t="s">
        <v>316</v>
      </c>
      <c r="E4980" s="192" t="s">
        <v>228</v>
      </c>
    </row>
    <row r="4981" spans="1:5" s="188" customFormat="1" outlineLevel="1">
      <c r="A4981" s="188" t="s">
        <v>10461</v>
      </c>
      <c r="B4981" s="194" t="s">
        <v>10452</v>
      </c>
      <c r="C4981" s="188" t="s">
        <v>227</v>
      </c>
      <c r="D4981" s="188" t="s">
        <v>316</v>
      </c>
      <c r="E4981" s="188" t="s">
        <v>228</v>
      </c>
    </row>
    <row r="4982" spans="1:5" s="188" customFormat="1" outlineLevel="1">
      <c r="A4982" s="188" t="s">
        <v>10462</v>
      </c>
      <c r="B4982" s="194" t="s">
        <v>10454</v>
      </c>
      <c r="C4982" s="188" t="s">
        <v>227</v>
      </c>
      <c r="D4982" s="188" t="s">
        <v>316</v>
      </c>
      <c r="E4982" s="188" t="s">
        <v>228</v>
      </c>
    </row>
    <row r="4983" spans="1:5" s="188" customFormat="1" outlineLevel="1">
      <c r="A4983" s="188" t="s">
        <v>10463</v>
      </c>
      <c r="B4983" s="194" t="s">
        <v>10447</v>
      </c>
      <c r="C4983" s="188" t="s">
        <v>227</v>
      </c>
      <c r="D4983" s="188" t="s">
        <v>316</v>
      </c>
      <c r="E4983" s="188" t="s">
        <v>228</v>
      </c>
    </row>
    <row r="4984" spans="1:5" s="188" customFormat="1" outlineLevel="1">
      <c r="A4984" s="188" t="s">
        <v>10464</v>
      </c>
      <c r="B4984" s="194" t="s">
        <v>10449</v>
      </c>
      <c r="C4984" s="188" t="s">
        <v>227</v>
      </c>
      <c r="D4984" s="188" t="s">
        <v>316</v>
      </c>
      <c r="E4984" s="188" t="s">
        <v>228</v>
      </c>
    </row>
    <row r="4985" spans="1:5" s="192" customFormat="1" outlineLevel="1">
      <c r="A4985" s="192" t="s">
        <v>10465</v>
      </c>
      <c r="B4985" s="193" t="s">
        <v>1120</v>
      </c>
      <c r="C4985" s="192" t="s">
        <v>227</v>
      </c>
      <c r="D4985" s="192" t="s">
        <v>316</v>
      </c>
      <c r="E4985" s="192" t="s">
        <v>228</v>
      </c>
    </row>
    <row r="4986" spans="1:5" s="98" customFormat="1" outlineLevel="1">
      <c r="A4986" s="98" t="s">
        <v>10467</v>
      </c>
      <c r="B4986" s="171" t="s">
        <v>10468</v>
      </c>
      <c r="C4986" s="98" t="s">
        <v>227</v>
      </c>
      <c r="D4986" s="98" t="s">
        <v>316</v>
      </c>
      <c r="E4986" s="98" t="s">
        <v>228</v>
      </c>
    </row>
    <row r="4987" spans="1:5" s="192" customFormat="1" outlineLevel="1">
      <c r="A4987" s="192" t="s">
        <v>1110</v>
      </c>
      <c r="B4987" s="193" t="s">
        <v>10469</v>
      </c>
      <c r="C4987" s="192" t="s">
        <v>227</v>
      </c>
      <c r="D4987" s="192" t="s">
        <v>316</v>
      </c>
      <c r="E4987" s="192" t="s">
        <v>228</v>
      </c>
    </row>
    <row r="4988" spans="1:5" s="188" customFormat="1" outlineLevel="1">
      <c r="A4988" s="188" t="s">
        <v>10470</v>
      </c>
      <c r="B4988" s="194" t="s">
        <v>10471</v>
      </c>
      <c r="C4988" s="188" t="s">
        <v>227</v>
      </c>
      <c r="D4988" s="188" t="s">
        <v>316</v>
      </c>
      <c r="E4988" s="188" t="s">
        <v>228</v>
      </c>
    </row>
    <row r="4989" spans="1:5" s="188" customFormat="1" outlineLevel="1">
      <c r="A4989" s="188" t="s">
        <v>10473</v>
      </c>
      <c r="B4989" s="194" t="s">
        <v>10474</v>
      </c>
      <c r="C4989" s="188" t="s">
        <v>227</v>
      </c>
      <c r="D4989" s="188" t="s">
        <v>316</v>
      </c>
      <c r="E4989" s="188" t="s">
        <v>228</v>
      </c>
    </row>
    <row r="4990" spans="1:5" s="188" customFormat="1" outlineLevel="1">
      <c r="A4990" s="188" t="s">
        <v>10475</v>
      </c>
      <c r="B4990" s="194" t="s">
        <v>10476</v>
      </c>
      <c r="C4990" s="188" t="s">
        <v>227</v>
      </c>
      <c r="D4990" s="188" t="s">
        <v>316</v>
      </c>
      <c r="E4990" s="188" t="s">
        <v>228</v>
      </c>
    </row>
    <row r="4991" spans="1:5" s="188" customFormat="1" outlineLevel="1">
      <c r="A4991" s="188" t="s">
        <v>10477</v>
      </c>
      <c r="B4991" s="194" t="s">
        <v>10478</v>
      </c>
      <c r="C4991" s="188" t="s">
        <v>227</v>
      </c>
      <c r="D4991" s="188" t="s">
        <v>316</v>
      </c>
      <c r="E4991" s="188" t="s">
        <v>228</v>
      </c>
    </row>
    <row r="4992" spans="1:5" s="192" customFormat="1" outlineLevel="1">
      <c r="A4992" s="192" t="s">
        <v>1110</v>
      </c>
      <c r="B4992" s="193" t="s">
        <v>10479</v>
      </c>
      <c r="C4992" s="192" t="s">
        <v>227</v>
      </c>
      <c r="D4992" s="192" t="s">
        <v>316</v>
      </c>
      <c r="E4992" s="192" t="s">
        <v>228</v>
      </c>
    </row>
    <row r="4993" spans="1:5" s="188" customFormat="1" outlineLevel="1">
      <c r="A4993" s="188" t="s">
        <v>10480</v>
      </c>
      <c r="B4993" s="194" t="s">
        <v>10471</v>
      </c>
      <c r="C4993" s="188" t="s">
        <v>227</v>
      </c>
      <c r="D4993" s="188" t="s">
        <v>316</v>
      </c>
      <c r="E4993" s="188" t="s">
        <v>228</v>
      </c>
    </row>
    <row r="4994" spans="1:5" s="188" customFormat="1" outlineLevel="1">
      <c r="A4994" s="188" t="s">
        <v>10482</v>
      </c>
      <c r="B4994" s="194" t="s">
        <v>10474</v>
      </c>
      <c r="C4994" s="188" t="s">
        <v>227</v>
      </c>
      <c r="D4994" s="188" t="s">
        <v>316</v>
      </c>
      <c r="E4994" s="188" t="s">
        <v>228</v>
      </c>
    </row>
    <row r="4995" spans="1:5" s="188" customFormat="1" outlineLevel="1">
      <c r="A4995" s="188" t="s">
        <v>10483</v>
      </c>
      <c r="B4995" s="194" t="s">
        <v>10476</v>
      </c>
      <c r="C4995" s="188" t="s">
        <v>227</v>
      </c>
      <c r="D4995" s="188" t="s">
        <v>316</v>
      </c>
      <c r="E4995" s="188" t="s">
        <v>228</v>
      </c>
    </row>
    <row r="4996" spans="1:5" s="188" customFormat="1" outlineLevel="1">
      <c r="A4996" s="188" t="s">
        <v>10484</v>
      </c>
      <c r="B4996" s="194" t="s">
        <v>10478</v>
      </c>
      <c r="C4996" s="188" t="s">
        <v>227</v>
      </c>
      <c r="D4996" s="188" t="s">
        <v>316</v>
      </c>
      <c r="E4996" s="188" t="s">
        <v>228</v>
      </c>
    </row>
    <row r="4997" spans="1:5" s="192" customFormat="1" outlineLevel="1">
      <c r="A4997" s="192" t="s">
        <v>10485</v>
      </c>
      <c r="B4997" s="193" t="s">
        <v>1120</v>
      </c>
      <c r="C4997" s="192" t="s">
        <v>227</v>
      </c>
      <c r="D4997" s="192" t="s">
        <v>316</v>
      </c>
      <c r="E4997" s="192" t="s">
        <v>228</v>
      </c>
    </row>
    <row r="4998" spans="1:5" s="98" customFormat="1" outlineLevel="1">
      <c r="A4998" s="98" t="s">
        <v>10487</v>
      </c>
      <c r="B4998" s="171" t="s">
        <v>10488</v>
      </c>
      <c r="C4998" s="98" t="s">
        <v>227</v>
      </c>
      <c r="D4998" s="98" t="s">
        <v>316</v>
      </c>
      <c r="E4998" s="98" t="s">
        <v>228</v>
      </c>
    </row>
    <row r="4999" spans="1:5" s="192" customFormat="1" outlineLevel="1">
      <c r="A4999" s="192" t="s">
        <v>1110</v>
      </c>
      <c r="B4999" s="193" t="s">
        <v>10489</v>
      </c>
      <c r="C4999" s="192" t="s">
        <v>227</v>
      </c>
      <c r="D4999" s="192" t="s">
        <v>316</v>
      </c>
      <c r="E4999" s="192" t="s">
        <v>228</v>
      </c>
    </row>
    <row r="5000" spans="1:5" s="188" customFormat="1" outlineLevel="1">
      <c r="A5000" s="188" t="s">
        <v>10490</v>
      </c>
      <c r="B5000" s="194" t="s">
        <v>10491</v>
      </c>
      <c r="C5000" s="188" t="s">
        <v>227</v>
      </c>
      <c r="D5000" s="188" t="s">
        <v>316</v>
      </c>
      <c r="E5000" s="188" t="s">
        <v>228</v>
      </c>
    </row>
    <row r="5001" spans="1:5" s="188" customFormat="1" outlineLevel="1">
      <c r="A5001" s="188" t="s">
        <v>10493</v>
      </c>
      <c r="B5001" s="194" t="s">
        <v>10478</v>
      </c>
      <c r="C5001" s="188" t="s">
        <v>227</v>
      </c>
      <c r="D5001" s="188" t="s">
        <v>316</v>
      </c>
      <c r="E5001" s="188" t="s">
        <v>228</v>
      </c>
    </row>
    <row r="5002" spans="1:5" s="192" customFormat="1" outlineLevel="1">
      <c r="A5002" s="192" t="s">
        <v>10494</v>
      </c>
      <c r="B5002" s="193" t="s">
        <v>10495</v>
      </c>
      <c r="C5002" s="192" t="s">
        <v>227</v>
      </c>
      <c r="D5002" s="192" t="s">
        <v>316</v>
      </c>
      <c r="E5002" s="192" t="s">
        <v>228</v>
      </c>
    </row>
    <row r="5003" spans="1:5" s="192" customFormat="1" outlineLevel="1">
      <c r="A5003" s="192" t="s">
        <v>10497</v>
      </c>
      <c r="B5003" s="193" t="s">
        <v>10498</v>
      </c>
      <c r="C5003" s="192" t="s">
        <v>227</v>
      </c>
      <c r="D5003" s="192" t="s">
        <v>316</v>
      </c>
      <c r="E5003" s="192" t="s">
        <v>228</v>
      </c>
    </row>
    <row r="5004" spans="1:5" s="192" customFormat="1" outlineLevel="1">
      <c r="A5004" s="192" t="s">
        <v>1110</v>
      </c>
      <c r="B5004" s="193" t="s">
        <v>10500</v>
      </c>
      <c r="C5004" s="192" t="s">
        <v>227</v>
      </c>
      <c r="D5004" s="192" t="s">
        <v>316</v>
      </c>
      <c r="E5004" s="192" t="s">
        <v>228</v>
      </c>
    </row>
    <row r="5005" spans="1:5" s="188" customFormat="1" outlineLevel="1">
      <c r="A5005" s="188" t="s">
        <v>10501</v>
      </c>
      <c r="B5005" s="194" t="s">
        <v>10502</v>
      </c>
      <c r="C5005" s="188" t="s">
        <v>227</v>
      </c>
      <c r="D5005" s="188" t="s">
        <v>316</v>
      </c>
      <c r="E5005" s="188" t="s">
        <v>228</v>
      </c>
    </row>
    <row r="5006" spans="1:5" s="188" customFormat="1" outlineLevel="1">
      <c r="A5006" s="188" t="s">
        <v>10504</v>
      </c>
      <c r="B5006" s="194" t="s">
        <v>1116</v>
      </c>
      <c r="C5006" s="188" t="s">
        <v>227</v>
      </c>
      <c r="D5006" s="188" t="s">
        <v>316</v>
      </c>
      <c r="E5006" s="188" t="s">
        <v>228</v>
      </c>
    </row>
    <row r="5007" spans="1:5" s="192" customFormat="1" outlineLevel="1">
      <c r="A5007" s="192" t="s">
        <v>10505</v>
      </c>
      <c r="B5007" s="193" t="s">
        <v>10506</v>
      </c>
      <c r="C5007" s="192" t="s">
        <v>227</v>
      </c>
      <c r="D5007" s="192" t="s">
        <v>316</v>
      </c>
      <c r="E5007" s="192" t="s">
        <v>228</v>
      </c>
    </row>
    <row r="5008" spans="1:5" s="192" customFormat="1" outlineLevel="1">
      <c r="A5008" s="192" t="s">
        <v>1110</v>
      </c>
      <c r="B5008" s="193" t="s">
        <v>10508</v>
      </c>
      <c r="C5008" s="192" t="s">
        <v>227</v>
      </c>
      <c r="D5008" s="192" t="s">
        <v>316</v>
      </c>
      <c r="E5008" s="192" t="s">
        <v>228</v>
      </c>
    </row>
    <row r="5009" spans="1:5" s="188" customFormat="1" outlineLevel="1">
      <c r="A5009" s="188" t="s">
        <v>10509</v>
      </c>
      <c r="B5009" s="194" t="s">
        <v>10510</v>
      </c>
      <c r="C5009" s="188" t="s">
        <v>227</v>
      </c>
      <c r="D5009" s="188" t="s">
        <v>316</v>
      </c>
      <c r="E5009" s="188" t="s">
        <v>228</v>
      </c>
    </row>
    <row r="5010" spans="1:5" s="188" customFormat="1" outlineLevel="1">
      <c r="A5010" s="188" t="s">
        <v>10512</v>
      </c>
      <c r="B5010" s="194" t="s">
        <v>1116</v>
      </c>
      <c r="C5010" s="188" t="s">
        <v>227</v>
      </c>
      <c r="D5010" s="188" t="s">
        <v>316</v>
      </c>
      <c r="E5010" s="188" t="s">
        <v>228</v>
      </c>
    </row>
    <row r="5011" spans="1:5" s="192" customFormat="1" outlineLevel="1">
      <c r="A5011" s="192" t="s">
        <v>10513</v>
      </c>
      <c r="B5011" s="193" t="s">
        <v>10514</v>
      </c>
      <c r="C5011" s="192" t="s">
        <v>227</v>
      </c>
      <c r="D5011" s="192" t="s">
        <v>316</v>
      </c>
      <c r="E5011" s="192" t="s">
        <v>228</v>
      </c>
    </row>
    <row r="5012" spans="1:5" s="192" customFormat="1" outlineLevel="1">
      <c r="A5012" s="192" t="s">
        <v>10516</v>
      </c>
      <c r="B5012" s="193" t="s">
        <v>1120</v>
      </c>
      <c r="C5012" s="192" t="s">
        <v>227</v>
      </c>
      <c r="D5012" s="192" t="s">
        <v>316</v>
      </c>
      <c r="E5012" s="192" t="s">
        <v>228</v>
      </c>
    </row>
    <row r="5013" spans="1:5" s="98" customFormat="1" outlineLevel="1">
      <c r="A5013" s="98" t="s">
        <v>10518</v>
      </c>
      <c r="B5013" s="171" t="s">
        <v>10519</v>
      </c>
      <c r="C5013" s="98" t="s">
        <v>227</v>
      </c>
      <c r="D5013" s="98" t="s">
        <v>316</v>
      </c>
      <c r="E5013" s="98" t="s">
        <v>228</v>
      </c>
    </row>
    <row r="5014" spans="1:5" s="192" customFormat="1" outlineLevel="1">
      <c r="A5014" s="192" t="s">
        <v>1110</v>
      </c>
      <c r="B5014" s="193" t="s">
        <v>10520</v>
      </c>
      <c r="C5014" s="192" t="s">
        <v>227</v>
      </c>
      <c r="D5014" s="192" t="s">
        <v>316</v>
      </c>
      <c r="E5014" s="192" t="s">
        <v>228</v>
      </c>
    </row>
    <row r="5015" spans="1:5" s="188" customFormat="1" outlineLevel="1">
      <c r="A5015" s="188" t="s">
        <v>10521</v>
      </c>
      <c r="B5015" s="194" t="s">
        <v>10522</v>
      </c>
      <c r="C5015" s="188" t="s">
        <v>227</v>
      </c>
      <c r="D5015" s="188" t="s">
        <v>316</v>
      </c>
      <c r="E5015" s="188" t="s">
        <v>228</v>
      </c>
    </row>
    <row r="5016" spans="1:5" s="188" customFormat="1" outlineLevel="1">
      <c r="A5016" s="188" t="s">
        <v>10524</v>
      </c>
      <c r="B5016" s="194" t="s">
        <v>10525</v>
      </c>
      <c r="C5016" s="188" t="s">
        <v>227</v>
      </c>
      <c r="D5016" s="188" t="s">
        <v>316</v>
      </c>
      <c r="E5016" s="188" t="s">
        <v>228</v>
      </c>
    </row>
    <row r="5017" spans="1:5" s="188" customFormat="1" outlineLevel="1">
      <c r="A5017" s="188" t="s">
        <v>10526</v>
      </c>
      <c r="B5017" s="194" t="s">
        <v>1116</v>
      </c>
      <c r="C5017" s="188" t="s">
        <v>227</v>
      </c>
      <c r="D5017" s="188" t="s">
        <v>316</v>
      </c>
      <c r="E5017" s="188" t="s">
        <v>228</v>
      </c>
    </row>
    <row r="5018" spans="1:5" s="192" customFormat="1" outlineLevel="1">
      <c r="A5018" s="192" t="s">
        <v>1110</v>
      </c>
      <c r="B5018" s="193" t="s">
        <v>10528</v>
      </c>
      <c r="C5018" s="192" t="s">
        <v>227</v>
      </c>
      <c r="D5018" s="192" t="s">
        <v>316</v>
      </c>
      <c r="E5018" s="192" t="s">
        <v>228</v>
      </c>
    </row>
    <row r="5019" spans="1:5" s="188" customFormat="1" outlineLevel="1">
      <c r="A5019" s="188" t="s">
        <v>10529</v>
      </c>
      <c r="B5019" s="194" t="s">
        <v>10530</v>
      </c>
      <c r="C5019" s="188" t="s">
        <v>227</v>
      </c>
      <c r="D5019" s="188" t="s">
        <v>316</v>
      </c>
      <c r="E5019" s="188" t="s">
        <v>228</v>
      </c>
    </row>
    <row r="5020" spans="1:5" s="188" customFormat="1" outlineLevel="1">
      <c r="A5020" s="188" t="s">
        <v>10532</v>
      </c>
      <c r="B5020" s="194" t="s">
        <v>1116</v>
      </c>
      <c r="C5020" s="188" t="s">
        <v>227</v>
      </c>
      <c r="D5020" s="188" t="s">
        <v>316</v>
      </c>
      <c r="E5020" s="188" t="s">
        <v>228</v>
      </c>
    </row>
    <row r="5021" spans="1:5" s="192" customFormat="1" outlineLevel="1">
      <c r="A5021" s="192" t="s">
        <v>10533</v>
      </c>
      <c r="B5021" s="193" t="s">
        <v>1120</v>
      </c>
      <c r="C5021" s="192" t="s">
        <v>227</v>
      </c>
      <c r="D5021" s="192" t="s">
        <v>316</v>
      </c>
      <c r="E5021" s="192" t="s">
        <v>228</v>
      </c>
    </row>
    <row r="5022" spans="1:5" s="98" customFormat="1" outlineLevel="1">
      <c r="A5022" s="98" t="s">
        <v>10535</v>
      </c>
      <c r="B5022" s="171" t="s">
        <v>10536</v>
      </c>
      <c r="C5022" s="98" t="s">
        <v>227</v>
      </c>
      <c r="D5022" s="98" t="s">
        <v>316</v>
      </c>
      <c r="E5022" s="98" t="s">
        <v>228</v>
      </c>
    </row>
    <row r="5023" spans="1:5" s="192" customFormat="1" outlineLevel="1">
      <c r="A5023" s="192" t="s">
        <v>10537</v>
      </c>
      <c r="B5023" s="193" t="s">
        <v>10489</v>
      </c>
      <c r="C5023" s="192" t="s">
        <v>227</v>
      </c>
      <c r="D5023" s="192" t="s">
        <v>316</v>
      </c>
      <c r="E5023" s="192" t="s">
        <v>228</v>
      </c>
    </row>
    <row r="5024" spans="1:5" s="192" customFormat="1" outlineLevel="1">
      <c r="A5024" s="192" t="s">
        <v>10539</v>
      </c>
      <c r="B5024" s="193" t="s">
        <v>10498</v>
      </c>
      <c r="C5024" s="192" t="s">
        <v>227</v>
      </c>
      <c r="D5024" s="192" t="s">
        <v>316</v>
      </c>
      <c r="E5024" s="192" t="s">
        <v>228</v>
      </c>
    </row>
    <row r="5025" spans="1:5" s="192" customFormat="1" outlineLevel="1">
      <c r="A5025" s="192" t="s">
        <v>10541</v>
      </c>
      <c r="B5025" s="193" t="s">
        <v>10500</v>
      </c>
      <c r="C5025" s="192" t="s">
        <v>227</v>
      </c>
      <c r="D5025" s="192" t="s">
        <v>316</v>
      </c>
      <c r="E5025" s="192" t="s">
        <v>228</v>
      </c>
    </row>
    <row r="5026" spans="1:5" s="192" customFormat="1" outlineLevel="1">
      <c r="A5026" s="192" t="s">
        <v>10543</v>
      </c>
      <c r="B5026" s="193" t="s">
        <v>10514</v>
      </c>
      <c r="C5026" s="192" t="s">
        <v>227</v>
      </c>
      <c r="D5026" s="192" t="s">
        <v>316</v>
      </c>
      <c r="E5026" s="192" t="s">
        <v>228</v>
      </c>
    </row>
    <row r="5027" spans="1:5" s="192" customFormat="1" outlineLevel="1">
      <c r="A5027" s="192" t="s">
        <v>10545</v>
      </c>
      <c r="B5027" s="193" t="s">
        <v>10546</v>
      </c>
      <c r="C5027" s="192" t="s">
        <v>227</v>
      </c>
      <c r="D5027" s="192" t="s">
        <v>316</v>
      </c>
      <c r="E5027" s="192" t="s">
        <v>228</v>
      </c>
    </row>
    <row r="5028" spans="1:5" s="192" customFormat="1" outlineLevel="1">
      <c r="A5028" s="192" t="s">
        <v>10548</v>
      </c>
      <c r="B5028" s="193" t="s">
        <v>10549</v>
      </c>
      <c r="C5028" s="192" t="s">
        <v>227</v>
      </c>
      <c r="D5028" s="192" t="s">
        <v>316</v>
      </c>
      <c r="E5028" s="192" t="s">
        <v>228</v>
      </c>
    </row>
    <row r="5029" spans="1:5" s="98" customFormat="1" outlineLevel="1">
      <c r="A5029" s="98" t="s">
        <v>10551</v>
      </c>
      <c r="B5029" s="171" t="s">
        <v>10552</v>
      </c>
      <c r="C5029" s="98" t="s">
        <v>227</v>
      </c>
      <c r="D5029" s="98" t="s">
        <v>316</v>
      </c>
      <c r="E5029" s="98" t="s">
        <v>228</v>
      </c>
    </row>
    <row r="5030" spans="1:5" s="192" customFormat="1" outlineLevel="1">
      <c r="A5030" s="192" t="s">
        <v>10553</v>
      </c>
      <c r="B5030" s="193" t="s">
        <v>10554</v>
      </c>
      <c r="C5030" s="192" t="s">
        <v>227</v>
      </c>
      <c r="D5030" s="192" t="s">
        <v>316</v>
      </c>
      <c r="E5030" s="192" t="s">
        <v>228</v>
      </c>
    </row>
    <row r="5031" spans="1:5" s="192" customFormat="1" outlineLevel="1">
      <c r="A5031" s="192" t="s">
        <v>10556</v>
      </c>
      <c r="B5031" s="193" t="s">
        <v>10557</v>
      </c>
      <c r="C5031" s="192" t="s">
        <v>227</v>
      </c>
      <c r="D5031" s="192" t="s">
        <v>316</v>
      </c>
      <c r="E5031" s="192" t="s">
        <v>228</v>
      </c>
    </row>
    <row r="5032" spans="1:5" s="192" customFormat="1" outlineLevel="1">
      <c r="A5032" s="192" t="s">
        <v>1110</v>
      </c>
      <c r="B5032" s="193" t="s">
        <v>1120</v>
      </c>
      <c r="C5032" s="192" t="s">
        <v>227</v>
      </c>
      <c r="D5032" s="192" t="s">
        <v>316</v>
      </c>
      <c r="E5032" s="192" t="s">
        <v>228</v>
      </c>
    </row>
    <row r="5033" spans="1:5" s="188" customFormat="1" outlineLevel="1">
      <c r="A5033" s="188" t="s">
        <v>10559</v>
      </c>
      <c r="B5033" s="194" t="s">
        <v>10560</v>
      </c>
      <c r="C5033" s="188" t="s">
        <v>227</v>
      </c>
      <c r="D5033" s="188" t="s">
        <v>316</v>
      </c>
      <c r="E5033" s="188" t="s">
        <v>228</v>
      </c>
    </row>
    <row r="5034" spans="1:5" s="188" customFormat="1" outlineLevel="1">
      <c r="A5034" s="188" t="s">
        <v>10562</v>
      </c>
      <c r="B5034" s="194" t="s">
        <v>1116</v>
      </c>
      <c r="C5034" s="188" t="s">
        <v>227</v>
      </c>
      <c r="D5034" s="188" t="s">
        <v>316</v>
      </c>
      <c r="E5034" s="188" t="s">
        <v>228</v>
      </c>
    </row>
    <row r="5035" spans="1:5" s="98" customFormat="1" outlineLevel="1">
      <c r="A5035" s="98" t="s">
        <v>10563</v>
      </c>
      <c r="B5035" s="171" t="s">
        <v>10564</v>
      </c>
      <c r="C5035" s="98" t="s">
        <v>227</v>
      </c>
      <c r="D5035" s="98" t="s">
        <v>316</v>
      </c>
      <c r="E5035" s="98" t="s">
        <v>228</v>
      </c>
    </row>
    <row r="5036" spans="1:5" s="192" customFormat="1" outlineLevel="1">
      <c r="A5036" s="192" t="s">
        <v>10565</v>
      </c>
      <c r="B5036" s="193" t="s">
        <v>10566</v>
      </c>
      <c r="C5036" s="192" t="s">
        <v>227</v>
      </c>
      <c r="D5036" s="192" t="s">
        <v>316</v>
      </c>
      <c r="E5036" s="192" t="s">
        <v>228</v>
      </c>
    </row>
    <row r="5037" spans="1:5" s="192" customFormat="1" outlineLevel="1">
      <c r="A5037" s="192" t="s">
        <v>10568</v>
      </c>
      <c r="B5037" s="193" t="s">
        <v>10569</v>
      </c>
      <c r="C5037" s="192" t="s">
        <v>227</v>
      </c>
      <c r="D5037" s="192" t="s">
        <v>316</v>
      </c>
      <c r="E5037" s="192" t="s">
        <v>228</v>
      </c>
    </row>
    <row r="5038" spans="1:5" s="192" customFormat="1" outlineLevel="1">
      <c r="A5038" s="192" t="s">
        <v>10571</v>
      </c>
      <c r="B5038" s="193" t="s">
        <v>10557</v>
      </c>
      <c r="C5038" s="192" t="s">
        <v>227</v>
      </c>
      <c r="D5038" s="192" t="s">
        <v>316</v>
      </c>
      <c r="E5038" s="192" t="s">
        <v>228</v>
      </c>
    </row>
    <row r="5039" spans="1:5" s="192" customFormat="1" outlineLevel="1">
      <c r="A5039" s="192" t="s">
        <v>1110</v>
      </c>
      <c r="B5039" s="193" t="s">
        <v>1120</v>
      </c>
      <c r="C5039" s="192" t="s">
        <v>227</v>
      </c>
      <c r="D5039" s="192" t="s">
        <v>316</v>
      </c>
      <c r="E5039" s="192" t="s">
        <v>228</v>
      </c>
    </row>
    <row r="5040" spans="1:5" s="188" customFormat="1" outlineLevel="1">
      <c r="A5040" s="188" t="s">
        <v>10573</v>
      </c>
      <c r="B5040" s="194" t="s">
        <v>10574</v>
      </c>
      <c r="C5040" s="188" t="s">
        <v>227</v>
      </c>
      <c r="D5040" s="188" t="s">
        <v>316</v>
      </c>
      <c r="E5040" s="188" t="s">
        <v>228</v>
      </c>
    </row>
    <row r="5041" spans="1:5" s="188" customFormat="1" outlineLevel="1">
      <c r="A5041" s="188" t="s">
        <v>10576</v>
      </c>
      <c r="B5041" s="194" t="s">
        <v>1116</v>
      </c>
      <c r="C5041" s="188" t="s">
        <v>227</v>
      </c>
      <c r="D5041" s="188" t="s">
        <v>316</v>
      </c>
      <c r="E5041" s="188" t="s">
        <v>228</v>
      </c>
    </row>
    <row r="5042" spans="1:5" s="98" customFormat="1" outlineLevel="1">
      <c r="A5042" s="98" t="s">
        <v>10577</v>
      </c>
      <c r="B5042" s="171" t="s">
        <v>10578</v>
      </c>
      <c r="C5042" s="98" t="s">
        <v>227</v>
      </c>
      <c r="D5042" s="98" t="s">
        <v>316</v>
      </c>
      <c r="E5042" s="98" t="s">
        <v>228</v>
      </c>
    </row>
    <row r="5043" spans="1:5" s="192" customFormat="1" outlineLevel="1">
      <c r="A5043" s="192" t="s">
        <v>10579</v>
      </c>
      <c r="B5043" s="193" t="s">
        <v>10580</v>
      </c>
      <c r="C5043" s="192" t="s">
        <v>227</v>
      </c>
      <c r="D5043" s="192" t="s">
        <v>316</v>
      </c>
      <c r="E5043" s="192" t="s">
        <v>228</v>
      </c>
    </row>
    <row r="5044" spans="1:5" s="192" customFormat="1" outlineLevel="1">
      <c r="A5044" s="192" t="s">
        <v>10582</v>
      </c>
      <c r="B5044" s="193" t="s">
        <v>10583</v>
      </c>
      <c r="C5044" s="192" t="s">
        <v>227</v>
      </c>
      <c r="D5044" s="192" t="s">
        <v>316</v>
      </c>
      <c r="E5044" s="192" t="s">
        <v>228</v>
      </c>
    </row>
    <row r="5045" spans="1:5" s="192" customFormat="1" outlineLevel="1">
      <c r="A5045" s="192" t="s">
        <v>10585</v>
      </c>
      <c r="B5045" s="193" t="s">
        <v>1120</v>
      </c>
      <c r="C5045" s="192" t="s">
        <v>227</v>
      </c>
      <c r="D5045" s="192" t="s">
        <v>316</v>
      </c>
      <c r="E5045" s="192" t="s">
        <v>228</v>
      </c>
    </row>
    <row r="5046" spans="1:5" s="98" customFormat="1" outlineLevel="1">
      <c r="A5046" s="98" t="s">
        <v>10587</v>
      </c>
      <c r="B5046" s="171" t="s">
        <v>10588</v>
      </c>
      <c r="C5046" s="98" t="s">
        <v>227</v>
      </c>
      <c r="D5046" s="98" t="s">
        <v>316</v>
      </c>
      <c r="E5046" s="98" t="s">
        <v>228</v>
      </c>
    </row>
    <row r="5047" spans="1:5" s="192" customFormat="1" outlineLevel="1">
      <c r="A5047" s="192" t="s">
        <v>10589</v>
      </c>
      <c r="B5047" s="193" t="s">
        <v>10590</v>
      </c>
      <c r="C5047" s="192" t="s">
        <v>227</v>
      </c>
      <c r="D5047" s="192" t="s">
        <v>316</v>
      </c>
      <c r="E5047" s="192" t="s">
        <v>228</v>
      </c>
    </row>
    <row r="5048" spans="1:5" s="192" customFormat="1" outlineLevel="1">
      <c r="A5048" s="192" t="s">
        <v>1110</v>
      </c>
      <c r="B5048" s="193" t="s">
        <v>10592</v>
      </c>
      <c r="C5048" s="192" t="s">
        <v>227</v>
      </c>
      <c r="D5048" s="192" t="s">
        <v>316</v>
      </c>
      <c r="E5048" s="192" t="s">
        <v>228</v>
      </c>
    </row>
    <row r="5049" spans="1:5" s="188" customFormat="1" outlineLevel="1">
      <c r="A5049" s="188" t="s">
        <v>10593</v>
      </c>
      <c r="B5049" s="194" t="s">
        <v>10594</v>
      </c>
      <c r="C5049" s="188" t="s">
        <v>227</v>
      </c>
      <c r="D5049" s="188" t="s">
        <v>316</v>
      </c>
      <c r="E5049" s="188" t="s">
        <v>228</v>
      </c>
    </row>
    <row r="5050" spans="1:5" s="188" customFormat="1" outlineLevel="1">
      <c r="A5050" s="188" t="s">
        <v>10595</v>
      </c>
      <c r="B5050" s="194" t="s">
        <v>10596</v>
      </c>
      <c r="C5050" s="188" t="s">
        <v>227</v>
      </c>
      <c r="D5050" s="188" t="s">
        <v>316</v>
      </c>
      <c r="E5050" s="188" t="s">
        <v>228</v>
      </c>
    </row>
    <row r="5051" spans="1:5" s="192" customFormat="1" outlineLevel="1">
      <c r="A5051" s="192" t="s">
        <v>1110</v>
      </c>
      <c r="B5051" s="193" t="s">
        <v>10597</v>
      </c>
      <c r="C5051" s="192" t="s">
        <v>227</v>
      </c>
      <c r="D5051" s="192" t="s">
        <v>316</v>
      </c>
      <c r="E5051" s="192" t="s">
        <v>228</v>
      </c>
    </row>
    <row r="5052" spans="1:5" s="188" customFormat="1" outlineLevel="1">
      <c r="A5052" s="188" t="s">
        <v>10598</v>
      </c>
      <c r="B5052" s="194" t="s">
        <v>10599</v>
      </c>
      <c r="C5052" s="188" t="s">
        <v>227</v>
      </c>
      <c r="D5052" s="188" t="s">
        <v>316</v>
      </c>
      <c r="E5052" s="188" t="s">
        <v>228</v>
      </c>
    </row>
    <row r="5053" spans="1:5" s="188" customFormat="1" outlineLevel="1">
      <c r="A5053" s="188" t="s">
        <v>10601</v>
      </c>
      <c r="B5053" s="194" t="s">
        <v>10602</v>
      </c>
      <c r="C5053" s="188" t="s">
        <v>227</v>
      </c>
      <c r="D5053" s="188" t="s">
        <v>316</v>
      </c>
      <c r="E5053" s="188" t="s">
        <v>228</v>
      </c>
    </row>
    <row r="5054" spans="1:5" s="188" customFormat="1" outlineLevel="1">
      <c r="A5054" s="188" t="s">
        <v>10603</v>
      </c>
      <c r="B5054" s="194" t="s">
        <v>10604</v>
      </c>
      <c r="C5054" s="188" t="s">
        <v>227</v>
      </c>
      <c r="D5054" s="188" t="s">
        <v>316</v>
      </c>
      <c r="E5054" s="188" t="s">
        <v>228</v>
      </c>
    </row>
    <row r="5055" spans="1:5" s="192" customFormat="1" outlineLevel="1">
      <c r="A5055" s="192" t="s">
        <v>10605</v>
      </c>
      <c r="B5055" s="193" t="s">
        <v>10606</v>
      </c>
      <c r="C5055" s="192" t="s">
        <v>227</v>
      </c>
      <c r="D5055" s="192" t="s">
        <v>316</v>
      </c>
      <c r="E5055" s="192" t="s">
        <v>228</v>
      </c>
    </row>
    <row r="5056" spans="1:5" s="192" customFormat="1" outlineLevel="1">
      <c r="A5056" s="192" t="s">
        <v>10607</v>
      </c>
      <c r="B5056" s="193" t="s">
        <v>10608</v>
      </c>
      <c r="C5056" s="192" t="s">
        <v>227</v>
      </c>
      <c r="D5056" s="192" t="s">
        <v>316</v>
      </c>
      <c r="E5056" s="192" t="s">
        <v>228</v>
      </c>
    </row>
    <row r="5057" spans="1:5" s="192" customFormat="1" outlineLevel="1">
      <c r="A5057" s="192" t="s">
        <v>1110</v>
      </c>
      <c r="B5057" s="193" t="s">
        <v>10610</v>
      </c>
      <c r="C5057" s="192" t="s">
        <v>227</v>
      </c>
      <c r="D5057" s="192" t="s">
        <v>316</v>
      </c>
      <c r="E5057" s="192" t="s">
        <v>228</v>
      </c>
    </row>
    <row r="5058" spans="1:5" s="188" customFormat="1" outlineLevel="1">
      <c r="A5058" s="188" t="s">
        <v>10611</v>
      </c>
      <c r="B5058" s="194" t="s">
        <v>10612</v>
      </c>
      <c r="C5058" s="188" t="s">
        <v>227</v>
      </c>
      <c r="D5058" s="188" t="s">
        <v>316</v>
      </c>
      <c r="E5058" s="188" t="s">
        <v>228</v>
      </c>
    </row>
    <row r="5059" spans="1:5" s="188" customFormat="1" outlineLevel="1">
      <c r="A5059" s="188" t="s">
        <v>10614</v>
      </c>
      <c r="B5059" s="194" t="s">
        <v>1116</v>
      </c>
      <c r="C5059" s="188" t="s">
        <v>227</v>
      </c>
      <c r="D5059" s="188" t="s">
        <v>316</v>
      </c>
      <c r="E5059" s="188" t="s">
        <v>228</v>
      </c>
    </row>
    <row r="5060" spans="1:5" s="192" customFormat="1" outlineLevel="1">
      <c r="A5060" s="192" t="s">
        <v>1110</v>
      </c>
      <c r="B5060" s="193" t="s">
        <v>1120</v>
      </c>
      <c r="C5060" s="192" t="s">
        <v>227</v>
      </c>
      <c r="D5060" s="192" t="s">
        <v>316</v>
      </c>
      <c r="E5060" s="192" t="s">
        <v>228</v>
      </c>
    </row>
    <row r="5061" spans="1:5" s="188" customFormat="1" outlineLevel="1">
      <c r="A5061" s="188" t="s">
        <v>10615</v>
      </c>
      <c r="B5061" s="194" t="s">
        <v>10616</v>
      </c>
      <c r="C5061" s="188" t="s">
        <v>227</v>
      </c>
      <c r="D5061" s="188" t="s">
        <v>316</v>
      </c>
      <c r="E5061" s="188" t="s">
        <v>228</v>
      </c>
    </row>
    <row r="5062" spans="1:5" s="188" customFormat="1" outlineLevel="1">
      <c r="A5062" s="188" t="s">
        <v>10618</v>
      </c>
      <c r="B5062" s="194" t="s">
        <v>1116</v>
      </c>
      <c r="C5062" s="188" t="s">
        <v>227</v>
      </c>
      <c r="D5062" s="188" t="s">
        <v>316</v>
      </c>
      <c r="E5062" s="188" t="s">
        <v>228</v>
      </c>
    </row>
    <row r="5063" spans="1:5" s="98" customFormat="1" outlineLevel="1">
      <c r="A5063" s="98" t="s">
        <v>10619</v>
      </c>
      <c r="B5063" s="171" t="s">
        <v>10620</v>
      </c>
      <c r="C5063" s="98" t="s">
        <v>227</v>
      </c>
      <c r="D5063" s="98" t="s">
        <v>316</v>
      </c>
      <c r="E5063" s="98" t="s">
        <v>228</v>
      </c>
    </row>
    <row r="5064" spans="1:5" s="192" customFormat="1" outlineLevel="1">
      <c r="A5064" s="192" t="s">
        <v>10621</v>
      </c>
      <c r="B5064" s="193" t="s">
        <v>10622</v>
      </c>
      <c r="C5064" s="192" t="s">
        <v>227</v>
      </c>
      <c r="D5064" s="192" t="s">
        <v>316</v>
      </c>
      <c r="E5064" s="192" t="s">
        <v>228</v>
      </c>
    </row>
    <row r="5065" spans="1:5" s="192" customFormat="1" outlineLevel="1">
      <c r="A5065" s="192" t="s">
        <v>10624</v>
      </c>
      <c r="B5065" s="193" t="s">
        <v>10625</v>
      </c>
      <c r="C5065" s="192" t="s">
        <v>227</v>
      </c>
      <c r="D5065" s="192" t="s">
        <v>316</v>
      </c>
      <c r="E5065" s="192" t="s">
        <v>228</v>
      </c>
    </row>
    <row r="5066" spans="1:5" s="192" customFormat="1" outlineLevel="1">
      <c r="A5066" s="192" t="s">
        <v>10627</v>
      </c>
      <c r="B5066" s="193" t="s">
        <v>10628</v>
      </c>
      <c r="C5066" s="192" t="s">
        <v>227</v>
      </c>
      <c r="D5066" s="192" t="s">
        <v>316</v>
      </c>
      <c r="E5066" s="192" t="s">
        <v>228</v>
      </c>
    </row>
    <row r="5067" spans="1:5" s="192" customFormat="1" outlineLevel="1">
      <c r="A5067" s="192" t="s">
        <v>10629</v>
      </c>
      <c r="B5067" s="193" t="s">
        <v>1120</v>
      </c>
      <c r="C5067" s="192" t="s">
        <v>227</v>
      </c>
      <c r="D5067" s="192" t="s">
        <v>316</v>
      </c>
      <c r="E5067" s="192" t="s">
        <v>228</v>
      </c>
    </row>
    <row r="5068" spans="1:5" s="98" customFormat="1" outlineLevel="1">
      <c r="A5068" s="98" t="s">
        <v>1110</v>
      </c>
      <c r="B5068" s="171" t="s">
        <v>10631</v>
      </c>
      <c r="C5068" s="98" t="s">
        <v>227</v>
      </c>
      <c r="D5068" s="98" t="s">
        <v>316</v>
      </c>
      <c r="E5068" s="98" t="s">
        <v>228</v>
      </c>
    </row>
    <row r="5069" spans="1:5" s="98" customFormat="1" outlineLevel="1">
      <c r="A5069" s="98" t="s">
        <v>10632</v>
      </c>
      <c r="B5069" s="171" t="s">
        <v>10633</v>
      </c>
      <c r="C5069" s="98" t="s">
        <v>227</v>
      </c>
      <c r="D5069" s="98" t="s">
        <v>316</v>
      </c>
      <c r="E5069" s="98" t="s">
        <v>228</v>
      </c>
    </row>
    <row r="5070" spans="1:5" s="192" customFormat="1" outlineLevel="1">
      <c r="A5070" s="192" t="s">
        <v>10634</v>
      </c>
      <c r="B5070" s="193" t="s">
        <v>10635</v>
      </c>
      <c r="C5070" s="192" t="s">
        <v>227</v>
      </c>
      <c r="D5070" s="192" t="s">
        <v>316</v>
      </c>
      <c r="E5070" s="192" t="s">
        <v>228</v>
      </c>
    </row>
    <row r="5071" spans="1:5" s="192" customFormat="1" outlineLevel="1">
      <c r="A5071" s="192" t="s">
        <v>1110</v>
      </c>
      <c r="B5071" s="193" t="s">
        <v>1120</v>
      </c>
      <c r="C5071" s="192" t="s">
        <v>227</v>
      </c>
      <c r="D5071" s="192" t="s">
        <v>316</v>
      </c>
      <c r="E5071" s="192" t="s">
        <v>228</v>
      </c>
    </row>
    <row r="5072" spans="1:5" s="188" customFormat="1" outlineLevel="1">
      <c r="A5072" s="188" t="s">
        <v>10637</v>
      </c>
      <c r="B5072" s="194" t="s">
        <v>10574</v>
      </c>
      <c r="C5072" s="188" t="s">
        <v>227</v>
      </c>
      <c r="D5072" s="188" t="s">
        <v>316</v>
      </c>
      <c r="E5072" s="188" t="s">
        <v>228</v>
      </c>
    </row>
    <row r="5073" spans="1:5" s="188" customFormat="1" outlineLevel="1">
      <c r="A5073" s="188" t="s">
        <v>10639</v>
      </c>
      <c r="B5073" s="194" t="s">
        <v>1116</v>
      </c>
      <c r="C5073" s="188" t="s">
        <v>227</v>
      </c>
      <c r="D5073" s="188" t="s">
        <v>316</v>
      </c>
      <c r="E5073" s="188" t="s">
        <v>228</v>
      </c>
    </row>
    <row r="5074" spans="1:5" s="98" customFormat="1" outlineLevel="1">
      <c r="A5074" s="98" t="s">
        <v>10640</v>
      </c>
      <c r="B5074" s="171" t="s">
        <v>10641</v>
      </c>
      <c r="C5074" s="98" t="s">
        <v>227</v>
      </c>
      <c r="D5074" s="98" t="s">
        <v>316</v>
      </c>
      <c r="E5074" s="98" t="s">
        <v>228</v>
      </c>
    </row>
    <row r="5075" spans="1:5" s="192" customFormat="1" outlineLevel="1">
      <c r="A5075" s="192" t="s">
        <v>1110</v>
      </c>
      <c r="B5075" s="193" t="s">
        <v>10642</v>
      </c>
      <c r="C5075" s="192" t="s">
        <v>227</v>
      </c>
      <c r="D5075" s="192" t="s">
        <v>316</v>
      </c>
      <c r="E5075" s="192" t="s">
        <v>228</v>
      </c>
    </row>
    <row r="5076" spans="1:5" s="188" customFormat="1" outlineLevel="1">
      <c r="A5076" s="188" t="s">
        <v>10643</v>
      </c>
      <c r="B5076" s="194" t="s">
        <v>10452</v>
      </c>
      <c r="C5076" s="188" t="s">
        <v>227</v>
      </c>
      <c r="D5076" s="188" t="s">
        <v>316</v>
      </c>
      <c r="E5076" s="188" t="s">
        <v>228</v>
      </c>
    </row>
    <row r="5077" spans="1:5" s="188" customFormat="1" outlineLevel="1">
      <c r="A5077" s="188" t="s">
        <v>10645</v>
      </c>
      <c r="B5077" s="194" t="s">
        <v>10454</v>
      </c>
      <c r="C5077" s="188" t="s">
        <v>227</v>
      </c>
      <c r="D5077" s="188" t="s">
        <v>316</v>
      </c>
      <c r="E5077" s="188" t="s">
        <v>228</v>
      </c>
    </row>
    <row r="5078" spans="1:5" s="188" customFormat="1" outlineLevel="1">
      <c r="A5078" s="188" t="s">
        <v>10646</v>
      </c>
      <c r="B5078" s="194" t="s">
        <v>10447</v>
      </c>
      <c r="C5078" s="188" t="s">
        <v>227</v>
      </c>
      <c r="D5078" s="188" t="s">
        <v>316</v>
      </c>
      <c r="E5078" s="188" t="s">
        <v>228</v>
      </c>
    </row>
    <row r="5079" spans="1:5" s="188" customFormat="1" outlineLevel="1">
      <c r="A5079" s="188" t="s">
        <v>10648</v>
      </c>
      <c r="B5079" s="194" t="s">
        <v>10449</v>
      </c>
      <c r="C5079" s="188" t="s">
        <v>227</v>
      </c>
      <c r="D5079" s="188" t="s">
        <v>316</v>
      </c>
      <c r="E5079" s="188" t="s">
        <v>228</v>
      </c>
    </row>
    <row r="5080" spans="1:5" s="192" customFormat="1" outlineLevel="1">
      <c r="A5080" s="192" t="s">
        <v>1110</v>
      </c>
      <c r="B5080" s="193" t="s">
        <v>10650</v>
      </c>
      <c r="C5080" s="192" t="s">
        <v>227</v>
      </c>
      <c r="D5080" s="192" t="s">
        <v>316</v>
      </c>
      <c r="E5080" s="192" t="s">
        <v>228</v>
      </c>
    </row>
    <row r="5081" spans="1:5" s="188" customFormat="1" outlineLevel="1">
      <c r="A5081" s="188" t="s">
        <v>10651</v>
      </c>
      <c r="B5081" s="194" t="s">
        <v>10452</v>
      </c>
      <c r="C5081" s="188" t="s">
        <v>227</v>
      </c>
      <c r="D5081" s="188" t="s">
        <v>316</v>
      </c>
      <c r="E5081" s="188" t="s">
        <v>228</v>
      </c>
    </row>
    <row r="5082" spans="1:5" s="188" customFormat="1" outlineLevel="1">
      <c r="A5082" s="188" t="s">
        <v>10653</v>
      </c>
      <c r="B5082" s="194" t="s">
        <v>10454</v>
      </c>
      <c r="C5082" s="188" t="s">
        <v>227</v>
      </c>
      <c r="D5082" s="188" t="s">
        <v>316</v>
      </c>
      <c r="E5082" s="188" t="s">
        <v>228</v>
      </c>
    </row>
    <row r="5083" spans="1:5" s="188" customFormat="1" outlineLevel="1">
      <c r="A5083" s="188" t="s">
        <v>10654</v>
      </c>
      <c r="B5083" s="194" t="s">
        <v>10447</v>
      </c>
      <c r="C5083" s="188" t="s">
        <v>227</v>
      </c>
      <c r="D5083" s="188" t="s">
        <v>316</v>
      </c>
      <c r="E5083" s="188" t="s">
        <v>228</v>
      </c>
    </row>
    <row r="5084" spans="1:5" s="188" customFormat="1" outlineLevel="1">
      <c r="A5084" s="188" t="s">
        <v>10656</v>
      </c>
      <c r="B5084" s="194" t="s">
        <v>10449</v>
      </c>
      <c r="C5084" s="188" t="s">
        <v>227</v>
      </c>
      <c r="D5084" s="188" t="s">
        <v>316</v>
      </c>
      <c r="E5084" s="188" t="s">
        <v>228</v>
      </c>
    </row>
    <row r="5085" spans="1:5" s="192" customFormat="1" outlineLevel="1">
      <c r="A5085" s="192" t="s">
        <v>1110</v>
      </c>
      <c r="B5085" s="193" t="s">
        <v>10528</v>
      </c>
      <c r="C5085" s="192" t="s">
        <v>227</v>
      </c>
      <c r="D5085" s="192" t="s">
        <v>316</v>
      </c>
      <c r="E5085" s="192" t="s">
        <v>228</v>
      </c>
    </row>
    <row r="5086" spans="1:5" s="188" customFormat="1" outlineLevel="1">
      <c r="A5086" s="188" t="s">
        <v>10658</v>
      </c>
      <c r="B5086" s="194" t="s">
        <v>10445</v>
      </c>
      <c r="C5086" s="188" t="s">
        <v>227</v>
      </c>
      <c r="D5086" s="188" t="s">
        <v>316</v>
      </c>
      <c r="E5086" s="188" t="s">
        <v>228</v>
      </c>
    </row>
    <row r="5087" spans="1:5" s="188" customFormat="1" outlineLevel="1">
      <c r="A5087" s="188" t="s">
        <v>10660</v>
      </c>
      <c r="B5087" s="194" t="s">
        <v>10447</v>
      </c>
      <c r="C5087" s="188" t="s">
        <v>227</v>
      </c>
      <c r="D5087" s="188" t="s">
        <v>316</v>
      </c>
      <c r="E5087" s="188" t="s">
        <v>228</v>
      </c>
    </row>
    <row r="5088" spans="1:5" s="188" customFormat="1" outlineLevel="1">
      <c r="A5088" s="188" t="s">
        <v>10662</v>
      </c>
      <c r="B5088" s="194" t="s">
        <v>10474</v>
      </c>
      <c r="C5088" s="188" t="s">
        <v>227</v>
      </c>
      <c r="D5088" s="188" t="s">
        <v>316</v>
      </c>
      <c r="E5088" s="188" t="s">
        <v>228</v>
      </c>
    </row>
    <row r="5089" spans="1:5" s="188" customFormat="1" outlineLevel="1">
      <c r="A5089" s="188" t="s">
        <v>10664</v>
      </c>
      <c r="B5089" s="194" t="s">
        <v>10476</v>
      </c>
      <c r="C5089" s="188" t="s">
        <v>227</v>
      </c>
      <c r="D5089" s="188" t="s">
        <v>316</v>
      </c>
      <c r="E5089" s="188" t="s">
        <v>228</v>
      </c>
    </row>
    <row r="5090" spans="1:5" s="188" customFormat="1" outlineLevel="1">
      <c r="A5090" s="188" t="s">
        <v>10666</v>
      </c>
      <c r="B5090" s="194" t="s">
        <v>10478</v>
      </c>
      <c r="C5090" s="188" t="s">
        <v>227</v>
      </c>
      <c r="D5090" s="188" t="s">
        <v>316</v>
      </c>
      <c r="E5090" s="188" t="s">
        <v>228</v>
      </c>
    </row>
    <row r="5091" spans="1:5" s="192" customFormat="1" outlineLevel="1">
      <c r="A5091" s="192" t="s">
        <v>10668</v>
      </c>
      <c r="B5091" s="193" t="s">
        <v>1120</v>
      </c>
      <c r="C5091" s="192" t="s">
        <v>227</v>
      </c>
      <c r="D5091" s="192" t="s">
        <v>316</v>
      </c>
      <c r="E5091" s="192" t="s">
        <v>228</v>
      </c>
    </row>
    <row r="5092" spans="1:5" s="98" customFormat="1" outlineLevel="1">
      <c r="A5092" s="98" t="s">
        <v>10670</v>
      </c>
      <c r="B5092" s="171" t="s">
        <v>10671</v>
      </c>
      <c r="C5092" s="98" t="s">
        <v>227</v>
      </c>
      <c r="D5092" s="98" t="s">
        <v>316</v>
      </c>
      <c r="E5092" s="98" t="s">
        <v>228</v>
      </c>
    </row>
    <row r="5093" spans="1:5" s="192" customFormat="1" outlineLevel="1">
      <c r="A5093" s="192" t="s">
        <v>1110</v>
      </c>
      <c r="B5093" s="193" t="s">
        <v>10520</v>
      </c>
      <c r="C5093" s="192" t="s">
        <v>227</v>
      </c>
      <c r="D5093" s="192" t="s">
        <v>316</v>
      </c>
      <c r="E5093" s="192" t="s">
        <v>228</v>
      </c>
    </row>
    <row r="5094" spans="1:5" s="188" customFormat="1" outlineLevel="1">
      <c r="A5094" s="188" t="s">
        <v>10672</v>
      </c>
      <c r="B5094" s="194" t="s">
        <v>10445</v>
      </c>
      <c r="C5094" s="188" t="s">
        <v>227</v>
      </c>
      <c r="D5094" s="188" t="s">
        <v>316</v>
      </c>
      <c r="E5094" s="188" t="s">
        <v>228</v>
      </c>
    </row>
    <row r="5095" spans="1:5" s="188" customFormat="1" outlineLevel="1">
      <c r="A5095" s="188" t="s">
        <v>10674</v>
      </c>
      <c r="B5095" s="194" t="s">
        <v>10675</v>
      </c>
      <c r="C5095" s="188" t="s">
        <v>227</v>
      </c>
      <c r="D5095" s="188" t="s">
        <v>316</v>
      </c>
      <c r="E5095" s="188" t="s">
        <v>228</v>
      </c>
    </row>
    <row r="5096" spans="1:5" s="192" customFormat="1" outlineLevel="1">
      <c r="A5096" s="192" t="s">
        <v>10677</v>
      </c>
      <c r="B5096" s="193" t="s">
        <v>10528</v>
      </c>
      <c r="C5096" s="192" t="s">
        <v>227</v>
      </c>
      <c r="D5096" s="192" t="s">
        <v>316</v>
      </c>
      <c r="E5096" s="192" t="s">
        <v>228</v>
      </c>
    </row>
    <row r="5097" spans="1:5" s="192" customFormat="1" outlineLevel="1">
      <c r="A5097" s="192" t="s">
        <v>10679</v>
      </c>
      <c r="B5097" s="193" t="s">
        <v>1120</v>
      </c>
      <c r="C5097" s="192" t="s">
        <v>227</v>
      </c>
      <c r="D5097" s="192" t="s">
        <v>316</v>
      </c>
      <c r="E5097" s="192" t="s">
        <v>228</v>
      </c>
    </row>
    <row r="5098" spans="1:5" s="98" customFormat="1" outlineLevel="1">
      <c r="A5098" s="98" t="s">
        <v>10681</v>
      </c>
      <c r="B5098" s="171" t="s">
        <v>10682</v>
      </c>
      <c r="C5098" s="98" t="s">
        <v>227</v>
      </c>
      <c r="D5098" s="98" t="s">
        <v>316</v>
      </c>
      <c r="E5098" s="98" t="s">
        <v>228</v>
      </c>
    </row>
    <row r="5099" spans="1:5" s="98" customFormat="1" outlineLevel="1">
      <c r="A5099" s="98" t="s">
        <v>10684</v>
      </c>
      <c r="B5099" s="171" t="s">
        <v>10685</v>
      </c>
      <c r="C5099" s="98" t="s">
        <v>227</v>
      </c>
      <c r="D5099" s="98" t="s">
        <v>316</v>
      </c>
      <c r="E5099" s="98" t="s">
        <v>228</v>
      </c>
    </row>
    <row r="5100" spans="1:5" s="192" customFormat="1" outlineLevel="1">
      <c r="A5100" s="192" t="s">
        <v>1110</v>
      </c>
      <c r="B5100" s="193" t="s">
        <v>10686</v>
      </c>
      <c r="C5100" s="192" t="s">
        <v>227</v>
      </c>
      <c r="D5100" s="192" t="s">
        <v>316</v>
      </c>
      <c r="E5100" s="192" t="s">
        <v>228</v>
      </c>
    </row>
    <row r="5101" spans="1:5" s="188" customFormat="1" outlineLevel="1">
      <c r="A5101" s="188" t="s">
        <v>10687</v>
      </c>
      <c r="B5101" s="194" t="s">
        <v>10688</v>
      </c>
      <c r="C5101" s="188" t="s">
        <v>227</v>
      </c>
      <c r="D5101" s="188" t="s">
        <v>316</v>
      </c>
      <c r="E5101" s="188" t="s">
        <v>228</v>
      </c>
    </row>
    <row r="5102" spans="1:5" s="188" customFormat="1" outlineLevel="1">
      <c r="A5102" s="188" t="s">
        <v>10690</v>
      </c>
      <c r="B5102" s="194" t="s">
        <v>1116</v>
      </c>
      <c r="C5102" s="188" t="s">
        <v>227</v>
      </c>
      <c r="D5102" s="188" t="s">
        <v>316</v>
      </c>
      <c r="E5102" s="188" t="s">
        <v>228</v>
      </c>
    </row>
    <row r="5103" spans="1:5" s="192" customFormat="1" outlineLevel="1">
      <c r="A5103" s="192" t="s">
        <v>10691</v>
      </c>
      <c r="B5103" s="193" t="s">
        <v>10692</v>
      </c>
      <c r="C5103" s="192" t="s">
        <v>227</v>
      </c>
      <c r="D5103" s="192" t="s">
        <v>316</v>
      </c>
      <c r="E5103" s="192" t="s">
        <v>228</v>
      </c>
    </row>
    <row r="5104" spans="1:5" s="192" customFormat="1" outlineLevel="1">
      <c r="A5104" s="192" t="s">
        <v>10694</v>
      </c>
      <c r="B5104" s="193" t="s">
        <v>10695</v>
      </c>
      <c r="C5104" s="192" t="s">
        <v>227</v>
      </c>
      <c r="D5104" s="192" t="s">
        <v>316</v>
      </c>
      <c r="E5104" s="192" t="s">
        <v>228</v>
      </c>
    </row>
    <row r="5105" spans="1:5" s="192" customFormat="1" outlineLevel="1">
      <c r="A5105" s="192" t="s">
        <v>10697</v>
      </c>
      <c r="B5105" s="193" t="s">
        <v>10698</v>
      </c>
      <c r="C5105" s="192" t="s">
        <v>227</v>
      </c>
      <c r="D5105" s="192" t="s">
        <v>316</v>
      </c>
      <c r="E5105" s="192" t="s">
        <v>228</v>
      </c>
    </row>
    <row r="5106" spans="1:5" s="98" customFormat="1" outlineLevel="1">
      <c r="A5106" s="98" t="s">
        <v>10700</v>
      </c>
      <c r="B5106" s="171" t="s">
        <v>10701</v>
      </c>
      <c r="C5106" s="98" t="s">
        <v>227</v>
      </c>
      <c r="D5106" s="98" t="s">
        <v>316</v>
      </c>
      <c r="E5106" s="98" t="s">
        <v>228</v>
      </c>
    </row>
    <row r="5107" spans="1:5" s="98" customFormat="1" outlineLevel="1">
      <c r="A5107" s="98" t="s">
        <v>1110</v>
      </c>
      <c r="B5107" s="171" t="s">
        <v>10703</v>
      </c>
      <c r="C5107" s="98" t="s">
        <v>227</v>
      </c>
      <c r="D5107" s="98" t="s">
        <v>316</v>
      </c>
      <c r="E5107" s="98" t="s">
        <v>228</v>
      </c>
    </row>
    <row r="5108" spans="1:5" s="98" customFormat="1" outlineLevel="1">
      <c r="A5108" s="98" t="s">
        <v>10704</v>
      </c>
      <c r="B5108" s="171" t="s">
        <v>10705</v>
      </c>
      <c r="C5108" s="98" t="s">
        <v>227</v>
      </c>
      <c r="D5108" s="98" t="s">
        <v>316</v>
      </c>
      <c r="E5108" s="98" t="s">
        <v>228</v>
      </c>
    </row>
    <row r="5109" spans="1:5" s="192" customFormat="1" outlineLevel="1">
      <c r="A5109" s="192" t="s">
        <v>10706</v>
      </c>
      <c r="B5109" s="193" t="s">
        <v>10635</v>
      </c>
      <c r="C5109" s="192" t="s">
        <v>227</v>
      </c>
      <c r="D5109" s="192" t="s">
        <v>316</v>
      </c>
      <c r="E5109" s="192" t="s">
        <v>228</v>
      </c>
    </row>
    <row r="5110" spans="1:5" s="192" customFormat="1" outlineLevel="1">
      <c r="A5110" s="192" t="s">
        <v>10708</v>
      </c>
      <c r="B5110" s="193" t="s">
        <v>1120</v>
      </c>
      <c r="C5110" s="192" t="s">
        <v>227</v>
      </c>
      <c r="D5110" s="192" t="s">
        <v>316</v>
      </c>
      <c r="E5110" s="192" t="s">
        <v>228</v>
      </c>
    </row>
    <row r="5111" spans="1:5" s="98" customFormat="1" outlineLevel="1">
      <c r="A5111" s="98" t="s">
        <v>10710</v>
      </c>
      <c r="B5111" s="171" t="s">
        <v>10711</v>
      </c>
      <c r="C5111" s="98" t="s">
        <v>227</v>
      </c>
      <c r="D5111" s="98" t="s">
        <v>316</v>
      </c>
      <c r="E5111" s="98" t="s">
        <v>228</v>
      </c>
    </row>
    <row r="5112" spans="1:5" s="192" customFormat="1" outlineLevel="1">
      <c r="A5112" s="192" t="s">
        <v>1110</v>
      </c>
      <c r="B5112" s="193" t="s">
        <v>10712</v>
      </c>
      <c r="C5112" s="192" t="s">
        <v>227</v>
      </c>
      <c r="D5112" s="192" t="s">
        <v>316</v>
      </c>
      <c r="E5112" s="192" t="s">
        <v>228</v>
      </c>
    </row>
    <row r="5113" spans="1:5" s="188" customFormat="1" outlineLevel="1">
      <c r="A5113" s="188" t="s">
        <v>10713</v>
      </c>
      <c r="B5113" s="194" t="s">
        <v>10714</v>
      </c>
      <c r="C5113" s="188" t="s">
        <v>227</v>
      </c>
      <c r="D5113" s="188" t="s">
        <v>316</v>
      </c>
      <c r="E5113" s="188" t="s">
        <v>228</v>
      </c>
    </row>
    <row r="5114" spans="1:5" s="188" customFormat="1" outlineLevel="1">
      <c r="A5114" s="188" t="s">
        <v>10716</v>
      </c>
      <c r="B5114" s="194" t="s">
        <v>1116</v>
      </c>
      <c r="C5114" s="188" t="s">
        <v>227</v>
      </c>
      <c r="D5114" s="188" t="s">
        <v>316</v>
      </c>
      <c r="E5114" s="188" t="s">
        <v>228</v>
      </c>
    </row>
    <row r="5115" spans="1:5" s="192" customFormat="1" outlineLevel="1">
      <c r="A5115" s="192" t="s">
        <v>10717</v>
      </c>
      <c r="B5115" s="193" t="s">
        <v>10718</v>
      </c>
      <c r="C5115" s="192" t="s">
        <v>227</v>
      </c>
      <c r="D5115" s="192" t="s">
        <v>316</v>
      </c>
      <c r="E5115" s="192" t="s">
        <v>228</v>
      </c>
    </row>
    <row r="5116" spans="1:5" s="192" customFormat="1" outlineLevel="1">
      <c r="A5116" s="192" t="s">
        <v>10720</v>
      </c>
      <c r="B5116" s="193" t="s">
        <v>10721</v>
      </c>
      <c r="C5116" s="192" t="s">
        <v>227</v>
      </c>
      <c r="D5116" s="192" t="s">
        <v>316</v>
      </c>
      <c r="E5116" s="192" t="s">
        <v>228</v>
      </c>
    </row>
    <row r="5117" spans="1:5" s="192" customFormat="1" outlineLevel="1">
      <c r="A5117" s="192" t="s">
        <v>10723</v>
      </c>
      <c r="B5117" s="193" t="s">
        <v>10724</v>
      </c>
      <c r="C5117" s="192" t="s">
        <v>227</v>
      </c>
      <c r="D5117" s="192" t="s">
        <v>316</v>
      </c>
      <c r="E5117" s="192" t="s">
        <v>228</v>
      </c>
    </row>
    <row r="5118" spans="1:5" s="192" customFormat="1" outlineLevel="1">
      <c r="A5118" s="192" t="s">
        <v>1110</v>
      </c>
      <c r="B5118" s="193" t="s">
        <v>1120</v>
      </c>
      <c r="C5118" s="192" t="s">
        <v>227</v>
      </c>
      <c r="D5118" s="192" t="s">
        <v>316</v>
      </c>
      <c r="E5118" s="192" t="s">
        <v>228</v>
      </c>
    </row>
    <row r="5119" spans="1:5" s="188" customFormat="1" outlineLevel="1">
      <c r="A5119" s="188" t="s">
        <v>10726</v>
      </c>
      <c r="B5119" s="194" t="s">
        <v>10727</v>
      </c>
      <c r="C5119" s="188" t="s">
        <v>227</v>
      </c>
      <c r="D5119" s="188" t="s">
        <v>316</v>
      </c>
      <c r="E5119" s="188" t="s">
        <v>228</v>
      </c>
    </row>
    <row r="5120" spans="1:5" s="188" customFormat="1" outlineLevel="1">
      <c r="A5120" s="188" t="s">
        <v>10729</v>
      </c>
      <c r="B5120" s="194" t="s">
        <v>10730</v>
      </c>
      <c r="C5120" s="188" t="s">
        <v>227</v>
      </c>
      <c r="D5120" s="188" t="s">
        <v>316</v>
      </c>
      <c r="E5120" s="188" t="s">
        <v>228</v>
      </c>
    </row>
    <row r="5121" spans="1:5" s="188" customFormat="1" outlineLevel="1">
      <c r="A5121" s="188" t="s">
        <v>10731</v>
      </c>
      <c r="B5121" s="194" t="s">
        <v>1116</v>
      </c>
      <c r="C5121" s="188" t="s">
        <v>227</v>
      </c>
      <c r="D5121" s="188" t="s">
        <v>316</v>
      </c>
      <c r="E5121" s="188" t="s">
        <v>228</v>
      </c>
    </row>
    <row r="5122" spans="1:5" s="98" customFormat="1" outlineLevel="1">
      <c r="A5122" s="98" t="s">
        <v>10732</v>
      </c>
      <c r="B5122" s="171" t="s">
        <v>10733</v>
      </c>
      <c r="C5122" s="98" t="s">
        <v>227</v>
      </c>
      <c r="D5122" s="98" t="s">
        <v>316</v>
      </c>
      <c r="E5122" s="98" t="s">
        <v>228</v>
      </c>
    </row>
    <row r="5123" spans="1:5" s="192" customFormat="1" outlineLevel="1">
      <c r="A5123" s="192" t="s">
        <v>1110</v>
      </c>
      <c r="B5123" s="193" t="s">
        <v>10712</v>
      </c>
      <c r="C5123" s="192" t="s">
        <v>227</v>
      </c>
      <c r="D5123" s="192" t="s">
        <v>316</v>
      </c>
      <c r="E5123" s="192" t="s">
        <v>228</v>
      </c>
    </row>
    <row r="5124" spans="1:5" s="188" customFormat="1" outlineLevel="1">
      <c r="A5124" s="188" t="s">
        <v>10734</v>
      </c>
      <c r="B5124" s="194" t="s">
        <v>10714</v>
      </c>
      <c r="C5124" s="188" t="s">
        <v>227</v>
      </c>
      <c r="D5124" s="188" t="s">
        <v>316</v>
      </c>
      <c r="E5124" s="188" t="s">
        <v>228</v>
      </c>
    </row>
    <row r="5125" spans="1:5" s="188" customFormat="1" outlineLevel="1">
      <c r="A5125" s="188" t="s">
        <v>10736</v>
      </c>
      <c r="B5125" s="194" t="s">
        <v>1116</v>
      </c>
      <c r="C5125" s="188" t="s">
        <v>227</v>
      </c>
      <c r="D5125" s="188" t="s">
        <v>316</v>
      </c>
      <c r="E5125" s="188" t="s">
        <v>228</v>
      </c>
    </row>
    <row r="5126" spans="1:5" s="192" customFormat="1" outlineLevel="1">
      <c r="A5126" s="192" t="s">
        <v>10737</v>
      </c>
      <c r="B5126" s="193" t="s">
        <v>10738</v>
      </c>
      <c r="C5126" s="192" t="s">
        <v>227</v>
      </c>
      <c r="D5126" s="192" t="s">
        <v>316</v>
      </c>
      <c r="E5126" s="192" t="s">
        <v>228</v>
      </c>
    </row>
    <row r="5127" spans="1:5" s="192" customFormat="1" outlineLevel="1">
      <c r="A5127" s="192" t="s">
        <v>1110</v>
      </c>
      <c r="B5127" s="193" t="s">
        <v>1120</v>
      </c>
      <c r="C5127" s="192" t="s">
        <v>227</v>
      </c>
      <c r="D5127" s="192" t="s">
        <v>316</v>
      </c>
      <c r="E5127" s="192" t="s">
        <v>228</v>
      </c>
    </row>
    <row r="5128" spans="1:5" s="188" customFormat="1" outlineLevel="1">
      <c r="A5128" s="188" t="s">
        <v>10740</v>
      </c>
      <c r="B5128" s="194" t="s">
        <v>10741</v>
      </c>
      <c r="C5128" s="188" t="s">
        <v>227</v>
      </c>
      <c r="D5128" s="188" t="s">
        <v>316</v>
      </c>
      <c r="E5128" s="188" t="s">
        <v>228</v>
      </c>
    </row>
    <row r="5129" spans="1:5" s="188" customFormat="1" outlineLevel="1">
      <c r="A5129" s="188" t="s">
        <v>10743</v>
      </c>
      <c r="B5129" s="194" t="s">
        <v>10744</v>
      </c>
      <c r="C5129" s="188" t="s">
        <v>227</v>
      </c>
      <c r="D5129" s="188" t="s">
        <v>316</v>
      </c>
      <c r="E5129" s="188" t="s">
        <v>228</v>
      </c>
    </row>
    <row r="5130" spans="1:5" s="188" customFormat="1" outlineLevel="1">
      <c r="A5130" s="188" t="s">
        <v>10746</v>
      </c>
      <c r="B5130" s="194" t="s">
        <v>1116</v>
      </c>
      <c r="C5130" s="188" t="s">
        <v>227</v>
      </c>
      <c r="D5130" s="188" t="s">
        <v>316</v>
      </c>
      <c r="E5130" s="188" t="s">
        <v>228</v>
      </c>
    </row>
    <row r="5131" spans="1:5" s="98" customFormat="1" outlineLevel="1">
      <c r="A5131" s="98" t="s">
        <v>10748</v>
      </c>
      <c r="B5131" s="171" t="s">
        <v>10749</v>
      </c>
      <c r="C5131" s="98" t="s">
        <v>227</v>
      </c>
      <c r="D5131" s="98" t="s">
        <v>316</v>
      </c>
      <c r="E5131" s="98" t="s">
        <v>228</v>
      </c>
    </row>
    <row r="5132" spans="1:5" s="192" customFormat="1" outlineLevel="1">
      <c r="A5132" s="192" t="s">
        <v>10750</v>
      </c>
      <c r="B5132" s="193" t="s">
        <v>10738</v>
      </c>
      <c r="C5132" s="192" t="s">
        <v>227</v>
      </c>
      <c r="D5132" s="192" t="s">
        <v>316</v>
      </c>
      <c r="E5132" s="192" t="s">
        <v>228</v>
      </c>
    </row>
    <row r="5133" spans="1:5" s="192" customFormat="1" outlineLevel="1">
      <c r="A5133" s="192" t="s">
        <v>10752</v>
      </c>
      <c r="B5133" s="193" t="s">
        <v>10753</v>
      </c>
      <c r="C5133" s="192" t="s">
        <v>227</v>
      </c>
      <c r="D5133" s="192" t="s">
        <v>316</v>
      </c>
      <c r="E5133" s="192" t="s">
        <v>228</v>
      </c>
    </row>
    <row r="5134" spans="1:5" s="192" customFormat="1" outlineLevel="1">
      <c r="A5134" s="192" t="s">
        <v>10754</v>
      </c>
      <c r="B5134" s="193" t="s">
        <v>1120</v>
      </c>
      <c r="C5134" s="192" t="s">
        <v>227</v>
      </c>
      <c r="D5134" s="192" t="s">
        <v>316</v>
      </c>
      <c r="E5134" s="192" t="s">
        <v>228</v>
      </c>
    </row>
    <row r="5135" spans="1:5" s="98" customFormat="1" outlineLevel="1">
      <c r="A5135" s="98" t="s">
        <v>10755</v>
      </c>
      <c r="B5135" s="171" t="s">
        <v>10756</v>
      </c>
      <c r="C5135" s="98" t="s">
        <v>227</v>
      </c>
      <c r="D5135" s="98" t="s">
        <v>316</v>
      </c>
      <c r="E5135" s="98" t="s">
        <v>228</v>
      </c>
    </row>
    <row r="5136" spans="1:5" s="192" customFormat="1" outlineLevel="1">
      <c r="A5136" s="192" t="s">
        <v>10757</v>
      </c>
      <c r="B5136" s="193" t="s">
        <v>10758</v>
      </c>
      <c r="C5136" s="192" t="s">
        <v>227</v>
      </c>
      <c r="D5136" s="192" t="s">
        <v>316</v>
      </c>
      <c r="E5136" s="192" t="s">
        <v>228</v>
      </c>
    </row>
    <row r="5137" spans="1:5" s="192" customFormat="1" outlineLevel="1">
      <c r="A5137" s="192" t="s">
        <v>10760</v>
      </c>
      <c r="B5137" s="193" t="s">
        <v>10761</v>
      </c>
      <c r="C5137" s="192" t="s">
        <v>227</v>
      </c>
      <c r="D5137" s="192" t="s">
        <v>316</v>
      </c>
      <c r="E5137" s="192" t="s">
        <v>228</v>
      </c>
    </row>
    <row r="5138" spans="1:5" s="192" customFormat="1" outlineLevel="1">
      <c r="A5138" s="192" t="s">
        <v>10763</v>
      </c>
      <c r="B5138" s="193" t="s">
        <v>10764</v>
      </c>
      <c r="C5138" s="192" t="s">
        <v>227</v>
      </c>
      <c r="D5138" s="192" t="s">
        <v>316</v>
      </c>
      <c r="E5138" s="192" t="s">
        <v>228</v>
      </c>
    </row>
    <row r="5139" spans="1:5" s="192" customFormat="1" outlineLevel="1">
      <c r="A5139" s="192" t="s">
        <v>10765</v>
      </c>
      <c r="B5139" s="193" t="s">
        <v>10766</v>
      </c>
      <c r="C5139" s="192" t="s">
        <v>227</v>
      </c>
      <c r="D5139" s="192" t="s">
        <v>316</v>
      </c>
      <c r="E5139" s="192" t="s">
        <v>228</v>
      </c>
    </row>
    <row r="5140" spans="1:5" s="192" customFormat="1" outlineLevel="1">
      <c r="A5140" s="192" t="s">
        <v>10768</v>
      </c>
      <c r="B5140" s="193" t="s">
        <v>10769</v>
      </c>
      <c r="C5140" s="192" t="s">
        <v>227</v>
      </c>
      <c r="D5140" s="192" t="s">
        <v>316</v>
      </c>
      <c r="E5140" s="192" t="s">
        <v>228</v>
      </c>
    </row>
    <row r="5141" spans="1:5" s="192" customFormat="1" outlineLevel="1">
      <c r="A5141" s="192" t="s">
        <v>10771</v>
      </c>
      <c r="B5141" s="193" t="s">
        <v>10695</v>
      </c>
      <c r="C5141" s="192" t="s">
        <v>227</v>
      </c>
      <c r="D5141" s="192" t="s">
        <v>316</v>
      </c>
      <c r="E5141" s="192" t="s">
        <v>228</v>
      </c>
    </row>
    <row r="5142" spans="1:5" s="192" customFormat="1" outlineLevel="1">
      <c r="A5142" s="192" t="s">
        <v>10773</v>
      </c>
      <c r="B5142" s="193" t="s">
        <v>10698</v>
      </c>
      <c r="C5142" s="192" t="s">
        <v>227</v>
      </c>
      <c r="D5142" s="192" t="s">
        <v>316</v>
      </c>
      <c r="E5142" s="192" t="s">
        <v>228</v>
      </c>
    </row>
    <row r="5143" spans="1:5" s="192" customFormat="1" outlineLevel="1">
      <c r="A5143" s="192" t="s">
        <v>10775</v>
      </c>
      <c r="B5143" s="193" t="s">
        <v>10776</v>
      </c>
      <c r="C5143" s="192" t="s">
        <v>227</v>
      </c>
      <c r="D5143" s="192" t="s">
        <v>316</v>
      </c>
      <c r="E5143" s="192" t="s">
        <v>228</v>
      </c>
    </row>
    <row r="5144" spans="1:5" s="98" customFormat="1" outlineLevel="1">
      <c r="A5144" s="98" t="s">
        <v>10778</v>
      </c>
      <c r="B5144" s="171" t="s">
        <v>10779</v>
      </c>
      <c r="C5144" s="98" t="s">
        <v>227</v>
      </c>
      <c r="D5144" s="98" t="s">
        <v>316</v>
      </c>
      <c r="E5144" s="98" t="s">
        <v>228</v>
      </c>
    </row>
    <row r="5145" spans="1:5" s="192" customFormat="1" outlineLevel="1">
      <c r="A5145" s="192" t="s">
        <v>10780</v>
      </c>
      <c r="B5145" s="193" t="s">
        <v>10753</v>
      </c>
      <c r="C5145" s="192" t="s">
        <v>227</v>
      </c>
      <c r="D5145" s="192" t="s">
        <v>316</v>
      </c>
      <c r="E5145" s="192" t="s">
        <v>228</v>
      </c>
    </row>
    <row r="5146" spans="1:5" s="192" customFormat="1" outlineLevel="1">
      <c r="A5146" s="192" t="s">
        <v>10782</v>
      </c>
      <c r="B5146" s="193" t="s">
        <v>1120</v>
      </c>
      <c r="C5146" s="192" t="s">
        <v>227</v>
      </c>
      <c r="D5146" s="192" t="s">
        <v>316</v>
      </c>
      <c r="E5146" s="192" t="s">
        <v>228</v>
      </c>
    </row>
    <row r="5147" spans="1:5" s="103" customFormat="1">
      <c r="A5147" s="103" t="s">
        <v>10783</v>
      </c>
      <c r="B5147" s="191" t="s">
        <v>10784</v>
      </c>
      <c r="C5147" s="103" t="s">
        <v>227</v>
      </c>
      <c r="D5147" s="103" t="s">
        <v>316</v>
      </c>
      <c r="E5147" s="103" t="s">
        <v>228</v>
      </c>
    </row>
    <row r="5148" spans="1:5" s="98" customFormat="1" outlineLevel="1">
      <c r="A5148" s="98" t="s">
        <v>10785</v>
      </c>
      <c r="B5148" s="171" t="s">
        <v>10786</v>
      </c>
      <c r="C5148" s="98" t="s">
        <v>227</v>
      </c>
      <c r="D5148" s="98" t="s">
        <v>316</v>
      </c>
      <c r="E5148" s="98" t="s">
        <v>228</v>
      </c>
    </row>
    <row r="5149" spans="1:5" s="192" customFormat="1" outlineLevel="1">
      <c r="A5149" s="192" t="s">
        <v>10787</v>
      </c>
      <c r="B5149" s="193" t="s">
        <v>10788</v>
      </c>
      <c r="C5149" s="192" t="s">
        <v>227</v>
      </c>
      <c r="D5149" s="192" t="s">
        <v>316</v>
      </c>
      <c r="E5149" s="192" t="s">
        <v>228</v>
      </c>
    </row>
    <row r="5150" spans="1:5" s="192" customFormat="1" outlineLevel="1">
      <c r="A5150" s="192" t="s">
        <v>10790</v>
      </c>
      <c r="B5150" s="193" t="s">
        <v>10698</v>
      </c>
      <c r="C5150" s="192" t="s">
        <v>227</v>
      </c>
      <c r="D5150" s="192" t="s">
        <v>316</v>
      </c>
      <c r="E5150" s="192" t="s">
        <v>228</v>
      </c>
    </row>
    <row r="5151" spans="1:5" s="98" customFormat="1" outlineLevel="1">
      <c r="A5151" s="98" t="s">
        <v>10791</v>
      </c>
      <c r="B5151" s="171" t="s">
        <v>10792</v>
      </c>
      <c r="C5151" s="98" t="s">
        <v>227</v>
      </c>
      <c r="D5151" s="98" t="s">
        <v>316</v>
      </c>
      <c r="E5151" s="98" t="s">
        <v>228</v>
      </c>
    </row>
    <row r="5152" spans="1:5" s="192" customFormat="1" outlineLevel="1">
      <c r="A5152" s="192" t="s">
        <v>10793</v>
      </c>
      <c r="B5152" s="193" t="s">
        <v>10794</v>
      </c>
      <c r="C5152" s="192" t="s">
        <v>227</v>
      </c>
      <c r="D5152" s="192" t="s">
        <v>316</v>
      </c>
      <c r="E5152" s="192" t="s">
        <v>228</v>
      </c>
    </row>
    <row r="5153" spans="1:5" s="192" customFormat="1" outlineLevel="1">
      <c r="A5153" s="192" t="s">
        <v>10796</v>
      </c>
      <c r="B5153" s="193" t="s">
        <v>10797</v>
      </c>
      <c r="C5153" s="192" t="s">
        <v>227</v>
      </c>
      <c r="D5153" s="192" t="s">
        <v>316</v>
      </c>
      <c r="E5153" s="192" t="s">
        <v>228</v>
      </c>
    </row>
    <row r="5154" spans="1:5" s="192" customFormat="1" outlineLevel="1">
      <c r="A5154" s="192" t="s">
        <v>10799</v>
      </c>
      <c r="B5154" s="193" t="s">
        <v>10800</v>
      </c>
      <c r="C5154" s="192" t="s">
        <v>227</v>
      </c>
      <c r="D5154" s="192" t="s">
        <v>316</v>
      </c>
      <c r="E5154" s="192" t="s">
        <v>228</v>
      </c>
    </row>
    <row r="5155" spans="1:5" s="192" customFormat="1" outlineLevel="1">
      <c r="A5155" s="192" t="s">
        <v>10801</v>
      </c>
      <c r="B5155" s="193" t="s">
        <v>1120</v>
      </c>
      <c r="C5155" s="192" t="s">
        <v>227</v>
      </c>
      <c r="D5155" s="192" t="s">
        <v>316</v>
      </c>
      <c r="E5155" s="192" t="s">
        <v>228</v>
      </c>
    </row>
    <row r="5156" spans="1:5" s="98" customFormat="1" outlineLevel="1">
      <c r="A5156" s="98" t="s">
        <v>10802</v>
      </c>
      <c r="B5156" s="171" t="s">
        <v>10803</v>
      </c>
      <c r="C5156" s="98" t="s">
        <v>227</v>
      </c>
      <c r="D5156" s="98" t="s">
        <v>316</v>
      </c>
      <c r="E5156" s="98" t="s">
        <v>228</v>
      </c>
    </row>
    <row r="5157" spans="1:5" s="98" customFormat="1" outlineLevel="1">
      <c r="A5157" s="98" t="s">
        <v>10805</v>
      </c>
      <c r="B5157" s="171" t="s">
        <v>10806</v>
      </c>
      <c r="C5157" s="98" t="s">
        <v>227</v>
      </c>
      <c r="D5157" s="98" t="s">
        <v>316</v>
      </c>
      <c r="E5157" s="98" t="s">
        <v>228</v>
      </c>
    </row>
    <row r="5158" spans="1:5" s="192" customFormat="1" outlineLevel="1">
      <c r="A5158" s="192" t="s">
        <v>1110</v>
      </c>
      <c r="B5158" s="193" t="s">
        <v>10807</v>
      </c>
      <c r="C5158" s="192" t="s">
        <v>227</v>
      </c>
      <c r="D5158" s="192" t="s">
        <v>316</v>
      </c>
      <c r="E5158" s="192" t="s">
        <v>228</v>
      </c>
    </row>
    <row r="5159" spans="1:5" s="188" customFormat="1" outlineLevel="1">
      <c r="A5159" s="188" t="s">
        <v>10808</v>
      </c>
      <c r="B5159" s="194" t="s">
        <v>10390</v>
      </c>
      <c r="C5159" s="188" t="s">
        <v>227</v>
      </c>
      <c r="D5159" s="188" t="s">
        <v>316</v>
      </c>
      <c r="E5159" s="188" t="s">
        <v>228</v>
      </c>
    </row>
    <row r="5160" spans="1:5" s="188" customFormat="1" outlineLevel="1">
      <c r="A5160" s="188" t="s">
        <v>10810</v>
      </c>
      <c r="B5160" s="194" t="s">
        <v>1116</v>
      </c>
      <c r="C5160" s="188" t="s">
        <v>227</v>
      </c>
      <c r="D5160" s="188" t="s">
        <v>316</v>
      </c>
      <c r="E5160" s="188" t="s">
        <v>228</v>
      </c>
    </row>
    <row r="5161" spans="1:5" s="192" customFormat="1" outlineLevel="1">
      <c r="A5161" s="192" t="s">
        <v>1110</v>
      </c>
      <c r="B5161" s="193" t="s">
        <v>10811</v>
      </c>
      <c r="C5161" s="192" t="s">
        <v>227</v>
      </c>
      <c r="D5161" s="192" t="s">
        <v>316</v>
      </c>
      <c r="E5161" s="192" t="s">
        <v>228</v>
      </c>
    </row>
    <row r="5162" spans="1:5" s="188" customFormat="1" outlineLevel="1">
      <c r="A5162" s="188" t="s">
        <v>10812</v>
      </c>
      <c r="B5162" s="194" t="s">
        <v>10813</v>
      </c>
      <c r="C5162" s="188" t="s">
        <v>227</v>
      </c>
      <c r="D5162" s="188" t="s">
        <v>316</v>
      </c>
      <c r="E5162" s="188" t="s">
        <v>228</v>
      </c>
    </row>
    <row r="5163" spans="1:5" s="188" customFormat="1" outlineLevel="1">
      <c r="A5163" s="188" t="s">
        <v>10815</v>
      </c>
      <c r="B5163" s="194" t="s">
        <v>10816</v>
      </c>
      <c r="C5163" s="188" t="s">
        <v>227</v>
      </c>
      <c r="D5163" s="188" t="s">
        <v>316</v>
      </c>
      <c r="E5163" s="188" t="s">
        <v>228</v>
      </c>
    </row>
    <row r="5164" spans="1:5" s="188" customFormat="1" outlineLevel="1">
      <c r="A5164" s="188" t="s">
        <v>10817</v>
      </c>
      <c r="B5164" s="194" t="s">
        <v>10818</v>
      </c>
      <c r="C5164" s="188" t="s">
        <v>227</v>
      </c>
      <c r="D5164" s="188" t="s">
        <v>316</v>
      </c>
      <c r="E5164" s="188" t="s">
        <v>228</v>
      </c>
    </row>
    <row r="5165" spans="1:5" s="188" customFormat="1" outlineLevel="1">
      <c r="A5165" s="188" t="s">
        <v>10819</v>
      </c>
      <c r="B5165" s="194" t="s">
        <v>1116</v>
      </c>
      <c r="C5165" s="188" t="s">
        <v>227</v>
      </c>
      <c r="D5165" s="188" t="s">
        <v>316</v>
      </c>
      <c r="E5165" s="188" t="s">
        <v>228</v>
      </c>
    </row>
    <row r="5166" spans="1:5" s="192" customFormat="1" outlineLevel="1">
      <c r="A5166" s="192" t="s">
        <v>1110</v>
      </c>
      <c r="B5166" s="193" t="s">
        <v>10820</v>
      </c>
      <c r="C5166" s="192" t="s">
        <v>227</v>
      </c>
      <c r="D5166" s="192" t="s">
        <v>316</v>
      </c>
      <c r="E5166" s="192" t="s">
        <v>228</v>
      </c>
    </row>
    <row r="5167" spans="1:5" s="188" customFormat="1" outlineLevel="1">
      <c r="A5167" s="188" t="s">
        <v>10821</v>
      </c>
      <c r="B5167" s="194" t="s">
        <v>10822</v>
      </c>
      <c r="C5167" s="188" t="s">
        <v>227</v>
      </c>
      <c r="D5167" s="188" t="s">
        <v>316</v>
      </c>
      <c r="E5167" s="188" t="s">
        <v>228</v>
      </c>
    </row>
    <row r="5168" spans="1:5" s="188" customFormat="1" outlineLevel="1">
      <c r="A5168" s="188" t="s">
        <v>10824</v>
      </c>
      <c r="B5168" s="194" t="s">
        <v>1116</v>
      </c>
      <c r="C5168" s="188" t="s">
        <v>227</v>
      </c>
      <c r="D5168" s="188" t="s">
        <v>316</v>
      </c>
      <c r="E5168" s="188" t="s">
        <v>228</v>
      </c>
    </row>
    <row r="5169" spans="1:5" s="192" customFormat="1" outlineLevel="1">
      <c r="A5169" s="192" t="s">
        <v>1110</v>
      </c>
      <c r="B5169" s="193" t="s">
        <v>10825</v>
      </c>
      <c r="C5169" s="192" t="s">
        <v>227</v>
      </c>
      <c r="D5169" s="192" t="s">
        <v>316</v>
      </c>
      <c r="E5169" s="192" t="s">
        <v>228</v>
      </c>
    </row>
    <row r="5170" spans="1:5" s="188" customFormat="1" outlineLevel="1">
      <c r="A5170" s="188" t="s">
        <v>10826</v>
      </c>
      <c r="B5170" s="194" t="s">
        <v>10822</v>
      </c>
      <c r="C5170" s="188" t="s">
        <v>227</v>
      </c>
      <c r="D5170" s="188" t="s">
        <v>316</v>
      </c>
      <c r="E5170" s="188" t="s">
        <v>228</v>
      </c>
    </row>
    <row r="5171" spans="1:5" s="188" customFormat="1" outlineLevel="1">
      <c r="A5171" s="188" t="s">
        <v>10828</v>
      </c>
      <c r="B5171" s="194" t="s">
        <v>1116</v>
      </c>
      <c r="C5171" s="188" t="s">
        <v>227</v>
      </c>
      <c r="D5171" s="188" t="s">
        <v>316</v>
      </c>
      <c r="E5171" s="188" t="s">
        <v>228</v>
      </c>
    </row>
    <row r="5172" spans="1:5" s="192" customFormat="1" outlineLevel="1">
      <c r="A5172" s="192" t="s">
        <v>1110</v>
      </c>
      <c r="B5172" s="193" t="s">
        <v>10829</v>
      </c>
      <c r="C5172" s="192" t="s">
        <v>227</v>
      </c>
      <c r="D5172" s="192" t="s">
        <v>316</v>
      </c>
      <c r="E5172" s="192" t="s">
        <v>228</v>
      </c>
    </row>
    <row r="5173" spans="1:5" s="188" customFormat="1" outlineLevel="1">
      <c r="A5173" s="188" t="s">
        <v>10830</v>
      </c>
      <c r="B5173" s="194" t="s">
        <v>10822</v>
      </c>
      <c r="C5173" s="188" t="s">
        <v>227</v>
      </c>
      <c r="D5173" s="188" t="s">
        <v>316</v>
      </c>
      <c r="E5173" s="188" t="s">
        <v>228</v>
      </c>
    </row>
    <row r="5174" spans="1:5" s="188" customFormat="1" outlineLevel="1">
      <c r="A5174" s="188" t="s">
        <v>10832</v>
      </c>
      <c r="B5174" s="194" t="s">
        <v>1116</v>
      </c>
      <c r="C5174" s="188" t="s">
        <v>227</v>
      </c>
      <c r="D5174" s="188" t="s">
        <v>316</v>
      </c>
      <c r="E5174" s="188" t="s">
        <v>228</v>
      </c>
    </row>
    <row r="5175" spans="1:5" s="192" customFormat="1" outlineLevel="1">
      <c r="A5175" s="192" t="s">
        <v>10833</v>
      </c>
      <c r="B5175" s="193" t="s">
        <v>1120</v>
      </c>
      <c r="C5175" s="192" t="s">
        <v>227</v>
      </c>
      <c r="D5175" s="192" t="s">
        <v>316</v>
      </c>
      <c r="E5175" s="192" t="s">
        <v>228</v>
      </c>
    </row>
    <row r="5176" spans="1:5" s="98" customFormat="1" outlineLevel="1">
      <c r="A5176" s="98" t="s">
        <v>10835</v>
      </c>
      <c r="B5176" s="171" t="s">
        <v>10836</v>
      </c>
      <c r="C5176" s="98" t="s">
        <v>227</v>
      </c>
      <c r="D5176" s="98" t="s">
        <v>316</v>
      </c>
      <c r="E5176" s="98" t="s">
        <v>228</v>
      </c>
    </row>
    <row r="5177" spans="1:5" s="192" customFormat="1" outlineLevel="1">
      <c r="A5177" s="192" t="s">
        <v>1110</v>
      </c>
      <c r="B5177" s="193" t="s">
        <v>10807</v>
      </c>
      <c r="C5177" s="192" t="s">
        <v>227</v>
      </c>
      <c r="D5177" s="192" t="s">
        <v>316</v>
      </c>
      <c r="E5177" s="192" t="s">
        <v>228</v>
      </c>
    </row>
    <row r="5178" spans="1:5" s="188" customFormat="1" outlineLevel="1">
      <c r="A5178" s="188" t="s">
        <v>10837</v>
      </c>
      <c r="B5178" s="194" t="s">
        <v>10838</v>
      </c>
      <c r="C5178" s="188" t="s">
        <v>227</v>
      </c>
      <c r="D5178" s="188" t="s">
        <v>316</v>
      </c>
      <c r="E5178" s="188" t="s">
        <v>228</v>
      </c>
    </row>
    <row r="5179" spans="1:5" s="188" customFormat="1" outlineLevel="1">
      <c r="A5179" s="188" t="s">
        <v>10840</v>
      </c>
      <c r="B5179" s="194" t="s">
        <v>10841</v>
      </c>
      <c r="C5179" s="188" t="s">
        <v>227</v>
      </c>
      <c r="D5179" s="188" t="s">
        <v>316</v>
      </c>
      <c r="E5179" s="188" t="s">
        <v>228</v>
      </c>
    </row>
    <row r="5180" spans="1:5" s="188" customFormat="1" outlineLevel="1">
      <c r="A5180" s="188" t="s">
        <v>10842</v>
      </c>
      <c r="B5180" s="194" t="s">
        <v>1116</v>
      </c>
      <c r="C5180" s="188" t="s">
        <v>227</v>
      </c>
      <c r="D5180" s="188" t="s">
        <v>316</v>
      </c>
      <c r="E5180" s="188" t="s">
        <v>228</v>
      </c>
    </row>
    <row r="5181" spans="1:5" s="192" customFormat="1" outlineLevel="1">
      <c r="A5181" s="192" t="s">
        <v>10843</v>
      </c>
      <c r="B5181" s="193" t="s">
        <v>10844</v>
      </c>
      <c r="C5181" s="192" t="s">
        <v>227</v>
      </c>
      <c r="D5181" s="192" t="s">
        <v>316</v>
      </c>
      <c r="E5181" s="192" t="s">
        <v>228</v>
      </c>
    </row>
    <row r="5182" spans="1:5" s="192" customFormat="1" outlineLevel="1">
      <c r="A5182" s="192" t="s">
        <v>1110</v>
      </c>
      <c r="B5182" s="193" t="s">
        <v>10846</v>
      </c>
      <c r="C5182" s="192" t="s">
        <v>227</v>
      </c>
      <c r="D5182" s="192" t="s">
        <v>316</v>
      </c>
      <c r="E5182" s="192" t="s">
        <v>228</v>
      </c>
    </row>
    <row r="5183" spans="1:5" s="188" customFormat="1" outlineLevel="1">
      <c r="A5183" s="188" t="s">
        <v>10847</v>
      </c>
      <c r="B5183" s="194" t="s">
        <v>10848</v>
      </c>
      <c r="C5183" s="188" t="s">
        <v>227</v>
      </c>
      <c r="D5183" s="188" t="s">
        <v>316</v>
      </c>
      <c r="E5183" s="188" t="s">
        <v>228</v>
      </c>
    </row>
    <row r="5184" spans="1:5" s="188" customFormat="1" outlineLevel="1">
      <c r="A5184" s="188" t="s">
        <v>10850</v>
      </c>
      <c r="B5184" s="194" t="s">
        <v>1116</v>
      </c>
      <c r="C5184" s="188" t="s">
        <v>227</v>
      </c>
      <c r="D5184" s="188" t="s">
        <v>316</v>
      </c>
      <c r="E5184" s="188" t="s">
        <v>228</v>
      </c>
    </row>
    <row r="5185" spans="1:5" s="192" customFormat="1" outlineLevel="1">
      <c r="A5185" s="192" t="s">
        <v>10851</v>
      </c>
      <c r="B5185" s="193" t="s">
        <v>1120</v>
      </c>
      <c r="C5185" s="192" t="s">
        <v>227</v>
      </c>
      <c r="D5185" s="192" t="s">
        <v>316</v>
      </c>
      <c r="E5185" s="192" t="s">
        <v>228</v>
      </c>
    </row>
    <row r="5186" spans="1:5" s="98" customFormat="1" outlineLevel="1">
      <c r="A5186" s="98" t="s">
        <v>10853</v>
      </c>
      <c r="B5186" s="171" t="s">
        <v>10854</v>
      </c>
      <c r="C5186" s="98" t="s">
        <v>227</v>
      </c>
      <c r="D5186" s="98" t="s">
        <v>316</v>
      </c>
      <c r="E5186" s="98" t="s">
        <v>228</v>
      </c>
    </row>
    <row r="5187" spans="1:5" s="192" customFormat="1" outlineLevel="1">
      <c r="A5187" s="192" t="s">
        <v>1110</v>
      </c>
      <c r="B5187" s="193" t="s">
        <v>10807</v>
      </c>
      <c r="C5187" s="192" t="s">
        <v>227</v>
      </c>
      <c r="D5187" s="192" t="s">
        <v>316</v>
      </c>
      <c r="E5187" s="192" t="s">
        <v>228</v>
      </c>
    </row>
    <row r="5188" spans="1:5" s="188" customFormat="1" outlineLevel="1">
      <c r="A5188" s="188" t="s">
        <v>10855</v>
      </c>
      <c r="B5188" s="194" t="s">
        <v>10856</v>
      </c>
      <c r="C5188" s="188" t="s">
        <v>227</v>
      </c>
      <c r="D5188" s="188" t="s">
        <v>316</v>
      </c>
      <c r="E5188" s="188" t="s">
        <v>228</v>
      </c>
    </row>
    <row r="5189" spans="1:5" s="188" customFormat="1" outlineLevel="1">
      <c r="A5189" s="188" t="s">
        <v>10858</v>
      </c>
      <c r="B5189" s="194" t="s">
        <v>1116</v>
      </c>
      <c r="C5189" s="188" t="s">
        <v>227</v>
      </c>
      <c r="D5189" s="188" t="s">
        <v>316</v>
      </c>
      <c r="E5189" s="188" t="s">
        <v>228</v>
      </c>
    </row>
    <row r="5190" spans="1:5" s="192" customFormat="1" outlineLevel="1">
      <c r="A5190" s="192" t="s">
        <v>1110</v>
      </c>
      <c r="B5190" s="193" t="s">
        <v>10859</v>
      </c>
      <c r="C5190" s="192" t="s">
        <v>227</v>
      </c>
      <c r="D5190" s="192" t="s">
        <v>316</v>
      </c>
      <c r="E5190" s="192" t="s">
        <v>228</v>
      </c>
    </row>
    <row r="5191" spans="1:5" s="188" customFormat="1" outlineLevel="1">
      <c r="A5191" s="188" t="s">
        <v>10860</v>
      </c>
      <c r="B5191" s="194" t="s">
        <v>10856</v>
      </c>
      <c r="C5191" s="188" t="s">
        <v>227</v>
      </c>
      <c r="D5191" s="188" t="s">
        <v>316</v>
      </c>
      <c r="E5191" s="188" t="s">
        <v>228</v>
      </c>
    </row>
    <row r="5192" spans="1:5" s="188" customFormat="1" outlineLevel="1">
      <c r="A5192" s="188" t="s">
        <v>10862</v>
      </c>
      <c r="B5192" s="194" t="s">
        <v>1116</v>
      </c>
      <c r="C5192" s="188" t="s">
        <v>227</v>
      </c>
      <c r="D5192" s="188" t="s">
        <v>316</v>
      </c>
      <c r="E5192" s="188" t="s">
        <v>228</v>
      </c>
    </row>
    <row r="5193" spans="1:5" s="192" customFormat="1" outlineLevel="1">
      <c r="A5193" s="192" t="s">
        <v>10863</v>
      </c>
      <c r="B5193" s="193" t="s">
        <v>10864</v>
      </c>
      <c r="C5193" s="192" t="s">
        <v>227</v>
      </c>
      <c r="D5193" s="192" t="s">
        <v>316</v>
      </c>
      <c r="E5193" s="192" t="s">
        <v>228</v>
      </c>
    </row>
    <row r="5194" spans="1:5" s="192" customFormat="1" outlineLevel="1">
      <c r="A5194" s="192" t="s">
        <v>10866</v>
      </c>
      <c r="B5194" s="193" t="s">
        <v>10867</v>
      </c>
      <c r="C5194" s="192" t="s">
        <v>227</v>
      </c>
      <c r="D5194" s="192" t="s">
        <v>316</v>
      </c>
      <c r="E5194" s="192" t="s">
        <v>228</v>
      </c>
    </row>
    <row r="5195" spans="1:5" s="192" customFormat="1" outlineLevel="1">
      <c r="A5195" s="192" t="s">
        <v>10868</v>
      </c>
      <c r="B5195" s="193" t="s">
        <v>10869</v>
      </c>
      <c r="C5195" s="192" t="s">
        <v>227</v>
      </c>
      <c r="D5195" s="192" t="s">
        <v>316</v>
      </c>
      <c r="E5195" s="192" t="s">
        <v>228</v>
      </c>
    </row>
    <row r="5196" spans="1:5" s="192" customFormat="1" outlineLevel="1">
      <c r="A5196" s="192" t="s">
        <v>1110</v>
      </c>
      <c r="B5196" s="193" t="s">
        <v>10870</v>
      </c>
      <c r="C5196" s="192" t="s">
        <v>227</v>
      </c>
      <c r="D5196" s="192" t="s">
        <v>316</v>
      </c>
      <c r="E5196" s="192" t="s">
        <v>228</v>
      </c>
    </row>
    <row r="5197" spans="1:5" s="188" customFormat="1" outlineLevel="1">
      <c r="A5197" s="188" t="s">
        <v>10871</v>
      </c>
      <c r="B5197" s="194" t="s">
        <v>10872</v>
      </c>
      <c r="C5197" s="188" t="s">
        <v>227</v>
      </c>
      <c r="D5197" s="188" t="s">
        <v>316</v>
      </c>
      <c r="E5197" s="188" t="s">
        <v>228</v>
      </c>
    </row>
    <row r="5198" spans="1:5" s="188" customFormat="1" outlineLevel="1">
      <c r="A5198" s="188" t="s">
        <v>10874</v>
      </c>
      <c r="B5198" s="194" t="s">
        <v>10875</v>
      </c>
      <c r="C5198" s="188" t="s">
        <v>227</v>
      </c>
      <c r="D5198" s="188" t="s">
        <v>316</v>
      </c>
      <c r="E5198" s="188" t="s">
        <v>228</v>
      </c>
    </row>
    <row r="5199" spans="1:5" s="192" customFormat="1" outlineLevel="1">
      <c r="A5199" s="192" t="s">
        <v>10876</v>
      </c>
      <c r="B5199" s="193" t="s">
        <v>1120</v>
      </c>
      <c r="C5199" s="192" t="s">
        <v>227</v>
      </c>
      <c r="D5199" s="192" t="s">
        <v>316</v>
      </c>
      <c r="E5199" s="192" t="s">
        <v>228</v>
      </c>
    </row>
    <row r="5200" spans="1:5" s="98" customFormat="1" outlineLevel="1">
      <c r="A5200" s="98" t="s">
        <v>10878</v>
      </c>
      <c r="B5200" s="171" t="s">
        <v>10879</v>
      </c>
      <c r="C5200" s="98" t="s">
        <v>227</v>
      </c>
      <c r="D5200" s="98" t="s">
        <v>316</v>
      </c>
      <c r="E5200" s="98" t="s">
        <v>228</v>
      </c>
    </row>
    <row r="5201" spans="1:5" s="192" customFormat="1" outlineLevel="1">
      <c r="A5201" s="192" t="s">
        <v>1110</v>
      </c>
      <c r="B5201" s="193" t="s">
        <v>10880</v>
      </c>
      <c r="C5201" s="192" t="s">
        <v>227</v>
      </c>
      <c r="D5201" s="192" t="s">
        <v>316</v>
      </c>
      <c r="E5201" s="192" t="s">
        <v>228</v>
      </c>
    </row>
    <row r="5202" spans="1:5" s="188" customFormat="1" outlineLevel="1">
      <c r="A5202" s="188" t="s">
        <v>10881</v>
      </c>
      <c r="B5202" s="194" t="s">
        <v>10882</v>
      </c>
      <c r="C5202" s="188" t="s">
        <v>227</v>
      </c>
      <c r="D5202" s="188" t="s">
        <v>316</v>
      </c>
      <c r="E5202" s="188" t="s">
        <v>228</v>
      </c>
    </row>
    <row r="5203" spans="1:5" s="188" customFormat="1" outlineLevel="1">
      <c r="A5203" s="188" t="s">
        <v>10884</v>
      </c>
      <c r="B5203" s="194" t="s">
        <v>1116</v>
      </c>
      <c r="C5203" s="188" t="s">
        <v>227</v>
      </c>
      <c r="D5203" s="188" t="s">
        <v>316</v>
      </c>
      <c r="E5203" s="188" t="s">
        <v>228</v>
      </c>
    </row>
    <row r="5204" spans="1:5" s="192" customFormat="1" outlineLevel="1">
      <c r="A5204" s="192" t="s">
        <v>1110</v>
      </c>
      <c r="B5204" s="193" t="s">
        <v>10886</v>
      </c>
      <c r="C5204" s="192" t="s">
        <v>227</v>
      </c>
      <c r="D5204" s="192" t="s">
        <v>316</v>
      </c>
      <c r="E5204" s="192" t="s">
        <v>228</v>
      </c>
    </row>
    <row r="5205" spans="1:5" s="188" customFormat="1" outlineLevel="1">
      <c r="A5205" s="188" t="s">
        <v>10887</v>
      </c>
      <c r="B5205" s="194" t="s">
        <v>10888</v>
      </c>
      <c r="C5205" s="188" t="s">
        <v>227</v>
      </c>
      <c r="D5205" s="188" t="s">
        <v>316</v>
      </c>
      <c r="E5205" s="188" t="s">
        <v>228</v>
      </c>
    </row>
    <row r="5206" spans="1:5" s="188" customFormat="1" outlineLevel="1">
      <c r="A5206" s="188" t="s">
        <v>10890</v>
      </c>
      <c r="B5206" s="194" t="s">
        <v>10891</v>
      </c>
      <c r="C5206" s="188" t="s">
        <v>227</v>
      </c>
      <c r="D5206" s="188" t="s">
        <v>316</v>
      </c>
      <c r="E5206" s="188" t="s">
        <v>228</v>
      </c>
    </row>
    <row r="5207" spans="1:5" s="188" customFormat="1" outlineLevel="1">
      <c r="A5207" s="188" t="s">
        <v>10893</v>
      </c>
      <c r="B5207" s="194" t="s">
        <v>10894</v>
      </c>
      <c r="C5207" s="188" t="s">
        <v>227</v>
      </c>
      <c r="D5207" s="188" t="s">
        <v>316</v>
      </c>
      <c r="E5207" s="188" t="s">
        <v>228</v>
      </c>
    </row>
    <row r="5208" spans="1:5" s="188" customFormat="1" outlineLevel="1">
      <c r="A5208" s="188" t="s">
        <v>10896</v>
      </c>
      <c r="B5208" s="194" t="s">
        <v>1116</v>
      </c>
      <c r="C5208" s="188" t="s">
        <v>227</v>
      </c>
      <c r="D5208" s="188" t="s">
        <v>316</v>
      </c>
      <c r="E5208" s="188" t="s">
        <v>228</v>
      </c>
    </row>
    <row r="5209" spans="1:5" s="192" customFormat="1" outlineLevel="1">
      <c r="A5209" s="192" t="s">
        <v>1110</v>
      </c>
      <c r="B5209" s="193" t="s">
        <v>1120</v>
      </c>
      <c r="C5209" s="192" t="s">
        <v>227</v>
      </c>
      <c r="D5209" s="192" t="s">
        <v>316</v>
      </c>
      <c r="E5209" s="192" t="s">
        <v>228</v>
      </c>
    </row>
    <row r="5210" spans="1:5" s="188" customFormat="1" outlineLevel="1">
      <c r="A5210" s="188" t="s">
        <v>10898</v>
      </c>
      <c r="B5210" s="194" t="s">
        <v>10888</v>
      </c>
      <c r="C5210" s="188" t="s">
        <v>227</v>
      </c>
      <c r="D5210" s="188" t="s">
        <v>316</v>
      </c>
      <c r="E5210" s="188" t="s">
        <v>228</v>
      </c>
    </row>
    <row r="5211" spans="1:5" s="188" customFormat="1" outlineLevel="1">
      <c r="A5211" s="188" t="s">
        <v>10900</v>
      </c>
      <c r="B5211" s="194" t="s">
        <v>10891</v>
      </c>
      <c r="C5211" s="188" t="s">
        <v>227</v>
      </c>
      <c r="D5211" s="188" t="s">
        <v>316</v>
      </c>
      <c r="E5211" s="188" t="s">
        <v>228</v>
      </c>
    </row>
    <row r="5212" spans="1:5" s="188" customFormat="1" outlineLevel="1">
      <c r="A5212" s="188" t="s">
        <v>10901</v>
      </c>
      <c r="B5212" s="194" t="s">
        <v>10894</v>
      </c>
      <c r="C5212" s="188" t="s">
        <v>227</v>
      </c>
      <c r="D5212" s="188" t="s">
        <v>316</v>
      </c>
      <c r="E5212" s="188" t="s">
        <v>228</v>
      </c>
    </row>
    <row r="5213" spans="1:5" s="188" customFormat="1" outlineLevel="1">
      <c r="A5213" s="188" t="s">
        <v>10902</v>
      </c>
      <c r="B5213" s="194" t="s">
        <v>1116</v>
      </c>
      <c r="C5213" s="188" t="s">
        <v>227</v>
      </c>
      <c r="D5213" s="188" t="s">
        <v>316</v>
      </c>
      <c r="E5213" s="188" t="s">
        <v>228</v>
      </c>
    </row>
    <row r="5214" spans="1:5" s="98" customFormat="1" outlineLevel="1">
      <c r="A5214" s="98" t="s">
        <v>10903</v>
      </c>
      <c r="B5214" s="171" t="s">
        <v>10904</v>
      </c>
      <c r="C5214" s="98" t="s">
        <v>227</v>
      </c>
      <c r="D5214" s="98" t="s">
        <v>316</v>
      </c>
      <c r="E5214" s="98" t="s">
        <v>228</v>
      </c>
    </row>
    <row r="5215" spans="1:5" s="192" customFormat="1" outlineLevel="1">
      <c r="A5215" s="192" t="s">
        <v>10905</v>
      </c>
      <c r="B5215" s="193" t="s">
        <v>10906</v>
      </c>
      <c r="C5215" s="192" t="s">
        <v>227</v>
      </c>
      <c r="D5215" s="192" t="s">
        <v>316</v>
      </c>
      <c r="E5215" s="192" t="s">
        <v>228</v>
      </c>
    </row>
    <row r="5216" spans="1:5" s="192" customFormat="1" outlineLevel="1">
      <c r="A5216" s="192" t="s">
        <v>10908</v>
      </c>
      <c r="B5216" s="193" t="s">
        <v>10909</v>
      </c>
      <c r="C5216" s="192" t="s">
        <v>227</v>
      </c>
      <c r="D5216" s="192" t="s">
        <v>316</v>
      </c>
      <c r="E5216" s="192" t="s">
        <v>228</v>
      </c>
    </row>
    <row r="5217" spans="1:5" s="192" customFormat="1" outlineLevel="1">
      <c r="A5217" s="192" t="s">
        <v>10911</v>
      </c>
      <c r="B5217" s="193" t="s">
        <v>6694</v>
      </c>
      <c r="C5217" s="192" t="s">
        <v>227</v>
      </c>
      <c r="D5217" s="192" t="s">
        <v>316</v>
      </c>
      <c r="E5217" s="192" t="s">
        <v>228</v>
      </c>
    </row>
    <row r="5218" spans="1:5" s="192" customFormat="1" outlineLevel="1">
      <c r="A5218" s="192" t="s">
        <v>10913</v>
      </c>
      <c r="B5218" s="193" t="s">
        <v>10914</v>
      </c>
      <c r="C5218" s="192" t="s">
        <v>227</v>
      </c>
      <c r="D5218" s="192" t="s">
        <v>316</v>
      </c>
      <c r="E5218" s="192" t="s">
        <v>228</v>
      </c>
    </row>
    <row r="5219" spans="1:5" s="192" customFormat="1" outlineLevel="1">
      <c r="A5219" s="192" t="s">
        <v>10916</v>
      </c>
      <c r="B5219" s="193" t="s">
        <v>1120</v>
      </c>
      <c r="C5219" s="192" t="s">
        <v>227</v>
      </c>
      <c r="D5219" s="192" t="s">
        <v>316</v>
      </c>
      <c r="E5219" s="192" t="s">
        <v>228</v>
      </c>
    </row>
    <row r="5220" spans="1:5" s="98" customFormat="1" outlineLevel="1">
      <c r="A5220" s="98" t="s">
        <v>10918</v>
      </c>
      <c r="B5220" s="171" t="s">
        <v>10919</v>
      </c>
      <c r="C5220" s="98" t="s">
        <v>227</v>
      </c>
      <c r="D5220" s="98" t="s">
        <v>316</v>
      </c>
      <c r="E5220" s="98" t="s">
        <v>228</v>
      </c>
    </row>
    <row r="5221" spans="1:5" s="98" customFormat="1" outlineLevel="1">
      <c r="A5221" s="98" t="s">
        <v>10921</v>
      </c>
      <c r="B5221" s="171" t="s">
        <v>10922</v>
      </c>
      <c r="C5221" s="98" t="s">
        <v>227</v>
      </c>
      <c r="D5221" s="98" t="s">
        <v>316</v>
      </c>
      <c r="E5221" s="98" t="s">
        <v>228</v>
      </c>
    </row>
    <row r="5222" spans="1:5" s="192" customFormat="1" outlineLevel="1">
      <c r="A5222" s="192" t="s">
        <v>10923</v>
      </c>
      <c r="B5222" s="193" t="s">
        <v>10924</v>
      </c>
      <c r="C5222" s="192" t="s">
        <v>227</v>
      </c>
      <c r="D5222" s="192" t="s">
        <v>316</v>
      </c>
      <c r="E5222" s="192" t="s">
        <v>228</v>
      </c>
    </row>
    <row r="5223" spans="1:5" s="192" customFormat="1" outlineLevel="1">
      <c r="A5223" s="192" t="s">
        <v>1110</v>
      </c>
      <c r="B5223" s="193" t="s">
        <v>10926</v>
      </c>
      <c r="C5223" s="192" t="s">
        <v>227</v>
      </c>
      <c r="D5223" s="192" t="s">
        <v>316</v>
      </c>
      <c r="E5223" s="192" t="s">
        <v>228</v>
      </c>
    </row>
    <row r="5224" spans="1:5" s="188" customFormat="1" outlineLevel="1">
      <c r="A5224" s="188" t="s">
        <v>10927</v>
      </c>
      <c r="B5224" s="194" t="s">
        <v>10928</v>
      </c>
      <c r="C5224" s="188" t="s">
        <v>227</v>
      </c>
      <c r="D5224" s="188" t="s">
        <v>316</v>
      </c>
      <c r="E5224" s="188" t="s">
        <v>228</v>
      </c>
    </row>
    <row r="5225" spans="1:5" s="188" customFormat="1" outlineLevel="1">
      <c r="A5225" s="188" t="s">
        <v>10929</v>
      </c>
      <c r="B5225" s="194" t="s">
        <v>1116</v>
      </c>
      <c r="C5225" s="188" t="s">
        <v>227</v>
      </c>
      <c r="D5225" s="188" t="s">
        <v>316</v>
      </c>
      <c r="E5225" s="188" t="s">
        <v>228</v>
      </c>
    </row>
    <row r="5226" spans="1:5" s="98" customFormat="1" outlineLevel="1">
      <c r="A5226" s="98" t="s">
        <v>10930</v>
      </c>
      <c r="B5226" s="171" t="s">
        <v>10931</v>
      </c>
      <c r="C5226" s="98" t="s">
        <v>227</v>
      </c>
      <c r="D5226" s="98" t="s">
        <v>316</v>
      </c>
      <c r="E5226" s="98" t="s">
        <v>228</v>
      </c>
    </row>
    <row r="5227" spans="1:5" s="98" customFormat="1" outlineLevel="1">
      <c r="A5227" s="98" t="s">
        <v>10933</v>
      </c>
      <c r="B5227" s="171" t="s">
        <v>10934</v>
      </c>
      <c r="C5227" s="98" t="s">
        <v>227</v>
      </c>
      <c r="D5227" s="98" t="s">
        <v>316</v>
      </c>
      <c r="E5227" s="98" t="s">
        <v>228</v>
      </c>
    </row>
    <row r="5228" spans="1:5" s="192" customFormat="1" outlineLevel="1">
      <c r="A5228" s="192" t="s">
        <v>10935</v>
      </c>
      <c r="B5228" s="193" t="s">
        <v>10936</v>
      </c>
      <c r="C5228" s="192" t="s">
        <v>227</v>
      </c>
      <c r="D5228" s="192" t="s">
        <v>316</v>
      </c>
      <c r="E5228" s="192" t="s">
        <v>228</v>
      </c>
    </row>
    <row r="5229" spans="1:5" s="192" customFormat="1" outlineLevel="1">
      <c r="A5229" s="192" t="s">
        <v>10938</v>
      </c>
      <c r="B5229" s="193" t="s">
        <v>1120</v>
      </c>
      <c r="C5229" s="192" t="s">
        <v>227</v>
      </c>
      <c r="D5229" s="192" t="s">
        <v>316</v>
      </c>
      <c r="E5229" s="192" t="s">
        <v>228</v>
      </c>
    </row>
    <row r="5230" spans="1:5" s="98" customFormat="1" outlineLevel="1">
      <c r="A5230" s="98" t="s">
        <v>10939</v>
      </c>
      <c r="B5230" s="171" t="s">
        <v>10940</v>
      </c>
      <c r="C5230" s="98" t="s">
        <v>227</v>
      </c>
      <c r="D5230" s="98" t="s">
        <v>316</v>
      </c>
      <c r="E5230" s="98" t="s">
        <v>228</v>
      </c>
    </row>
    <row r="5231" spans="1:5" s="98" customFormat="1" outlineLevel="1">
      <c r="A5231" s="98" t="s">
        <v>10942</v>
      </c>
      <c r="B5231" s="171" t="s">
        <v>10943</v>
      </c>
      <c r="C5231" s="98" t="s">
        <v>227</v>
      </c>
      <c r="D5231" s="98" t="s">
        <v>316</v>
      </c>
      <c r="E5231" s="98" t="s">
        <v>228</v>
      </c>
    </row>
    <row r="5232" spans="1:5" s="192" customFormat="1" outlineLevel="1">
      <c r="A5232" s="192" t="s">
        <v>1110</v>
      </c>
      <c r="B5232" s="193" t="s">
        <v>10944</v>
      </c>
      <c r="C5232" s="192" t="s">
        <v>227</v>
      </c>
      <c r="D5232" s="192" t="s">
        <v>316</v>
      </c>
      <c r="E5232" s="192" t="s">
        <v>228</v>
      </c>
    </row>
    <row r="5233" spans="1:5" s="188" customFormat="1" outlineLevel="1">
      <c r="A5233" s="188" t="s">
        <v>10945</v>
      </c>
      <c r="B5233" s="194" t="s">
        <v>10946</v>
      </c>
      <c r="C5233" s="188" t="s">
        <v>227</v>
      </c>
      <c r="D5233" s="188" t="s">
        <v>316</v>
      </c>
      <c r="E5233" s="188" t="s">
        <v>228</v>
      </c>
    </row>
    <row r="5234" spans="1:5" s="188" customFormat="1" outlineLevel="1">
      <c r="A5234" s="188" t="s">
        <v>10948</v>
      </c>
      <c r="B5234" s="194" t="s">
        <v>10949</v>
      </c>
      <c r="C5234" s="188" t="s">
        <v>227</v>
      </c>
      <c r="D5234" s="188" t="s">
        <v>316</v>
      </c>
      <c r="E5234" s="188" t="s">
        <v>228</v>
      </c>
    </row>
    <row r="5235" spans="1:5" s="188" customFormat="1" outlineLevel="1">
      <c r="A5235" s="188" t="s">
        <v>10950</v>
      </c>
      <c r="B5235" s="194" t="s">
        <v>1116</v>
      </c>
      <c r="C5235" s="188" t="s">
        <v>227</v>
      </c>
      <c r="D5235" s="188" t="s">
        <v>316</v>
      </c>
      <c r="E5235" s="188" t="s">
        <v>228</v>
      </c>
    </row>
    <row r="5236" spans="1:5" s="192" customFormat="1" outlineLevel="1">
      <c r="A5236" s="192" t="s">
        <v>10951</v>
      </c>
      <c r="B5236" s="193" t="s">
        <v>10952</v>
      </c>
      <c r="C5236" s="192" t="s">
        <v>227</v>
      </c>
      <c r="D5236" s="192" t="s">
        <v>316</v>
      </c>
      <c r="E5236" s="192" t="s">
        <v>228</v>
      </c>
    </row>
    <row r="5237" spans="1:5" s="192" customFormat="1" outlineLevel="1">
      <c r="A5237" s="192" t="s">
        <v>1110</v>
      </c>
      <c r="B5237" s="193" t="s">
        <v>10953</v>
      </c>
      <c r="C5237" s="192" t="s">
        <v>227</v>
      </c>
      <c r="D5237" s="192" t="s">
        <v>316</v>
      </c>
      <c r="E5237" s="192" t="s">
        <v>228</v>
      </c>
    </row>
    <row r="5238" spans="1:5" s="188" customFormat="1" outlineLevel="1">
      <c r="A5238" s="188" t="s">
        <v>10954</v>
      </c>
      <c r="B5238" s="194" t="s">
        <v>10955</v>
      </c>
      <c r="C5238" s="188" t="s">
        <v>227</v>
      </c>
      <c r="D5238" s="188" t="s">
        <v>316</v>
      </c>
      <c r="E5238" s="188" t="s">
        <v>228</v>
      </c>
    </row>
    <row r="5239" spans="1:5" s="188" customFormat="1" outlineLevel="1">
      <c r="A5239" s="188" t="s">
        <v>10956</v>
      </c>
      <c r="B5239" s="194" t="s">
        <v>1116</v>
      </c>
      <c r="C5239" s="188" t="s">
        <v>227</v>
      </c>
      <c r="D5239" s="188" t="s">
        <v>316</v>
      </c>
      <c r="E5239" s="188" t="s">
        <v>228</v>
      </c>
    </row>
    <row r="5240" spans="1:5" s="192" customFormat="1" outlineLevel="1">
      <c r="A5240" s="192" t="s">
        <v>1110</v>
      </c>
      <c r="B5240" s="193" t="s">
        <v>10957</v>
      </c>
      <c r="C5240" s="192" t="s">
        <v>227</v>
      </c>
      <c r="D5240" s="192" t="s">
        <v>316</v>
      </c>
      <c r="E5240" s="192" t="s">
        <v>228</v>
      </c>
    </row>
    <row r="5241" spans="1:5" s="188" customFormat="1" outlineLevel="1">
      <c r="A5241" s="188" t="s">
        <v>10958</v>
      </c>
      <c r="B5241" s="194" t="s">
        <v>10955</v>
      </c>
      <c r="C5241" s="188" t="s">
        <v>227</v>
      </c>
      <c r="D5241" s="188" t="s">
        <v>316</v>
      </c>
      <c r="E5241" s="188" t="s">
        <v>228</v>
      </c>
    </row>
    <row r="5242" spans="1:5" s="188" customFormat="1" outlineLevel="1">
      <c r="A5242" s="188" t="s">
        <v>10959</v>
      </c>
      <c r="B5242" s="194" t="s">
        <v>10960</v>
      </c>
      <c r="C5242" s="188" t="s">
        <v>227</v>
      </c>
      <c r="D5242" s="188" t="s">
        <v>316</v>
      </c>
      <c r="E5242" s="188" t="s">
        <v>228</v>
      </c>
    </row>
    <row r="5243" spans="1:5" s="188" customFormat="1" outlineLevel="1">
      <c r="A5243" s="188" t="s">
        <v>10961</v>
      </c>
      <c r="B5243" s="194" t="s">
        <v>1116</v>
      </c>
      <c r="C5243" s="188" t="s">
        <v>227</v>
      </c>
      <c r="D5243" s="188" t="s">
        <v>316</v>
      </c>
      <c r="E5243" s="188" t="s">
        <v>228</v>
      </c>
    </row>
    <row r="5244" spans="1:5" s="192" customFormat="1" outlineLevel="1">
      <c r="A5244" s="192" t="s">
        <v>10962</v>
      </c>
      <c r="B5244" s="193" t="s">
        <v>10963</v>
      </c>
      <c r="C5244" s="192" t="s">
        <v>227</v>
      </c>
      <c r="D5244" s="192" t="s">
        <v>316</v>
      </c>
      <c r="E5244" s="192" t="s">
        <v>228</v>
      </c>
    </row>
    <row r="5245" spans="1:5" s="98" customFormat="1" outlineLevel="1">
      <c r="A5245" s="98" t="s">
        <v>10964</v>
      </c>
      <c r="B5245" s="171" t="s">
        <v>10965</v>
      </c>
      <c r="C5245" s="98" t="s">
        <v>227</v>
      </c>
      <c r="D5245" s="98" t="s">
        <v>316</v>
      </c>
      <c r="E5245" s="98" t="s">
        <v>228</v>
      </c>
    </row>
    <row r="5246" spans="1:5" s="192" customFormat="1" outlineLevel="1">
      <c r="A5246" s="192" t="s">
        <v>1110</v>
      </c>
      <c r="B5246" s="193" t="s">
        <v>10966</v>
      </c>
      <c r="C5246" s="192" t="s">
        <v>227</v>
      </c>
      <c r="D5246" s="192" t="s">
        <v>316</v>
      </c>
      <c r="E5246" s="192" t="s">
        <v>228</v>
      </c>
    </row>
    <row r="5247" spans="1:5" s="188" customFormat="1" outlineLevel="1">
      <c r="A5247" s="188" t="s">
        <v>10967</v>
      </c>
      <c r="B5247" s="194" t="s">
        <v>10968</v>
      </c>
      <c r="C5247" s="188" t="s">
        <v>227</v>
      </c>
      <c r="D5247" s="188" t="s">
        <v>316</v>
      </c>
      <c r="E5247" s="188" t="s">
        <v>228</v>
      </c>
    </row>
    <row r="5248" spans="1:5" s="188" customFormat="1" outlineLevel="1">
      <c r="A5248" s="188" t="s">
        <v>10970</v>
      </c>
      <c r="B5248" s="194" t="s">
        <v>10971</v>
      </c>
      <c r="C5248" s="188" t="s">
        <v>227</v>
      </c>
      <c r="D5248" s="188" t="s">
        <v>316</v>
      </c>
      <c r="E5248" s="188" t="s">
        <v>228</v>
      </c>
    </row>
    <row r="5249" spans="1:5" s="188" customFormat="1" outlineLevel="1">
      <c r="A5249" s="188" t="s">
        <v>10973</v>
      </c>
      <c r="B5249" s="194" t="s">
        <v>10974</v>
      </c>
      <c r="C5249" s="188" t="s">
        <v>227</v>
      </c>
      <c r="D5249" s="188" t="s">
        <v>316</v>
      </c>
      <c r="E5249" s="188" t="s">
        <v>228</v>
      </c>
    </row>
    <row r="5250" spans="1:5" s="192" customFormat="1" outlineLevel="1">
      <c r="A5250" s="192" t="s">
        <v>10976</v>
      </c>
      <c r="B5250" s="193" t="s">
        <v>10977</v>
      </c>
      <c r="C5250" s="192" t="s">
        <v>227</v>
      </c>
      <c r="D5250" s="192" t="s">
        <v>316</v>
      </c>
      <c r="E5250" s="192" t="s">
        <v>228</v>
      </c>
    </row>
    <row r="5251" spans="1:5" s="192" customFormat="1" outlineLevel="1">
      <c r="A5251" s="192" t="s">
        <v>1110</v>
      </c>
      <c r="B5251" s="193" t="s">
        <v>10979</v>
      </c>
      <c r="C5251" s="192" t="s">
        <v>227</v>
      </c>
      <c r="D5251" s="192" t="s">
        <v>316</v>
      </c>
      <c r="E5251" s="192" t="s">
        <v>228</v>
      </c>
    </row>
    <row r="5252" spans="1:5" s="188" customFormat="1" outlineLevel="1">
      <c r="A5252" s="188" t="s">
        <v>10980</v>
      </c>
      <c r="B5252" s="194" t="s">
        <v>10981</v>
      </c>
      <c r="C5252" s="188" t="s">
        <v>227</v>
      </c>
      <c r="D5252" s="188" t="s">
        <v>316</v>
      </c>
      <c r="E5252" s="188" t="s">
        <v>228</v>
      </c>
    </row>
    <row r="5253" spans="1:5" s="188" customFormat="1" outlineLevel="1">
      <c r="A5253" s="188" t="s">
        <v>10983</v>
      </c>
      <c r="B5253" s="194" t="s">
        <v>10984</v>
      </c>
      <c r="C5253" s="188" t="s">
        <v>227</v>
      </c>
      <c r="D5253" s="188" t="s">
        <v>316</v>
      </c>
      <c r="E5253" s="188" t="s">
        <v>228</v>
      </c>
    </row>
    <row r="5254" spans="1:5" s="188" customFormat="1" outlineLevel="1">
      <c r="A5254" s="188" t="s">
        <v>10985</v>
      </c>
      <c r="B5254" s="194" t="s">
        <v>1116</v>
      </c>
      <c r="C5254" s="188" t="s">
        <v>227</v>
      </c>
      <c r="D5254" s="188" t="s">
        <v>316</v>
      </c>
      <c r="E5254" s="188" t="s">
        <v>228</v>
      </c>
    </row>
    <row r="5255" spans="1:5" s="192" customFormat="1" outlineLevel="1">
      <c r="A5255" s="192" t="s">
        <v>10986</v>
      </c>
      <c r="B5255" s="193" t="s">
        <v>10987</v>
      </c>
      <c r="C5255" s="192" t="s">
        <v>227</v>
      </c>
      <c r="D5255" s="192" t="s">
        <v>316</v>
      </c>
      <c r="E5255" s="192" t="s">
        <v>228</v>
      </c>
    </row>
    <row r="5256" spans="1:5" s="98" customFormat="1" outlineLevel="1">
      <c r="A5256" s="98" t="s">
        <v>10988</v>
      </c>
      <c r="B5256" s="171" t="s">
        <v>10989</v>
      </c>
      <c r="C5256" s="98" t="s">
        <v>227</v>
      </c>
      <c r="D5256" s="98" t="s">
        <v>316</v>
      </c>
      <c r="E5256" s="98" t="s">
        <v>228</v>
      </c>
    </row>
    <row r="5257" spans="1:5" s="98" customFormat="1" outlineLevel="1">
      <c r="A5257" s="98" t="s">
        <v>10991</v>
      </c>
      <c r="B5257" s="171" t="s">
        <v>10992</v>
      </c>
      <c r="C5257" s="98" t="s">
        <v>227</v>
      </c>
      <c r="D5257" s="98" t="s">
        <v>316</v>
      </c>
      <c r="E5257" s="98" t="s">
        <v>228</v>
      </c>
    </row>
    <row r="5258" spans="1:5" s="98" customFormat="1" outlineLevel="1">
      <c r="A5258" s="98" t="s">
        <v>10994</v>
      </c>
      <c r="B5258" s="171" t="s">
        <v>10995</v>
      </c>
      <c r="C5258" s="98" t="s">
        <v>227</v>
      </c>
      <c r="D5258" s="98" t="s">
        <v>316</v>
      </c>
      <c r="E5258" s="98" t="s">
        <v>228</v>
      </c>
    </row>
    <row r="5259" spans="1:5" s="192" customFormat="1" outlineLevel="1">
      <c r="A5259" s="192" t="s">
        <v>1110</v>
      </c>
      <c r="B5259" s="193" t="s">
        <v>10996</v>
      </c>
      <c r="C5259" s="192" t="s">
        <v>227</v>
      </c>
      <c r="D5259" s="192" t="s">
        <v>316</v>
      </c>
      <c r="E5259" s="192" t="s">
        <v>228</v>
      </c>
    </row>
    <row r="5260" spans="1:5" s="188" customFormat="1" outlineLevel="1">
      <c r="A5260" s="188" t="s">
        <v>10997</v>
      </c>
      <c r="B5260" s="194" t="s">
        <v>10998</v>
      </c>
      <c r="C5260" s="188" t="s">
        <v>227</v>
      </c>
      <c r="D5260" s="188" t="s">
        <v>316</v>
      </c>
      <c r="E5260" s="188" t="s">
        <v>228</v>
      </c>
    </row>
    <row r="5261" spans="1:5" s="188" customFormat="1" outlineLevel="1">
      <c r="A5261" s="188" t="s">
        <v>11000</v>
      </c>
      <c r="B5261" s="194" t="s">
        <v>11001</v>
      </c>
      <c r="C5261" s="188" t="s">
        <v>227</v>
      </c>
      <c r="D5261" s="188" t="s">
        <v>316</v>
      </c>
      <c r="E5261" s="188" t="s">
        <v>228</v>
      </c>
    </row>
    <row r="5262" spans="1:5" s="188" customFormat="1" outlineLevel="1">
      <c r="A5262" s="188" t="s">
        <v>11002</v>
      </c>
      <c r="B5262" s="194" t="s">
        <v>11003</v>
      </c>
      <c r="C5262" s="188" t="s">
        <v>227</v>
      </c>
      <c r="D5262" s="188" t="s">
        <v>316</v>
      </c>
      <c r="E5262" s="188" t="s">
        <v>228</v>
      </c>
    </row>
    <row r="5263" spans="1:5" s="188" customFormat="1" outlineLevel="1">
      <c r="A5263" s="188" t="s">
        <v>11004</v>
      </c>
      <c r="B5263" s="194" t="s">
        <v>11005</v>
      </c>
      <c r="C5263" s="188" t="s">
        <v>227</v>
      </c>
      <c r="D5263" s="188" t="s">
        <v>316</v>
      </c>
      <c r="E5263" s="188" t="s">
        <v>228</v>
      </c>
    </row>
    <row r="5264" spans="1:5" s="188" customFormat="1" outlineLevel="1">
      <c r="A5264" s="188" t="s">
        <v>11006</v>
      </c>
      <c r="B5264" s="194" t="s">
        <v>11007</v>
      </c>
      <c r="C5264" s="188" t="s">
        <v>227</v>
      </c>
      <c r="D5264" s="188" t="s">
        <v>316</v>
      </c>
      <c r="E5264" s="188" t="s">
        <v>228</v>
      </c>
    </row>
    <row r="5265" spans="1:5" s="188" customFormat="1" outlineLevel="1">
      <c r="A5265" s="188" t="s">
        <v>11008</v>
      </c>
      <c r="B5265" s="194" t="s">
        <v>11009</v>
      </c>
      <c r="C5265" s="188" t="s">
        <v>227</v>
      </c>
      <c r="D5265" s="188" t="s">
        <v>316</v>
      </c>
      <c r="E5265" s="188" t="s">
        <v>228</v>
      </c>
    </row>
    <row r="5266" spans="1:5" s="188" customFormat="1" outlineLevel="1">
      <c r="A5266" s="188" t="s">
        <v>11010</v>
      </c>
      <c r="B5266" s="194" t="s">
        <v>1116</v>
      </c>
      <c r="C5266" s="188" t="s">
        <v>227</v>
      </c>
      <c r="D5266" s="188" t="s">
        <v>316</v>
      </c>
      <c r="E5266" s="188" t="s">
        <v>228</v>
      </c>
    </row>
    <row r="5267" spans="1:5" s="192" customFormat="1" outlineLevel="1">
      <c r="A5267" s="192" t="s">
        <v>1110</v>
      </c>
      <c r="B5267" s="193" t="s">
        <v>11011</v>
      </c>
      <c r="C5267" s="192" t="s">
        <v>227</v>
      </c>
      <c r="D5267" s="192" t="s">
        <v>316</v>
      </c>
      <c r="E5267" s="192" t="s">
        <v>228</v>
      </c>
    </row>
    <row r="5268" spans="1:5" s="188" customFormat="1" outlineLevel="1">
      <c r="A5268" s="188" t="s">
        <v>11012</v>
      </c>
      <c r="B5268" s="194" t="s">
        <v>11013</v>
      </c>
      <c r="C5268" s="188" t="s">
        <v>227</v>
      </c>
      <c r="D5268" s="188" t="s">
        <v>316</v>
      </c>
      <c r="E5268" s="188" t="s">
        <v>228</v>
      </c>
    </row>
    <row r="5269" spans="1:5" s="188" customFormat="1" outlineLevel="1">
      <c r="A5269" s="188" t="s">
        <v>11015</v>
      </c>
      <c r="B5269" s="194" t="s">
        <v>11016</v>
      </c>
      <c r="C5269" s="188" t="s">
        <v>227</v>
      </c>
      <c r="D5269" s="188" t="s">
        <v>316</v>
      </c>
      <c r="E5269" s="188" t="s">
        <v>228</v>
      </c>
    </row>
    <row r="5270" spans="1:5" s="188" customFormat="1" outlineLevel="1">
      <c r="A5270" s="188" t="s">
        <v>11017</v>
      </c>
      <c r="B5270" s="194" t="s">
        <v>11018</v>
      </c>
      <c r="C5270" s="188" t="s">
        <v>227</v>
      </c>
      <c r="D5270" s="188" t="s">
        <v>316</v>
      </c>
      <c r="E5270" s="188" t="s">
        <v>228</v>
      </c>
    </row>
    <row r="5271" spans="1:5" s="188" customFormat="1" outlineLevel="1">
      <c r="A5271" s="188" t="s">
        <v>11019</v>
      </c>
      <c r="B5271" s="194" t="s">
        <v>11020</v>
      </c>
      <c r="C5271" s="188" t="s">
        <v>227</v>
      </c>
      <c r="D5271" s="188" t="s">
        <v>316</v>
      </c>
      <c r="E5271" s="188" t="s">
        <v>228</v>
      </c>
    </row>
    <row r="5272" spans="1:5" s="188" customFormat="1" outlineLevel="1">
      <c r="A5272" s="188" t="s">
        <v>11021</v>
      </c>
      <c r="B5272" s="194" t="s">
        <v>1116</v>
      </c>
      <c r="C5272" s="188" t="s">
        <v>227</v>
      </c>
      <c r="D5272" s="188" t="s">
        <v>316</v>
      </c>
      <c r="E5272" s="188" t="s">
        <v>228</v>
      </c>
    </row>
    <row r="5273" spans="1:5" s="98" customFormat="1" outlineLevel="1">
      <c r="A5273" s="98" t="s">
        <v>11022</v>
      </c>
      <c r="B5273" s="171" t="s">
        <v>11023</v>
      </c>
      <c r="C5273" s="98" t="s">
        <v>227</v>
      </c>
      <c r="D5273" s="98" t="s">
        <v>316</v>
      </c>
      <c r="E5273" s="98" t="s">
        <v>228</v>
      </c>
    </row>
    <row r="5274" spans="1:5" s="192" customFormat="1" outlineLevel="1">
      <c r="A5274" s="192" t="s">
        <v>11024</v>
      </c>
      <c r="B5274" s="193" t="s">
        <v>11025</v>
      </c>
      <c r="C5274" s="192" t="s">
        <v>227</v>
      </c>
      <c r="D5274" s="192" t="s">
        <v>316</v>
      </c>
      <c r="E5274" s="192" t="s">
        <v>228</v>
      </c>
    </row>
    <row r="5275" spans="1:5" s="192" customFormat="1" outlineLevel="1">
      <c r="A5275" s="192" t="s">
        <v>11027</v>
      </c>
      <c r="B5275" s="193" t="s">
        <v>1120</v>
      </c>
      <c r="C5275" s="192" t="s">
        <v>227</v>
      </c>
      <c r="D5275" s="192" t="s">
        <v>316</v>
      </c>
      <c r="E5275" s="192" t="s">
        <v>228</v>
      </c>
    </row>
    <row r="5276" spans="1:5" s="98" customFormat="1" outlineLevel="1">
      <c r="A5276" s="98" t="s">
        <v>11029</v>
      </c>
      <c r="B5276" s="171" t="s">
        <v>11030</v>
      </c>
      <c r="C5276" s="98" t="s">
        <v>227</v>
      </c>
      <c r="D5276" s="98" t="s">
        <v>316</v>
      </c>
      <c r="E5276" s="98" t="s">
        <v>228</v>
      </c>
    </row>
    <row r="5277" spans="1:5" s="192" customFormat="1" outlineLevel="1">
      <c r="A5277" s="192" t="s">
        <v>11031</v>
      </c>
      <c r="B5277" s="193" t="s">
        <v>11032</v>
      </c>
      <c r="C5277" s="192" t="s">
        <v>227</v>
      </c>
      <c r="D5277" s="192" t="s">
        <v>316</v>
      </c>
      <c r="E5277" s="192" t="s">
        <v>228</v>
      </c>
    </row>
    <row r="5278" spans="1:5" s="192" customFormat="1" outlineLevel="1">
      <c r="A5278" s="192" t="s">
        <v>11034</v>
      </c>
      <c r="B5278" s="193" t="s">
        <v>11035</v>
      </c>
      <c r="C5278" s="192" t="s">
        <v>227</v>
      </c>
      <c r="D5278" s="192" t="s">
        <v>316</v>
      </c>
      <c r="E5278" s="192" t="s">
        <v>228</v>
      </c>
    </row>
    <row r="5279" spans="1:5" s="192" customFormat="1" outlineLevel="1">
      <c r="A5279" s="192" t="s">
        <v>11036</v>
      </c>
      <c r="B5279" s="193" t="s">
        <v>1120</v>
      </c>
      <c r="C5279" s="192" t="s">
        <v>227</v>
      </c>
      <c r="D5279" s="192" t="s">
        <v>316</v>
      </c>
      <c r="E5279" s="192" t="s">
        <v>228</v>
      </c>
    </row>
    <row r="5280" spans="1:5" s="98" customFormat="1" outlineLevel="1">
      <c r="A5280" s="98" t="s">
        <v>11037</v>
      </c>
      <c r="B5280" s="171" t="s">
        <v>11038</v>
      </c>
      <c r="C5280" s="98" t="s">
        <v>227</v>
      </c>
      <c r="D5280" s="98" t="s">
        <v>316</v>
      </c>
      <c r="E5280" s="98" t="s">
        <v>228</v>
      </c>
    </row>
    <row r="5281" spans="1:5" s="192" customFormat="1" outlineLevel="1">
      <c r="A5281" s="192" t="s">
        <v>1110</v>
      </c>
      <c r="B5281" s="193" t="s">
        <v>11039</v>
      </c>
      <c r="C5281" s="192" t="s">
        <v>227</v>
      </c>
      <c r="D5281" s="192" t="s">
        <v>316</v>
      </c>
      <c r="E5281" s="192" t="s">
        <v>228</v>
      </c>
    </row>
    <row r="5282" spans="1:5" s="188" customFormat="1" outlineLevel="1">
      <c r="A5282" s="188" t="s">
        <v>11040</v>
      </c>
      <c r="B5282" s="194" t="s">
        <v>11041</v>
      </c>
      <c r="C5282" s="188" t="s">
        <v>227</v>
      </c>
      <c r="D5282" s="188" t="s">
        <v>316</v>
      </c>
      <c r="E5282" s="188" t="s">
        <v>228</v>
      </c>
    </row>
    <row r="5283" spans="1:5" s="188" customFormat="1" outlineLevel="1">
      <c r="A5283" s="188" t="s">
        <v>11043</v>
      </c>
      <c r="B5283" s="194" t="s">
        <v>11044</v>
      </c>
      <c r="C5283" s="188" t="s">
        <v>227</v>
      </c>
      <c r="D5283" s="188" t="s">
        <v>316</v>
      </c>
      <c r="E5283" s="188" t="s">
        <v>228</v>
      </c>
    </row>
    <row r="5284" spans="1:5" s="188" customFormat="1" outlineLevel="1">
      <c r="A5284" s="188" t="s">
        <v>11045</v>
      </c>
      <c r="B5284" s="194" t="s">
        <v>11046</v>
      </c>
      <c r="C5284" s="188" t="s">
        <v>227</v>
      </c>
      <c r="D5284" s="188" t="s">
        <v>316</v>
      </c>
      <c r="E5284" s="188" t="s">
        <v>228</v>
      </c>
    </row>
    <row r="5285" spans="1:5" s="192" customFormat="1" outlineLevel="1">
      <c r="A5285" s="192" t="s">
        <v>1110</v>
      </c>
      <c r="B5285" s="193" t="s">
        <v>11047</v>
      </c>
      <c r="C5285" s="192" t="s">
        <v>227</v>
      </c>
      <c r="D5285" s="192" t="s">
        <v>316</v>
      </c>
      <c r="E5285" s="192" t="s">
        <v>228</v>
      </c>
    </row>
    <row r="5286" spans="1:5" s="188" customFormat="1" outlineLevel="1">
      <c r="A5286" s="188" t="s">
        <v>11048</v>
      </c>
      <c r="B5286" s="194" t="s">
        <v>11041</v>
      </c>
      <c r="C5286" s="188" t="s">
        <v>227</v>
      </c>
      <c r="D5286" s="188" t="s">
        <v>316</v>
      </c>
      <c r="E5286" s="188" t="s">
        <v>228</v>
      </c>
    </row>
    <row r="5287" spans="1:5" s="188" customFormat="1" outlineLevel="1">
      <c r="A5287" s="188" t="s">
        <v>11050</v>
      </c>
      <c r="B5287" s="194" t="s">
        <v>11044</v>
      </c>
      <c r="C5287" s="188" t="s">
        <v>227</v>
      </c>
      <c r="D5287" s="188" t="s">
        <v>316</v>
      </c>
      <c r="E5287" s="188" t="s">
        <v>228</v>
      </c>
    </row>
    <row r="5288" spans="1:5" s="188" customFormat="1" outlineLevel="1">
      <c r="A5288" s="188" t="s">
        <v>11051</v>
      </c>
      <c r="B5288" s="194" t="s">
        <v>11046</v>
      </c>
      <c r="C5288" s="188" t="s">
        <v>227</v>
      </c>
      <c r="D5288" s="188" t="s">
        <v>316</v>
      </c>
      <c r="E5288" s="188" t="s">
        <v>228</v>
      </c>
    </row>
    <row r="5289" spans="1:5" s="192" customFormat="1" outlineLevel="1">
      <c r="A5289" s="192" t="s">
        <v>11052</v>
      </c>
      <c r="B5289" s="193" t="s">
        <v>9255</v>
      </c>
      <c r="C5289" s="192" t="s">
        <v>227</v>
      </c>
      <c r="D5289" s="192" t="s">
        <v>316</v>
      </c>
      <c r="E5289" s="192" t="s">
        <v>228</v>
      </c>
    </row>
    <row r="5290" spans="1:5" s="98" customFormat="1" outlineLevel="1">
      <c r="A5290" s="98" t="s">
        <v>11054</v>
      </c>
      <c r="B5290" s="171" t="s">
        <v>11055</v>
      </c>
      <c r="C5290" s="98" t="s">
        <v>227</v>
      </c>
      <c r="D5290" s="98" t="s">
        <v>316</v>
      </c>
      <c r="E5290" s="98" t="s">
        <v>228</v>
      </c>
    </row>
    <row r="5291" spans="1:5" s="192" customFormat="1" outlineLevel="1">
      <c r="A5291" s="192" t="s">
        <v>1110</v>
      </c>
      <c r="B5291" s="193" t="s">
        <v>11056</v>
      </c>
      <c r="C5291" s="192" t="s">
        <v>227</v>
      </c>
      <c r="D5291" s="192" t="s">
        <v>316</v>
      </c>
      <c r="E5291" s="192" t="s">
        <v>228</v>
      </c>
    </row>
    <row r="5292" spans="1:5" s="188" customFormat="1" outlineLevel="1">
      <c r="A5292" s="188" t="s">
        <v>11057</v>
      </c>
      <c r="B5292" s="194" t="s">
        <v>11058</v>
      </c>
      <c r="C5292" s="188" t="s">
        <v>227</v>
      </c>
      <c r="D5292" s="188" t="s">
        <v>316</v>
      </c>
      <c r="E5292" s="188" t="s">
        <v>228</v>
      </c>
    </row>
    <row r="5293" spans="1:5" s="188" customFormat="1" outlineLevel="1">
      <c r="A5293" s="188" t="s">
        <v>11060</v>
      </c>
      <c r="B5293" s="194" t="s">
        <v>1116</v>
      </c>
      <c r="C5293" s="188" t="s">
        <v>227</v>
      </c>
      <c r="D5293" s="188" t="s">
        <v>316</v>
      </c>
      <c r="E5293" s="188" t="s">
        <v>228</v>
      </c>
    </row>
    <row r="5294" spans="1:5" s="192" customFormat="1" outlineLevel="1">
      <c r="A5294" s="192" t="s">
        <v>11061</v>
      </c>
      <c r="B5294" s="193" t="s">
        <v>1120</v>
      </c>
      <c r="C5294" s="192" t="s">
        <v>227</v>
      </c>
      <c r="D5294" s="192" t="s">
        <v>316</v>
      </c>
      <c r="E5294" s="192" t="s">
        <v>228</v>
      </c>
    </row>
    <row r="5295" spans="1:5" s="98" customFormat="1" outlineLevel="1">
      <c r="A5295" s="98" t="s">
        <v>11063</v>
      </c>
      <c r="B5295" s="171" t="s">
        <v>11064</v>
      </c>
      <c r="C5295" s="98" t="s">
        <v>227</v>
      </c>
      <c r="D5295" s="98" t="s">
        <v>316</v>
      </c>
      <c r="E5295" s="98" t="s">
        <v>228</v>
      </c>
    </row>
    <row r="5296" spans="1:5" s="192" customFormat="1" outlineLevel="1">
      <c r="A5296" s="192" t="s">
        <v>11065</v>
      </c>
      <c r="B5296" s="193" t="s">
        <v>11066</v>
      </c>
      <c r="C5296" s="192" t="s">
        <v>227</v>
      </c>
      <c r="D5296" s="192" t="s">
        <v>316</v>
      </c>
      <c r="E5296" s="192" t="s">
        <v>228</v>
      </c>
    </row>
    <row r="5297" spans="1:5" s="192" customFormat="1" outlineLevel="1">
      <c r="A5297" s="192" t="s">
        <v>1110</v>
      </c>
      <c r="B5297" s="193" t="s">
        <v>1120</v>
      </c>
      <c r="C5297" s="192" t="s">
        <v>227</v>
      </c>
      <c r="D5297" s="192" t="s">
        <v>316</v>
      </c>
      <c r="E5297" s="192" t="s">
        <v>228</v>
      </c>
    </row>
    <row r="5298" spans="1:5" s="188" customFormat="1" outlineLevel="1">
      <c r="A5298" s="188" t="s">
        <v>11068</v>
      </c>
      <c r="B5298" s="194" t="s">
        <v>11069</v>
      </c>
      <c r="C5298" s="188" t="s">
        <v>227</v>
      </c>
      <c r="D5298" s="188" t="s">
        <v>316</v>
      </c>
      <c r="E5298" s="188" t="s">
        <v>228</v>
      </c>
    </row>
    <row r="5299" spans="1:5" s="188" customFormat="1" outlineLevel="1">
      <c r="A5299" s="188" t="s">
        <v>11071</v>
      </c>
      <c r="B5299" s="194" t="s">
        <v>11072</v>
      </c>
      <c r="C5299" s="188" t="s">
        <v>227</v>
      </c>
      <c r="D5299" s="188" t="s">
        <v>316</v>
      </c>
      <c r="E5299" s="188" t="s">
        <v>228</v>
      </c>
    </row>
    <row r="5300" spans="1:5" s="188" customFormat="1" outlineLevel="1">
      <c r="A5300" s="188" t="s">
        <v>11073</v>
      </c>
      <c r="B5300" s="194" t="s">
        <v>10390</v>
      </c>
      <c r="C5300" s="188" t="s">
        <v>227</v>
      </c>
      <c r="D5300" s="188" t="s">
        <v>316</v>
      </c>
      <c r="E5300" s="188" t="s">
        <v>228</v>
      </c>
    </row>
    <row r="5301" spans="1:5" s="188" customFormat="1" outlineLevel="1">
      <c r="A5301" s="188" t="s">
        <v>11074</v>
      </c>
      <c r="B5301" s="194" t="s">
        <v>11075</v>
      </c>
      <c r="C5301" s="188" t="s">
        <v>227</v>
      </c>
      <c r="D5301" s="188" t="s">
        <v>316</v>
      </c>
      <c r="E5301" s="188" t="s">
        <v>228</v>
      </c>
    </row>
    <row r="5302" spans="1:5" s="188" customFormat="1" outlineLevel="1">
      <c r="A5302" s="188" t="s">
        <v>11076</v>
      </c>
      <c r="B5302" s="194" t="s">
        <v>1116</v>
      </c>
      <c r="C5302" s="188" t="s">
        <v>227</v>
      </c>
      <c r="D5302" s="188" t="s">
        <v>316</v>
      </c>
      <c r="E5302" s="188" t="s">
        <v>228</v>
      </c>
    </row>
    <row r="5303" spans="1:5" s="98" customFormat="1" outlineLevel="1">
      <c r="A5303" s="98" t="s">
        <v>11077</v>
      </c>
      <c r="B5303" s="171" t="s">
        <v>11078</v>
      </c>
      <c r="C5303" s="98" t="s">
        <v>227</v>
      </c>
      <c r="D5303" s="98" t="s">
        <v>316</v>
      </c>
      <c r="E5303" s="98" t="s">
        <v>228</v>
      </c>
    </row>
    <row r="5304" spans="1:5" s="192" customFormat="1" outlineLevel="1">
      <c r="A5304" s="192" t="s">
        <v>11079</v>
      </c>
      <c r="B5304" s="193" t="s">
        <v>11080</v>
      </c>
      <c r="C5304" s="192" t="s">
        <v>227</v>
      </c>
      <c r="D5304" s="192" t="s">
        <v>316</v>
      </c>
      <c r="E5304" s="192" t="s">
        <v>228</v>
      </c>
    </row>
    <row r="5305" spans="1:5" s="192" customFormat="1" outlineLevel="1">
      <c r="A5305" s="192" t="s">
        <v>1110</v>
      </c>
      <c r="B5305" s="193" t="s">
        <v>11082</v>
      </c>
      <c r="C5305" s="192" t="s">
        <v>227</v>
      </c>
      <c r="D5305" s="192" t="s">
        <v>316</v>
      </c>
      <c r="E5305" s="192" t="s">
        <v>228</v>
      </c>
    </row>
    <row r="5306" spans="1:5" s="188" customFormat="1" outlineLevel="1">
      <c r="A5306" s="188" t="s">
        <v>11083</v>
      </c>
      <c r="B5306" s="194" t="s">
        <v>11084</v>
      </c>
      <c r="C5306" s="188" t="s">
        <v>227</v>
      </c>
      <c r="D5306" s="188" t="s">
        <v>316</v>
      </c>
      <c r="E5306" s="188" t="s">
        <v>228</v>
      </c>
    </row>
    <row r="5307" spans="1:5" s="188" customFormat="1" outlineLevel="1">
      <c r="A5307" s="188" t="s">
        <v>11085</v>
      </c>
      <c r="B5307" s="194" t="s">
        <v>1116</v>
      </c>
      <c r="C5307" s="188" t="s">
        <v>227</v>
      </c>
      <c r="D5307" s="188" t="s">
        <v>316</v>
      </c>
      <c r="E5307" s="188" t="s">
        <v>228</v>
      </c>
    </row>
    <row r="5308" spans="1:5" s="192" customFormat="1" outlineLevel="1">
      <c r="A5308" s="192" t="s">
        <v>11086</v>
      </c>
      <c r="B5308" s="193" t="s">
        <v>11087</v>
      </c>
      <c r="C5308" s="192" t="s">
        <v>227</v>
      </c>
      <c r="D5308" s="192" t="s">
        <v>316</v>
      </c>
      <c r="E5308" s="192" t="s">
        <v>228</v>
      </c>
    </row>
    <row r="5309" spans="1:5" s="98" customFormat="1" outlineLevel="1">
      <c r="A5309" s="98" t="s">
        <v>11088</v>
      </c>
      <c r="B5309" s="171" t="s">
        <v>11089</v>
      </c>
      <c r="C5309" s="98" t="s">
        <v>227</v>
      </c>
      <c r="D5309" s="98" t="s">
        <v>316</v>
      </c>
      <c r="E5309" s="98" t="s">
        <v>228</v>
      </c>
    </row>
    <row r="5310" spans="1:5" s="192" customFormat="1" outlineLevel="1">
      <c r="A5310" s="192" t="s">
        <v>11090</v>
      </c>
      <c r="B5310" s="193" t="s">
        <v>11091</v>
      </c>
      <c r="C5310" s="192" t="s">
        <v>227</v>
      </c>
      <c r="D5310" s="192" t="s">
        <v>316</v>
      </c>
      <c r="E5310" s="192" t="s">
        <v>228</v>
      </c>
    </row>
    <row r="5311" spans="1:5" s="192" customFormat="1" outlineLevel="1">
      <c r="A5311" s="192" t="s">
        <v>1110</v>
      </c>
      <c r="B5311" s="193" t="s">
        <v>1120</v>
      </c>
      <c r="C5311" s="192" t="s">
        <v>227</v>
      </c>
      <c r="D5311" s="192" t="s">
        <v>316</v>
      </c>
      <c r="E5311" s="192" t="s">
        <v>228</v>
      </c>
    </row>
    <row r="5312" spans="1:5" s="188" customFormat="1" outlineLevel="1">
      <c r="A5312" s="188" t="s">
        <v>11093</v>
      </c>
      <c r="B5312" s="194" t="s">
        <v>11094</v>
      </c>
      <c r="C5312" s="188" t="s">
        <v>227</v>
      </c>
      <c r="D5312" s="188" t="s">
        <v>316</v>
      </c>
      <c r="E5312" s="188" t="s">
        <v>228</v>
      </c>
    </row>
    <row r="5313" spans="1:5" s="188" customFormat="1" outlineLevel="1">
      <c r="A5313" s="188" t="s">
        <v>11096</v>
      </c>
      <c r="B5313" s="194" t="s">
        <v>1116</v>
      </c>
      <c r="C5313" s="188" t="s">
        <v>227</v>
      </c>
      <c r="D5313" s="188" t="s">
        <v>316</v>
      </c>
      <c r="E5313" s="188" t="s">
        <v>228</v>
      </c>
    </row>
    <row r="5314" spans="1:5" s="98" customFormat="1" outlineLevel="1">
      <c r="A5314" s="98" t="s">
        <v>11097</v>
      </c>
      <c r="B5314" s="171" t="s">
        <v>11098</v>
      </c>
      <c r="C5314" s="98" t="s">
        <v>227</v>
      </c>
      <c r="D5314" s="98" t="s">
        <v>316</v>
      </c>
      <c r="E5314" s="98" t="s">
        <v>228</v>
      </c>
    </row>
    <row r="5315" spans="1:5" s="192" customFormat="1" outlineLevel="1">
      <c r="A5315" s="192" t="s">
        <v>1110</v>
      </c>
      <c r="B5315" s="193" t="s">
        <v>11099</v>
      </c>
      <c r="C5315" s="192" t="s">
        <v>227</v>
      </c>
      <c r="D5315" s="192" t="s">
        <v>316</v>
      </c>
      <c r="E5315" s="192" t="s">
        <v>228</v>
      </c>
    </row>
    <row r="5316" spans="1:5" s="188" customFormat="1" outlineLevel="1">
      <c r="A5316" s="188" t="s">
        <v>11100</v>
      </c>
      <c r="B5316" s="194" t="s">
        <v>11094</v>
      </c>
      <c r="C5316" s="188" t="s">
        <v>227</v>
      </c>
      <c r="D5316" s="188" t="s">
        <v>316</v>
      </c>
      <c r="E5316" s="188" t="s">
        <v>228</v>
      </c>
    </row>
    <row r="5317" spans="1:5" s="188" customFormat="1" outlineLevel="1">
      <c r="A5317" s="188" t="s">
        <v>11102</v>
      </c>
      <c r="B5317" s="194" t="s">
        <v>1116</v>
      </c>
      <c r="C5317" s="188" t="s">
        <v>227</v>
      </c>
      <c r="D5317" s="188" t="s">
        <v>316</v>
      </c>
      <c r="E5317" s="188" t="s">
        <v>228</v>
      </c>
    </row>
    <row r="5318" spans="1:5" s="192" customFormat="1" outlineLevel="1">
      <c r="A5318" s="192" t="s">
        <v>11103</v>
      </c>
      <c r="B5318" s="193" t="s">
        <v>11104</v>
      </c>
      <c r="C5318" s="192" t="s">
        <v>227</v>
      </c>
      <c r="D5318" s="192" t="s">
        <v>316</v>
      </c>
      <c r="E5318" s="192" t="s">
        <v>228</v>
      </c>
    </row>
    <row r="5319" spans="1:5" s="192" customFormat="1" outlineLevel="1">
      <c r="A5319" s="192" t="s">
        <v>11106</v>
      </c>
      <c r="B5319" s="193" t="s">
        <v>1120</v>
      </c>
      <c r="C5319" s="192" t="s">
        <v>227</v>
      </c>
      <c r="D5319" s="192" t="s">
        <v>316</v>
      </c>
      <c r="E5319" s="192" t="s">
        <v>228</v>
      </c>
    </row>
    <row r="5320" spans="1:5" s="103" customFormat="1">
      <c r="A5320" s="103" t="s">
        <v>11108</v>
      </c>
      <c r="B5320" s="191" t="s">
        <v>11109</v>
      </c>
      <c r="C5320" s="103" t="s">
        <v>231</v>
      </c>
      <c r="D5320" s="103" t="s">
        <v>318</v>
      </c>
      <c r="E5320" s="103" t="s">
        <v>232</v>
      </c>
    </row>
    <row r="5321" spans="1:5" s="98" customFormat="1" outlineLevel="1">
      <c r="A5321" s="98" t="s">
        <v>11110</v>
      </c>
      <c r="B5321" s="171" t="s">
        <v>11111</v>
      </c>
      <c r="C5321" s="98" t="s">
        <v>231</v>
      </c>
      <c r="D5321" s="98" t="s">
        <v>318</v>
      </c>
      <c r="E5321" s="98" t="s">
        <v>232</v>
      </c>
    </row>
    <row r="5322" spans="1:5" s="98" customFormat="1" outlineLevel="1">
      <c r="A5322" s="98" t="s">
        <v>11113</v>
      </c>
      <c r="B5322" s="171" t="s">
        <v>11114</v>
      </c>
      <c r="C5322" s="98" t="s">
        <v>231</v>
      </c>
      <c r="D5322" s="98" t="s">
        <v>318</v>
      </c>
      <c r="E5322" s="98" t="s">
        <v>232</v>
      </c>
    </row>
    <row r="5323" spans="1:5" s="98" customFormat="1" outlineLevel="1">
      <c r="A5323" s="98" t="s">
        <v>11116</v>
      </c>
      <c r="B5323" s="171" t="s">
        <v>11117</v>
      </c>
      <c r="C5323" s="98" t="s">
        <v>231</v>
      </c>
      <c r="D5323" s="98" t="s">
        <v>318</v>
      </c>
      <c r="E5323" s="98" t="s">
        <v>232</v>
      </c>
    </row>
    <row r="5324" spans="1:5" s="192" customFormat="1" outlineLevel="1">
      <c r="A5324" s="192" t="s">
        <v>1110</v>
      </c>
      <c r="B5324" s="193" t="s">
        <v>11118</v>
      </c>
      <c r="C5324" s="192" t="s">
        <v>231</v>
      </c>
      <c r="D5324" s="192" t="s">
        <v>318</v>
      </c>
      <c r="E5324" s="192" t="s">
        <v>232</v>
      </c>
    </row>
    <row r="5325" spans="1:5" s="188" customFormat="1" outlineLevel="1">
      <c r="A5325" s="188" t="s">
        <v>11119</v>
      </c>
      <c r="B5325" s="194" t="s">
        <v>11120</v>
      </c>
      <c r="C5325" s="188" t="s">
        <v>231</v>
      </c>
      <c r="D5325" s="188" t="s">
        <v>318</v>
      </c>
      <c r="E5325" s="188" t="s">
        <v>232</v>
      </c>
    </row>
    <row r="5326" spans="1:5" s="188" customFormat="1" outlineLevel="1">
      <c r="A5326" s="188" t="s">
        <v>11122</v>
      </c>
      <c r="B5326" s="194" t="s">
        <v>11123</v>
      </c>
      <c r="C5326" s="188" t="s">
        <v>231</v>
      </c>
      <c r="D5326" s="188" t="s">
        <v>318</v>
      </c>
      <c r="E5326" s="188" t="s">
        <v>232</v>
      </c>
    </row>
    <row r="5327" spans="1:5" s="188" customFormat="1" outlineLevel="1">
      <c r="A5327" s="188" t="s">
        <v>11124</v>
      </c>
      <c r="B5327" s="194" t="s">
        <v>11125</v>
      </c>
      <c r="C5327" s="188" t="s">
        <v>231</v>
      </c>
      <c r="D5327" s="188" t="s">
        <v>318</v>
      </c>
      <c r="E5327" s="188" t="s">
        <v>232</v>
      </c>
    </row>
    <row r="5328" spans="1:5" s="188" customFormat="1" outlineLevel="1">
      <c r="A5328" s="188" t="s">
        <v>11126</v>
      </c>
      <c r="B5328" s="194" t="s">
        <v>1116</v>
      </c>
      <c r="C5328" s="188" t="s">
        <v>231</v>
      </c>
      <c r="D5328" s="188" t="s">
        <v>318</v>
      </c>
      <c r="E5328" s="188" t="s">
        <v>232</v>
      </c>
    </row>
    <row r="5329" spans="1:5" s="192" customFormat="1" outlineLevel="1">
      <c r="A5329" s="192" t="s">
        <v>1110</v>
      </c>
      <c r="B5329" s="193" t="s">
        <v>11127</v>
      </c>
      <c r="C5329" s="192" t="s">
        <v>231</v>
      </c>
      <c r="D5329" s="192" t="s">
        <v>318</v>
      </c>
      <c r="E5329" s="192" t="s">
        <v>232</v>
      </c>
    </row>
    <row r="5330" spans="1:5" s="188" customFormat="1" outlineLevel="1">
      <c r="A5330" s="188" t="s">
        <v>11128</v>
      </c>
      <c r="B5330" s="194" t="s">
        <v>11129</v>
      </c>
      <c r="C5330" s="188" t="s">
        <v>231</v>
      </c>
      <c r="D5330" s="188" t="s">
        <v>318</v>
      </c>
      <c r="E5330" s="188" t="s">
        <v>232</v>
      </c>
    </row>
    <row r="5331" spans="1:5" s="188" customFormat="1" outlineLevel="1">
      <c r="A5331" s="188" t="s">
        <v>11131</v>
      </c>
      <c r="B5331" s="194" t="s">
        <v>11132</v>
      </c>
      <c r="C5331" s="188" t="s">
        <v>231</v>
      </c>
      <c r="D5331" s="188" t="s">
        <v>318</v>
      </c>
      <c r="E5331" s="188" t="s">
        <v>232</v>
      </c>
    </row>
    <row r="5332" spans="1:5" s="188" customFormat="1" outlineLevel="1">
      <c r="A5332" s="188" t="s">
        <v>11133</v>
      </c>
      <c r="B5332" s="194" t="s">
        <v>11134</v>
      </c>
      <c r="C5332" s="188" t="s">
        <v>231</v>
      </c>
      <c r="D5332" s="188" t="s">
        <v>318</v>
      </c>
      <c r="E5332" s="188" t="s">
        <v>232</v>
      </c>
    </row>
    <row r="5333" spans="1:5" s="98" customFormat="1" outlineLevel="1">
      <c r="A5333" s="98" t="s">
        <v>11135</v>
      </c>
      <c r="B5333" s="171" t="s">
        <v>11136</v>
      </c>
      <c r="C5333" s="98" t="s">
        <v>231</v>
      </c>
      <c r="D5333" s="98" t="s">
        <v>318</v>
      </c>
      <c r="E5333" s="98" t="s">
        <v>232</v>
      </c>
    </row>
    <row r="5334" spans="1:5" s="98" customFormat="1" outlineLevel="1">
      <c r="A5334" s="98" t="s">
        <v>11138</v>
      </c>
      <c r="B5334" s="171" t="s">
        <v>11139</v>
      </c>
      <c r="C5334" s="98" t="s">
        <v>231</v>
      </c>
      <c r="D5334" s="98" t="s">
        <v>318</v>
      </c>
      <c r="E5334" s="98" t="s">
        <v>232</v>
      </c>
    </row>
    <row r="5335" spans="1:5" s="98" customFormat="1" outlineLevel="1">
      <c r="A5335" s="98" t="s">
        <v>11141</v>
      </c>
      <c r="B5335" s="171" t="s">
        <v>11142</v>
      </c>
      <c r="C5335" s="98" t="s">
        <v>231</v>
      </c>
      <c r="D5335" s="98" t="s">
        <v>318</v>
      </c>
      <c r="E5335" s="98" t="s">
        <v>232</v>
      </c>
    </row>
    <row r="5336" spans="1:5" s="192" customFormat="1" outlineLevel="1">
      <c r="A5336" s="192" t="s">
        <v>11143</v>
      </c>
      <c r="B5336" s="193" t="s">
        <v>11144</v>
      </c>
      <c r="C5336" s="192" t="s">
        <v>231</v>
      </c>
      <c r="D5336" s="192" t="s">
        <v>318</v>
      </c>
      <c r="E5336" s="192" t="s">
        <v>232</v>
      </c>
    </row>
    <row r="5337" spans="1:5" s="192" customFormat="1" outlineLevel="1">
      <c r="A5337" s="192" t="s">
        <v>11146</v>
      </c>
      <c r="B5337" s="193" t="s">
        <v>11147</v>
      </c>
      <c r="C5337" s="192" t="s">
        <v>231</v>
      </c>
      <c r="D5337" s="192" t="s">
        <v>318</v>
      </c>
      <c r="E5337" s="192" t="s">
        <v>232</v>
      </c>
    </row>
    <row r="5338" spans="1:5" s="98" customFormat="1" outlineLevel="1">
      <c r="A5338" s="98" t="s">
        <v>11148</v>
      </c>
      <c r="B5338" s="171" t="s">
        <v>11149</v>
      </c>
      <c r="C5338" s="98" t="s">
        <v>231</v>
      </c>
      <c r="D5338" s="98" t="s">
        <v>318</v>
      </c>
      <c r="E5338" s="98" t="s">
        <v>232</v>
      </c>
    </row>
    <row r="5339" spans="1:5" s="192" customFormat="1" outlineLevel="1">
      <c r="A5339" s="192" t="s">
        <v>11150</v>
      </c>
      <c r="B5339" s="193" t="s">
        <v>11151</v>
      </c>
      <c r="C5339" s="192" t="s">
        <v>231</v>
      </c>
      <c r="D5339" s="192" t="s">
        <v>318</v>
      </c>
      <c r="E5339" s="192" t="s">
        <v>232</v>
      </c>
    </row>
    <row r="5340" spans="1:5" s="192" customFormat="1" outlineLevel="1">
      <c r="A5340" s="192" t="s">
        <v>1110</v>
      </c>
      <c r="B5340" s="193" t="s">
        <v>11153</v>
      </c>
      <c r="C5340" s="192" t="s">
        <v>231</v>
      </c>
      <c r="D5340" s="192" t="s">
        <v>318</v>
      </c>
      <c r="E5340" s="192" t="s">
        <v>232</v>
      </c>
    </row>
    <row r="5341" spans="1:5" s="188" customFormat="1" outlineLevel="1">
      <c r="A5341" s="188" t="s">
        <v>11154</v>
      </c>
      <c r="B5341" s="194" t="s">
        <v>11155</v>
      </c>
      <c r="C5341" s="188" t="s">
        <v>231</v>
      </c>
      <c r="D5341" s="188" t="s">
        <v>318</v>
      </c>
      <c r="E5341" s="188" t="s">
        <v>232</v>
      </c>
    </row>
    <row r="5342" spans="1:5" s="188" customFormat="1" outlineLevel="1">
      <c r="A5342" s="188" t="s">
        <v>11157</v>
      </c>
      <c r="B5342" s="194" t="s">
        <v>1116</v>
      </c>
      <c r="C5342" s="188" t="s">
        <v>231</v>
      </c>
      <c r="D5342" s="188" t="s">
        <v>318</v>
      </c>
      <c r="E5342" s="188" t="s">
        <v>232</v>
      </c>
    </row>
    <row r="5343" spans="1:5" s="98" customFormat="1" outlineLevel="1">
      <c r="A5343" s="98" t="s">
        <v>11158</v>
      </c>
      <c r="B5343" s="171" t="s">
        <v>11159</v>
      </c>
      <c r="C5343" s="98" t="s">
        <v>231</v>
      </c>
      <c r="D5343" s="98" t="s">
        <v>318</v>
      </c>
      <c r="E5343" s="98" t="s">
        <v>232</v>
      </c>
    </row>
    <row r="5344" spans="1:5" s="192" customFormat="1" outlineLevel="1">
      <c r="A5344" s="192" t="s">
        <v>1110</v>
      </c>
      <c r="B5344" s="193" t="s">
        <v>11151</v>
      </c>
      <c r="C5344" s="192" t="s">
        <v>231</v>
      </c>
      <c r="D5344" s="192" t="s">
        <v>318</v>
      </c>
      <c r="E5344" s="192" t="s">
        <v>232</v>
      </c>
    </row>
    <row r="5345" spans="1:5" s="188" customFormat="1" outlineLevel="1">
      <c r="A5345" s="188" t="s">
        <v>11160</v>
      </c>
      <c r="B5345" s="194" t="s">
        <v>11161</v>
      </c>
      <c r="C5345" s="188" t="s">
        <v>231</v>
      </c>
      <c r="D5345" s="188" t="s">
        <v>318</v>
      </c>
      <c r="E5345" s="188" t="s">
        <v>232</v>
      </c>
    </row>
    <row r="5346" spans="1:5" s="188" customFormat="1" outlineLevel="1">
      <c r="A5346" s="188" t="s">
        <v>11163</v>
      </c>
      <c r="B5346" s="194" t="s">
        <v>1116</v>
      </c>
      <c r="C5346" s="188" t="s">
        <v>231</v>
      </c>
      <c r="D5346" s="188" t="s">
        <v>318</v>
      </c>
      <c r="E5346" s="188" t="s">
        <v>232</v>
      </c>
    </row>
    <row r="5347" spans="1:5" s="192" customFormat="1" outlineLevel="1">
      <c r="A5347" s="192" t="s">
        <v>1110</v>
      </c>
      <c r="B5347" s="193" t="s">
        <v>11153</v>
      </c>
      <c r="C5347" s="192" t="s">
        <v>231</v>
      </c>
      <c r="D5347" s="192" t="s">
        <v>318</v>
      </c>
      <c r="E5347" s="192" t="s">
        <v>232</v>
      </c>
    </row>
    <row r="5348" spans="1:5" s="188" customFormat="1" outlineLevel="1">
      <c r="A5348" s="188" t="s">
        <v>11164</v>
      </c>
      <c r="B5348" s="194" t="s">
        <v>11155</v>
      </c>
      <c r="C5348" s="188" t="s">
        <v>231</v>
      </c>
      <c r="D5348" s="188" t="s">
        <v>318</v>
      </c>
      <c r="E5348" s="188" t="s">
        <v>232</v>
      </c>
    </row>
    <row r="5349" spans="1:5" s="188" customFormat="1" outlineLevel="1">
      <c r="A5349" s="188" t="s">
        <v>11166</v>
      </c>
      <c r="B5349" s="194" t="s">
        <v>11167</v>
      </c>
      <c r="C5349" s="188" t="s">
        <v>231</v>
      </c>
      <c r="D5349" s="188" t="s">
        <v>318</v>
      </c>
      <c r="E5349" s="188" t="s">
        <v>232</v>
      </c>
    </row>
    <row r="5350" spans="1:5" s="188" customFormat="1" outlineLevel="1">
      <c r="A5350" s="188" t="s">
        <v>11168</v>
      </c>
      <c r="B5350" s="194" t="s">
        <v>1116</v>
      </c>
      <c r="C5350" s="188" t="s">
        <v>231</v>
      </c>
      <c r="D5350" s="188" t="s">
        <v>318</v>
      </c>
      <c r="E5350" s="188" t="s">
        <v>232</v>
      </c>
    </row>
    <row r="5351" spans="1:5" s="98" customFormat="1" outlineLevel="1">
      <c r="A5351" s="98" t="s">
        <v>11169</v>
      </c>
      <c r="B5351" s="171" t="s">
        <v>11170</v>
      </c>
      <c r="C5351" s="98" t="s">
        <v>231</v>
      </c>
      <c r="D5351" s="98" t="s">
        <v>318</v>
      </c>
      <c r="E5351" s="98" t="s">
        <v>232</v>
      </c>
    </row>
    <row r="5352" spans="1:5" s="192" customFormat="1" outlineLevel="1">
      <c r="A5352" s="192" t="s">
        <v>1110</v>
      </c>
      <c r="B5352" s="193" t="s">
        <v>11151</v>
      </c>
      <c r="C5352" s="192" t="s">
        <v>231</v>
      </c>
      <c r="D5352" s="192" t="s">
        <v>318</v>
      </c>
      <c r="E5352" s="192" t="s">
        <v>232</v>
      </c>
    </row>
    <row r="5353" spans="1:5" s="188" customFormat="1" outlineLevel="1">
      <c r="A5353" s="188" t="s">
        <v>11171</v>
      </c>
      <c r="B5353" s="194" t="s">
        <v>11172</v>
      </c>
      <c r="C5353" s="188" t="s">
        <v>231</v>
      </c>
      <c r="D5353" s="188" t="s">
        <v>318</v>
      </c>
      <c r="E5353" s="188" t="s">
        <v>232</v>
      </c>
    </row>
    <row r="5354" spans="1:5" s="188" customFormat="1" outlineLevel="1">
      <c r="A5354" s="188" t="s">
        <v>11174</v>
      </c>
      <c r="B5354" s="194" t="s">
        <v>1116</v>
      </c>
      <c r="C5354" s="188" t="s">
        <v>231</v>
      </c>
      <c r="D5354" s="188" t="s">
        <v>318</v>
      </c>
      <c r="E5354" s="188" t="s">
        <v>232</v>
      </c>
    </row>
    <row r="5355" spans="1:5" s="192" customFormat="1" outlineLevel="1">
      <c r="A5355" s="192" t="s">
        <v>1110</v>
      </c>
      <c r="B5355" s="193" t="s">
        <v>11175</v>
      </c>
      <c r="C5355" s="192" t="s">
        <v>231</v>
      </c>
      <c r="D5355" s="192" t="s">
        <v>318</v>
      </c>
      <c r="E5355" s="192" t="s">
        <v>232</v>
      </c>
    </row>
    <row r="5356" spans="1:5" s="188" customFormat="1" outlineLevel="1">
      <c r="A5356" s="188" t="s">
        <v>11176</v>
      </c>
      <c r="B5356" s="194" t="s">
        <v>11172</v>
      </c>
      <c r="C5356" s="188" t="s">
        <v>231</v>
      </c>
      <c r="D5356" s="188" t="s">
        <v>318</v>
      </c>
      <c r="E5356" s="188" t="s">
        <v>232</v>
      </c>
    </row>
    <row r="5357" spans="1:5" s="188" customFormat="1" outlineLevel="1">
      <c r="A5357" s="188" t="s">
        <v>11178</v>
      </c>
      <c r="B5357" s="194" t="s">
        <v>1116</v>
      </c>
      <c r="C5357" s="188" t="s">
        <v>231</v>
      </c>
      <c r="D5357" s="188" t="s">
        <v>318</v>
      </c>
      <c r="E5357" s="188" t="s">
        <v>232</v>
      </c>
    </row>
    <row r="5358" spans="1:5" s="192" customFormat="1" outlineLevel="1">
      <c r="A5358" s="192" t="s">
        <v>1110</v>
      </c>
      <c r="B5358" s="193" t="s">
        <v>11179</v>
      </c>
      <c r="C5358" s="192" t="s">
        <v>231</v>
      </c>
      <c r="D5358" s="192" t="s">
        <v>318</v>
      </c>
      <c r="E5358" s="192" t="s">
        <v>232</v>
      </c>
    </row>
    <row r="5359" spans="1:5" s="188" customFormat="1" outlineLevel="1">
      <c r="A5359" s="188" t="s">
        <v>11180</v>
      </c>
      <c r="B5359" s="194" t="s">
        <v>11172</v>
      </c>
      <c r="C5359" s="188" t="s">
        <v>231</v>
      </c>
      <c r="D5359" s="188" t="s">
        <v>318</v>
      </c>
      <c r="E5359" s="188" t="s">
        <v>232</v>
      </c>
    </row>
    <row r="5360" spans="1:5" s="188" customFormat="1" outlineLevel="1">
      <c r="A5360" s="188" t="s">
        <v>11181</v>
      </c>
      <c r="B5360" s="194" t="s">
        <v>1116</v>
      </c>
      <c r="C5360" s="188" t="s">
        <v>231</v>
      </c>
      <c r="D5360" s="188" t="s">
        <v>318</v>
      </c>
      <c r="E5360" s="188" t="s">
        <v>232</v>
      </c>
    </row>
    <row r="5361" spans="1:5" s="192" customFormat="1" outlineLevel="1">
      <c r="A5361" s="192" t="s">
        <v>11182</v>
      </c>
      <c r="B5361" s="193" t="s">
        <v>11183</v>
      </c>
      <c r="C5361" s="192" t="s">
        <v>231</v>
      </c>
      <c r="D5361" s="192" t="s">
        <v>318</v>
      </c>
      <c r="E5361" s="192" t="s">
        <v>232</v>
      </c>
    </row>
    <row r="5362" spans="1:5" s="192" customFormat="1" outlineLevel="1">
      <c r="A5362" s="192" t="s">
        <v>11184</v>
      </c>
      <c r="B5362" s="193" t="s">
        <v>11185</v>
      </c>
      <c r="C5362" s="192" t="s">
        <v>231</v>
      </c>
      <c r="D5362" s="192" t="s">
        <v>318</v>
      </c>
      <c r="E5362" s="192" t="s">
        <v>232</v>
      </c>
    </row>
    <row r="5363" spans="1:5" s="98" customFormat="1" outlineLevel="1">
      <c r="A5363" s="98" t="s">
        <v>11186</v>
      </c>
      <c r="B5363" s="171" t="s">
        <v>11187</v>
      </c>
      <c r="C5363" s="98" t="s">
        <v>231</v>
      </c>
      <c r="D5363" s="98" t="s">
        <v>318</v>
      </c>
      <c r="E5363" s="98" t="s">
        <v>232</v>
      </c>
    </row>
    <row r="5364" spans="1:5" s="192" customFormat="1" outlineLevel="1">
      <c r="A5364" s="192" t="s">
        <v>1110</v>
      </c>
      <c r="B5364" s="193" t="s">
        <v>11188</v>
      </c>
      <c r="C5364" s="192" t="s">
        <v>231</v>
      </c>
      <c r="D5364" s="192" t="s">
        <v>318</v>
      </c>
      <c r="E5364" s="192" t="s">
        <v>232</v>
      </c>
    </row>
    <row r="5365" spans="1:5" s="188" customFormat="1" outlineLevel="1">
      <c r="A5365" s="188" t="s">
        <v>11189</v>
      </c>
      <c r="B5365" s="194" t="s">
        <v>11190</v>
      </c>
      <c r="C5365" s="188" t="s">
        <v>231</v>
      </c>
      <c r="D5365" s="188" t="s">
        <v>318</v>
      </c>
      <c r="E5365" s="188" t="s">
        <v>232</v>
      </c>
    </row>
    <row r="5366" spans="1:5" s="188" customFormat="1" outlineLevel="1">
      <c r="A5366" s="188" t="s">
        <v>11192</v>
      </c>
      <c r="B5366" s="194" t="s">
        <v>11193</v>
      </c>
      <c r="C5366" s="188" t="s">
        <v>231</v>
      </c>
      <c r="D5366" s="188" t="s">
        <v>318</v>
      </c>
      <c r="E5366" s="188" t="s">
        <v>232</v>
      </c>
    </row>
    <row r="5367" spans="1:5" s="192" customFormat="1" outlineLevel="1">
      <c r="A5367" s="192" t="s">
        <v>1110</v>
      </c>
      <c r="B5367" s="193" t="s">
        <v>11194</v>
      </c>
      <c r="C5367" s="192" t="s">
        <v>231</v>
      </c>
      <c r="D5367" s="192" t="s">
        <v>318</v>
      </c>
      <c r="E5367" s="192" t="s">
        <v>232</v>
      </c>
    </row>
    <row r="5368" spans="1:5" s="188" customFormat="1" outlineLevel="1">
      <c r="A5368" s="188" t="s">
        <v>11195</v>
      </c>
      <c r="B5368" s="194" t="s">
        <v>11190</v>
      </c>
      <c r="C5368" s="188" t="s">
        <v>231</v>
      </c>
      <c r="D5368" s="188" t="s">
        <v>318</v>
      </c>
      <c r="E5368" s="188" t="s">
        <v>232</v>
      </c>
    </row>
    <row r="5369" spans="1:5" s="188" customFormat="1" outlineLevel="1">
      <c r="A5369" s="188" t="s">
        <v>11196</v>
      </c>
      <c r="B5369" s="194" t="s">
        <v>11193</v>
      </c>
      <c r="C5369" s="188" t="s">
        <v>231</v>
      </c>
      <c r="D5369" s="188" t="s">
        <v>318</v>
      </c>
      <c r="E5369" s="188" t="s">
        <v>232</v>
      </c>
    </row>
    <row r="5370" spans="1:5" s="98" customFormat="1" outlineLevel="1">
      <c r="A5370" s="98" t="s">
        <v>11197</v>
      </c>
      <c r="B5370" s="171" t="s">
        <v>11198</v>
      </c>
      <c r="C5370" s="98" t="s">
        <v>231</v>
      </c>
      <c r="D5370" s="98" t="s">
        <v>318</v>
      </c>
      <c r="E5370" s="98" t="s">
        <v>232</v>
      </c>
    </row>
    <row r="5371" spans="1:5" s="192" customFormat="1" outlineLevel="1">
      <c r="A5371" s="192" t="s">
        <v>11199</v>
      </c>
      <c r="B5371" s="193" t="s">
        <v>11151</v>
      </c>
      <c r="C5371" s="192" t="s">
        <v>231</v>
      </c>
      <c r="D5371" s="192" t="s">
        <v>318</v>
      </c>
      <c r="E5371" s="192" t="s">
        <v>232</v>
      </c>
    </row>
    <row r="5372" spans="1:5" s="192" customFormat="1" outlineLevel="1">
      <c r="A5372" s="192" t="s">
        <v>1110</v>
      </c>
      <c r="B5372" s="193" t="s">
        <v>11153</v>
      </c>
      <c r="C5372" s="192" t="s">
        <v>231</v>
      </c>
      <c r="D5372" s="192" t="s">
        <v>318</v>
      </c>
      <c r="E5372" s="192" t="s">
        <v>232</v>
      </c>
    </row>
    <row r="5373" spans="1:5" s="188" customFormat="1" outlineLevel="1">
      <c r="A5373" s="188" t="s">
        <v>11201</v>
      </c>
      <c r="B5373" s="194" t="s">
        <v>11155</v>
      </c>
      <c r="C5373" s="188" t="s">
        <v>231</v>
      </c>
      <c r="D5373" s="188" t="s">
        <v>318</v>
      </c>
      <c r="E5373" s="188" t="s">
        <v>232</v>
      </c>
    </row>
    <row r="5374" spans="1:5" s="188" customFormat="1" outlineLevel="1">
      <c r="A5374" s="188" t="s">
        <v>11202</v>
      </c>
      <c r="B5374" s="194" t="s">
        <v>11167</v>
      </c>
      <c r="C5374" s="188" t="s">
        <v>231</v>
      </c>
      <c r="D5374" s="188" t="s">
        <v>318</v>
      </c>
      <c r="E5374" s="188" t="s">
        <v>232</v>
      </c>
    </row>
    <row r="5375" spans="1:5" s="188" customFormat="1" outlineLevel="1">
      <c r="A5375" s="188" t="s">
        <v>11203</v>
      </c>
      <c r="B5375" s="194" t="s">
        <v>1116</v>
      </c>
      <c r="C5375" s="188" t="s">
        <v>231</v>
      </c>
      <c r="D5375" s="188" t="s">
        <v>318</v>
      </c>
      <c r="E5375" s="188" t="s">
        <v>232</v>
      </c>
    </row>
    <row r="5376" spans="1:5" s="98" customFormat="1" outlineLevel="1">
      <c r="A5376" s="98" t="s">
        <v>11204</v>
      </c>
      <c r="B5376" s="171" t="s">
        <v>11205</v>
      </c>
      <c r="C5376" s="98" t="s">
        <v>231</v>
      </c>
      <c r="D5376" s="98" t="s">
        <v>318</v>
      </c>
      <c r="E5376" s="98" t="s">
        <v>232</v>
      </c>
    </row>
    <row r="5377" spans="1:5" s="192" customFormat="1" outlineLevel="1">
      <c r="A5377" s="192" t="s">
        <v>11206</v>
      </c>
      <c r="B5377" s="193" t="s">
        <v>11151</v>
      </c>
      <c r="C5377" s="192" t="s">
        <v>231</v>
      </c>
      <c r="D5377" s="192" t="s">
        <v>318</v>
      </c>
      <c r="E5377" s="192" t="s">
        <v>232</v>
      </c>
    </row>
    <row r="5378" spans="1:5" s="192" customFormat="1" outlineLevel="1">
      <c r="A5378" s="192" t="s">
        <v>11208</v>
      </c>
      <c r="B5378" s="193" t="s">
        <v>11153</v>
      </c>
      <c r="C5378" s="192" t="s">
        <v>231</v>
      </c>
      <c r="D5378" s="192" t="s">
        <v>318</v>
      </c>
      <c r="E5378" s="192" t="s">
        <v>232</v>
      </c>
    </row>
    <row r="5379" spans="1:5" s="98" customFormat="1" outlineLevel="1">
      <c r="A5379" s="98" t="s">
        <v>11209</v>
      </c>
      <c r="B5379" s="171" t="s">
        <v>11210</v>
      </c>
      <c r="C5379" s="98" t="s">
        <v>231</v>
      </c>
      <c r="D5379" s="98" t="s">
        <v>318</v>
      </c>
      <c r="E5379" s="98" t="s">
        <v>232</v>
      </c>
    </row>
    <row r="5380" spans="1:5" s="98" customFormat="1" outlineLevel="1">
      <c r="A5380" s="98" t="s">
        <v>11212</v>
      </c>
      <c r="B5380" s="171" t="s">
        <v>11213</v>
      </c>
      <c r="C5380" s="98" t="s">
        <v>231</v>
      </c>
      <c r="D5380" s="98" t="s">
        <v>318</v>
      </c>
      <c r="E5380" s="98" t="s">
        <v>232</v>
      </c>
    </row>
    <row r="5381" spans="1:5" s="192" customFormat="1" outlineLevel="1">
      <c r="A5381" s="192" t="s">
        <v>11214</v>
      </c>
      <c r="B5381" s="193" t="s">
        <v>11215</v>
      </c>
      <c r="C5381" s="192" t="s">
        <v>231</v>
      </c>
      <c r="D5381" s="192" t="s">
        <v>318</v>
      </c>
      <c r="E5381" s="192" t="s">
        <v>232</v>
      </c>
    </row>
    <row r="5382" spans="1:5" s="192" customFormat="1" outlineLevel="1">
      <c r="A5382" s="192" t="s">
        <v>1110</v>
      </c>
      <c r="B5382" s="193" t="s">
        <v>11217</v>
      </c>
      <c r="C5382" s="192" t="s">
        <v>231</v>
      </c>
      <c r="D5382" s="192" t="s">
        <v>318</v>
      </c>
      <c r="E5382" s="192" t="s">
        <v>232</v>
      </c>
    </row>
    <row r="5383" spans="1:5" s="188" customFormat="1" outlineLevel="1">
      <c r="A5383" s="188" t="s">
        <v>11218</v>
      </c>
      <c r="B5383" s="194" t="s">
        <v>11219</v>
      </c>
      <c r="C5383" s="188" t="s">
        <v>231</v>
      </c>
      <c r="D5383" s="188" t="s">
        <v>318</v>
      </c>
      <c r="E5383" s="188" t="s">
        <v>232</v>
      </c>
    </row>
    <row r="5384" spans="1:5" s="188" customFormat="1" outlineLevel="1">
      <c r="A5384" s="188" t="s">
        <v>11221</v>
      </c>
      <c r="B5384" s="194" t="s">
        <v>1116</v>
      </c>
      <c r="C5384" s="188" t="s">
        <v>231</v>
      </c>
      <c r="D5384" s="188" t="s">
        <v>318</v>
      </c>
      <c r="E5384" s="188" t="s">
        <v>232</v>
      </c>
    </row>
    <row r="5385" spans="1:5" s="192" customFormat="1" outlineLevel="1">
      <c r="A5385" s="192" t="s">
        <v>1110</v>
      </c>
      <c r="B5385" s="193" t="s">
        <v>11222</v>
      </c>
      <c r="C5385" s="192" t="s">
        <v>231</v>
      </c>
      <c r="D5385" s="192" t="s">
        <v>318</v>
      </c>
      <c r="E5385" s="192" t="s">
        <v>232</v>
      </c>
    </row>
    <row r="5386" spans="1:5" s="188" customFormat="1" outlineLevel="1">
      <c r="A5386" s="188" t="s">
        <v>11223</v>
      </c>
      <c r="B5386" s="194" t="s">
        <v>11224</v>
      </c>
      <c r="C5386" s="188" t="s">
        <v>231</v>
      </c>
      <c r="D5386" s="188" t="s">
        <v>318</v>
      </c>
      <c r="E5386" s="188" t="s">
        <v>232</v>
      </c>
    </row>
    <row r="5387" spans="1:5" s="188" customFormat="1" outlineLevel="1">
      <c r="A5387" s="188" t="s">
        <v>11226</v>
      </c>
      <c r="B5387" s="194" t="s">
        <v>1116</v>
      </c>
      <c r="C5387" s="188" t="s">
        <v>231</v>
      </c>
      <c r="D5387" s="188" t="s">
        <v>318</v>
      </c>
      <c r="E5387" s="188" t="s">
        <v>232</v>
      </c>
    </row>
    <row r="5388" spans="1:5" s="98" customFormat="1" outlineLevel="1">
      <c r="A5388" s="98" t="s">
        <v>11227</v>
      </c>
      <c r="B5388" s="171" t="s">
        <v>11228</v>
      </c>
      <c r="C5388" s="98" t="s">
        <v>231</v>
      </c>
      <c r="D5388" s="98" t="s">
        <v>318</v>
      </c>
      <c r="E5388" s="98" t="s">
        <v>232</v>
      </c>
    </row>
    <row r="5389" spans="1:5" s="192" customFormat="1" outlineLevel="1">
      <c r="A5389" s="192" t="s">
        <v>11229</v>
      </c>
      <c r="B5389" s="193" t="s">
        <v>11230</v>
      </c>
      <c r="C5389" s="192" t="s">
        <v>231</v>
      </c>
      <c r="D5389" s="192" t="s">
        <v>318</v>
      </c>
      <c r="E5389" s="192" t="s">
        <v>232</v>
      </c>
    </row>
    <row r="5390" spans="1:5" s="192" customFormat="1" outlineLevel="1">
      <c r="A5390" s="192" t="s">
        <v>11232</v>
      </c>
      <c r="B5390" s="193" t="s">
        <v>11233</v>
      </c>
      <c r="C5390" s="192" t="s">
        <v>231</v>
      </c>
      <c r="D5390" s="192" t="s">
        <v>318</v>
      </c>
      <c r="E5390" s="192" t="s">
        <v>232</v>
      </c>
    </row>
    <row r="5391" spans="1:5" s="98" customFormat="1" outlineLevel="1">
      <c r="A5391" s="98" t="s">
        <v>11235</v>
      </c>
      <c r="B5391" s="171" t="s">
        <v>11236</v>
      </c>
      <c r="C5391" s="98" t="s">
        <v>231</v>
      </c>
      <c r="D5391" s="98" t="s">
        <v>318</v>
      </c>
      <c r="E5391" s="98" t="s">
        <v>232</v>
      </c>
    </row>
    <row r="5392" spans="1:5" s="192" customFormat="1" outlineLevel="1">
      <c r="A5392" s="192" t="s">
        <v>11237</v>
      </c>
      <c r="B5392" s="193" t="s">
        <v>11238</v>
      </c>
      <c r="C5392" s="192" t="s">
        <v>231</v>
      </c>
      <c r="D5392" s="192" t="s">
        <v>318</v>
      </c>
      <c r="E5392" s="192" t="s">
        <v>232</v>
      </c>
    </row>
    <row r="5393" spans="1:5" s="192" customFormat="1" outlineLevel="1">
      <c r="A5393" s="192" t="s">
        <v>1110</v>
      </c>
      <c r="B5393" s="193" t="s">
        <v>1120</v>
      </c>
      <c r="C5393" s="192" t="s">
        <v>231</v>
      </c>
      <c r="D5393" s="192" t="s">
        <v>318</v>
      </c>
      <c r="E5393" s="192" t="s">
        <v>232</v>
      </c>
    </row>
    <row r="5394" spans="1:5" s="188" customFormat="1" outlineLevel="1">
      <c r="A5394" s="188" t="s">
        <v>11240</v>
      </c>
      <c r="B5394" s="194" t="s">
        <v>11241</v>
      </c>
      <c r="C5394" s="188" t="s">
        <v>231</v>
      </c>
      <c r="D5394" s="188" t="s">
        <v>318</v>
      </c>
      <c r="E5394" s="188" t="s">
        <v>232</v>
      </c>
    </row>
    <row r="5395" spans="1:5" s="188" customFormat="1" outlineLevel="1">
      <c r="A5395" s="188" t="s">
        <v>11243</v>
      </c>
      <c r="B5395" s="194" t="s">
        <v>1116</v>
      </c>
      <c r="C5395" s="188" t="s">
        <v>231</v>
      </c>
      <c r="D5395" s="188" t="s">
        <v>318</v>
      </c>
      <c r="E5395" s="188" t="s">
        <v>232</v>
      </c>
    </row>
    <row r="5396" spans="1:5" s="103" customFormat="1">
      <c r="A5396" s="103" t="s">
        <v>11244</v>
      </c>
      <c r="B5396" s="191" t="s">
        <v>11245</v>
      </c>
      <c r="C5396" s="103" t="s">
        <v>231</v>
      </c>
      <c r="D5396" s="103" t="s">
        <v>318</v>
      </c>
      <c r="E5396" s="103" t="s">
        <v>232</v>
      </c>
    </row>
    <row r="5397" spans="1:5" s="98" customFormat="1" outlineLevel="1">
      <c r="A5397" s="98" t="s">
        <v>11246</v>
      </c>
      <c r="B5397" s="171" t="s">
        <v>11247</v>
      </c>
      <c r="C5397" s="98" t="s">
        <v>231</v>
      </c>
      <c r="D5397" s="98" t="s">
        <v>318</v>
      </c>
      <c r="E5397" s="98" t="s">
        <v>232</v>
      </c>
    </row>
    <row r="5398" spans="1:5" s="192" customFormat="1" outlineLevel="1">
      <c r="A5398" s="192" t="s">
        <v>11248</v>
      </c>
      <c r="B5398" s="193" t="s">
        <v>11249</v>
      </c>
      <c r="C5398" s="192" t="s">
        <v>231</v>
      </c>
      <c r="D5398" s="192" t="s">
        <v>318</v>
      </c>
      <c r="E5398" s="192" t="s">
        <v>232</v>
      </c>
    </row>
    <row r="5399" spans="1:5" s="192" customFormat="1" outlineLevel="1">
      <c r="A5399" s="192" t="s">
        <v>11251</v>
      </c>
      <c r="B5399" s="193" t="s">
        <v>11252</v>
      </c>
      <c r="C5399" s="192" t="s">
        <v>231</v>
      </c>
      <c r="D5399" s="192" t="s">
        <v>318</v>
      </c>
      <c r="E5399" s="192" t="s">
        <v>232</v>
      </c>
    </row>
    <row r="5400" spans="1:5" s="98" customFormat="1" outlineLevel="1">
      <c r="A5400" s="98" t="s">
        <v>11254</v>
      </c>
      <c r="B5400" s="171" t="s">
        <v>11255</v>
      </c>
      <c r="C5400" s="98" t="s">
        <v>231</v>
      </c>
      <c r="D5400" s="98" t="s">
        <v>318</v>
      </c>
      <c r="E5400" s="98" t="s">
        <v>232</v>
      </c>
    </row>
    <row r="5401" spans="1:5" s="192" customFormat="1" outlineLevel="1">
      <c r="A5401" s="192" t="s">
        <v>11256</v>
      </c>
      <c r="B5401" s="193" t="s">
        <v>11257</v>
      </c>
      <c r="C5401" s="192" t="s">
        <v>231</v>
      </c>
      <c r="D5401" s="192" t="s">
        <v>318</v>
      </c>
      <c r="E5401" s="192" t="s">
        <v>232</v>
      </c>
    </row>
    <row r="5402" spans="1:5" s="192" customFormat="1" outlineLevel="1">
      <c r="A5402" s="192" t="s">
        <v>11259</v>
      </c>
      <c r="B5402" s="193" t="s">
        <v>11260</v>
      </c>
      <c r="C5402" s="192" t="s">
        <v>231</v>
      </c>
      <c r="D5402" s="192" t="s">
        <v>318</v>
      </c>
      <c r="E5402" s="192" t="s">
        <v>232</v>
      </c>
    </row>
    <row r="5403" spans="1:5" s="98" customFormat="1" outlineLevel="1">
      <c r="A5403" s="98" t="s">
        <v>11262</v>
      </c>
      <c r="B5403" s="171" t="s">
        <v>11263</v>
      </c>
      <c r="C5403" s="98" t="s">
        <v>231</v>
      </c>
      <c r="D5403" s="98" t="s">
        <v>318</v>
      </c>
      <c r="E5403" s="98" t="s">
        <v>232</v>
      </c>
    </row>
    <row r="5404" spans="1:5" s="98" customFormat="1" outlineLevel="1">
      <c r="A5404" s="98" t="s">
        <v>11265</v>
      </c>
      <c r="B5404" s="171" t="s">
        <v>11266</v>
      </c>
      <c r="C5404" s="98" t="s">
        <v>231</v>
      </c>
      <c r="D5404" s="98" t="s">
        <v>318</v>
      </c>
      <c r="E5404" s="98" t="s">
        <v>232</v>
      </c>
    </row>
    <row r="5405" spans="1:5" s="98" customFormat="1" outlineLevel="1">
      <c r="A5405" s="98" t="s">
        <v>11268</v>
      </c>
      <c r="B5405" s="171" t="s">
        <v>11269</v>
      </c>
      <c r="C5405" s="98" t="s">
        <v>231</v>
      </c>
      <c r="D5405" s="98" t="s">
        <v>318</v>
      </c>
      <c r="E5405" s="98" t="s">
        <v>232</v>
      </c>
    </row>
    <row r="5406" spans="1:5" s="192" customFormat="1" outlineLevel="1">
      <c r="A5406" s="192" t="s">
        <v>1110</v>
      </c>
      <c r="B5406" s="193" t="s">
        <v>11270</v>
      </c>
      <c r="C5406" s="192" t="s">
        <v>231</v>
      </c>
      <c r="D5406" s="192" t="s">
        <v>318</v>
      </c>
      <c r="E5406" s="192" t="s">
        <v>232</v>
      </c>
    </row>
    <row r="5407" spans="1:5" s="188" customFormat="1" outlineLevel="1">
      <c r="A5407" s="188" t="s">
        <v>11271</v>
      </c>
      <c r="B5407" s="194" t="s">
        <v>11272</v>
      </c>
      <c r="C5407" s="188" t="s">
        <v>231</v>
      </c>
      <c r="D5407" s="188" t="s">
        <v>318</v>
      </c>
      <c r="E5407" s="188" t="s">
        <v>232</v>
      </c>
    </row>
    <row r="5408" spans="1:5" s="188" customFormat="1" outlineLevel="1">
      <c r="A5408" s="188" t="s">
        <v>11274</v>
      </c>
      <c r="B5408" s="194" t="s">
        <v>11275</v>
      </c>
      <c r="C5408" s="188" t="s">
        <v>231</v>
      </c>
      <c r="D5408" s="188" t="s">
        <v>318</v>
      </c>
      <c r="E5408" s="188" t="s">
        <v>232</v>
      </c>
    </row>
    <row r="5409" spans="1:5" s="192" customFormat="1" outlineLevel="1">
      <c r="A5409" s="192" t="s">
        <v>1110</v>
      </c>
      <c r="B5409" s="193" t="s">
        <v>11276</v>
      </c>
      <c r="C5409" s="192" t="s">
        <v>231</v>
      </c>
      <c r="D5409" s="192" t="s">
        <v>318</v>
      </c>
      <c r="E5409" s="192" t="s">
        <v>232</v>
      </c>
    </row>
    <row r="5410" spans="1:5" s="188" customFormat="1" outlineLevel="1">
      <c r="A5410" s="188" t="s">
        <v>11277</v>
      </c>
      <c r="B5410" s="194" t="s">
        <v>11272</v>
      </c>
      <c r="C5410" s="188" t="s">
        <v>231</v>
      </c>
      <c r="D5410" s="188" t="s">
        <v>318</v>
      </c>
      <c r="E5410" s="188" t="s">
        <v>232</v>
      </c>
    </row>
    <row r="5411" spans="1:5" s="188" customFormat="1" outlineLevel="1">
      <c r="A5411" s="188" t="s">
        <v>11278</v>
      </c>
      <c r="B5411" s="194" t="s">
        <v>11275</v>
      </c>
      <c r="C5411" s="188" t="s">
        <v>231</v>
      </c>
      <c r="D5411" s="188" t="s">
        <v>318</v>
      </c>
      <c r="E5411" s="188" t="s">
        <v>232</v>
      </c>
    </row>
    <row r="5412" spans="1:5" s="98" customFormat="1" outlineLevel="1">
      <c r="A5412" s="98" t="s">
        <v>11279</v>
      </c>
      <c r="B5412" s="171" t="s">
        <v>11280</v>
      </c>
      <c r="C5412" s="98" t="s">
        <v>231</v>
      </c>
      <c r="D5412" s="98" t="s">
        <v>318</v>
      </c>
      <c r="E5412" s="98" t="s">
        <v>232</v>
      </c>
    </row>
    <row r="5413" spans="1:5" s="192" customFormat="1" outlineLevel="1">
      <c r="A5413" s="192" t="s">
        <v>11281</v>
      </c>
      <c r="B5413" s="193" t="s">
        <v>11282</v>
      </c>
      <c r="C5413" s="192" t="s">
        <v>231</v>
      </c>
      <c r="D5413" s="192" t="s">
        <v>318</v>
      </c>
      <c r="E5413" s="192" t="s">
        <v>232</v>
      </c>
    </row>
    <row r="5414" spans="1:5" s="192" customFormat="1" outlineLevel="1">
      <c r="A5414" s="192" t="s">
        <v>11284</v>
      </c>
      <c r="B5414" s="193" t="s">
        <v>11285</v>
      </c>
      <c r="C5414" s="192" t="s">
        <v>231</v>
      </c>
      <c r="D5414" s="192" t="s">
        <v>318</v>
      </c>
      <c r="E5414" s="192" t="s">
        <v>232</v>
      </c>
    </row>
    <row r="5415" spans="1:5" s="98" customFormat="1" outlineLevel="1">
      <c r="A5415" s="98" t="s">
        <v>11286</v>
      </c>
      <c r="B5415" s="171" t="s">
        <v>11287</v>
      </c>
      <c r="C5415" s="98" t="s">
        <v>231</v>
      </c>
      <c r="D5415" s="98" t="s">
        <v>318</v>
      </c>
      <c r="E5415" s="98" t="s">
        <v>232</v>
      </c>
    </row>
    <row r="5416" spans="1:5" s="192" customFormat="1" outlineLevel="1">
      <c r="A5416" s="192" t="s">
        <v>1110</v>
      </c>
      <c r="B5416" s="193" t="s">
        <v>11288</v>
      </c>
      <c r="C5416" s="192" t="s">
        <v>231</v>
      </c>
      <c r="D5416" s="192" t="s">
        <v>318</v>
      </c>
      <c r="E5416" s="192" t="s">
        <v>232</v>
      </c>
    </row>
    <row r="5417" spans="1:5" s="188" customFormat="1" outlineLevel="1">
      <c r="A5417" s="188" t="s">
        <v>11289</v>
      </c>
      <c r="B5417" s="194" t="s">
        <v>11272</v>
      </c>
      <c r="C5417" s="188" t="s">
        <v>231</v>
      </c>
      <c r="D5417" s="188" t="s">
        <v>318</v>
      </c>
      <c r="E5417" s="188" t="s">
        <v>232</v>
      </c>
    </row>
    <row r="5418" spans="1:5" s="188" customFormat="1" outlineLevel="1">
      <c r="A5418" s="188" t="s">
        <v>11291</v>
      </c>
      <c r="B5418" s="194" t="s">
        <v>11275</v>
      </c>
      <c r="C5418" s="188" t="s">
        <v>231</v>
      </c>
      <c r="D5418" s="188" t="s">
        <v>318</v>
      </c>
      <c r="E5418" s="188" t="s">
        <v>232</v>
      </c>
    </row>
    <row r="5419" spans="1:5" s="192" customFormat="1" outlineLevel="1">
      <c r="A5419" s="192" t="s">
        <v>11292</v>
      </c>
      <c r="B5419" s="193" t="s">
        <v>11293</v>
      </c>
      <c r="C5419" s="192" t="s">
        <v>231</v>
      </c>
      <c r="D5419" s="192" t="s">
        <v>318</v>
      </c>
      <c r="E5419" s="192" t="s">
        <v>232</v>
      </c>
    </row>
    <row r="5420" spans="1:5" s="98" customFormat="1" outlineLevel="1">
      <c r="A5420" s="98" t="s">
        <v>11294</v>
      </c>
      <c r="B5420" s="171" t="s">
        <v>11295</v>
      </c>
      <c r="C5420" s="98" t="s">
        <v>231</v>
      </c>
      <c r="D5420" s="98" t="s">
        <v>318</v>
      </c>
      <c r="E5420" s="98" t="s">
        <v>232</v>
      </c>
    </row>
    <row r="5421" spans="1:5" s="192" customFormat="1" outlineLevel="1">
      <c r="A5421" s="192" t="s">
        <v>11296</v>
      </c>
      <c r="B5421" s="193" t="s">
        <v>11297</v>
      </c>
      <c r="C5421" s="192" t="s">
        <v>231</v>
      </c>
      <c r="D5421" s="192" t="s">
        <v>318</v>
      </c>
      <c r="E5421" s="192" t="s">
        <v>232</v>
      </c>
    </row>
    <row r="5422" spans="1:5" s="192" customFormat="1" outlineLevel="1">
      <c r="A5422" s="192" t="s">
        <v>11299</v>
      </c>
      <c r="B5422" s="193" t="s">
        <v>1120</v>
      </c>
      <c r="C5422" s="192" t="s">
        <v>231</v>
      </c>
      <c r="D5422" s="192" t="s">
        <v>318</v>
      </c>
      <c r="E5422" s="192" t="s">
        <v>232</v>
      </c>
    </row>
    <row r="5423" spans="1:5" s="103" customFormat="1">
      <c r="A5423" s="103" t="s">
        <v>11300</v>
      </c>
      <c r="B5423" s="191" t="s">
        <v>11301</v>
      </c>
      <c r="C5423" s="103" t="s">
        <v>229</v>
      </c>
      <c r="D5423" s="103" t="s">
        <v>317</v>
      </c>
      <c r="E5423" s="103" t="s">
        <v>3779</v>
      </c>
    </row>
    <row r="5424" spans="1:5" s="98" customFormat="1" outlineLevel="1">
      <c r="A5424" s="98" t="s">
        <v>11302</v>
      </c>
      <c r="B5424" s="171" t="s">
        <v>11303</v>
      </c>
      <c r="C5424" s="98" t="s">
        <v>229</v>
      </c>
      <c r="D5424" s="98" t="s">
        <v>317</v>
      </c>
      <c r="E5424" s="98" t="s">
        <v>3779</v>
      </c>
    </row>
    <row r="5425" spans="1:5" s="192" customFormat="1" outlineLevel="1">
      <c r="A5425" s="192" t="s">
        <v>11304</v>
      </c>
      <c r="B5425" s="193" t="s">
        <v>11305</v>
      </c>
      <c r="C5425" s="192" t="s">
        <v>229</v>
      </c>
      <c r="D5425" s="192" t="s">
        <v>317</v>
      </c>
      <c r="E5425" s="192" t="s">
        <v>3779</v>
      </c>
    </row>
    <row r="5426" spans="1:5" s="192" customFormat="1" outlineLevel="1">
      <c r="A5426" s="192" t="s">
        <v>11307</v>
      </c>
      <c r="B5426" s="193" t="s">
        <v>11308</v>
      </c>
      <c r="C5426" s="192" t="s">
        <v>229</v>
      </c>
      <c r="D5426" s="192" t="s">
        <v>317</v>
      </c>
      <c r="E5426" s="192" t="s">
        <v>3779</v>
      </c>
    </row>
    <row r="5427" spans="1:5" s="98" customFormat="1" outlineLevel="1">
      <c r="A5427" s="98" t="s">
        <v>11310</v>
      </c>
      <c r="B5427" s="171" t="s">
        <v>11311</v>
      </c>
      <c r="C5427" s="98" t="s">
        <v>229</v>
      </c>
      <c r="D5427" s="98" t="s">
        <v>317</v>
      </c>
      <c r="E5427" s="98" t="s">
        <v>3779</v>
      </c>
    </row>
    <row r="5428" spans="1:5" s="98" customFormat="1" outlineLevel="1">
      <c r="A5428" s="98" t="s">
        <v>11313</v>
      </c>
      <c r="B5428" s="171" t="s">
        <v>11314</v>
      </c>
      <c r="C5428" s="98" t="s">
        <v>229</v>
      </c>
      <c r="D5428" s="98" t="s">
        <v>317</v>
      </c>
      <c r="E5428" s="98" t="s">
        <v>3779</v>
      </c>
    </row>
    <row r="5429" spans="1:5" s="192" customFormat="1" outlineLevel="1">
      <c r="A5429" s="192" t="s">
        <v>11315</v>
      </c>
      <c r="B5429" s="193" t="s">
        <v>11144</v>
      </c>
      <c r="C5429" s="192" t="s">
        <v>229</v>
      </c>
      <c r="D5429" s="192" t="s">
        <v>317</v>
      </c>
      <c r="E5429" s="192" t="s">
        <v>3779</v>
      </c>
    </row>
    <row r="5430" spans="1:5" s="192" customFormat="1" outlineLevel="1">
      <c r="A5430" s="192" t="s">
        <v>11317</v>
      </c>
      <c r="B5430" s="193" t="s">
        <v>11147</v>
      </c>
      <c r="C5430" s="192" t="s">
        <v>229</v>
      </c>
      <c r="D5430" s="192" t="s">
        <v>317</v>
      </c>
      <c r="E5430" s="192" t="s">
        <v>3779</v>
      </c>
    </row>
    <row r="5431" spans="1:5" s="98" customFormat="1" outlineLevel="1">
      <c r="A5431" s="98" t="s">
        <v>11318</v>
      </c>
      <c r="B5431" s="171" t="s">
        <v>11319</v>
      </c>
      <c r="C5431" s="98" t="s">
        <v>229</v>
      </c>
      <c r="D5431" s="98" t="s">
        <v>317</v>
      </c>
      <c r="E5431" s="98" t="s">
        <v>3779</v>
      </c>
    </row>
    <row r="5432" spans="1:5" s="192" customFormat="1" outlineLevel="1">
      <c r="A5432" s="192" t="s">
        <v>11320</v>
      </c>
      <c r="B5432" s="193" t="s">
        <v>11321</v>
      </c>
      <c r="C5432" s="192" t="s">
        <v>229</v>
      </c>
      <c r="D5432" s="192" t="s">
        <v>317</v>
      </c>
      <c r="E5432" s="192" t="s">
        <v>3779</v>
      </c>
    </row>
    <row r="5433" spans="1:5" s="192" customFormat="1" outlineLevel="1">
      <c r="A5433" s="192" t="s">
        <v>1110</v>
      </c>
      <c r="B5433" s="193" t="s">
        <v>11323</v>
      </c>
      <c r="C5433" s="192" t="s">
        <v>229</v>
      </c>
      <c r="D5433" s="192" t="s">
        <v>317</v>
      </c>
      <c r="E5433" s="192" t="s">
        <v>3779</v>
      </c>
    </row>
    <row r="5434" spans="1:5" s="188" customFormat="1" outlineLevel="1">
      <c r="A5434" s="188" t="s">
        <v>11324</v>
      </c>
      <c r="B5434" s="194" t="s">
        <v>11325</v>
      </c>
      <c r="C5434" s="188" t="s">
        <v>229</v>
      </c>
      <c r="D5434" s="188" t="s">
        <v>317</v>
      </c>
      <c r="E5434" s="188" t="s">
        <v>3779</v>
      </c>
    </row>
    <row r="5435" spans="1:5" s="188" customFormat="1" outlineLevel="1">
      <c r="A5435" s="188" t="s">
        <v>11326</v>
      </c>
      <c r="B5435" s="194" t="s">
        <v>1116</v>
      </c>
      <c r="C5435" s="188" t="s">
        <v>229</v>
      </c>
      <c r="D5435" s="188" t="s">
        <v>317</v>
      </c>
      <c r="E5435" s="188" t="s">
        <v>3779</v>
      </c>
    </row>
    <row r="5436" spans="1:5" s="98" customFormat="1" outlineLevel="1">
      <c r="A5436" s="98" t="s">
        <v>11327</v>
      </c>
      <c r="B5436" s="171" t="s">
        <v>11328</v>
      </c>
      <c r="C5436" s="98" t="s">
        <v>229</v>
      </c>
      <c r="D5436" s="98" t="s">
        <v>317</v>
      </c>
      <c r="E5436" s="98" t="s">
        <v>3779</v>
      </c>
    </row>
    <row r="5437" spans="1:5" s="192" customFormat="1" outlineLevel="1">
      <c r="A5437" s="192" t="s">
        <v>1110</v>
      </c>
      <c r="B5437" s="193" t="s">
        <v>11321</v>
      </c>
      <c r="C5437" s="192" t="s">
        <v>229</v>
      </c>
      <c r="D5437" s="192" t="s">
        <v>317</v>
      </c>
      <c r="E5437" s="192" t="s">
        <v>3779</v>
      </c>
    </row>
    <row r="5438" spans="1:5" s="188" customFormat="1" outlineLevel="1">
      <c r="A5438" s="188" t="s">
        <v>11329</v>
      </c>
      <c r="B5438" s="194" t="s">
        <v>11330</v>
      </c>
      <c r="C5438" s="188" t="s">
        <v>229</v>
      </c>
      <c r="D5438" s="188" t="s">
        <v>317</v>
      </c>
      <c r="E5438" s="188" t="s">
        <v>3779</v>
      </c>
    </row>
    <row r="5439" spans="1:5" s="188" customFormat="1" outlineLevel="1">
      <c r="A5439" s="188" t="s">
        <v>11332</v>
      </c>
      <c r="B5439" s="194" t="s">
        <v>1116</v>
      </c>
      <c r="C5439" s="188" t="s">
        <v>229</v>
      </c>
      <c r="D5439" s="188" t="s">
        <v>317</v>
      </c>
      <c r="E5439" s="188" t="s">
        <v>3779</v>
      </c>
    </row>
    <row r="5440" spans="1:5" s="192" customFormat="1" outlineLevel="1">
      <c r="A5440" s="192" t="s">
        <v>1110</v>
      </c>
      <c r="B5440" s="193" t="s">
        <v>11323</v>
      </c>
      <c r="C5440" s="192" t="s">
        <v>229</v>
      </c>
      <c r="D5440" s="192" t="s">
        <v>317</v>
      </c>
      <c r="E5440" s="192" t="s">
        <v>3779</v>
      </c>
    </row>
    <row r="5441" spans="1:5" s="188" customFormat="1" outlineLevel="1">
      <c r="A5441" s="188" t="s">
        <v>11333</v>
      </c>
      <c r="B5441" s="194" t="s">
        <v>11330</v>
      </c>
      <c r="C5441" s="188" t="s">
        <v>229</v>
      </c>
      <c r="D5441" s="188" t="s">
        <v>317</v>
      </c>
      <c r="E5441" s="188" t="s">
        <v>3779</v>
      </c>
    </row>
    <row r="5442" spans="1:5" s="188" customFormat="1" outlineLevel="1">
      <c r="A5442" s="188" t="s">
        <v>11334</v>
      </c>
      <c r="B5442" s="194" t="s">
        <v>1116</v>
      </c>
      <c r="C5442" s="188" t="s">
        <v>229</v>
      </c>
      <c r="D5442" s="188" t="s">
        <v>317</v>
      </c>
      <c r="E5442" s="188" t="s">
        <v>3779</v>
      </c>
    </row>
    <row r="5443" spans="1:5" s="98" customFormat="1" outlineLevel="1">
      <c r="A5443" s="98" t="s">
        <v>11335</v>
      </c>
      <c r="B5443" s="171" t="s">
        <v>11336</v>
      </c>
      <c r="C5443" s="98" t="s">
        <v>229</v>
      </c>
      <c r="D5443" s="98" t="s">
        <v>317</v>
      </c>
      <c r="E5443" s="98" t="s">
        <v>3779</v>
      </c>
    </row>
    <row r="5444" spans="1:5" s="192" customFormat="1" outlineLevel="1">
      <c r="A5444" s="192" t="s">
        <v>1110</v>
      </c>
      <c r="B5444" s="193" t="s">
        <v>11337</v>
      </c>
      <c r="C5444" s="192" t="s">
        <v>229</v>
      </c>
      <c r="D5444" s="192" t="s">
        <v>317</v>
      </c>
      <c r="E5444" s="192" t="s">
        <v>3779</v>
      </c>
    </row>
    <row r="5445" spans="1:5" s="188" customFormat="1" outlineLevel="1">
      <c r="A5445" s="188" t="s">
        <v>11338</v>
      </c>
      <c r="B5445" s="194" t="s">
        <v>11339</v>
      </c>
      <c r="C5445" s="188" t="s">
        <v>229</v>
      </c>
      <c r="D5445" s="188" t="s">
        <v>317</v>
      </c>
      <c r="E5445" s="188" t="s">
        <v>3779</v>
      </c>
    </row>
    <row r="5446" spans="1:5" s="188" customFormat="1" outlineLevel="1">
      <c r="A5446" s="188" t="s">
        <v>11341</v>
      </c>
      <c r="B5446" s="194" t="s">
        <v>11342</v>
      </c>
      <c r="C5446" s="188" t="s">
        <v>229</v>
      </c>
      <c r="D5446" s="188" t="s">
        <v>317</v>
      </c>
      <c r="E5446" s="188" t="s">
        <v>3779</v>
      </c>
    </row>
    <row r="5447" spans="1:5" s="192" customFormat="1" outlineLevel="1">
      <c r="A5447" s="192" t="s">
        <v>1110</v>
      </c>
      <c r="B5447" s="193" t="s">
        <v>1120</v>
      </c>
      <c r="C5447" s="192" t="s">
        <v>229</v>
      </c>
      <c r="D5447" s="192" t="s">
        <v>317</v>
      </c>
      <c r="E5447" s="192" t="s">
        <v>3779</v>
      </c>
    </row>
    <row r="5448" spans="1:5" s="188" customFormat="1" outlineLevel="1">
      <c r="A5448" s="188" t="s">
        <v>11343</v>
      </c>
      <c r="B5448" s="194" t="s">
        <v>11339</v>
      </c>
      <c r="C5448" s="188" t="s">
        <v>229</v>
      </c>
      <c r="D5448" s="188" t="s">
        <v>317</v>
      </c>
      <c r="E5448" s="188" t="s">
        <v>3779</v>
      </c>
    </row>
    <row r="5449" spans="1:5" s="188" customFormat="1" outlineLevel="1">
      <c r="A5449" s="188" t="s">
        <v>11344</v>
      </c>
      <c r="B5449" s="194" t="s">
        <v>11342</v>
      </c>
      <c r="C5449" s="188" t="s">
        <v>229</v>
      </c>
      <c r="D5449" s="188" t="s">
        <v>317</v>
      </c>
      <c r="E5449" s="188" t="s">
        <v>3779</v>
      </c>
    </row>
    <row r="5450" spans="1:5" s="98" customFormat="1" outlineLevel="1">
      <c r="A5450" s="98" t="s">
        <v>11345</v>
      </c>
      <c r="B5450" s="171" t="s">
        <v>11346</v>
      </c>
      <c r="C5450" s="98" t="s">
        <v>229</v>
      </c>
      <c r="D5450" s="98" t="s">
        <v>317</v>
      </c>
      <c r="E5450" s="98" t="s">
        <v>3779</v>
      </c>
    </row>
    <row r="5451" spans="1:5" s="192" customFormat="1" outlineLevel="1">
      <c r="A5451" s="192" t="s">
        <v>1110</v>
      </c>
      <c r="B5451" s="193" t="s">
        <v>11188</v>
      </c>
      <c r="C5451" s="192" t="s">
        <v>229</v>
      </c>
      <c r="D5451" s="192" t="s">
        <v>317</v>
      </c>
      <c r="E5451" s="192" t="s">
        <v>3779</v>
      </c>
    </row>
    <row r="5452" spans="1:5" s="188" customFormat="1" outlineLevel="1">
      <c r="A5452" s="188" t="s">
        <v>11347</v>
      </c>
      <c r="B5452" s="194" t="s">
        <v>11348</v>
      </c>
      <c r="C5452" s="188" t="s">
        <v>229</v>
      </c>
      <c r="D5452" s="188" t="s">
        <v>317</v>
      </c>
      <c r="E5452" s="188" t="s">
        <v>3779</v>
      </c>
    </row>
    <row r="5453" spans="1:5" s="188" customFormat="1" outlineLevel="1">
      <c r="A5453" s="188" t="s">
        <v>11350</v>
      </c>
      <c r="B5453" s="194" t="s">
        <v>1116</v>
      </c>
      <c r="C5453" s="188" t="s">
        <v>229</v>
      </c>
      <c r="D5453" s="188" t="s">
        <v>317</v>
      </c>
      <c r="E5453" s="188" t="s">
        <v>3779</v>
      </c>
    </row>
    <row r="5454" spans="1:5" s="192" customFormat="1" outlineLevel="1">
      <c r="A5454" s="192" t="s">
        <v>11351</v>
      </c>
      <c r="B5454" s="193" t="s">
        <v>11194</v>
      </c>
      <c r="C5454" s="192" t="s">
        <v>229</v>
      </c>
      <c r="D5454" s="192" t="s">
        <v>317</v>
      </c>
      <c r="E5454" s="192" t="s">
        <v>3779</v>
      </c>
    </row>
    <row r="5455" spans="1:5" s="98" customFormat="1" outlineLevel="1">
      <c r="A5455" s="98" t="s">
        <v>11352</v>
      </c>
      <c r="B5455" s="171" t="s">
        <v>11353</v>
      </c>
      <c r="C5455" s="98" t="s">
        <v>229</v>
      </c>
      <c r="D5455" s="98" t="s">
        <v>317</v>
      </c>
      <c r="E5455" s="98" t="s">
        <v>3779</v>
      </c>
    </row>
    <row r="5456" spans="1:5" s="192" customFormat="1" outlineLevel="1">
      <c r="A5456" s="192" t="s">
        <v>11354</v>
      </c>
      <c r="B5456" s="193" t="s">
        <v>11321</v>
      </c>
      <c r="C5456" s="192" t="s">
        <v>229</v>
      </c>
      <c r="D5456" s="192" t="s">
        <v>317</v>
      </c>
      <c r="E5456" s="192" t="s">
        <v>3779</v>
      </c>
    </row>
    <row r="5457" spans="1:5" s="192" customFormat="1" outlineLevel="1">
      <c r="A5457" s="192" t="s">
        <v>11356</v>
      </c>
      <c r="B5457" s="193" t="s">
        <v>11323</v>
      </c>
      <c r="C5457" s="192" t="s">
        <v>229</v>
      </c>
      <c r="D5457" s="192" t="s">
        <v>317</v>
      </c>
      <c r="E5457" s="192" t="s">
        <v>3779</v>
      </c>
    </row>
    <row r="5458" spans="1:5" s="98" customFormat="1" outlineLevel="1">
      <c r="A5458" s="98" t="s">
        <v>11357</v>
      </c>
      <c r="B5458" s="171" t="s">
        <v>11358</v>
      </c>
      <c r="C5458" s="98" t="s">
        <v>229</v>
      </c>
      <c r="D5458" s="98" t="s">
        <v>317</v>
      </c>
      <c r="E5458" s="98" t="s">
        <v>3779</v>
      </c>
    </row>
    <row r="5459" spans="1:5" s="98" customFormat="1" outlineLevel="1">
      <c r="A5459" s="98" t="s">
        <v>11360</v>
      </c>
      <c r="B5459" s="171" t="s">
        <v>11361</v>
      </c>
      <c r="C5459" s="98" t="s">
        <v>229</v>
      </c>
      <c r="D5459" s="98" t="s">
        <v>317</v>
      </c>
      <c r="E5459" s="98" t="s">
        <v>3779</v>
      </c>
    </row>
    <row r="5460" spans="1:5" s="192" customFormat="1" outlineLevel="1">
      <c r="A5460" s="192" t="s">
        <v>11362</v>
      </c>
      <c r="B5460" s="193" t="s">
        <v>6694</v>
      </c>
      <c r="C5460" s="192" t="s">
        <v>229</v>
      </c>
      <c r="D5460" s="192" t="s">
        <v>317</v>
      </c>
      <c r="E5460" s="192" t="s">
        <v>3779</v>
      </c>
    </row>
    <row r="5461" spans="1:5" s="192" customFormat="1" outlineLevel="1">
      <c r="A5461" s="192" t="s">
        <v>11364</v>
      </c>
      <c r="B5461" s="193" t="s">
        <v>1120</v>
      </c>
      <c r="C5461" s="192" t="s">
        <v>229</v>
      </c>
      <c r="D5461" s="192" t="s">
        <v>317</v>
      </c>
      <c r="E5461" s="192" t="s">
        <v>3779</v>
      </c>
    </row>
    <row r="5462" spans="1:5" s="98" customFormat="1" outlineLevel="1">
      <c r="A5462" s="98" t="s">
        <v>11366</v>
      </c>
      <c r="B5462" s="171" t="s">
        <v>11367</v>
      </c>
      <c r="C5462" s="98" t="s">
        <v>229</v>
      </c>
      <c r="D5462" s="98" t="s">
        <v>317</v>
      </c>
      <c r="E5462" s="98" t="s">
        <v>3779</v>
      </c>
    </row>
    <row r="5463" spans="1:5" s="98" customFormat="1" outlineLevel="1">
      <c r="A5463" s="98" t="s">
        <v>11369</v>
      </c>
      <c r="B5463" s="171" t="s">
        <v>11370</v>
      </c>
      <c r="C5463" s="98" t="s">
        <v>229</v>
      </c>
      <c r="D5463" s="98" t="s">
        <v>317</v>
      </c>
      <c r="E5463" s="98" t="s">
        <v>3779</v>
      </c>
    </row>
    <row r="5464" spans="1:5" s="192" customFormat="1" outlineLevel="1">
      <c r="A5464" s="192" t="s">
        <v>11371</v>
      </c>
      <c r="B5464" s="193" t="s">
        <v>11372</v>
      </c>
      <c r="C5464" s="192" t="s">
        <v>229</v>
      </c>
      <c r="D5464" s="192" t="s">
        <v>317</v>
      </c>
      <c r="E5464" s="192" t="s">
        <v>3779</v>
      </c>
    </row>
    <row r="5465" spans="1:5" s="192" customFormat="1" outlineLevel="1">
      <c r="A5465" s="192" t="s">
        <v>11374</v>
      </c>
      <c r="B5465" s="193" t="s">
        <v>1120</v>
      </c>
      <c r="C5465" s="192" t="s">
        <v>229</v>
      </c>
      <c r="D5465" s="192" t="s">
        <v>317</v>
      </c>
      <c r="E5465" s="192" t="s">
        <v>3779</v>
      </c>
    </row>
    <row r="5466" spans="1:5" s="98" customFormat="1" outlineLevel="1">
      <c r="A5466" s="98" t="s">
        <v>11375</v>
      </c>
      <c r="B5466" s="171" t="s">
        <v>11376</v>
      </c>
      <c r="C5466" s="98" t="s">
        <v>229</v>
      </c>
      <c r="D5466" s="98" t="s">
        <v>317</v>
      </c>
      <c r="E5466" s="98" t="s">
        <v>3779</v>
      </c>
    </row>
    <row r="5467" spans="1:5" s="98" customFormat="1" outlineLevel="1">
      <c r="A5467" s="98" t="s">
        <v>11378</v>
      </c>
      <c r="B5467" s="171" t="s">
        <v>11379</v>
      </c>
      <c r="C5467" s="98" t="s">
        <v>229</v>
      </c>
      <c r="D5467" s="98" t="s">
        <v>317</v>
      </c>
      <c r="E5467" s="98" t="s">
        <v>3779</v>
      </c>
    </row>
    <row r="5468" spans="1:5" s="192" customFormat="1" outlineLevel="1">
      <c r="A5468" s="192" t="s">
        <v>11380</v>
      </c>
      <c r="B5468" s="193" t="s">
        <v>11381</v>
      </c>
      <c r="C5468" s="192" t="s">
        <v>229</v>
      </c>
      <c r="D5468" s="192" t="s">
        <v>317</v>
      </c>
      <c r="E5468" s="192" t="s">
        <v>3779</v>
      </c>
    </row>
    <row r="5469" spans="1:5" s="192" customFormat="1" outlineLevel="1">
      <c r="A5469" s="192" t="s">
        <v>11383</v>
      </c>
      <c r="B5469" s="193" t="s">
        <v>1120</v>
      </c>
      <c r="C5469" s="192" t="s">
        <v>229</v>
      </c>
      <c r="D5469" s="192" t="s">
        <v>317</v>
      </c>
      <c r="E5469" s="192" t="s">
        <v>3779</v>
      </c>
    </row>
    <row r="5470" spans="1:5" s="98" customFormat="1" outlineLevel="1">
      <c r="A5470" s="98" t="s">
        <v>11384</v>
      </c>
      <c r="B5470" s="171" t="s">
        <v>11385</v>
      </c>
      <c r="C5470" s="98" t="s">
        <v>229</v>
      </c>
      <c r="D5470" s="98" t="s">
        <v>317</v>
      </c>
      <c r="E5470" s="98" t="s">
        <v>3779</v>
      </c>
    </row>
    <row r="5471" spans="1:5" s="192" customFormat="1" outlineLevel="1">
      <c r="A5471" s="192" t="s">
        <v>11386</v>
      </c>
      <c r="B5471" s="193" t="s">
        <v>11230</v>
      </c>
      <c r="C5471" s="192" t="s">
        <v>229</v>
      </c>
      <c r="D5471" s="192" t="s">
        <v>317</v>
      </c>
      <c r="E5471" s="192" t="s">
        <v>3779</v>
      </c>
    </row>
    <row r="5472" spans="1:5" s="192" customFormat="1" outlineLevel="1">
      <c r="A5472" s="192" t="s">
        <v>11388</v>
      </c>
      <c r="B5472" s="193" t="s">
        <v>11233</v>
      </c>
      <c r="C5472" s="192" t="s">
        <v>229</v>
      </c>
      <c r="D5472" s="192" t="s">
        <v>317</v>
      </c>
      <c r="E5472" s="192" t="s">
        <v>3779</v>
      </c>
    </row>
    <row r="5473" spans="1:5" s="98" customFormat="1" outlineLevel="1">
      <c r="A5473" s="98" t="s">
        <v>11390</v>
      </c>
      <c r="B5473" s="171" t="s">
        <v>11391</v>
      </c>
      <c r="C5473" s="98" t="s">
        <v>229</v>
      </c>
      <c r="D5473" s="98" t="s">
        <v>317</v>
      </c>
      <c r="E5473" s="98" t="s">
        <v>3779</v>
      </c>
    </row>
    <row r="5474" spans="1:5" s="192" customFormat="1" outlineLevel="1">
      <c r="A5474" s="192" t="s">
        <v>11392</v>
      </c>
      <c r="B5474" s="193" t="s">
        <v>11393</v>
      </c>
      <c r="C5474" s="192" t="s">
        <v>229</v>
      </c>
      <c r="D5474" s="192" t="s">
        <v>317</v>
      </c>
      <c r="E5474" s="192" t="s">
        <v>3779</v>
      </c>
    </row>
    <row r="5475" spans="1:5" s="192" customFormat="1" outlineLevel="1">
      <c r="A5475" s="192" t="s">
        <v>1110</v>
      </c>
      <c r="B5475" s="193" t="s">
        <v>1120</v>
      </c>
      <c r="C5475" s="192" t="s">
        <v>229</v>
      </c>
      <c r="D5475" s="192" t="s">
        <v>317</v>
      </c>
      <c r="E5475" s="192" t="s">
        <v>3779</v>
      </c>
    </row>
    <row r="5476" spans="1:5" s="188" customFormat="1" outlineLevel="1">
      <c r="A5476" s="188" t="s">
        <v>11395</v>
      </c>
      <c r="B5476" s="194" t="s">
        <v>11396</v>
      </c>
      <c r="C5476" s="188" t="s">
        <v>229</v>
      </c>
      <c r="D5476" s="188" t="s">
        <v>317</v>
      </c>
      <c r="E5476" s="188" t="s">
        <v>3779</v>
      </c>
    </row>
    <row r="5477" spans="1:5" s="188" customFormat="1" outlineLevel="1">
      <c r="A5477" s="188" t="s">
        <v>11398</v>
      </c>
      <c r="B5477" s="194" t="s">
        <v>1116</v>
      </c>
      <c r="C5477" s="188" t="s">
        <v>229</v>
      </c>
      <c r="D5477" s="188" t="s">
        <v>317</v>
      </c>
      <c r="E5477" s="188" t="s">
        <v>3779</v>
      </c>
    </row>
    <row r="5478" spans="1:5" s="103" customFormat="1">
      <c r="A5478" s="103" t="s">
        <v>11399</v>
      </c>
      <c r="B5478" s="191" t="s">
        <v>11400</v>
      </c>
      <c r="C5478" s="103" t="s">
        <v>231</v>
      </c>
      <c r="D5478" s="103" t="s">
        <v>318</v>
      </c>
      <c r="E5478" s="103" t="s">
        <v>232</v>
      </c>
    </row>
    <row r="5479" spans="1:5" s="98" customFormat="1" outlineLevel="1">
      <c r="A5479" s="98" t="s">
        <v>11401</v>
      </c>
      <c r="B5479" s="171" t="s">
        <v>11402</v>
      </c>
      <c r="C5479" s="98" t="s">
        <v>231</v>
      </c>
      <c r="D5479" s="98" t="s">
        <v>318</v>
      </c>
      <c r="E5479" s="98" t="s">
        <v>232</v>
      </c>
    </row>
    <row r="5480" spans="1:5" s="192" customFormat="1" outlineLevel="1">
      <c r="A5480" s="192" t="s">
        <v>11403</v>
      </c>
      <c r="B5480" s="193" t="s">
        <v>11404</v>
      </c>
      <c r="C5480" s="192" t="s">
        <v>231</v>
      </c>
      <c r="D5480" s="192" t="s">
        <v>318</v>
      </c>
      <c r="E5480" s="192" t="s">
        <v>232</v>
      </c>
    </row>
    <row r="5481" spans="1:5" s="192" customFormat="1" outlineLevel="1">
      <c r="A5481" s="192" t="s">
        <v>1110</v>
      </c>
      <c r="B5481" s="193" t="s">
        <v>1120</v>
      </c>
      <c r="C5481" s="192" t="s">
        <v>231</v>
      </c>
      <c r="D5481" s="192" t="s">
        <v>318</v>
      </c>
      <c r="E5481" s="192" t="s">
        <v>232</v>
      </c>
    </row>
    <row r="5482" spans="1:5" s="188" customFormat="1" outlineLevel="1">
      <c r="A5482" s="188" t="s">
        <v>11406</v>
      </c>
      <c r="B5482" s="194" t="s">
        <v>11407</v>
      </c>
      <c r="C5482" s="188" t="s">
        <v>231</v>
      </c>
      <c r="D5482" s="188" t="s">
        <v>318</v>
      </c>
      <c r="E5482" s="188" t="s">
        <v>232</v>
      </c>
    </row>
    <row r="5483" spans="1:5" s="188" customFormat="1" outlineLevel="1">
      <c r="A5483" s="188" t="s">
        <v>11409</v>
      </c>
      <c r="B5483" s="194" t="s">
        <v>1116</v>
      </c>
      <c r="C5483" s="188" t="s">
        <v>231</v>
      </c>
      <c r="D5483" s="188" t="s">
        <v>318</v>
      </c>
      <c r="E5483" s="188" t="s">
        <v>232</v>
      </c>
    </row>
    <row r="5484" spans="1:5" s="98" customFormat="1" outlineLevel="1">
      <c r="A5484" s="98" t="s">
        <v>11410</v>
      </c>
      <c r="B5484" s="171" t="s">
        <v>11411</v>
      </c>
      <c r="C5484" s="98" t="s">
        <v>231</v>
      </c>
      <c r="D5484" s="98" t="s">
        <v>318</v>
      </c>
      <c r="E5484" s="98" t="s">
        <v>232</v>
      </c>
    </row>
    <row r="5485" spans="1:5" s="98" customFormat="1" outlineLevel="1">
      <c r="A5485" s="98" t="s">
        <v>11413</v>
      </c>
      <c r="B5485" s="171" t="s">
        <v>11414</v>
      </c>
      <c r="C5485" s="98" t="s">
        <v>231</v>
      </c>
      <c r="D5485" s="98" t="s">
        <v>318</v>
      </c>
      <c r="E5485" s="98" t="s">
        <v>232</v>
      </c>
    </row>
    <row r="5486" spans="1:5" s="192" customFormat="1" outlineLevel="1">
      <c r="A5486" s="192" t="s">
        <v>1110</v>
      </c>
      <c r="B5486" s="193" t="s">
        <v>11415</v>
      </c>
      <c r="C5486" s="192" t="s">
        <v>231</v>
      </c>
      <c r="D5486" s="192" t="s">
        <v>318</v>
      </c>
      <c r="E5486" s="192" t="s">
        <v>232</v>
      </c>
    </row>
    <row r="5487" spans="1:5" s="188" customFormat="1" outlineLevel="1">
      <c r="A5487" s="188" t="s">
        <v>11416</v>
      </c>
      <c r="B5487" s="194" t="s">
        <v>11417</v>
      </c>
      <c r="C5487" s="188" t="s">
        <v>231</v>
      </c>
      <c r="D5487" s="188" t="s">
        <v>318</v>
      </c>
      <c r="E5487" s="188" t="s">
        <v>232</v>
      </c>
    </row>
    <row r="5488" spans="1:5" s="188" customFormat="1" outlineLevel="1">
      <c r="A5488" s="188" t="s">
        <v>11419</v>
      </c>
      <c r="B5488" s="194" t="s">
        <v>1116</v>
      </c>
      <c r="C5488" s="188" t="s">
        <v>231</v>
      </c>
      <c r="D5488" s="188" t="s">
        <v>318</v>
      </c>
      <c r="E5488" s="188" t="s">
        <v>232</v>
      </c>
    </row>
    <row r="5489" spans="1:5" s="192" customFormat="1" outlineLevel="1">
      <c r="A5489" s="192" t="s">
        <v>11420</v>
      </c>
      <c r="B5489" s="193" t="s">
        <v>11421</v>
      </c>
      <c r="C5489" s="192" t="s">
        <v>231</v>
      </c>
      <c r="D5489" s="192" t="s">
        <v>318</v>
      </c>
      <c r="E5489" s="192" t="s">
        <v>232</v>
      </c>
    </row>
    <row r="5490" spans="1:5" s="98" customFormat="1" outlineLevel="1">
      <c r="A5490" s="98" t="s">
        <v>11422</v>
      </c>
      <c r="B5490" s="171" t="s">
        <v>11423</v>
      </c>
      <c r="C5490" s="98" t="s">
        <v>231</v>
      </c>
      <c r="D5490" s="98" t="s">
        <v>318</v>
      </c>
      <c r="E5490" s="98" t="s">
        <v>232</v>
      </c>
    </row>
    <row r="5491" spans="1:5" s="103" customFormat="1">
      <c r="A5491" s="103" t="s">
        <v>11425</v>
      </c>
      <c r="B5491" s="191" t="s">
        <v>11426</v>
      </c>
      <c r="C5491" s="103" t="s">
        <v>231</v>
      </c>
      <c r="D5491" s="103" t="s">
        <v>318</v>
      </c>
      <c r="E5491" s="103" t="s">
        <v>232</v>
      </c>
    </row>
    <row r="5492" spans="1:5" s="98" customFormat="1" outlineLevel="1">
      <c r="A5492" s="98" t="s">
        <v>11427</v>
      </c>
      <c r="B5492" s="171" t="s">
        <v>11428</v>
      </c>
      <c r="C5492" s="98" t="s">
        <v>231</v>
      </c>
      <c r="D5492" s="98" t="s">
        <v>318</v>
      </c>
      <c r="E5492" s="98" t="s">
        <v>232</v>
      </c>
    </row>
    <row r="5493" spans="1:5" s="192" customFormat="1" outlineLevel="1">
      <c r="A5493" s="192" t="s">
        <v>1110</v>
      </c>
      <c r="B5493" s="193" t="s">
        <v>11429</v>
      </c>
      <c r="C5493" s="192" t="s">
        <v>231</v>
      </c>
      <c r="D5493" s="192" t="s">
        <v>318</v>
      </c>
      <c r="E5493" s="192" t="s">
        <v>232</v>
      </c>
    </row>
    <row r="5494" spans="1:5" s="188" customFormat="1" outlineLevel="1">
      <c r="A5494" s="188" t="s">
        <v>11430</v>
      </c>
      <c r="B5494" s="194" t="s">
        <v>11431</v>
      </c>
      <c r="C5494" s="188" t="s">
        <v>231</v>
      </c>
      <c r="D5494" s="188" t="s">
        <v>318</v>
      </c>
      <c r="E5494" s="188" t="s">
        <v>232</v>
      </c>
    </row>
    <row r="5495" spans="1:5" s="188" customFormat="1" outlineLevel="1">
      <c r="A5495" s="188" t="s">
        <v>11433</v>
      </c>
      <c r="B5495" s="194" t="s">
        <v>11434</v>
      </c>
      <c r="C5495" s="188" t="s">
        <v>231</v>
      </c>
      <c r="D5495" s="188" t="s">
        <v>318</v>
      </c>
      <c r="E5495" s="188" t="s">
        <v>232</v>
      </c>
    </row>
    <row r="5496" spans="1:5" s="192" customFormat="1" outlineLevel="1">
      <c r="A5496" s="192" t="s">
        <v>11435</v>
      </c>
      <c r="B5496" s="193" t="s">
        <v>11436</v>
      </c>
      <c r="C5496" s="192" t="s">
        <v>231</v>
      </c>
      <c r="D5496" s="192" t="s">
        <v>318</v>
      </c>
      <c r="E5496" s="192" t="s">
        <v>232</v>
      </c>
    </row>
    <row r="5497" spans="1:5" s="98" customFormat="1" outlineLevel="1">
      <c r="A5497" s="98" t="s">
        <v>11438</v>
      </c>
      <c r="B5497" s="171" t="s">
        <v>11439</v>
      </c>
      <c r="C5497" s="98" t="s">
        <v>231</v>
      </c>
      <c r="D5497" s="98" t="s">
        <v>318</v>
      </c>
      <c r="E5497" s="98" t="s">
        <v>232</v>
      </c>
    </row>
    <row r="5498" spans="1:5" s="98" customFormat="1" outlineLevel="1">
      <c r="A5498" s="98" t="s">
        <v>11441</v>
      </c>
      <c r="B5498" s="171" t="s">
        <v>11442</v>
      </c>
      <c r="C5498" s="98" t="s">
        <v>231</v>
      </c>
      <c r="D5498" s="98" t="s">
        <v>318</v>
      </c>
      <c r="E5498" s="98" t="s">
        <v>232</v>
      </c>
    </row>
    <row r="5499" spans="1:5" s="192" customFormat="1" outlineLevel="1">
      <c r="A5499" s="192" t="s">
        <v>11443</v>
      </c>
      <c r="B5499" s="193" t="s">
        <v>11444</v>
      </c>
      <c r="C5499" s="192" t="s">
        <v>231</v>
      </c>
      <c r="D5499" s="192" t="s">
        <v>318</v>
      </c>
      <c r="E5499" s="192" t="s">
        <v>232</v>
      </c>
    </row>
    <row r="5500" spans="1:5" s="192" customFormat="1" outlineLevel="1">
      <c r="A5500" s="192" t="s">
        <v>11446</v>
      </c>
      <c r="B5500" s="193" t="s">
        <v>1120</v>
      </c>
      <c r="C5500" s="192" t="s">
        <v>231</v>
      </c>
      <c r="D5500" s="192" t="s">
        <v>318</v>
      </c>
      <c r="E5500" s="192" t="s">
        <v>232</v>
      </c>
    </row>
    <row r="5501" spans="1:5" s="98" customFormat="1" outlineLevel="1">
      <c r="A5501" s="98" t="s">
        <v>11447</v>
      </c>
      <c r="B5501" s="171" t="s">
        <v>11448</v>
      </c>
      <c r="C5501" s="98" t="s">
        <v>231</v>
      </c>
      <c r="D5501" s="98" t="s">
        <v>318</v>
      </c>
      <c r="E5501" s="98" t="s">
        <v>232</v>
      </c>
    </row>
    <row r="5502" spans="1:5" s="98" customFormat="1" outlineLevel="1">
      <c r="A5502" s="98" t="s">
        <v>11450</v>
      </c>
      <c r="B5502" s="171" t="s">
        <v>11451</v>
      </c>
      <c r="C5502" s="98" t="s">
        <v>231</v>
      </c>
      <c r="D5502" s="98" t="s">
        <v>318</v>
      </c>
      <c r="E5502" s="98" t="s">
        <v>232</v>
      </c>
    </row>
    <row r="5503" spans="1:5" s="98" customFormat="1" outlineLevel="1">
      <c r="A5503" s="98" t="s">
        <v>11453</v>
      </c>
      <c r="B5503" s="171" t="s">
        <v>11454</v>
      </c>
      <c r="C5503" s="98" t="s">
        <v>231</v>
      </c>
      <c r="D5503" s="98" t="s">
        <v>318</v>
      </c>
      <c r="E5503" s="98" t="s">
        <v>232</v>
      </c>
    </row>
    <row r="5504" spans="1:5" s="103" customFormat="1">
      <c r="A5504" s="103" t="s">
        <v>11456</v>
      </c>
      <c r="B5504" s="191" t="s">
        <v>11457</v>
      </c>
      <c r="C5504" s="103" t="s">
        <v>231</v>
      </c>
      <c r="D5504" s="103" t="s">
        <v>318</v>
      </c>
      <c r="E5504" s="103" t="s">
        <v>232</v>
      </c>
    </row>
    <row r="5505" spans="1:5" s="98" customFormat="1" outlineLevel="1">
      <c r="A5505" s="98" t="s">
        <v>11458</v>
      </c>
      <c r="B5505" s="171" t="s">
        <v>11459</v>
      </c>
      <c r="C5505" s="98" t="s">
        <v>231</v>
      </c>
      <c r="D5505" s="98" t="s">
        <v>318</v>
      </c>
      <c r="E5505" s="98" t="s">
        <v>232</v>
      </c>
    </row>
    <row r="5506" spans="1:5" s="192" customFormat="1" outlineLevel="1">
      <c r="A5506" s="192" t="s">
        <v>11460</v>
      </c>
      <c r="B5506" s="193" t="s">
        <v>11461</v>
      </c>
      <c r="C5506" s="192" t="s">
        <v>231</v>
      </c>
      <c r="D5506" s="192" t="s">
        <v>318</v>
      </c>
      <c r="E5506" s="192" t="s">
        <v>232</v>
      </c>
    </row>
    <row r="5507" spans="1:5" s="192" customFormat="1" outlineLevel="1">
      <c r="A5507" s="192" t="s">
        <v>11463</v>
      </c>
      <c r="B5507" s="193" t="s">
        <v>11464</v>
      </c>
      <c r="C5507" s="192" t="s">
        <v>231</v>
      </c>
      <c r="D5507" s="192" t="s">
        <v>318</v>
      </c>
      <c r="E5507" s="192" t="s">
        <v>232</v>
      </c>
    </row>
    <row r="5508" spans="1:5" s="98" customFormat="1" outlineLevel="1">
      <c r="A5508" s="98" t="s">
        <v>11466</v>
      </c>
      <c r="B5508" s="171" t="s">
        <v>11467</v>
      </c>
      <c r="C5508" s="98" t="s">
        <v>231</v>
      </c>
      <c r="D5508" s="98" t="s">
        <v>318</v>
      </c>
      <c r="E5508" s="98" t="s">
        <v>232</v>
      </c>
    </row>
    <row r="5509" spans="1:5" s="98" customFormat="1" outlineLevel="1">
      <c r="A5509" s="98" t="s">
        <v>11469</v>
      </c>
      <c r="B5509" s="171" t="s">
        <v>11470</v>
      </c>
      <c r="C5509" s="98" t="s">
        <v>231</v>
      </c>
      <c r="D5509" s="98" t="s">
        <v>318</v>
      </c>
      <c r="E5509" s="98" t="s">
        <v>232</v>
      </c>
    </row>
    <row r="5510" spans="1:5" s="98" customFormat="1" outlineLevel="1">
      <c r="A5510" s="98" t="s">
        <v>11472</v>
      </c>
      <c r="B5510" s="171" t="s">
        <v>11473</v>
      </c>
      <c r="C5510" s="98" t="s">
        <v>231</v>
      </c>
      <c r="D5510" s="98" t="s">
        <v>318</v>
      </c>
      <c r="E5510" s="98" t="s">
        <v>232</v>
      </c>
    </row>
    <row r="5511" spans="1:5" s="103" customFormat="1">
      <c r="A5511" s="103" t="s">
        <v>11475</v>
      </c>
      <c r="B5511" s="191" t="s">
        <v>11476</v>
      </c>
      <c r="C5511" s="103" t="s">
        <v>231</v>
      </c>
      <c r="D5511" s="103" t="s">
        <v>318</v>
      </c>
      <c r="E5511" s="103" t="s">
        <v>232</v>
      </c>
    </row>
    <row r="5512" spans="1:5" s="98" customFormat="1" outlineLevel="1">
      <c r="A5512" s="98" t="s">
        <v>11477</v>
      </c>
      <c r="B5512" s="171" t="s">
        <v>11478</v>
      </c>
      <c r="C5512" s="98" t="s">
        <v>231</v>
      </c>
      <c r="D5512" s="98" t="s">
        <v>318</v>
      </c>
      <c r="E5512" s="98" t="s">
        <v>232</v>
      </c>
    </row>
    <row r="5513" spans="1:5" s="192" customFormat="1" outlineLevel="1">
      <c r="A5513" s="192" t="s">
        <v>11479</v>
      </c>
      <c r="B5513" s="193" t="s">
        <v>10411</v>
      </c>
      <c r="C5513" s="192" t="s">
        <v>231</v>
      </c>
      <c r="D5513" s="192" t="s">
        <v>318</v>
      </c>
      <c r="E5513" s="192" t="s">
        <v>232</v>
      </c>
    </row>
    <row r="5514" spans="1:5" s="192" customFormat="1" outlineLevel="1">
      <c r="A5514" s="192" t="s">
        <v>1110</v>
      </c>
      <c r="B5514" s="193" t="s">
        <v>1120</v>
      </c>
      <c r="C5514" s="192" t="s">
        <v>231</v>
      </c>
      <c r="D5514" s="192" t="s">
        <v>318</v>
      </c>
      <c r="E5514" s="192" t="s">
        <v>232</v>
      </c>
    </row>
    <row r="5515" spans="1:5" s="188" customFormat="1" outlineLevel="1">
      <c r="A5515" s="188" t="s">
        <v>11481</v>
      </c>
      <c r="B5515" s="194" t="s">
        <v>11482</v>
      </c>
      <c r="C5515" s="188" t="s">
        <v>231</v>
      </c>
      <c r="D5515" s="188" t="s">
        <v>318</v>
      </c>
      <c r="E5515" s="188" t="s">
        <v>232</v>
      </c>
    </row>
    <row r="5516" spans="1:5" s="188" customFormat="1" outlineLevel="1">
      <c r="A5516" s="188" t="s">
        <v>11483</v>
      </c>
      <c r="B5516" s="194" t="s">
        <v>11484</v>
      </c>
      <c r="C5516" s="188" t="s">
        <v>231</v>
      </c>
      <c r="D5516" s="188" t="s">
        <v>318</v>
      </c>
      <c r="E5516" s="188" t="s">
        <v>232</v>
      </c>
    </row>
    <row r="5517" spans="1:5" s="188" customFormat="1" outlineLevel="1">
      <c r="A5517" s="188" t="s">
        <v>11486</v>
      </c>
      <c r="B5517" s="194" t="s">
        <v>11487</v>
      </c>
      <c r="C5517" s="188" t="s">
        <v>231</v>
      </c>
      <c r="D5517" s="188" t="s">
        <v>318</v>
      </c>
      <c r="E5517" s="188" t="s">
        <v>232</v>
      </c>
    </row>
    <row r="5518" spans="1:5" s="188" customFormat="1" outlineLevel="1">
      <c r="A5518" s="188" t="s">
        <v>11488</v>
      </c>
      <c r="B5518" s="194" t="s">
        <v>1116</v>
      </c>
      <c r="C5518" s="188" t="s">
        <v>231</v>
      </c>
      <c r="D5518" s="188" t="s">
        <v>318</v>
      </c>
      <c r="E5518" s="188" t="s">
        <v>232</v>
      </c>
    </row>
    <row r="5519" spans="1:5" s="98" customFormat="1" outlineLevel="1">
      <c r="A5519" s="98" t="s">
        <v>11489</v>
      </c>
      <c r="B5519" s="171" t="s">
        <v>11490</v>
      </c>
      <c r="C5519" s="98" t="s">
        <v>231</v>
      </c>
      <c r="D5519" s="98" t="s">
        <v>318</v>
      </c>
      <c r="E5519" s="98" t="s">
        <v>232</v>
      </c>
    </row>
    <row r="5520" spans="1:5" s="192" customFormat="1" outlineLevel="1">
      <c r="A5520" s="192" t="s">
        <v>11491</v>
      </c>
      <c r="B5520" s="193" t="s">
        <v>10411</v>
      </c>
      <c r="C5520" s="192" t="s">
        <v>231</v>
      </c>
      <c r="D5520" s="192" t="s">
        <v>318</v>
      </c>
      <c r="E5520" s="192" t="s">
        <v>232</v>
      </c>
    </row>
    <row r="5521" spans="1:5" s="192" customFormat="1" outlineLevel="1">
      <c r="A5521" s="192" t="s">
        <v>1110</v>
      </c>
      <c r="B5521" s="193" t="s">
        <v>1120</v>
      </c>
      <c r="C5521" s="192" t="s">
        <v>231</v>
      </c>
      <c r="D5521" s="192" t="s">
        <v>318</v>
      </c>
      <c r="E5521" s="192" t="s">
        <v>232</v>
      </c>
    </row>
    <row r="5522" spans="1:5" s="188" customFormat="1" outlineLevel="1">
      <c r="A5522" s="188" t="s">
        <v>11493</v>
      </c>
      <c r="B5522" s="194" t="s">
        <v>11494</v>
      </c>
      <c r="C5522" s="188" t="s">
        <v>231</v>
      </c>
      <c r="D5522" s="188" t="s">
        <v>318</v>
      </c>
      <c r="E5522" s="188" t="s">
        <v>232</v>
      </c>
    </row>
    <row r="5523" spans="1:5" s="188" customFormat="1" outlineLevel="1">
      <c r="A5523" s="188" t="s">
        <v>11495</v>
      </c>
      <c r="B5523" s="194" t="s">
        <v>11496</v>
      </c>
      <c r="C5523" s="188" t="s">
        <v>231</v>
      </c>
      <c r="D5523" s="188" t="s">
        <v>318</v>
      </c>
      <c r="E5523" s="188" t="s">
        <v>232</v>
      </c>
    </row>
    <row r="5524" spans="1:5" s="188" customFormat="1" outlineLevel="1">
      <c r="A5524" s="188" t="s">
        <v>11498</v>
      </c>
      <c r="B5524" s="194" t="s">
        <v>11484</v>
      </c>
      <c r="C5524" s="188" t="s">
        <v>231</v>
      </c>
      <c r="D5524" s="188" t="s">
        <v>318</v>
      </c>
      <c r="E5524" s="188" t="s">
        <v>232</v>
      </c>
    </row>
    <row r="5525" spans="1:5" s="188" customFormat="1" outlineLevel="1">
      <c r="A5525" s="188" t="s">
        <v>11499</v>
      </c>
      <c r="B5525" s="194" t="s">
        <v>11487</v>
      </c>
      <c r="C5525" s="188" t="s">
        <v>231</v>
      </c>
      <c r="D5525" s="188" t="s">
        <v>318</v>
      </c>
      <c r="E5525" s="188" t="s">
        <v>232</v>
      </c>
    </row>
    <row r="5526" spans="1:5" s="188" customFormat="1" outlineLevel="1">
      <c r="A5526" s="188" t="s">
        <v>11500</v>
      </c>
      <c r="B5526" s="194" t="s">
        <v>1116</v>
      </c>
      <c r="C5526" s="188" t="s">
        <v>231</v>
      </c>
      <c r="D5526" s="188" t="s">
        <v>318</v>
      </c>
      <c r="E5526" s="188" t="s">
        <v>232</v>
      </c>
    </row>
    <row r="5527" spans="1:5" s="98" customFormat="1" outlineLevel="1">
      <c r="A5527" s="98" t="s">
        <v>11501</v>
      </c>
      <c r="B5527" s="171" t="s">
        <v>11502</v>
      </c>
      <c r="C5527" s="98" t="s">
        <v>231</v>
      </c>
      <c r="D5527" s="98" t="s">
        <v>318</v>
      </c>
      <c r="E5527" s="98" t="s">
        <v>232</v>
      </c>
    </row>
    <row r="5528" spans="1:5" s="192" customFormat="1" outlineLevel="1">
      <c r="A5528" s="192" t="s">
        <v>11503</v>
      </c>
      <c r="B5528" s="193" t="s">
        <v>11504</v>
      </c>
      <c r="C5528" s="192" t="s">
        <v>231</v>
      </c>
      <c r="D5528" s="192" t="s">
        <v>318</v>
      </c>
      <c r="E5528" s="192" t="s">
        <v>232</v>
      </c>
    </row>
    <row r="5529" spans="1:5" s="192" customFormat="1" outlineLevel="1">
      <c r="A5529" s="192" t="s">
        <v>11506</v>
      </c>
      <c r="B5529" s="193" t="s">
        <v>11507</v>
      </c>
      <c r="C5529" s="192" t="s">
        <v>231</v>
      </c>
      <c r="D5529" s="192" t="s">
        <v>318</v>
      </c>
      <c r="E5529" s="192" t="s">
        <v>232</v>
      </c>
    </row>
    <row r="5530" spans="1:5" s="192" customFormat="1" outlineLevel="1">
      <c r="A5530" s="192" t="s">
        <v>11508</v>
      </c>
      <c r="B5530" s="193" t="s">
        <v>1120</v>
      </c>
      <c r="C5530" s="192" t="s">
        <v>231</v>
      </c>
      <c r="D5530" s="192" t="s">
        <v>318</v>
      </c>
      <c r="E5530" s="192" t="s">
        <v>232</v>
      </c>
    </row>
    <row r="5531" spans="1:5" s="98" customFormat="1" outlineLevel="1">
      <c r="A5531" s="98" t="s">
        <v>11510</v>
      </c>
      <c r="B5531" s="171" t="s">
        <v>11511</v>
      </c>
      <c r="C5531" s="98" t="s">
        <v>231</v>
      </c>
      <c r="D5531" s="98" t="s">
        <v>318</v>
      </c>
      <c r="E5531" s="98" t="s">
        <v>232</v>
      </c>
    </row>
    <row r="5532" spans="1:5" s="192" customFormat="1" outlineLevel="1">
      <c r="A5532" s="192" t="s">
        <v>1110</v>
      </c>
      <c r="B5532" s="193" t="s">
        <v>11512</v>
      </c>
      <c r="C5532" s="192" t="s">
        <v>231</v>
      </c>
      <c r="D5532" s="192" t="s">
        <v>318</v>
      </c>
      <c r="E5532" s="192" t="s">
        <v>232</v>
      </c>
    </row>
    <row r="5533" spans="1:5" s="188" customFormat="1" outlineLevel="1">
      <c r="A5533" s="188" t="s">
        <v>11513</v>
      </c>
      <c r="B5533" s="194" t="s">
        <v>11514</v>
      </c>
      <c r="C5533" s="188" t="s">
        <v>231</v>
      </c>
      <c r="D5533" s="188" t="s">
        <v>318</v>
      </c>
      <c r="E5533" s="188" t="s">
        <v>232</v>
      </c>
    </row>
    <row r="5534" spans="1:5" s="188" customFormat="1" outlineLevel="1">
      <c r="A5534" s="188" t="s">
        <v>11516</v>
      </c>
      <c r="B5534" s="194" t="s">
        <v>1116</v>
      </c>
      <c r="C5534" s="188" t="s">
        <v>231</v>
      </c>
      <c r="D5534" s="188" t="s">
        <v>318</v>
      </c>
      <c r="E5534" s="188" t="s">
        <v>232</v>
      </c>
    </row>
    <row r="5535" spans="1:5" s="192" customFormat="1" outlineLevel="1">
      <c r="A5535" s="192" t="s">
        <v>11517</v>
      </c>
      <c r="B5535" s="193" t="s">
        <v>11507</v>
      </c>
      <c r="C5535" s="192" t="s">
        <v>231</v>
      </c>
      <c r="D5535" s="192" t="s">
        <v>318</v>
      </c>
      <c r="E5535" s="192" t="s">
        <v>232</v>
      </c>
    </row>
    <row r="5536" spans="1:5" s="192" customFormat="1" outlineLevel="1">
      <c r="A5536" s="192" t="s">
        <v>11519</v>
      </c>
      <c r="B5536" s="193" t="s">
        <v>11520</v>
      </c>
      <c r="C5536" s="192" t="s">
        <v>231</v>
      </c>
      <c r="D5536" s="192" t="s">
        <v>318</v>
      </c>
      <c r="E5536" s="192" t="s">
        <v>232</v>
      </c>
    </row>
    <row r="5537" spans="1:5" s="192" customFormat="1" outlineLevel="1">
      <c r="A5537" s="192" t="s">
        <v>11522</v>
      </c>
      <c r="B5537" s="193" t="s">
        <v>1120</v>
      </c>
      <c r="C5537" s="192" t="s">
        <v>231</v>
      </c>
      <c r="D5537" s="192" t="s">
        <v>318</v>
      </c>
      <c r="E5537" s="192" t="s">
        <v>232</v>
      </c>
    </row>
    <row r="5538" spans="1:5" s="98" customFormat="1" outlineLevel="1">
      <c r="A5538" s="98" t="s">
        <v>11523</v>
      </c>
      <c r="B5538" s="171" t="s">
        <v>11524</v>
      </c>
      <c r="C5538" s="98" t="s">
        <v>231</v>
      </c>
      <c r="D5538" s="98" t="s">
        <v>318</v>
      </c>
      <c r="E5538" s="98" t="s">
        <v>232</v>
      </c>
    </row>
    <row r="5539" spans="1:5" s="192" customFormat="1" outlineLevel="1">
      <c r="A5539" s="192" t="s">
        <v>11525</v>
      </c>
      <c r="B5539" s="193" t="s">
        <v>11526</v>
      </c>
      <c r="C5539" s="192" t="s">
        <v>231</v>
      </c>
      <c r="D5539" s="192" t="s">
        <v>318</v>
      </c>
      <c r="E5539" s="192" t="s">
        <v>232</v>
      </c>
    </row>
    <row r="5540" spans="1:5" s="192" customFormat="1" outlineLevel="1">
      <c r="A5540" s="192" t="s">
        <v>11528</v>
      </c>
      <c r="B5540" s="193" t="s">
        <v>11507</v>
      </c>
      <c r="C5540" s="192" t="s">
        <v>231</v>
      </c>
      <c r="D5540" s="192" t="s">
        <v>318</v>
      </c>
      <c r="E5540" s="192" t="s">
        <v>232</v>
      </c>
    </row>
    <row r="5541" spans="1:5" s="192" customFormat="1" outlineLevel="1">
      <c r="A5541" s="192" t="s">
        <v>11529</v>
      </c>
      <c r="B5541" s="193" t="s">
        <v>1120</v>
      </c>
      <c r="C5541" s="192" t="s">
        <v>231</v>
      </c>
      <c r="D5541" s="192" t="s">
        <v>318</v>
      </c>
      <c r="E5541" s="192" t="s">
        <v>232</v>
      </c>
    </row>
    <row r="5542" spans="1:5" s="98" customFormat="1" outlineLevel="1">
      <c r="A5542" s="98" t="s">
        <v>11531</v>
      </c>
      <c r="B5542" s="171" t="s">
        <v>11532</v>
      </c>
      <c r="C5542" s="98" t="s">
        <v>231</v>
      </c>
      <c r="D5542" s="98" t="s">
        <v>318</v>
      </c>
      <c r="E5542" s="98" t="s">
        <v>232</v>
      </c>
    </row>
    <row r="5543" spans="1:5" s="98" customFormat="1" outlineLevel="1">
      <c r="A5543" s="98" t="s">
        <v>11534</v>
      </c>
      <c r="B5543" s="171" t="s">
        <v>11535</v>
      </c>
      <c r="C5543" s="98" t="s">
        <v>231</v>
      </c>
      <c r="D5543" s="98" t="s">
        <v>318</v>
      </c>
      <c r="E5543" s="98" t="s">
        <v>232</v>
      </c>
    </row>
    <row r="5544" spans="1:5" s="192" customFormat="1" outlineLevel="1">
      <c r="A5544" s="192" t="s">
        <v>11536</v>
      </c>
      <c r="B5544" s="193" t="s">
        <v>11537</v>
      </c>
      <c r="C5544" s="192" t="s">
        <v>231</v>
      </c>
      <c r="D5544" s="192" t="s">
        <v>318</v>
      </c>
      <c r="E5544" s="192" t="s">
        <v>232</v>
      </c>
    </row>
    <row r="5545" spans="1:5" s="192" customFormat="1" outlineLevel="1">
      <c r="A5545" s="192" t="s">
        <v>11539</v>
      </c>
      <c r="B5545" s="193" t="s">
        <v>11507</v>
      </c>
      <c r="C5545" s="192" t="s">
        <v>231</v>
      </c>
      <c r="D5545" s="192" t="s">
        <v>318</v>
      </c>
      <c r="E5545" s="192" t="s">
        <v>232</v>
      </c>
    </row>
    <row r="5546" spans="1:5" s="192" customFormat="1" outlineLevel="1">
      <c r="A5546" s="192" t="s">
        <v>11540</v>
      </c>
      <c r="B5546" s="193" t="s">
        <v>1120</v>
      </c>
      <c r="C5546" s="192" t="s">
        <v>231</v>
      </c>
      <c r="D5546" s="192" t="s">
        <v>318</v>
      </c>
      <c r="E5546" s="192" t="s">
        <v>232</v>
      </c>
    </row>
    <row r="5547" spans="1:5" s="98" customFormat="1" outlineLevel="1">
      <c r="A5547" s="98" t="s">
        <v>11542</v>
      </c>
      <c r="B5547" s="171" t="s">
        <v>11543</v>
      </c>
      <c r="C5547" s="98" t="s">
        <v>231</v>
      </c>
      <c r="D5547" s="98" t="s">
        <v>318</v>
      </c>
      <c r="E5547" s="98" t="s">
        <v>232</v>
      </c>
    </row>
    <row r="5548" spans="1:5" s="192" customFormat="1" outlineLevel="1">
      <c r="A5548" s="192" t="s">
        <v>11544</v>
      </c>
      <c r="B5548" s="193" t="s">
        <v>11545</v>
      </c>
      <c r="C5548" s="192" t="s">
        <v>231</v>
      </c>
      <c r="D5548" s="192" t="s">
        <v>318</v>
      </c>
      <c r="E5548" s="192" t="s">
        <v>232</v>
      </c>
    </row>
    <row r="5549" spans="1:5" s="192" customFormat="1" outlineLevel="1">
      <c r="A5549" s="192" t="s">
        <v>11547</v>
      </c>
      <c r="B5549" s="193" t="s">
        <v>11507</v>
      </c>
      <c r="C5549" s="192" t="s">
        <v>231</v>
      </c>
      <c r="D5549" s="192" t="s">
        <v>318</v>
      </c>
      <c r="E5549" s="192" t="s">
        <v>232</v>
      </c>
    </row>
    <row r="5550" spans="1:5" s="192" customFormat="1" outlineLevel="1">
      <c r="A5550" s="192" t="s">
        <v>11548</v>
      </c>
      <c r="B5550" s="193" t="s">
        <v>1120</v>
      </c>
      <c r="C5550" s="192" t="s">
        <v>231</v>
      </c>
      <c r="D5550" s="192" t="s">
        <v>318</v>
      </c>
      <c r="E5550" s="192" t="s">
        <v>232</v>
      </c>
    </row>
    <row r="5551" spans="1:5" s="98" customFormat="1" outlineLevel="1">
      <c r="A5551" s="98" t="s">
        <v>11550</v>
      </c>
      <c r="B5551" s="171" t="s">
        <v>11551</v>
      </c>
      <c r="C5551" s="98" t="s">
        <v>231</v>
      </c>
      <c r="D5551" s="98" t="s">
        <v>318</v>
      </c>
      <c r="E5551" s="98" t="s">
        <v>232</v>
      </c>
    </row>
    <row r="5552" spans="1:5" s="192" customFormat="1" outlineLevel="1">
      <c r="A5552" s="192" t="s">
        <v>11552</v>
      </c>
      <c r="B5552" s="193" t="s">
        <v>11553</v>
      </c>
      <c r="C5552" s="192" t="s">
        <v>231</v>
      </c>
      <c r="D5552" s="192" t="s">
        <v>318</v>
      </c>
      <c r="E5552" s="192" t="s">
        <v>232</v>
      </c>
    </row>
    <row r="5553" spans="1:5" s="192" customFormat="1" outlineLevel="1">
      <c r="A5553" s="192" t="s">
        <v>11555</v>
      </c>
      <c r="B5553" s="193" t="s">
        <v>11507</v>
      </c>
      <c r="C5553" s="192" t="s">
        <v>231</v>
      </c>
      <c r="D5553" s="192" t="s">
        <v>318</v>
      </c>
      <c r="E5553" s="192" t="s">
        <v>232</v>
      </c>
    </row>
    <row r="5554" spans="1:5" s="192" customFormat="1" outlineLevel="1">
      <c r="A5554" s="192" t="s">
        <v>11556</v>
      </c>
      <c r="B5554" s="193" t="s">
        <v>1120</v>
      </c>
      <c r="C5554" s="192" t="s">
        <v>231</v>
      </c>
      <c r="D5554" s="192" t="s">
        <v>318</v>
      </c>
      <c r="E5554" s="192" t="s">
        <v>232</v>
      </c>
    </row>
    <row r="5555" spans="1:5" s="98" customFormat="1" outlineLevel="1">
      <c r="A5555" s="98" t="s">
        <v>11558</v>
      </c>
      <c r="B5555" s="171" t="s">
        <v>11559</v>
      </c>
      <c r="C5555" s="98" t="s">
        <v>231</v>
      </c>
      <c r="D5555" s="98" t="s">
        <v>318</v>
      </c>
      <c r="E5555" s="98" t="s">
        <v>232</v>
      </c>
    </row>
    <row r="5556" spans="1:5" s="192" customFormat="1" outlineLevel="1">
      <c r="A5556" s="192" t="s">
        <v>11560</v>
      </c>
      <c r="B5556" s="193" t="s">
        <v>11561</v>
      </c>
      <c r="C5556" s="192" t="s">
        <v>231</v>
      </c>
      <c r="D5556" s="192" t="s">
        <v>318</v>
      </c>
      <c r="E5556" s="192" t="s">
        <v>232</v>
      </c>
    </row>
    <row r="5557" spans="1:5" s="192" customFormat="1" outlineLevel="1">
      <c r="A5557" s="192" t="s">
        <v>11563</v>
      </c>
      <c r="B5557" s="193" t="s">
        <v>11507</v>
      </c>
      <c r="C5557" s="192" t="s">
        <v>231</v>
      </c>
      <c r="D5557" s="192" t="s">
        <v>318</v>
      </c>
      <c r="E5557" s="192" t="s">
        <v>232</v>
      </c>
    </row>
    <row r="5558" spans="1:5" s="192" customFormat="1" outlineLevel="1">
      <c r="A5558" s="192" t="s">
        <v>11564</v>
      </c>
      <c r="B5558" s="193" t="s">
        <v>1120</v>
      </c>
      <c r="C5558" s="192" t="s">
        <v>231</v>
      </c>
      <c r="D5558" s="192" t="s">
        <v>318</v>
      </c>
      <c r="E5558" s="192" t="s">
        <v>232</v>
      </c>
    </row>
    <row r="5559" spans="1:5" s="98" customFormat="1" outlineLevel="1">
      <c r="A5559" s="98" t="s">
        <v>11565</v>
      </c>
      <c r="B5559" s="171" t="s">
        <v>11566</v>
      </c>
      <c r="C5559" s="98" t="s">
        <v>231</v>
      </c>
      <c r="D5559" s="98" t="s">
        <v>318</v>
      </c>
      <c r="E5559" s="98" t="s">
        <v>232</v>
      </c>
    </row>
    <row r="5560" spans="1:5" s="98" customFormat="1" outlineLevel="1">
      <c r="A5560" s="98" t="s">
        <v>11568</v>
      </c>
      <c r="B5560" s="171" t="s">
        <v>11569</v>
      </c>
      <c r="C5560" s="98" t="s">
        <v>231</v>
      </c>
      <c r="D5560" s="98" t="s">
        <v>318</v>
      </c>
      <c r="E5560" s="98" t="s">
        <v>232</v>
      </c>
    </row>
    <row r="5561" spans="1:5" s="192" customFormat="1" outlineLevel="1">
      <c r="A5561" s="192" t="s">
        <v>1110</v>
      </c>
      <c r="B5561" s="193" t="s">
        <v>11570</v>
      </c>
      <c r="C5561" s="192" t="s">
        <v>231</v>
      </c>
      <c r="D5561" s="192" t="s">
        <v>318</v>
      </c>
      <c r="E5561" s="192" t="s">
        <v>232</v>
      </c>
    </row>
    <row r="5562" spans="1:5" s="188" customFormat="1" outlineLevel="1">
      <c r="A5562" s="188" t="s">
        <v>11571</v>
      </c>
      <c r="B5562" s="194" t="s">
        <v>11572</v>
      </c>
      <c r="C5562" s="188" t="s">
        <v>231</v>
      </c>
      <c r="D5562" s="188" t="s">
        <v>318</v>
      </c>
      <c r="E5562" s="188" t="s">
        <v>232</v>
      </c>
    </row>
    <row r="5563" spans="1:5" s="188" customFormat="1" outlineLevel="1">
      <c r="A5563" s="188" t="s">
        <v>11574</v>
      </c>
      <c r="B5563" s="194" t="s">
        <v>11487</v>
      </c>
      <c r="C5563" s="188" t="s">
        <v>231</v>
      </c>
      <c r="D5563" s="188" t="s">
        <v>318</v>
      </c>
      <c r="E5563" s="188" t="s">
        <v>232</v>
      </c>
    </row>
    <row r="5564" spans="1:5" s="188" customFormat="1" outlineLevel="1">
      <c r="A5564" s="188" t="s">
        <v>11575</v>
      </c>
      <c r="B5564" s="194" t="s">
        <v>1116</v>
      </c>
      <c r="C5564" s="188" t="s">
        <v>231</v>
      </c>
      <c r="D5564" s="188" t="s">
        <v>318</v>
      </c>
      <c r="E5564" s="188" t="s">
        <v>232</v>
      </c>
    </row>
    <row r="5565" spans="1:5" s="192" customFormat="1" outlineLevel="1">
      <c r="A5565" s="192" t="s">
        <v>1110</v>
      </c>
      <c r="B5565" s="193" t="s">
        <v>11577</v>
      </c>
      <c r="C5565" s="192" t="s">
        <v>231</v>
      </c>
      <c r="D5565" s="192" t="s">
        <v>318</v>
      </c>
      <c r="E5565" s="192" t="s">
        <v>232</v>
      </c>
    </row>
    <row r="5566" spans="1:5" s="188" customFormat="1" outlineLevel="1">
      <c r="A5566" s="188" t="s">
        <v>11578</v>
      </c>
      <c r="B5566" s="194" t="s">
        <v>11572</v>
      </c>
      <c r="C5566" s="188" t="s">
        <v>231</v>
      </c>
      <c r="D5566" s="188" t="s">
        <v>318</v>
      </c>
      <c r="E5566" s="188" t="s">
        <v>232</v>
      </c>
    </row>
    <row r="5567" spans="1:5" s="188" customFormat="1" outlineLevel="1">
      <c r="A5567" s="188" t="s">
        <v>11580</v>
      </c>
      <c r="B5567" s="194" t="s">
        <v>11487</v>
      </c>
      <c r="C5567" s="188" t="s">
        <v>231</v>
      </c>
      <c r="D5567" s="188" t="s">
        <v>318</v>
      </c>
      <c r="E5567" s="188" t="s">
        <v>232</v>
      </c>
    </row>
    <row r="5568" spans="1:5" s="188" customFormat="1" outlineLevel="1">
      <c r="A5568" s="188" t="s">
        <v>11581</v>
      </c>
      <c r="B5568" s="194" t="s">
        <v>1116</v>
      </c>
      <c r="C5568" s="188" t="s">
        <v>231</v>
      </c>
      <c r="D5568" s="188" t="s">
        <v>318</v>
      </c>
      <c r="E5568" s="188" t="s">
        <v>232</v>
      </c>
    </row>
    <row r="5569" spans="1:5" s="192" customFormat="1" outlineLevel="1">
      <c r="A5569" s="192" t="s">
        <v>1110</v>
      </c>
      <c r="B5569" s="193" t="s">
        <v>11582</v>
      </c>
      <c r="C5569" s="192" t="s">
        <v>231</v>
      </c>
      <c r="D5569" s="192" t="s">
        <v>318</v>
      </c>
      <c r="E5569" s="192" t="s">
        <v>232</v>
      </c>
    </row>
    <row r="5570" spans="1:5" s="188" customFormat="1" outlineLevel="1">
      <c r="A5570" s="188" t="s">
        <v>11583</v>
      </c>
      <c r="B5570" s="194" t="s">
        <v>11572</v>
      </c>
      <c r="C5570" s="188" t="s">
        <v>231</v>
      </c>
      <c r="D5570" s="188" t="s">
        <v>318</v>
      </c>
      <c r="E5570" s="188" t="s">
        <v>232</v>
      </c>
    </row>
    <row r="5571" spans="1:5" s="188" customFormat="1" outlineLevel="1">
      <c r="A5571" s="188" t="s">
        <v>11585</v>
      </c>
      <c r="B5571" s="194" t="s">
        <v>11487</v>
      </c>
      <c r="C5571" s="188" t="s">
        <v>231</v>
      </c>
      <c r="D5571" s="188" t="s">
        <v>318</v>
      </c>
      <c r="E5571" s="188" t="s">
        <v>232</v>
      </c>
    </row>
    <row r="5572" spans="1:5" s="188" customFormat="1" outlineLevel="1">
      <c r="A5572" s="188" t="s">
        <v>11586</v>
      </c>
      <c r="B5572" s="194" t="s">
        <v>1116</v>
      </c>
      <c r="C5572" s="188" t="s">
        <v>231</v>
      </c>
      <c r="D5572" s="188" t="s">
        <v>318</v>
      </c>
      <c r="E5572" s="188" t="s">
        <v>232</v>
      </c>
    </row>
    <row r="5573" spans="1:5" s="192" customFormat="1" outlineLevel="1">
      <c r="A5573" s="192" t="s">
        <v>1110</v>
      </c>
      <c r="B5573" s="193" t="s">
        <v>1120</v>
      </c>
      <c r="C5573" s="192" t="s">
        <v>231</v>
      </c>
      <c r="D5573" s="192" t="s">
        <v>318</v>
      </c>
      <c r="E5573" s="192" t="s">
        <v>232</v>
      </c>
    </row>
    <row r="5574" spans="1:5" s="188" customFormat="1" outlineLevel="1">
      <c r="A5574" s="188" t="s">
        <v>11588</v>
      </c>
      <c r="B5574" s="194" t="s">
        <v>11589</v>
      </c>
      <c r="C5574" s="188" t="s">
        <v>231</v>
      </c>
      <c r="D5574" s="188" t="s">
        <v>318</v>
      </c>
      <c r="E5574" s="188" t="s">
        <v>232</v>
      </c>
    </row>
    <row r="5575" spans="1:5" s="188" customFormat="1" outlineLevel="1">
      <c r="A5575" s="188" t="s">
        <v>11590</v>
      </c>
      <c r="B5575" s="194" t="s">
        <v>1116</v>
      </c>
      <c r="C5575" s="188" t="s">
        <v>231</v>
      </c>
      <c r="D5575" s="188" t="s">
        <v>318</v>
      </c>
      <c r="E5575" s="188" t="s">
        <v>232</v>
      </c>
    </row>
    <row r="5576" spans="1:5" s="98" customFormat="1" outlineLevel="1">
      <c r="A5576" s="98" t="s">
        <v>11591</v>
      </c>
      <c r="B5576" s="171" t="s">
        <v>11592</v>
      </c>
      <c r="C5576" s="98" t="s">
        <v>231</v>
      </c>
      <c r="D5576" s="98" t="s">
        <v>318</v>
      </c>
      <c r="E5576" s="98" t="s">
        <v>232</v>
      </c>
    </row>
    <row r="5577" spans="1:5" s="103" customFormat="1">
      <c r="A5577" s="103" t="s">
        <v>11594</v>
      </c>
      <c r="B5577" s="191" t="s">
        <v>11595</v>
      </c>
      <c r="C5577" s="103" t="s">
        <v>233</v>
      </c>
      <c r="D5577" s="103" t="s">
        <v>319</v>
      </c>
      <c r="E5577" s="103" t="s">
        <v>21087</v>
      </c>
    </row>
    <row r="5578" spans="1:5" s="98" customFormat="1" outlineLevel="1">
      <c r="A5578" s="98" t="s">
        <v>11596</v>
      </c>
      <c r="B5578" s="171" t="s">
        <v>11597</v>
      </c>
      <c r="C5578" s="98" t="s">
        <v>233</v>
      </c>
      <c r="D5578" s="98" t="s">
        <v>319</v>
      </c>
      <c r="E5578" s="98" t="s">
        <v>21087</v>
      </c>
    </row>
    <row r="5579" spans="1:5" s="192" customFormat="1" outlineLevel="1">
      <c r="A5579" s="192" t="s">
        <v>11598</v>
      </c>
      <c r="B5579" s="193" t="s">
        <v>11599</v>
      </c>
      <c r="C5579" s="192" t="s">
        <v>233</v>
      </c>
      <c r="D5579" s="192" t="s">
        <v>319</v>
      </c>
      <c r="E5579" s="192" t="s">
        <v>21087</v>
      </c>
    </row>
    <row r="5580" spans="1:5" s="192" customFormat="1" outlineLevel="1">
      <c r="A5580" s="192" t="s">
        <v>11601</v>
      </c>
      <c r="B5580" s="193" t="s">
        <v>11602</v>
      </c>
      <c r="C5580" s="192" t="s">
        <v>233</v>
      </c>
      <c r="D5580" s="192" t="s">
        <v>319</v>
      </c>
      <c r="E5580" s="192" t="s">
        <v>21087</v>
      </c>
    </row>
    <row r="5581" spans="1:5" s="192" customFormat="1" outlineLevel="1">
      <c r="A5581" s="192" t="s">
        <v>11603</v>
      </c>
      <c r="B5581" s="193" t="s">
        <v>11604</v>
      </c>
      <c r="C5581" s="192" t="s">
        <v>233</v>
      </c>
      <c r="D5581" s="192" t="s">
        <v>319</v>
      </c>
      <c r="E5581" s="192" t="s">
        <v>21087</v>
      </c>
    </row>
    <row r="5582" spans="1:5" s="192" customFormat="1" outlineLevel="1">
      <c r="A5582" s="192" t="s">
        <v>11605</v>
      </c>
      <c r="B5582" s="193" t="s">
        <v>11606</v>
      </c>
      <c r="C5582" s="192" t="s">
        <v>233</v>
      </c>
      <c r="D5582" s="192" t="s">
        <v>319</v>
      </c>
      <c r="E5582" s="192" t="s">
        <v>21087</v>
      </c>
    </row>
    <row r="5583" spans="1:5" s="192" customFormat="1" outlineLevel="1">
      <c r="A5583" s="192" t="s">
        <v>11607</v>
      </c>
      <c r="B5583" s="193" t="s">
        <v>11608</v>
      </c>
      <c r="C5583" s="192" t="s">
        <v>233</v>
      </c>
      <c r="D5583" s="192" t="s">
        <v>319</v>
      </c>
      <c r="E5583" s="192" t="s">
        <v>21087</v>
      </c>
    </row>
    <row r="5584" spans="1:5" s="192" customFormat="1" outlineLevel="1">
      <c r="A5584" s="192" t="s">
        <v>11609</v>
      </c>
      <c r="B5584" s="193" t="s">
        <v>11610</v>
      </c>
      <c r="C5584" s="192" t="s">
        <v>233</v>
      </c>
      <c r="D5584" s="192" t="s">
        <v>319</v>
      </c>
      <c r="E5584" s="192" t="s">
        <v>21087</v>
      </c>
    </row>
    <row r="5585" spans="1:5" s="98" customFormat="1" outlineLevel="1">
      <c r="A5585" s="98" t="s">
        <v>11611</v>
      </c>
      <c r="B5585" s="171" t="s">
        <v>11612</v>
      </c>
      <c r="C5585" s="98" t="s">
        <v>233</v>
      </c>
      <c r="D5585" s="98" t="s">
        <v>319</v>
      </c>
      <c r="E5585" s="98" t="s">
        <v>21087</v>
      </c>
    </row>
    <row r="5586" spans="1:5" s="192" customFormat="1" outlineLevel="1">
      <c r="A5586" s="192" t="s">
        <v>11613</v>
      </c>
      <c r="B5586" s="193" t="s">
        <v>11614</v>
      </c>
      <c r="C5586" s="192" t="s">
        <v>233</v>
      </c>
      <c r="D5586" s="192" t="s">
        <v>319</v>
      </c>
      <c r="E5586" s="192" t="s">
        <v>21087</v>
      </c>
    </row>
    <row r="5587" spans="1:5" s="192" customFormat="1" outlineLevel="1">
      <c r="A5587" s="192" t="s">
        <v>11616</v>
      </c>
      <c r="B5587" s="193" t="s">
        <v>11617</v>
      </c>
      <c r="C5587" s="192" t="s">
        <v>233</v>
      </c>
      <c r="D5587" s="192" t="s">
        <v>319</v>
      </c>
      <c r="E5587" s="192" t="s">
        <v>21087</v>
      </c>
    </row>
    <row r="5588" spans="1:5" s="192" customFormat="1" outlineLevel="1">
      <c r="A5588" s="192" t="s">
        <v>1110</v>
      </c>
      <c r="B5588" s="193" t="s">
        <v>11619</v>
      </c>
      <c r="C5588" s="192" t="s">
        <v>233</v>
      </c>
      <c r="D5588" s="192" t="s">
        <v>319</v>
      </c>
      <c r="E5588" s="192" t="s">
        <v>21087</v>
      </c>
    </row>
    <row r="5589" spans="1:5" s="188" customFormat="1" outlineLevel="1">
      <c r="A5589" s="188" t="s">
        <v>11620</v>
      </c>
      <c r="B5589" s="194" t="s">
        <v>11621</v>
      </c>
      <c r="C5589" s="188" t="s">
        <v>233</v>
      </c>
      <c r="D5589" s="188" t="s">
        <v>319</v>
      </c>
      <c r="E5589" s="188" t="s">
        <v>21087</v>
      </c>
    </row>
    <row r="5590" spans="1:5" s="188" customFormat="1" outlineLevel="1">
      <c r="A5590" s="188" t="s">
        <v>11623</v>
      </c>
      <c r="B5590" s="194" t="s">
        <v>11624</v>
      </c>
      <c r="C5590" s="188" t="s">
        <v>233</v>
      </c>
      <c r="D5590" s="188" t="s">
        <v>319</v>
      </c>
      <c r="E5590" s="188" t="s">
        <v>21087</v>
      </c>
    </row>
    <row r="5591" spans="1:5" s="192" customFormat="1" outlineLevel="1">
      <c r="A5591" s="192" t="s">
        <v>11626</v>
      </c>
      <c r="B5591" s="193" t="s">
        <v>11627</v>
      </c>
      <c r="C5591" s="192" t="s">
        <v>233</v>
      </c>
      <c r="D5591" s="192" t="s">
        <v>319</v>
      </c>
      <c r="E5591" s="192" t="s">
        <v>21087</v>
      </c>
    </row>
    <row r="5592" spans="1:5" s="192" customFormat="1" outlineLevel="1">
      <c r="A5592" s="192" t="s">
        <v>1110</v>
      </c>
      <c r="B5592" s="193" t="s">
        <v>11629</v>
      </c>
      <c r="C5592" s="192" t="s">
        <v>233</v>
      </c>
      <c r="D5592" s="192" t="s">
        <v>319</v>
      </c>
      <c r="E5592" s="192" t="s">
        <v>21087</v>
      </c>
    </row>
    <row r="5593" spans="1:5" s="188" customFormat="1" outlineLevel="1">
      <c r="A5593" s="188" t="s">
        <v>11630</v>
      </c>
      <c r="B5593" s="194" t="s">
        <v>11631</v>
      </c>
      <c r="C5593" s="188" t="s">
        <v>233</v>
      </c>
      <c r="D5593" s="188" t="s">
        <v>319</v>
      </c>
      <c r="E5593" s="188" t="s">
        <v>21087</v>
      </c>
    </row>
    <row r="5594" spans="1:5" s="188" customFormat="1" outlineLevel="1">
      <c r="A5594" s="188" t="s">
        <v>11633</v>
      </c>
      <c r="B5594" s="194" t="s">
        <v>1116</v>
      </c>
      <c r="C5594" s="188" t="s">
        <v>233</v>
      </c>
      <c r="D5594" s="188" t="s">
        <v>319</v>
      </c>
      <c r="E5594" s="188" t="s">
        <v>21087</v>
      </c>
    </row>
    <row r="5595" spans="1:5" s="98" customFormat="1" outlineLevel="1">
      <c r="A5595" s="98" t="s">
        <v>11635</v>
      </c>
      <c r="B5595" s="171" t="s">
        <v>11636</v>
      </c>
      <c r="C5595" s="98" t="s">
        <v>233</v>
      </c>
      <c r="D5595" s="98" t="s">
        <v>319</v>
      </c>
      <c r="E5595" s="98" t="s">
        <v>21087</v>
      </c>
    </row>
    <row r="5596" spans="1:5" s="192" customFormat="1" outlineLevel="1">
      <c r="A5596" s="192" t="s">
        <v>11637</v>
      </c>
      <c r="B5596" s="193" t="s">
        <v>11638</v>
      </c>
      <c r="C5596" s="192" t="s">
        <v>233</v>
      </c>
      <c r="D5596" s="192" t="s">
        <v>319</v>
      </c>
      <c r="E5596" s="192" t="s">
        <v>21087</v>
      </c>
    </row>
    <row r="5597" spans="1:5" s="192" customFormat="1" outlineLevel="1">
      <c r="A5597" s="192" t="s">
        <v>11640</v>
      </c>
      <c r="B5597" s="193" t="s">
        <v>11641</v>
      </c>
      <c r="C5597" s="192" t="s">
        <v>233</v>
      </c>
      <c r="D5597" s="192" t="s">
        <v>319</v>
      </c>
      <c r="E5597" s="192" t="s">
        <v>21087</v>
      </c>
    </row>
    <row r="5598" spans="1:5" s="192" customFormat="1" outlineLevel="1">
      <c r="A5598" s="192" t="s">
        <v>11643</v>
      </c>
      <c r="B5598" s="193" t="s">
        <v>11644</v>
      </c>
      <c r="C5598" s="192" t="s">
        <v>233</v>
      </c>
      <c r="D5598" s="192" t="s">
        <v>319</v>
      </c>
      <c r="E5598" s="192" t="s">
        <v>21087</v>
      </c>
    </row>
    <row r="5599" spans="1:5" s="192" customFormat="1" outlineLevel="1">
      <c r="A5599" s="192" t="s">
        <v>11645</v>
      </c>
      <c r="B5599" s="193" t="s">
        <v>11646</v>
      </c>
      <c r="C5599" s="192" t="s">
        <v>233</v>
      </c>
      <c r="D5599" s="192" t="s">
        <v>319</v>
      </c>
      <c r="E5599" s="192" t="s">
        <v>21087</v>
      </c>
    </row>
    <row r="5600" spans="1:5" s="98" customFormat="1" outlineLevel="1">
      <c r="A5600" s="98" t="s">
        <v>11647</v>
      </c>
      <c r="B5600" s="171" t="s">
        <v>11648</v>
      </c>
      <c r="C5600" s="98" t="s">
        <v>233</v>
      </c>
      <c r="D5600" s="98" t="s">
        <v>319</v>
      </c>
      <c r="E5600" s="98" t="s">
        <v>21087</v>
      </c>
    </row>
    <row r="5601" spans="1:5" s="192" customFormat="1" outlineLevel="1">
      <c r="A5601" s="192" t="s">
        <v>1110</v>
      </c>
      <c r="B5601" s="193" t="s">
        <v>11649</v>
      </c>
      <c r="C5601" s="192" t="s">
        <v>233</v>
      </c>
      <c r="D5601" s="192" t="s">
        <v>319</v>
      </c>
      <c r="E5601" s="192" t="s">
        <v>21087</v>
      </c>
    </row>
    <row r="5602" spans="1:5" s="188" customFormat="1" outlineLevel="1">
      <c r="A5602" s="188" t="s">
        <v>11650</v>
      </c>
      <c r="B5602" s="194" t="s">
        <v>11651</v>
      </c>
      <c r="C5602" s="188" t="s">
        <v>233</v>
      </c>
      <c r="D5602" s="188" t="s">
        <v>319</v>
      </c>
      <c r="E5602" s="188" t="s">
        <v>21087</v>
      </c>
    </row>
    <row r="5603" spans="1:5" s="188" customFormat="1" outlineLevel="1">
      <c r="A5603" s="188" t="s">
        <v>11653</v>
      </c>
      <c r="B5603" s="194" t="s">
        <v>11654</v>
      </c>
      <c r="C5603" s="188" t="s">
        <v>233</v>
      </c>
      <c r="D5603" s="188" t="s">
        <v>319</v>
      </c>
      <c r="E5603" s="188" t="s">
        <v>21087</v>
      </c>
    </row>
    <row r="5604" spans="1:5" s="192" customFormat="1" outlineLevel="1">
      <c r="A5604" s="192" t="s">
        <v>11655</v>
      </c>
      <c r="B5604" s="193" t="s">
        <v>11656</v>
      </c>
      <c r="C5604" s="192" t="s">
        <v>233</v>
      </c>
      <c r="D5604" s="192" t="s">
        <v>319</v>
      </c>
      <c r="E5604" s="192" t="s">
        <v>21087</v>
      </c>
    </row>
    <row r="5605" spans="1:5" s="98" customFormat="1" outlineLevel="1">
      <c r="A5605" s="98" t="s">
        <v>11657</v>
      </c>
      <c r="B5605" s="171" t="s">
        <v>11658</v>
      </c>
      <c r="C5605" s="98" t="s">
        <v>233</v>
      </c>
      <c r="D5605" s="98" t="s">
        <v>319</v>
      </c>
      <c r="E5605" s="98" t="s">
        <v>21087</v>
      </c>
    </row>
    <row r="5606" spans="1:5" s="192" customFormat="1" outlineLevel="1">
      <c r="A5606" s="192" t="s">
        <v>11659</v>
      </c>
      <c r="B5606" s="193" t="s">
        <v>11660</v>
      </c>
      <c r="C5606" s="192" t="s">
        <v>233</v>
      </c>
      <c r="D5606" s="192" t="s">
        <v>319</v>
      </c>
      <c r="E5606" s="192" t="s">
        <v>21087</v>
      </c>
    </row>
    <row r="5607" spans="1:5" s="192" customFormat="1" outlineLevel="1">
      <c r="A5607" s="192" t="s">
        <v>11662</v>
      </c>
      <c r="B5607" s="193" t="s">
        <v>11663</v>
      </c>
      <c r="C5607" s="192" t="s">
        <v>233</v>
      </c>
      <c r="D5607" s="192" t="s">
        <v>319</v>
      </c>
      <c r="E5607" s="192" t="s">
        <v>21087</v>
      </c>
    </row>
    <row r="5608" spans="1:5" s="192" customFormat="1" outlineLevel="1">
      <c r="A5608" s="192" t="s">
        <v>11665</v>
      </c>
      <c r="B5608" s="193" t="s">
        <v>11666</v>
      </c>
      <c r="C5608" s="192" t="s">
        <v>233</v>
      </c>
      <c r="D5608" s="192" t="s">
        <v>319</v>
      </c>
      <c r="E5608" s="192" t="s">
        <v>21087</v>
      </c>
    </row>
    <row r="5609" spans="1:5" s="192" customFormat="1" outlineLevel="1">
      <c r="A5609" s="192" t="s">
        <v>11668</v>
      </c>
      <c r="B5609" s="193" t="s">
        <v>11669</v>
      </c>
      <c r="C5609" s="192" t="s">
        <v>233</v>
      </c>
      <c r="D5609" s="192" t="s">
        <v>319</v>
      </c>
      <c r="E5609" s="192" t="s">
        <v>21087</v>
      </c>
    </row>
    <row r="5610" spans="1:5" s="192" customFormat="1" outlineLevel="1">
      <c r="A5610" s="192" t="s">
        <v>1110</v>
      </c>
      <c r="B5610" s="193" t="s">
        <v>11671</v>
      </c>
      <c r="C5610" s="192" t="s">
        <v>233</v>
      </c>
      <c r="D5610" s="192" t="s">
        <v>319</v>
      </c>
      <c r="E5610" s="192" t="s">
        <v>21087</v>
      </c>
    </row>
    <row r="5611" spans="1:5" s="188" customFormat="1" outlineLevel="1">
      <c r="A5611" s="188" t="s">
        <v>11672</v>
      </c>
      <c r="B5611" s="194" t="s">
        <v>11673</v>
      </c>
      <c r="C5611" s="188" t="s">
        <v>233</v>
      </c>
      <c r="D5611" s="188" t="s">
        <v>319</v>
      </c>
      <c r="E5611" s="188" t="s">
        <v>21087</v>
      </c>
    </row>
    <row r="5612" spans="1:5" s="188" customFormat="1" outlineLevel="1">
      <c r="A5612" s="188" t="s">
        <v>11675</v>
      </c>
      <c r="B5612" s="194" t="s">
        <v>1116</v>
      </c>
      <c r="C5612" s="188" t="s">
        <v>233</v>
      </c>
      <c r="D5612" s="188" t="s">
        <v>319</v>
      </c>
      <c r="E5612" s="188" t="s">
        <v>21087</v>
      </c>
    </row>
    <row r="5613" spans="1:5" s="192" customFormat="1" outlineLevel="1">
      <c r="A5613" s="192" t="s">
        <v>11677</v>
      </c>
      <c r="B5613" s="193" t="s">
        <v>11678</v>
      </c>
      <c r="C5613" s="192" t="s">
        <v>233</v>
      </c>
      <c r="D5613" s="192" t="s">
        <v>319</v>
      </c>
      <c r="E5613" s="192" t="s">
        <v>21087</v>
      </c>
    </row>
    <row r="5614" spans="1:5" s="192" customFormat="1" outlineLevel="1">
      <c r="A5614" s="192" t="s">
        <v>11679</v>
      </c>
      <c r="B5614" s="193" t="s">
        <v>11680</v>
      </c>
      <c r="C5614" s="192" t="s">
        <v>233</v>
      </c>
      <c r="D5614" s="192" t="s">
        <v>319</v>
      </c>
      <c r="E5614" s="192" t="s">
        <v>21087</v>
      </c>
    </row>
    <row r="5615" spans="1:5" s="192" customFormat="1" outlineLevel="1">
      <c r="A5615" s="192" t="s">
        <v>11682</v>
      </c>
      <c r="B5615" s="193" t="s">
        <v>11683</v>
      </c>
      <c r="C5615" s="192" t="s">
        <v>233</v>
      </c>
      <c r="D5615" s="192" t="s">
        <v>319</v>
      </c>
      <c r="E5615" s="192" t="s">
        <v>21087</v>
      </c>
    </row>
    <row r="5616" spans="1:5" s="98" customFormat="1" outlineLevel="1">
      <c r="A5616" s="98" t="s">
        <v>11685</v>
      </c>
      <c r="B5616" s="171" t="s">
        <v>11686</v>
      </c>
      <c r="C5616" s="98" t="s">
        <v>233</v>
      </c>
      <c r="D5616" s="98" t="s">
        <v>319</v>
      </c>
      <c r="E5616" s="98" t="s">
        <v>21087</v>
      </c>
    </row>
    <row r="5617" spans="1:5" s="98" customFormat="1" outlineLevel="1">
      <c r="A5617" s="98" t="s">
        <v>11688</v>
      </c>
      <c r="B5617" s="171" t="s">
        <v>11689</v>
      </c>
      <c r="C5617" s="98" t="s">
        <v>233</v>
      </c>
      <c r="D5617" s="98" t="s">
        <v>319</v>
      </c>
      <c r="E5617" s="98" t="s">
        <v>21087</v>
      </c>
    </row>
    <row r="5618" spans="1:5" s="192" customFormat="1" outlineLevel="1">
      <c r="A5618" s="192" t="s">
        <v>1110</v>
      </c>
      <c r="B5618" s="193" t="s">
        <v>11690</v>
      </c>
      <c r="C5618" s="192" t="s">
        <v>233</v>
      </c>
      <c r="D5618" s="192" t="s">
        <v>319</v>
      </c>
      <c r="E5618" s="192" t="s">
        <v>21087</v>
      </c>
    </row>
    <row r="5619" spans="1:5" s="188" customFormat="1" outlineLevel="1">
      <c r="A5619" s="188" t="s">
        <v>11691</v>
      </c>
      <c r="B5619" s="194" t="s">
        <v>11692</v>
      </c>
      <c r="C5619" s="188" t="s">
        <v>233</v>
      </c>
      <c r="D5619" s="188" t="s">
        <v>319</v>
      </c>
      <c r="E5619" s="188" t="s">
        <v>21087</v>
      </c>
    </row>
    <row r="5620" spans="1:5" s="188" customFormat="1" outlineLevel="1">
      <c r="A5620" s="188" t="s">
        <v>11694</v>
      </c>
      <c r="B5620" s="194" t="s">
        <v>11624</v>
      </c>
      <c r="C5620" s="188" t="s">
        <v>233</v>
      </c>
      <c r="D5620" s="188" t="s">
        <v>319</v>
      </c>
      <c r="E5620" s="188" t="s">
        <v>21087</v>
      </c>
    </row>
    <row r="5621" spans="1:5" s="192" customFormat="1" outlineLevel="1">
      <c r="A5621" s="192" t="s">
        <v>11695</v>
      </c>
      <c r="B5621" s="193" t="s">
        <v>11696</v>
      </c>
      <c r="C5621" s="192" t="s">
        <v>233</v>
      </c>
      <c r="D5621" s="192" t="s">
        <v>319</v>
      </c>
      <c r="E5621" s="192" t="s">
        <v>21087</v>
      </c>
    </row>
    <row r="5622" spans="1:5" s="192" customFormat="1" outlineLevel="1">
      <c r="A5622" s="192" t="s">
        <v>11698</v>
      </c>
      <c r="B5622" s="193" t="s">
        <v>11699</v>
      </c>
      <c r="C5622" s="192" t="s">
        <v>233</v>
      </c>
      <c r="D5622" s="192" t="s">
        <v>319</v>
      </c>
      <c r="E5622" s="192" t="s">
        <v>21087</v>
      </c>
    </row>
    <row r="5623" spans="1:5" s="192" customFormat="1" outlineLevel="1">
      <c r="A5623" s="192" t="s">
        <v>11700</v>
      </c>
      <c r="B5623" s="193" t="s">
        <v>11701</v>
      </c>
      <c r="C5623" s="192" t="s">
        <v>233</v>
      </c>
      <c r="D5623" s="192" t="s">
        <v>319</v>
      </c>
      <c r="E5623" s="192" t="s">
        <v>21087</v>
      </c>
    </row>
    <row r="5624" spans="1:5" s="192" customFormat="1" outlineLevel="1">
      <c r="A5624" s="192" t="s">
        <v>11702</v>
      </c>
      <c r="B5624" s="193" t="s">
        <v>11703</v>
      </c>
      <c r="C5624" s="192" t="s">
        <v>233</v>
      </c>
      <c r="D5624" s="192" t="s">
        <v>319</v>
      </c>
      <c r="E5624" s="192" t="s">
        <v>21087</v>
      </c>
    </row>
    <row r="5625" spans="1:5" s="192" customFormat="1" outlineLevel="1">
      <c r="A5625" s="192" t="s">
        <v>11704</v>
      </c>
      <c r="B5625" s="193" t="s">
        <v>11705</v>
      </c>
      <c r="C5625" s="192" t="s">
        <v>233</v>
      </c>
      <c r="D5625" s="192" t="s">
        <v>319</v>
      </c>
      <c r="E5625" s="192" t="s">
        <v>21087</v>
      </c>
    </row>
    <row r="5626" spans="1:5" s="192" customFormat="1" outlineLevel="1">
      <c r="A5626" s="192" t="s">
        <v>11706</v>
      </c>
      <c r="B5626" s="193" t="s">
        <v>11707</v>
      </c>
      <c r="C5626" s="192" t="s">
        <v>233</v>
      </c>
      <c r="D5626" s="192" t="s">
        <v>319</v>
      </c>
      <c r="E5626" s="192" t="s">
        <v>21087</v>
      </c>
    </row>
    <row r="5627" spans="1:5" s="192" customFormat="1" outlineLevel="1">
      <c r="A5627" s="192" t="s">
        <v>11708</v>
      </c>
      <c r="B5627" s="193" t="s">
        <v>11709</v>
      </c>
      <c r="C5627" s="192" t="s">
        <v>233</v>
      </c>
      <c r="D5627" s="192" t="s">
        <v>319</v>
      </c>
      <c r="E5627" s="192" t="s">
        <v>21087</v>
      </c>
    </row>
    <row r="5628" spans="1:5" s="192" customFormat="1" outlineLevel="1">
      <c r="A5628" s="192" t="s">
        <v>11710</v>
      </c>
      <c r="B5628" s="193" t="s">
        <v>11711</v>
      </c>
      <c r="C5628" s="192" t="s">
        <v>233</v>
      </c>
      <c r="D5628" s="192" t="s">
        <v>319</v>
      </c>
      <c r="E5628" s="192" t="s">
        <v>21087</v>
      </c>
    </row>
    <row r="5629" spans="1:5" s="98" customFormat="1" outlineLevel="1">
      <c r="A5629" s="98" t="s">
        <v>11712</v>
      </c>
      <c r="B5629" s="171" t="s">
        <v>11713</v>
      </c>
      <c r="C5629" s="98" t="s">
        <v>233</v>
      </c>
      <c r="D5629" s="98" t="s">
        <v>319</v>
      </c>
      <c r="E5629" s="98" t="s">
        <v>21087</v>
      </c>
    </row>
    <row r="5630" spans="1:5" s="192" customFormat="1" outlineLevel="1">
      <c r="A5630" s="192" t="s">
        <v>11714</v>
      </c>
      <c r="B5630" s="193" t="s">
        <v>11715</v>
      </c>
      <c r="C5630" s="192" t="s">
        <v>233</v>
      </c>
      <c r="D5630" s="192" t="s">
        <v>319</v>
      </c>
      <c r="E5630" s="192" t="s">
        <v>21087</v>
      </c>
    </row>
    <row r="5631" spans="1:5" s="192" customFormat="1" outlineLevel="1">
      <c r="A5631" s="192" t="s">
        <v>11717</v>
      </c>
      <c r="B5631" s="193" t="s">
        <v>11718</v>
      </c>
      <c r="C5631" s="192" t="s">
        <v>233</v>
      </c>
      <c r="D5631" s="192" t="s">
        <v>319</v>
      </c>
      <c r="E5631" s="192" t="s">
        <v>21087</v>
      </c>
    </row>
    <row r="5632" spans="1:5" s="192" customFormat="1" outlineLevel="1">
      <c r="A5632" s="192" t="s">
        <v>11719</v>
      </c>
      <c r="B5632" s="193" t="s">
        <v>11720</v>
      </c>
      <c r="C5632" s="192" t="s">
        <v>233</v>
      </c>
      <c r="D5632" s="192" t="s">
        <v>319</v>
      </c>
      <c r="E5632" s="192" t="s">
        <v>21087</v>
      </c>
    </row>
    <row r="5633" spans="1:5" s="192" customFormat="1" outlineLevel="1">
      <c r="A5633" s="192" t="s">
        <v>11721</v>
      </c>
      <c r="B5633" s="193" t="s">
        <v>11722</v>
      </c>
      <c r="C5633" s="192" t="s">
        <v>233</v>
      </c>
      <c r="D5633" s="192" t="s">
        <v>319</v>
      </c>
      <c r="E5633" s="192" t="s">
        <v>21087</v>
      </c>
    </row>
    <row r="5634" spans="1:5" s="192" customFormat="1" outlineLevel="1">
      <c r="A5634" s="192" t="s">
        <v>11723</v>
      </c>
      <c r="B5634" s="193" t="s">
        <v>1120</v>
      </c>
      <c r="C5634" s="192" t="s">
        <v>233</v>
      </c>
      <c r="D5634" s="192" t="s">
        <v>319</v>
      </c>
      <c r="E5634" s="192" t="s">
        <v>21087</v>
      </c>
    </row>
    <row r="5635" spans="1:5" s="98" customFormat="1" outlineLevel="1">
      <c r="A5635" s="98" t="s">
        <v>11724</v>
      </c>
      <c r="B5635" s="171" t="s">
        <v>11725</v>
      </c>
      <c r="C5635" s="98" t="s">
        <v>233</v>
      </c>
      <c r="D5635" s="98" t="s">
        <v>319</v>
      </c>
      <c r="E5635" s="98" t="s">
        <v>21087</v>
      </c>
    </row>
    <row r="5636" spans="1:5" s="98" customFormat="1" outlineLevel="1">
      <c r="A5636" s="98" t="s">
        <v>11727</v>
      </c>
      <c r="B5636" s="171" t="s">
        <v>11728</v>
      </c>
      <c r="C5636" s="98" t="s">
        <v>233</v>
      </c>
      <c r="D5636" s="98" t="s">
        <v>319</v>
      </c>
      <c r="E5636" s="98" t="s">
        <v>21087</v>
      </c>
    </row>
    <row r="5637" spans="1:5" s="98" customFormat="1" outlineLevel="1">
      <c r="A5637" s="98" t="s">
        <v>11730</v>
      </c>
      <c r="B5637" s="171" t="s">
        <v>11731</v>
      </c>
      <c r="C5637" s="98" t="s">
        <v>233</v>
      </c>
      <c r="D5637" s="98" t="s">
        <v>319</v>
      </c>
      <c r="E5637" s="98" t="s">
        <v>21087</v>
      </c>
    </row>
    <row r="5638" spans="1:5" s="192" customFormat="1" outlineLevel="1">
      <c r="A5638" s="192" t="s">
        <v>11732</v>
      </c>
      <c r="B5638" s="193" t="s">
        <v>11733</v>
      </c>
      <c r="C5638" s="192" t="s">
        <v>233</v>
      </c>
      <c r="D5638" s="192" t="s">
        <v>319</v>
      </c>
      <c r="E5638" s="192" t="s">
        <v>21087</v>
      </c>
    </row>
    <row r="5639" spans="1:5" s="192" customFormat="1" outlineLevel="1">
      <c r="A5639" s="192" t="s">
        <v>1110</v>
      </c>
      <c r="B5639" s="193" t="s">
        <v>1120</v>
      </c>
      <c r="C5639" s="192" t="s">
        <v>233</v>
      </c>
      <c r="D5639" s="192" t="s">
        <v>319</v>
      </c>
      <c r="E5639" s="192" t="s">
        <v>21087</v>
      </c>
    </row>
    <row r="5640" spans="1:5" s="188" customFormat="1" outlineLevel="1">
      <c r="A5640" s="188" t="s">
        <v>11735</v>
      </c>
      <c r="B5640" s="194" t="s">
        <v>11736</v>
      </c>
      <c r="C5640" s="188" t="s">
        <v>233</v>
      </c>
      <c r="D5640" s="188" t="s">
        <v>319</v>
      </c>
      <c r="E5640" s="188" t="s">
        <v>21087</v>
      </c>
    </row>
    <row r="5641" spans="1:5" s="188" customFormat="1" outlineLevel="1">
      <c r="A5641" s="188" t="s">
        <v>11737</v>
      </c>
      <c r="B5641" s="194" t="s">
        <v>11738</v>
      </c>
      <c r="C5641" s="188" t="s">
        <v>233</v>
      </c>
      <c r="D5641" s="188" t="s">
        <v>319</v>
      </c>
      <c r="E5641" s="188" t="s">
        <v>21087</v>
      </c>
    </row>
    <row r="5642" spans="1:5" s="188" customFormat="1" outlineLevel="1">
      <c r="A5642" s="188" t="s">
        <v>11739</v>
      </c>
      <c r="B5642" s="194" t="s">
        <v>11740</v>
      </c>
      <c r="C5642" s="188" t="s">
        <v>233</v>
      </c>
      <c r="D5642" s="188" t="s">
        <v>319</v>
      </c>
      <c r="E5642" s="188" t="s">
        <v>21087</v>
      </c>
    </row>
    <row r="5643" spans="1:5" s="188" customFormat="1" outlineLevel="1">
      <c r="A5643" s="188" t="s">
        <v>11741</v>
      </c>
      <c r="B5643" s="194" t="s">
        <v>11742</v>
      </c>
      <c r="C5643" s="188" t="s">
        <v>233</v>
      </c>
      <c r="D5643" s="188" t="s">
        <v>319</v>
      </c>
      <c r="E5643" s="188" t="s">
        <v>21087</v>
      </c>
    </row>
    <row r="5644" spans="1:5" s="188" customFormat="1" outlineLevel="1">
      <c r="A5644" s="188" t="s">
        <v>11743</v>
      </c>
      <c r="B5644" s="194" t="s">
        <v>11744</v>
      </c>
      <c r="C5644" s="188" t="s">
        <v>233</v>
      </c>
      <c r="D5644" s="188" t="s">
        <v>319</v>
      </c>
      <c r="E5644" s="188" t="s">
        <v>21087</v>
      </c>
    </row>
    <row r="5645" spans="1:5" s="98" customFormat="1" outlineLevel="1">
      <c r="A5645" s="98" t="s">
        <v>11745</v>
      </c>
      <c r="B5645" s="171" t="s">
        <v>11746</v>
      </c>
      <c r="C5645" s="98" t="s">
        <v>233</v>
      </c>
      <c r="D5645" s="98" t="s">
        <v>319</v>
      </c>
      <c r="E5645" s="98" t="s">
        <v>21087</v>
      </c>
    </row>
    <row r="5646" spans="1:5" s="192" customFormat="1" outlineLevel="1">
      <c r="A5646" s="192" t="s">
        <v>11747</v>
      </c>
      <c r="B5646" s="193" t="s">
        <v>11748</v>
      </c>
      <c r="C5646" s="192" t="s">
        <v>233</v>
      </c>
      <c r="D5646" s="192" t="s">
        <v>319</v>
      </c>
      <c r="E5646" s="192" t="s">
        <v>21087</v>
      </c>
    </row>
    <row r="5647" spans="1:5" s="192" customFormat="1" outlineLevel="1">
      <c r="A5647" s="192" t="s">
        <v>11750</v>
      </c>
      <c r="B5647" s="193" t="s">
        <v>11751</v>
      </c>
      <c r="C5647" s="192" t="s">
        <v>233</v>
      </c>
      <c r="D5647" s="192" t="s">
        <v>319</v>
      </c>
      <c r="E5647" s="192" t="s">
        <v>21087</v>
      </c>
    </row>
    <row r="5648" spans="1:5" s="192" customFormat="1" outlineLevel="1">
      <c r="A5648" s="192" t="s">
        <v>11753</v>
      </c>
      <c r="B5648" s="193" t="s">
        <v>10987</v>
      </c>
      <c r="C5648" s="192" t="s">
        <v>233</v>
      </c>
      <c r="D5648" s="192" t="s">
        <v>319</v>
      </c>
      <c r="E5648" s="192" t="s">
        <v>21087</v>
      </c>
    </row>
    <row r="5649" spans="1:5" s="98" customFormat="1" outlineLevel="1">
      <c r="A5649" s="98" t="s">
        <v>11755</v>
      </c>
      <c r="B5649" s="171" t="s">
        <v>11756</v>
      </c>
      <c r="C5649" s="98" t="s">
        <v>233</v>
      </c>
      <c r="D5649" s="98" t="s">
        <v>319</v>
      </c>
      <c r="E5649" s="98" t="s">
        <v>21087</v>
      </c>
    </row>
    <row r="5650" spans="1:5" s="98" customFormat="1" outlineLevel="1">
      <c r="A5650" s="98" t="s">
        <v>11758</v>
      </c>
      <c r="B5650" s="171" t="s">
        <v>11759</v>
      </c>
      <c r="C5650" s="98" t="s">
        <v>233</v>
      </c>
      <c r="D5650" s="98" t="s">
        <v>319</v>
      </c>
      <c r="E5650" s="98" t="s">
        <v>21087</v>
      </c>
    </row>
    <row r="5651" spans="1:5" s="192" customFormat="1" outlineLevel="1">
      <c r="A5651" s="192" t="s">
        <v>11760</v>
      </c>
      <c r="B5651" s="193" t="s">
        <v>11761</v>
      </c>
      <c r="C5651" s="192" t="s">
        <v>233</v>
      </c>
      <c r="D5651" s="192" t="s">
        <v>319</v>
      </c>
      <c r="E5651" s="192" t="s">
        <v>21087</v>
      </c>
    </row>
    <row r="5652" spans="1:5" s="192" customFormat="1" outlineLevel="1">
      <c r="A5652" s="192" t="s">
        <v>11763</v>
      </c>
      <c r="B5652" s="193" t="s">
        <v>11764</v>
      </c>
      <c r="C5652" s="192" t="s">
        <v>233</v>
      </c>
      <c r="D5652" s="192" t="s">
        <v>319</v>
      </c>
      <c r="E5652" s="192" t="s">
        <v>21087</v>
      </c>
    </row>
    <row r="5653" spans="1:5" s="192" customFormat="1" outlineLevel="1">
      <c r="A5653" s="192" t="s">
        <v>11766</v>
      </c>
      <c r="B5653" s="193" t="s">
        <v>1120</v>
      </c>
      <c r="C5653" s="192" t="s">
        <v>233</v>
      </c>
      <c r="D5653" s="192" t="s">
        <v>319</v>
      </c>
      <c r="E5653" s="192" t="s">
        <v>21087</v>
      </c>
    </row>
    <row r="5654" spans="1:5" s="98" customFormat="1" outlineLevel="1">
      <c r="A5654" s="98" t="s">
        <v>11768</v>
      </c>
      <c r="B5654" s="171" t="s">
        <v>11769</v>
      </c>
      <c r="C5654" s="98" t="s">
        <v>233</v>
      </c>
      <c r="D5654" s="98" t="s">
        <v>319</v>
      </c>
      <c r="E5654" s="98" t="s">
        <v>21087</v>
      </c>
    </row>
    <row r="5655" spans="1:5" s="192" customFormat="1" outlineLevel="1">
      <c r="A5655" s="192" t="s">
        <v>11770</v>
      </c>
      <c r="B5655" s="193" t="s">
        <v>11771</v>
      </c>
      <c r="C5655" s="192" t="s">
        <v>233</v>
      </c>
      <c r="D5655" s="192" t="s">
        <v>319</v>
      </c>
      <c r="E5655" s="192" t="s">
        <v>21087</v>
      </c>
    </row>
    <row r="5656" spans="1:5" s="192" customFormat="1" outlineLevel="1">
      <c r="A5656" s="192" t="s">
        <v>11773</v>
      </c>
      <c r="B5656" s="193" t="s">
        <v>11774</v>
      </c>
      <c r="C5656" s="192" t="s">
        <v>233</v>
      </c>
      <c r="D5656" s="192" t="s">
        <v>319</v>
      </c>
      <c r="E5656" s="192" t="s">
        <v>21087</v>
      </c>
    </row>
    <row r="5657" spans="1:5" s="192" customFormat="1" outlineLevel="1">
      <c r="A5657" s="192" t="s">
        <v>1110</v>
      </c>
      <c r="B5657" s="193" t="s">
        <v>1120</v>
      </c>
      <c r="C5657" s="192" t="s">
        <v>233</v>
      </c>
      <c r="D5657" s="192" t="s">
        <v>319</v>
      </c>
      <c r="E5657" s="192" t="s">
        <v>21087</v>
      </c>
    </row>
    <row r="5658" spans="1:5" s="188" customFormat="1" outlineLevel="1">
      <c r="A5658" s="188" t="s">
        <v>11776</v>
      </c>
      <c r="B5658" s="194" t="s">
        <v>11777</v>
      </c>
      <c r="C5658" s="188" t="s">
        <v>233</v>
      </c>
      <c r="D5658" s="188" t="s">
        <v>319</v>
      </c>
      <c r="E5658" s="188" t="s">
        <v>21087</v>
      </c>
    </row>
    <row r="5659" spans="1:5" s="188" customFormat="1" outlineLevel="1">
      <c r="A5659" s="188" t="s">
        <v>11779</v>
      </c>
      <c r="B5659" s="194" t="s">
        <v>1116</v>
      </c>
      <c r="C5659" s="188" t="s">
        <v>233</v>
      </c>
      <c r="D5659" s="188" t="s">
        <v>319</v>
      </c>
      <c r="E5659" s="188" t="s">
        <v>21087</v>
      </c>
    </row>
    <row r="5660" spans="1:5" s="103" customFormat="1">
      <c r="A5660" s="103" t="s">
        <v>11781</v>
      </c>
      <c r="B5660" s="191" t="s">
        <v>11782</v>
      </c>
    </row>
    <row r="5661" spans="1:5" s="98" customFormat="1" outlineLevel="1">
      <c r="A5661" s="98" t="s">
        <v>11783</v>
      </c>
      <c r="B5661" s="171" t="s">
        <v>11784</v>
      </c>
      <c r="C5661" s="98" t="s">
        <v>233</v>
      </c>
      <c r="D5661" s="98" t="s">
        <v>319</v>
      </c>
      <c r="E5661" s="98" t="s">
        <v>21087</v>
      </c>
    </row>
    <row r="5662" spans="1:5" s="192" customFormat="1" outlineLevel="1">
      <c r="A5662" s="192" t="s">
        <v>11785</v>
      </c>
      <c r="B5662" s="193" t="s">
        <v>11786</v>
      </c>
      <c r="C5662" s="192" t="s">
        <v>233</v>
      </c>
      <c r="D5662" s="192" t="s">
        <v>319</v>
      </c>
      <c r="E5662" s="192" t="s">
        <v>21087</v>
      </c>
    </row>
    <row r="5663" spans="1:5" s="192" customFormat="1" outlineLevel="1">
      <c r="A5663" s="192" t="s">
        <v>11788</v>
      </c>
      <c r="B5663" s="193" t="s">
        <v>11789</v>
      </c>
      <c r="C5663" s="192" t="s">
        <v>233</v>
      </c>
      <c r="D5663" s="192" t="s">
        <v>319</v>
      </c>
      <c r="E5663" s="192" t="s">
        <v>21087</v>
      </c>
    </row>
    <row r="5664" spans="1:5" s="192" customFormat="1" outlineLevel="1">
      <c r="A5664" s="192" t="s">
        <v>11790</v>
      </c>
      <c r="B5664" s="193" t="s">
        <v>11791</v>
      </c>
      <c r="C5664" s="192" t="s">
        <v>233</v>
      </c>
      <c r="D5664" s="192" t="s">
        <v>319</v>
      </c>
      <c r="E5664" s="192" t="s">
        <v>21087</v>
      </c>
    </row>
    <row r="5665" spans="1:5" s="192" customFormat="1" outlineLevel="1">
      <c r="A5665" s="192" t="s">
        <v>11792</v>
      </c>
      <c r="B5665" s="193" t="s">
        <v>11793</v>
      </c>
      <c r="C5665" s="192" t="s">
        <v>233</v>
      </c>
      <c r="D5665" s="192" t="s">
        <v>319</v>
      </c>
      <c r="E5665" s="192" t="s">
        <v>21087</v>
      </c>
    </row>
    <row r="5666" spans="1:5" s="192" customFormat="1" outlineLevel="1">
      <c r="A5666" s="192" t="s">
        <v>11794</v>
      </c>
      <c r="B5666" s="193" t="s">
        <v>11795</v>
      </c>
      <c r="C5666" s="192" t="s">
        <v>233</v>
      </c>
      <c r="D5666" s="192" t="s">
        <v>319</v>
      </c>
      <c r="E5666" s="192" t="s">
        <v>21087</v>
      </c>
    </row>
    <row r="5667" spans="1:5" s="192" customFormat="1" outlineLevel="1">
      <c r="A5667" s="192" t="s">
        <v>11796</v>
      </c>
      <c r="B5667" s="193" t="s">
        <v>9255</v>
      </c>
      <c r="C5667" s="192" t="s">
        <v>233</v>
      </c>
      <c r="D5667" s="192" t="s">
        <v>319</v>
      </c>
      <c r="E5667" s="192" t="s">
        <v>21087</v>
      </c>
    </row>
    <row r="5668" spans="1:5" s="192" customFormat="1" outlineLevel="1">
      <c r="A5668" s="192" t="s">
        <v>11797</v>
      </c>
      <c r="B5668" s="193" t="s">
        <v>11798</v>
      </c>
      <c r="C5668" s="192" t="s">
        <v>233</v>
      </c>
      <c r="D5668" s="192" t="s">
        <v>319</v>
      </c>
      <c r="E5668" s="192" t="s">
        <v>21087</v>
      </c>
    </row>
    <row r="5669" spans="1:5" s="98" customFormat="1" outlineLevel="1">
      <c r="A5669" s="98" t="s">
        <v>11799</v>
      </c>
      <c r="B5669" s="171" t="s">
        <v>11800</v>
      </c>
      <c r="C5669" s="98" t="s">
        <v>233</v>
      </c>
      <c r="D5669" s="98" t="s">
        <v>319</v>
      </c>
      <c r="E5669" s="98" t="s">
        <v>21087</v>
      </c>
    </row>
    <row r="5670" spans="1:5" s="192" customFormat="1" outlineLevel="1">
      <c r="A5670" s="192" t="s">
        <v>11801</v>
      </c>
      <c r="B5670" s="193" t="s">
        <v>11802</v>
      </c>
      <c r="C5670" s="192" t="s">
        <v>233</v>
      </c>
      <c r="D5670" s="192" t="s">
        <v>319</v>
      </c>
      <c r="E5670" s="192" t="s">
        <v>21087</v>
      </c>
    </row>
    <row r="5671" spans="1:5" s="192" customFormat="1" outlineLevel="1">
      <c r="A5671" s="192" t="s">
        <v>11804</v>
      </c>
      <c r="B5671" s="193" t="s">
        <v>11805</v>
      </c>
      <c r="C5671" s="192" t="s">
        <v>233</v>
      </c>
      <c r="D5671" s="192" t="s">
        <v>319</v>
      </c>
      <c r="E5671" s="192" t="s">
        <v>21087</v>
      </c>
    </row>
    <row r="5672" spans="1:5" s="192" customFormat="1" outlineLevel="1">
      <c r="A5672" s="192" t="s">
        <v>11807</v>
      </c>
      <c r="B5672" s="193" t="s">
        <v>11808</v>
      </c>
      <c r="C5672" s="192" t="s">
        <v>233</v>
      </c>
      <c r="D5672" s="192" t="s">
        <v>319</v>
      </c>
      <c r="E5672" s="192" t="s">
        <v>21087</v>
      </c>
    </row>
    <row r="5673" spans="1:5" s="192" customFormat="1" outlineLevel="1">
      <c r="A5673" s="192" t="s">
        <v>1110</v>
      </c>
      <c r="B5673" s="193" t="s">
        <v>11810</v>
      </c>
      <c r="C5673" s="192" t="s">
        <v>233</v>
      </c>
      <c r="D5673" s="192" t="s">
        <v>319</v>
      </c>
      <c r="E5673" s="192" t="s">
        <v>21087</v>
      </c>
    </row>
    <row r="5674" spans="1:5" s="188" customFormat="1" outlineLevel="1">
      <c r="A5674" s="188" t="s">
        <v>11811</v>
      </c>
      <c r="B5674" s="194" t="s">
        <v>11812</v>
      </c>
      <c r="C5674" s="188" t="s">
        <v>233</v>
      </c>
      <c r="D5674" s="188" t="s">
        <v>319</v>
      </c>
      <c r="E5674" s="188" t="s">
        <v>21087</v>
      </c>
    </row>
    <row r="5675" spans="1:5" s="188" customFormat="1" outlineLevel="1">
      <c r="A5675" s="188" t="s">
        <v>11814</v>
      </c>
      <c r="B5675" s="194" t="s">
        <v>11815</v>
      </c>
      <c r="C5675" s="188" t="s">
        <v>233</v>
      </c>
      <c r="D5675" s="188" t="s">
        <v>319</v>
      </c>
      <c r="E5675" s="188" t="s">
        <v>21087</v>
      </c>
    </row>
    <row r="5676" spans="1:5" s="188" customFormat="1" outlineLevel="1">
      <c r="A5676" s="188" t="s">
        <v>11817</v>
      </c>
      <c r="B5676" s="194" t="s">
        <v>1116</v>
      </c>
      <c r="C5676" s="188" t="s">
        <v>233</v>
      </c>
      <c r="D5676" s="188" t="s">
        <v>319</v>
      </c>
      <c r="E5676" s="188" t="s">
        <v>21087</v>
      </c>
    </row>
    <row r="5677" spans="1:5" s="192" customFormat="1" outlineLevel="1">
      <c r="A5677" s="192" t="s">
        <v>11819</v>
      </c>
      <c r="B5677" s="193" t="s">
        <v>11820</v>
      </c>
      <c r="C5677" s="192" t="s">
        <v>233</v>
      </c>
      <c r="D5677" s="192" t="s">
        <v>319</v>
      </c>
      <c r="E5677" s="192" t="s">
        <v>21087</v>
      </c>
    </row>
    <row r="5678" spans="1:5" s="192" customFormat="1" outlineLevel="1">
      <c r="A5678" s="192" t="s">
        <v>11821</v>
      </c>
      <c r="B5678" s="193" t="s">
        <v>11822</v>
      </c>
      <c r="C5678" s="192" t="s">
        <v>233</v>
      </c>
      <c r="D5678" s="192" t="s">
        <v>319</v>
      </c>
      <c r="E5678" s="192" t="s">
        <v>21087</v>
      </c>
    </row>
    <row r="5679" spans="1:5" s="98" customFormat="1" outlineLevel="1">
      <c r="A5679" s="98" t="s">
        <v>11823</v>
      </c>
      <c r="B5679" s="171" t="s">
        <v>11824</v>
      </c>
      <c r="C5679" s="98" t="s">
        <v>233</v>
      </c>
      <c r="D5679" s="98" t="s">
        <v>319</v>
      </c>
      <c r="E5679" s="98" t="s">
        <v>21087</v>
      </c>
    </row>
    <row r="5680" spans="1:5" s="98" customFormat="1" outlineLevel="1">
      <c r="A5680" s="98" t="s">
        <v>11826</v>
      </c>
      <c r="B5680" s="171" t="s">
        <v>11827</v>
      </c>
      <c r="C5680" s="98" t="s">
        <v>233</v>
      </c>
      <c r="D5680" s="98" t="s">
        <v>319</v>
      </c>
      <c r="E5680" s="98" t="s">
        <v>21087</v>
      </c>
    </row>
    <row r="5681" spans="1:5" s="98" customFormat="1" outlineLevel="1">
      <c r="A5681" s="98" t="s">
        <v>11829</v>
      </c>
      <c r="B5681" s="171" t="s">
        <v>11830</v>
      </c>
      <c r="C5681" s="98" t="s">
        <v>233</v>
      </c>
      <c r="D5681" s="98" t="s">
        <v>319</v>
      </c>
      <c r="E5681" s="98" t="s">
        <v>21087</v>
      </c>
    </row>
    <row r="5682" spans="1:5" s="192" customFormat="1" outlineLevel="1">
      <c r="A5682" s="192" t="s">
        <v>11831</v>
      </c>
      <c r="B5682" s="193" t="s">
        <v>11832</v>
      </c>
      <c r="C5682" s="192" t="s">
        <v>233</v>
      </c>
      <c r="D5682" s="192" t="s">
        <v>319</v>
      </c>
      <c r="E5682" s="192" t="s">
        <v>21087</v>
      </c>
    </row>
    <row r="5683" spans="1:5" s="192" customFormat="1" outlineLevel="1">
      <c r="A5683" s="192" t="s">
        <v>11834</v>
      </c>
      <c r="B5683" s="193" t="s">
        <v>11835</v>
      </c>
      <c r="C5683" s="192" t="s">
        <v>233</v>
      </c>
      <c r="D5683" s="192" t="s">
        <v>319</v>
      </c>
      <c r="E5683" s="192" t="s">
        <v>21087</v>
      </c>
    </row>
    <row r="5684" spans="1:5" s="192" customFormat="1" outlineLevel="1">
      <c r="A5684" s="192" t="s">
        <v>11836</v>
      </c>
      <c r="B5684" s="193" t="s">
        <v>11087</v>
      </c>
      <c r="C5684" s="192" t="s">
        <v>233</v>
      </c>
      <c r="D5684" s="192" t="s">
        <v>319</v>
      </c>
      <c r="E5684" s="192" t="s">
        <v>21087</v>
      </c>
    </row>
    <row r="5685" spans="1:5" s="98" customFormat="1" outlineLevel="1">
      <c r="A5685" s="98" t="s">
        <v>11837</v>
      </c>
      <c r="B5685" s="171" t="s">
        <v>11838</v>
      </c>
      <c r="C5685" s="98" t="s">
        <v>233</v>
      </c>
      <c r="D5685" s="98" t="s">
        <v>319</v>
      </c>
      <c r="E5685" s="98" t="s">
        <v>21087</v>
      </c>
    </row>
    <row r="5686" spans="1:5" s="192" customFormat="1" outlineLevel="1">
      <c r="A5686" s="192" t="s">
        <v>11839</v>
      </c>
      <c r="B5686" s="193" t="s">
        <v>11840</v>
      </c>
      <c r="C5686" s="192" t="s">
        <v>233</v>
      </c>
      <c r="D5686" s="192" t="s">
        <v>319</v>
      </c>
      <c r="E5686" s="192" t="s">
        <v>21087</v>
      </c>
    </row>
    <row r="5687" spans="1:5" s="192" customFormat="1" outlineLevel="1">
      <c r="A5687" s="192" t="s">
        <v>1110</v>
      </c>
      <c r="B5687" s="193" t="s">
        <v>11842</v>
      </c>
      <c r="C5687" s="192" t="s">
        <v>233</v>
      </c>
      <c r="D5687" s="192" t="s">
        <v>319</v>
      </c>
      <c r="E5687" s="192" t="s">
        <v>21087</v>
      </c>
    </row>
    <row r="5688" spans="1:5" s="188" customFormat="1" outlineLevel="1">
      <c r="A5688" s="188" t="s">
        <v>11843</v>
      </c>
      <c r="B5688" s="194" t="s">
        <v>11777</v>
      </c>
      <c r="C5688" s="188" t="s">
        <v>233</v>
      </c>
      <c r="D5688" s="188" t="s">
        <v>319</v>
      </c>
      <c r="E5688" s="188" t="s">
        <v>21087</v>
      </c>
    </row>
    <row r="5689" spans="1:5" s="188" customFormat="1" outlineLevel="1">
      <c r="A5689" s="188" t="s">
        <v>11845</v>
      </c>
      <c r="B5689" s="194" t="s">
        <v>1116</v>
      </c>
      <c r="C5689" s="188" t="s">
        <v>233</v>
      </c>
      <c r="D5689" s="188" t="s">
        <v>319</v>
      </c>
      <c r="E5689" s="188" t="s">
        <v>21087</v>
      </c>
    </row>
    <row r="5690" spans="1:5" s="192" customFormat="1" outlineLevel="1">
      <c r="A5690" s="192" t="s">
        <v>11846</v>
      </c>
      <c r="B5690" s="193" t="s">
        <v>11847</v>
      </c>
      <c r="C5690" s="192" t="s">
        <v>233</v>
      </c>
      <c r="D5690" s="192" t="s">
        <v>319</v>
      </c>
      <c r="E5690" s="192" t="s">
        <v>21087</v>
      </c>
    </row>
    <row r="5691" spans="1:5" s="98" customFormat="1" outlineLevel="1">
      <c r="A5691" s="98" t="s">
        <v>11848</v>
      </c>
      <c r="B5691" s="171" t="s">
        <v>11849</v>
      </c>
    </row>
    <row r="5692" spans="1:5" s="192" customFormat="1" outlineLevel="1">
      <c r="A5692" s="192" t="s">
        <v>11850</v>
      </c>
      <c r="B5692" s="193" t="s">
        <v>11851</v>
      </c>
      <c r="C5692" s="192" t="s">
        <v>227</v>
      </c>
      <c r="D5692" s="192" t="s">
        <v>316</v>
      </c>
      <c r="E5692" s="192" t="s">
        <v>228</v>
      </c>
    </row>
    <row r="5693" spans="1:5" s="192" customFormat="1" outlineLevel="1">
      <c r="A5693" s="192" t="s">
        <v>11853</v>
      </c>
      <c r="B5693" s="193" t="s">
        <v>11854</v>
      </c>
      <c r="C5693" s="192" t="s">
        <v>233</v>
      </c>
      <c r="D5693" s="192" t="s">
        <v>319</v>
      </c>
      <c r="E5693" s="192" t="s">
        <v>21087</v>
      </c>
    </row>
    <row r="5694" spans="1:5" s="98" customFormat="1" outlineLevel="1">
      <c r="A5694" s="98" t="s">
        <v>11855</v>
      </c>
      <c r="B5694" s="171" t="s">
        <v>11856</v>
      </c>
      <c r="C5694" s="98" t="s">
        <v>233</v>
      </c>
      <c r="D5694" s="98" t="s">
        <v>319</v>
      </c>
      <c r="E5694" s="98" t="s">
        <v>21087</v>
      </c>
    </row>
    <row r="5695" spans="1:5" s="192" customFormat="1" outlineLevel="1">
      <c r="A5695" s="192" t="s">
        <v>11857</v>
      </c>
      <c r="B5695" s="193" t="s">
        <v>11858</v>
      </c>
      <c r="C5695" s="192" t="s">
        <v>233</v>
      </c>
      <c r="D5695" s="192" t="s">
        <v>319</v>
      </c>
      <c r="E5695" s="192" t="s">
        <v>21087</v>
      </c>
    </row>
    <row r="5696" spans="1:5" s="192" customFormat="1" outlineLevel="1">
      <c r="A5696" s="192" t="s">
        <v>11860</v>
      </c>
      <c r="B5696" s="193" t="s">
        <v>11861</v>
      </c>
      <c r="C5696" s="192" t="s">
        <v>233</v>
      </c>
      <c r="D5696" s="192" t="s">
        <v>319</v>
      </c>
      <c r="E5696" s="192" t="s">
        <v>21087</v>
      </c>
    </row>
    <row r="5697" spans="1:5" s="192" customFormat="1" outlineLevel="1">
      <c r="A5697" s="192" t="s">
        <v>11862</v>
      </c>
      <c r="B5697" s="193" t="s">
        <v>11087</v>
      </c>
      <c r="C5697" s="192" t="s">
        <v>233</v>
      </c>
      <c r="D5697" s="192" t="s">
        <v>319</v>
      </c>
      <c r="E5697" s="192" t="s">
        <v>21087</v>
      </c>
    </row>
    <row r="5698" spans="1:5" s="98" customFormat="1" outlineLevel="1">
      <c r="A5698" s="98" t="s">
        <v>11863</v>
      </c>
      <c r="B5698" s="171" t="s">
        <v>11864</v>
      </c>
      <c r="C5698" s="98" t="s">
        <v>233</v>
      </c>
      <c r="D5698" s="98" t="s">
        <v>319</v>
      </c>
      <c r="E5698" s="98" t="s">
        <v>21087</v>
      </c>
    </row>
    <row r="5699" spans="1:5" s="192" customFormat="1" outlineLevel="1">
      <c r="A5699" s="192" t="s">
        <v>11865</v>
      </c>
      <c r="B5699" s="193" t="s">
        <v>11866</v>
      </c>
      <c r="C5699" s="192" t="s">
        <v>233</v>
      </c>
      <c r="D5699" s="192" t="s">
        <v>319</v>
      </c>
      <c r="E5699" s="192" t="s">
        <v>21087</v>
      </c>
    </row>
    <row r="5700" spans="1:5" s="192" customFormat="1" outlineLevel="1">
      <c r="A5700" s="192" t="s">
        <v>11868</v>
      </c>
      <c r="B5700" s="193" t="s">
        <v>1120</v>
      </c>
      <c r="C5700" s="192" t="s">
        <v>233</v>
      </c>
      <c r="D5700" s="192" t="s">
        <v>319</v>
      </c>
      <c r="E5700" s="192" t="s">
        <v>21087</v>
      </c>
    </row>
    <row r="5701" spans="1:5" s="98" customFormat="1" outlineLevel="1">
      <c r="A5701" s="98" t="s">
        <v>11869</v>
      </c>
      <c r="B5701" s="171" t="s">
        <v>11870</v>
      </c>
      <c r="C5701" s="98" t="s">
        <v>233</v>
      </c>
      <c r="D5701" s="98" t="s">
        <v>319</v>
      </c>
      <c r="E5701" s="98" t="s">
        <v>21087</v>
      </c>
    </row>
    <row r="5702" spans="1:5" s="98" customFormat="1" outlineLevel="1">
      <c r="A5702" s="98" t="s">
        <v>11872</v>
      </c>
      <c r="B5702" s="171" t="s">
        <v>11873</v>
      </c>
      <c r="C5702" s="98" t="s">
        <v>233</v>
      </c>
      <c r="D5702" s="98" t="s">
        <v>319</v>
      </c>
      <c r="E5702" s="98" t="s">
        <v>21087</v>
      </c>
    </row>
    <row r="5703" spans="1:5" s="192" customFormat="1" outlineLevel="1">
      <c r="A5703" s="192" t="s">
        <v>11874</v>
      </c>
      <c r="B5703" s="193" t="s">
        <v>11875</v>
      </c>
      <c r="C5703" s="192" t="s">
        <v>233</v>
      </c>
      <c r="D5703" s="192" t="s">
        <v>319</v>
      </c>
      <c r="E5703" s="192" t="s">
        <v>21087</v>
      </c>
    </row>
    <row r="5704" spans="1:5" s="192" customFormat="1" outlineLevel="1">
      <c r="A5704" s="192" t="s">
        <v>11877</v>
      </c>
      <c r="B5704" s="193" t="s">
        <v>11878</v>
      </c>
      <c r="C5704" s="192" t="s">
        <v>233</v>
      </c>
      <c r="D5704" s="192" t="s">
        <v>319</v>
      </c>
      <c r="E5704" s="192" t="s">
        <v>21087</v>
      </c>
    </row>
    <row r="5705" spans="1:5" s="192" customFormat="1" outlineLevel="1">
      <c r="A5705" s="192" t="s">
        <v>11879</v>
      </c>
      <c r="B5705" s="193" t="s">
        <v>11880</v>
      </c>
      <c r="C5705" s="192" t="s">
        <v>233</v>
      </c>
      <c r="D5705" s="192" t="s">
        <v>319</v>
      </c>
      <c r="E5705" s="192" t="s">
        <v>21087</v>
      </c>
    </row>
    <row r="5706" spans="1:5" s="192" customFormat="1" outlineLevel="1">
      <c r="A5706" s="192" t="s">
        <v>11881</v>
      </c>
      <c r="B5706" s="193" t="s">
        <v>1120</v>
      </c>
      <c r="C5706" s="192" t="s">
        <v>233</v>
      </c>
      <c r="D5706" s="192" t="s">
        <v>319</v>
      </c>
      <c r="E5706" s="192" t="s">
        <v>21087</v>
      </c>
    </row>
    <row r="5707" spans="1:5" s="189" customFormat="1">
      <c r="A5707" s="189" t="s">
        <v>11882</v>
      </c>
      <c r="B5707" s="190" t="s">
        <v>11883</v>
      </c>
    </row>
    <row r="5708" spans="1:5" s="103" customFormat="1">
      <c r="A5708" s="103" t="s">
        <v>11884</v>
      </c>
      <c r="B5708" s="191" t="s">
        <v>11885</v>
      </c>
    </row>
    <row r="5709" spans="1:5" s="98" customFormat="1" outlineLevel="1">
      <c r="A5709" s="98" t="s">
        <v>11886</v>
      </c>
      <c r="B5709" s="171" t="s">
        <v>11887</v>
      </c>
      <c r="C5709" s="98" t="s">
        <v>233</v>
      </c>
      <c r="D5709" s="98" t="s">
        <v>319</v>
      </c>
      <c r="E5709" s="98" t="s">
        <v>21087</v>
      </c>
    </row>
    <row r="5710" spans="1:5" s="192" customFormat="1" outlineLevel="1">
      <c r="A5710" s="192" t="s">
        <v>11888</v>
      </c>
      <c r="B5710" s="193" t="s">
        <v>11889</v>
      </c>
      <c r="C5710" s="192" t="s">
        <v>233</v>
      </c>
      <c r="D5710" s="192" t="s">
        <v>319</v>
      </c>
      <c r="E5710" s="192" t="s">
        <v>21087</v>
      </c>
    </row>
    <row r="5711" spans="1:5" s="192" customFormat="1" outlineLevel="1">
      <c r="A5711" s="192" t="s">
        <v>11891</v>
      </c>
      <c r="B5711" s="193" t="s">
        <v>11892</v>
      </c>
      <c r="C5711" s="192" t="s">
        <v>233</v>
      </c>
      <c r="D5711" s="192" t="s">
        <v>319</v>
      </c>
      <c r="E5711" s="192" t="s">
        <v>21087</v>
      </c>
    </row>
    <row r="5712" spans="1:5" s="192" customFormat="1" outlineLevel="1">
      <c r="A5712" s="192" t="s">
        <v>11894</v>
      </c>
      <c r="B5712" s="193" t="s">
        <v>11895</v>
      </c>
      <c r="C5712" s="192" t="s">
        <v>233</v>
      </c>
      <c r="D5712" s="192" t="s">
        <v>319</v>
      </c>
      <c r="E5712" s="192" t="s">
        <v>21087</v>
      </c>
    </row>
    <row r="5713" spans="1:8" s="192" customFormat="1" outlineLevel="1">
      <c r="A5713" s="192" t="s">
        <v>11897</v>
      </c>
      <c r="B5713" s="193" t="s">
        <v>11898</v>
      </c>
      <c r="C5713" s="192" t="s">
        <v>233</v>
      </c>
      <c r="D5713" s="192" t="s">
        <v>319</v>
      </c>
      <c r="E5713" s="192" t="s">
        <v>21087</v>
      </c>
    </row>
    <row r="5714" spans="1:8" s="98" customFormat="1" outlineLevel="1">
      <c r="A5714" s="98" t="s">
        <v>11900</v>
      </c>
      <c r="B5714" s="171" t="s">
        <v>11901</v>
      </c>
      <c r="C5714" s="98" t="s">
        <v>233</v>
      </c>
      <c r="D5714" s="98" t="s">
        <v>319</v>
      </c>
      <c r="E5714" s="98" t="s">
        <v>21087</v>
      </c>
    </row>
    <row r="5715" spans="1:8" s="192" customFormat="1" outlineLevel="1">
      <c r="A5715" s="192" t="s">
        <v>1110</v>
      </c>
      <c r="B5715" s="193" t="s">
        <v>11902</v>
      </c>
      <c r="C5715" s="192" t="s">
        <v>233</v>
      </c>
      <c r="D5715" s="192" t="s">
        <v>319</v>
      </c>
      <c r="E5715" s="192" t="s">
        <v>21087</v>
      </c>
    </row>
    <row r="5716" spans="1:8" s="188" customFormat="1" outlineLevel="1">
      <c r="A5716" s="188" t="s">
        <v>11903</v>
      </c>
      <c r="B5716" s="194" t="s">
        <v>11904</v>
      </c>
      <c r="C5716" s="188" t="s">
        <v>233</v>
      </c>
      <c r="D5716" s="188" t="s">
        <v>319</v>
      </c>
      <c r="E5716" s="188" t="s">
        <v>21087</v>
      </c>
    </row>
    <row r="5717" spans="1:8" s="188" customFormat="1" outlineLevel="1">
      <c r="A5717" s="188" t="s">
        <v>11906</v>
      </c>
      <c r="B5717" s="194" t="s">
        <v>11907</v>
      </c>
      <c r="C5717" s="188" t="s">
        <v>233</v>
      </c>
      <c r="D5717" s="188" t="s">
        <v>319</v>
      </c>
      <c r="E5717" s="188" t="s">
        <v>21087</v>
      </c>
    </row>
    <row r="5718" spans="1:8" s="188" customFormat="1" outlineLevel="1">
      <c r="A5718" s="188" t="s">
        <v>11908</v>
      </c>
      <c r="B5718" s="194" t="s">
        <v>11909</v>
      </c>
      <c r="C5718" s="188" t="s">
        <v>233</v>
      </c>
      <c r="D5718" s="188" t="s">
        <v>319</v>
      </c>
      <c r="E5718" s="188" t="s">
        <v>21087</v>
      </c>
    </row>
    <row r="5719" spans="1:8" s="192" customFormat="1" outlineLevel="1">
      <c r="A5719" s="192" t="s">
        <v>11910</v>
      </c>
      <c r="B5719" s="193" t="s">
        <v>11911</v>
      </c>
      <c r="C5719" s="192" t="s">
        <v>233</v>
      </c>
      <c r="D5719" s="192" t="s">
        <v>319</v>
      </c>
      <c r="E5719" s="192" t="s">
        <v>21087</v>
      </c>
    </row>
    <row r="5720" spans="1:8" s="192" customFormat="1" outlineLevel="1">
      <c r="A5720" s="192" t="s">
        <v>11913</v>
      </c>
      <c r="B5720" s="193" t="s">
        <v>9255</v>
      </c>
      <c r="C5720" s="192" t="s">
        <v>233</v>
      </c>
      <c r="D5720" s="192" t="s">
        <v>319</v>
      </c>
      <c r="E5720" s="192" t="s">
        <v>21087</v>
      </c>
    </row>
    <row r="5721" spans="1:8" s="98" customFormat="1" outlineLevel="1">
      <c r="A5721" s="98" t="s">
        <v>11915</v>
      </c>
      <c r="B5721" s="171" t="s">
        <v>11916</v>
      </c>
      <c r="C5721" s="98" t="s">
        <v>233</v>
      </c>
      <c r="D5721" s="98" t="s">
        <v>319</v>
      </c>
      <c r="E5721" s="98" t="s">
        <v>21087</v>
      </c>
      <c r="F5721" s="195"/>
    </row>
    <row r="5722" spans="1:8" s="192" customFormat="1" outlineLevel="1">
      <c r="A5722" s="192" t="s">
        <v>11917</v>
      </c>
      <c r="B5722" s="193" t="s">
        <v>11918</v>
      </c>
      <c r="C5722" s="192" t="s">
        <v>233</v>
      </c>
      <c r="D5722" s="192" t="s">
        <v>319</v>
      </c>
      <c r="E5722" s="192" t="s">
        <v>21087</v>
      </c>
      <c r="F5722" s="196"/>
      <c r="G5722" s="196"/>
      <c r="H5722" s="196"/>
    </row>
    <row r="5723" spans="1:8" s="192" customFormat="1" outlineLevel="1">
      <c r="A5723" s="192" t="s">
        <v>11920</v>
      </c>
      <c r="B5723" s="193" t="s">
        <v>9255</v>
      </c>
      <c r="C5723" s="192" t="s">
        <v>233</v>
      </c>
      <c r="D5723" s="192" t="s">
        <v>319</v>
      </c>
      <c r="E5723" s="192" t="s">
        <v>21087</v>
      </c>
      <c r="F5723" s="196"/>
      <c r="G5723" s="196"/>
      <c r="H5723" s="196"/>
    </row>
    <row r="5724" spans="1:8" s="98" customFormat="1" outlineLevel="1">
      <c r="A5724" s="98" t="s">
        <v>11922</v>
      </c>
      <c r="B5724" s="171" t="s">
        <v>11923</v>
      </c>
      <c r="C5724" s="98" t="s">
        <v>233</v>
      </c>
      <c r="D5724" s="98" t="s">
        <v>319</v>
      </c>
      <c r="E5724" s="98" t="s">
        <v>21087</v>
      </c>
    </row>
    <row r="5725" spans="1:8" s="192" customFormat="1" outlineLevel="1">
      <c r="A5725" s="192" t="s">
        <v>11924</v>
      </c>
      <c r="B5725" s="193" t="s">
        <v>11925</v>
      </c>
      <c r="C5725" s="192" t="s">
        <v>233</v>
      </c>
      <c r="D5725" s="192" t="s">
        <v>319</v>
      </c>
      <c r="E5725" s="192" t="s">
        <v>21087</v>
      </c>
    </row>
    <row r="5726" spans="1:8" s="192" customFormat="1" outlineLevel="1">
      <c r="A5726" s="192" t="s">
        <v>11927</v>
      </c>
      <c r="B5726" s="193" t="s">
        <v>11928</v>
      </c>
      <c r="C5726" s="192" t="s">
        <v>233</v>
      </c>
      <c r="D5726" s="192" t="s">
        <v>319</v>
      </c>
      <c r="E5726" s="192" t="s">
        <v>21087</v>
      </c>
    </row>
    <row r="5727" spans="1:8" s="192" customFormat="1" outlineLevel="1">
      <c r="A5727" s="192" t="s">
        <v>11930</v>
      </c>
      <c r="B5727" s="193" t="s">
        <v>9255</v>
      </c>
      <c r="C5727" s="192" t="s">
        <v>233</v>
      </c>
      <c r="D5727" s="192" t="s">
        <v>319</v>
      </c>
      <c r="E5727" s="192" t="s">
        <v>21087</v>
      </c>
    </row>
    <row r="5728" spans="1:8" s="98" customFormat="1" outlineLevel="1">
      <c r="A5728" s="98" t="s">
        <v>11932</v>
      </c>
      <c r="B5728" s="171" t="s">
        <v>11933</v>
      </c>
      <c r="C5728" s="98" t="s">
        <v>233</v>
      </c>
      <c r="D5728" s="98" t="s">
        <v>319</v>
      </c>
      <c r="E5728" s="98" t="s">
        <v>21087</v>
      </c>
    </row>
    <row r="5729" spans="1:5" s="192" customFormat="1" outlineLevel="1">
      <c r="A5729" s="192" t="s">
        <v>11934</v>
      </c>
      <c r="B5729" s="193" t="s">
        <v>11935</v>
      </c>
      <c r="C5729" s="192" t="s">
        <v>233</v>
      </c>
      <c r="D5729" s="192" t="s">
        <v>319</v>
      </c>
      <c r="E5729" s="192" t="s">
        <v>21087</v>
      </c>
    </row>
    <row r="5730" spans="1:5" s="192" customFormat="1" outlineLevel="1">
      <c r="A5730" s="192" t="s">
        <v>11937</v>
      </c>
      <c r="B5730" s="193" t="s">
        <v>9255</v>
      </c>
      <c r="C5730" s="192" t="s">
        <v>233</v>
      </c>
      <c r="D5730" s="192" t="s">
        <v>319</v>
      </c>
      <c r="E5730" s="192" t="s">
        <v>21087</v>
      </c>
    </row>
    <row r="5731" spans="1:5" s="98" customFormat="1" outlineLevel="1">
      <c r="A5731" s="98" t="s">
        <v>11939</v>
      </c>
      <c r="B5731" s="171" t="s">
        <v>11940</v>
      </c>
      <c r="C5731" s="98" t="s">
        <v>233</v>
      </c>
      <c r="D5731" s="98" t="s">
        <v>319</v>
      </c>
      <c r="E5731" s="98" t="s">
        <v>21087</v>
      </c>
    </row>
    <row r="5732" spans="1:5" s="192" customFormat="1" outlineLevel="1">
      <c r="A5732" s="192" t="s">
        <v>11941</v>
      </c>
      <c r="B5732" s="193" t="s">
        <v>11942</v>
      </c>
      <c r="C5732" s="192" t="s">
        <v>233</v>
      </c>
      <c r="D5732" s="192" t="s">
        <v>319</v>
      </c>
      <c r="E5732" s="192" t="s">
        <v>21087</v>
      </c>
    </row>
    <row r="5733" spans="1:5" s="192" customFormat="1" outlineLevel="1">
      <c r="A5733" s="192" t="s">
        <v>1110</v>
      </c>
      <c r="B5733" s="193" t="s">
        <v>11944</v>
      </c>
      <c r="C5733" s="192" t="s">
        <v>233</v>
      </c>
      <c r="D5733" s="192" t="s">
        <v>319</v>
      </c>
      <c r="E5733" s="192" t="s">
        <v>21087</v>
      </c>
    </row>
    <row r="5734" spans="1:5" s="188" customFormat="1" outlineLevel="1">
      <c r="A5734" s="188" t="s">
        <v>11945</v>
      </c>
      <c r="B5734" s="194" t="s">
        <v>11946</v>
      </c>
      <c r="C5734" s="188" t="s">
        <v>233</v>
      </c>
      <c r="D5734" s="188" t="s">
        <v>319</v>
      </c>
      <c r="E5734" s="188" t="s">
        <v>21087</v>
      </c>
    </row>
    <row r="5735" spans="1:5" s="188" customFormat="1" outlineLevel="1">
      <c r="A5735" s="188" t="s">
        <v>11948</v>
      </c>
      <c r="B5735" s="194" t="s">
        <v>11949</v>
      </c>
      <c r="C5735" s="188" t="s">
        <v>233</v>
      </c>
      <c r="D5735" s="188" t="s">
        <v>319</v>
      </c>
      <c r="E5735" s="188" t="s">
        <v>21087</v>
      </c>
    </row>
    <row r="5736" spans="1:5" s="192" customFormat="1" outlineLevel="1">
      <c r="A5736" s="192" t="s">
        <v>11950</v>
      </c>
      <c r="B5736" s="193" t="s">
        <v>9255</v>
      </c>
      <c r="C5736" s="192" t="s">
        <v>233</v>
      </c>
      <c r="D5736" s="192" t="s">
        <v>319</v>
      </c>
      <c r="E5736" s="192" t="s">
        <v>21087</v>
      </c>
    </row>
    <row r="5737" spans="1:5" s="98" customFormat="1" outlineLevel="1">
      <c r="A5737" s="98" t="s">
        <v>11952</v>
      </c>
      <c r="B5737" s="171" t="s">
        <v>11953</v>
      </c>
      <c r="C5737" s="98" t="s">
        <v>233</v>
      </c>
      <c r="D5737" s="98" t="s">
        <v>319</v>
      </c>
      <c r="E5737" s="98" t="s">
        <v>21087</v>
      </c>
    </row>
    <row r="5738" spans="1:5" s="192" customFormat="1" outlineLevel="1">
      <c r="A5738" s="192" t="s">
        <v>11954</v>
      </c>
      <c r="B5738" s="193" t="s">
        <v>11955</v>
      </c>
      <c r="C5738" s="192" t="s">
        <v>233</v>
      </c>
      <c r="D5738" s="192" t="s">
        <v>319</v>
      </c>
      <c r="E5738" s="192" t="s">
        <v>21087</v>
      </c>
    </row>
    <row r="5739" spans="1:5" s="192" customFormat="1" outlineLevel="1">
      <c r="A5739" s="192" t="s">
        <v>1110</v>
      </c>
      <c r="B5739" s="193" t="s">
        <v>11957</v>
      </c>
      <c r="C5739" s="192" t="s">
        <v>233</v>
      </c>
      <c r="D5739" s="192" t="s">
        <v>319</v>
      </c>
      <c r="E5739" s="192" t="s">
        <v>21087</v>
      </c>
    </row>
    <row r="5740" spans="1:5" s="188" customFormat="1" outlineLevel="1">
      <c r="A5740" s="188" t="s">
        <v>11958</v>
      </c>
      <c r="B5740" s="194" t="s">
        <v>11959</v>
      </c>
      <c r="C5740" s="188" t="s">
        <v>233</v>
      </c>
      <c r="D5740" s="188" t="s">
        <v>319</v>
      </c>
      <c r="E5740" s="188" t="s">
        <v>21087</v>
      </c>
    </row>
    <row r="5741" spans="1:5" s="188" customFormat="1" outlineLevel="1">
      <c r="A5741" s="188" t="s">
        <v>11961</v>
      </c>
      <c r="B5741" s="194" t="s">
        <v>1116</v>
      </c>
      <c r="C5741" s="188" t="s">
        <v>233</v>
      </c>
      <c r="D5741" s="188" t="s">
        <v>319</v>
      </c>
      <c r="E5741" s="188" t="s">
        <v>21087</v>
      </c>
    </row>
    <row r="5742" spans="1:5" s="192" customFormat="1" outlineLevel="1">
      <c r="A5742" s="192" t="s">
        <v>1110</v>
      </c>
      <c r="B5742" s="193" t="s">
        <v>11963</v>
      </c>
      <c r="C5742" s="192" t="s">
        <v>233</v>
      </c>
      <c r="D5742" s="192" t="s">
        <v>319</v>
      </c>
      <c r="E5742" s="192" t="s">
        <v>21087</v>
      </c>
    </row>
    <row r="5743" spans="1:5" s="188" customFormat="1" outlineLevel="1">
      <c r="A5743" s="188" t="s">
        <v>11964</v>
      </c>
      <c r="B5743" s="194" t="s">
        <v>11965</v>
      </c>
      <c r="C5743" s="188" t="s">
        <v>233</v>
      </c>
      <c r="D5743" s="188" t="s">
        <v>319</v>
      </c>
      <c r="E5743" s="188" t="s">
        <v>21087</v>
      </c>
    </row>
    <row r="5744" spans="1:5" s="188" customFormat="1" outlineLevel="1">
      <c r="A5744" s="188" t="s">
        <v>11967</v>
      </c>
      <c r="B5744" s="194" t="s">
        <v>11968</v>
      </c>
      <c r="C5744" s="188" t="s">
        <v>233</v>
      </c>
      <c r="D5744" s="188" t="s">
        <v>319</v>
      </c>
      <c r="E5744" s="188" t="s">
        <v>21087</v>
      </c>
    </row>
    <row r="5745" spans="1:5" s="188" customFormat="1" outlineLevel="1">
      <c r="A5745" s="188" t="s">
        <v>11969</v>
      </c>
      <c r="B5745" s="194" t="s">
        <v>11970</v>
      </c>
      <c r="C5745" s="188" t="s">
        <v>233</v>
      </c>
      <c r="D5745" s="188" t="s">
        <v>319</v>
      </c>
      <c r="E5745" s="188" t="s">
        <v>21087</v>
      </c>
    </row>
    <row r="5746" spans="1:5" s="188" customFormat="1" outlineLevel="1">
      <c r="A5746" s="188" t="s">
        <v>11971</v>
      </c>
      <c r="B5746" s="194" t="s">
        <v>11972</v>
      </c>
      <c r="C5746" s="188" t="s">
        <v>233</v>
      </c>
      <c r="D5746" s="188" t="s">
        <v>319</v>
      </c>
      <c r="E5746" s="188" t="s">
        <v>21087</v>
      </c>
    </row>
    <row r="5747" spans="1:5" s="192" customFormat="1" outlineLevel="1">
      <c r="A5747" s="192" t="s">
        <v>11974</v>
      </c>
      <c r="B5747" s="193" t="s">
        <v>11975</v>
      </c>
      <c r="C5747" s="192" t="s">
        <v>233</v>
      </c>
      <c r="D5747" s="192" t="s">
        <v>319</v>
      </c>
      <c r="E5747" s="192" t="s">
        <v>21087</v>
      </c>
    </row>
    <row r="5748" spans="1:5" s="98" customFormat="1" outlineLevel="1">
      <c r="A5748" s="98" t="s">
        <v>11977</v>
      </c>
      <c r="B5748" s="171" t="s">
        <v>11978</v>
      </c>
      <c r="C5748" s="98" t="s">
        <v>233</v>
      </c>
      <c r="D5748" s="98" t="s">
        <v>319</v>
      </c>
      <c r="E5748" s="98" t="s">
        <v>21087</v>
      </c>
    </row>
    <row r="5749" spans="1:5" s="192" customFormat="1" outlineLevel="1">
      <c r="A5749" s="192" t="s">
        <v>11979</v>
      </c>
      <c r="B5749" s="193" t="s">
        <v>11957</v>
      </c>
      <c r="C5749" s="192" t="s">
        <v>233</v>
      </c>
      <c r="D5749" s="192" t="s">
        <v>319</v>
      </c>
      <c r="E5749" s="192" t="s">
        <v>21087</v>
      </c>
    </row>
    <row r="5750" spans="1:5" s="192" customFormat="1" outlineLevel="1">
      <c r="A5750" s="192" t="s">
        <v>11981</v>
      </c>
      <c r="B5750" s="193" t="s">
        <v>11982</v>
      </c>
      <c r="C5750" s="192" t="s">
        <v>233</v>
      </c>
      <c r="D5750" s="192" t="s">
        <v>319</v>
      </c>
      <c r="E5750" s="192" t="s">
        <v>21087</v>
      </c>
    </row>
    <row r="5751" spans="1:5" s="192" customFormat="1" outlineLevel="1">
      <c r="A5751" s="192" t="s">
        <v>11984</v>
      </c>
      <c r="B5751" s="193" t="s">
        <v>11975</v>
      </c>
      <c r="C5751" s="192" t="s">
        <v>233</v>
      </c>
      <c r="D5751" s="192" t="s">
        <v>319</v>
      </c>
      <c r="E5751" s="192" t="s">
        <v>21087</v>
      </c>
    </row>
    <row r="5752" spans="1:5" s="98" customFormat="1" outlineLevel="1">
      <c r="A5752" s="98" t="s">
        <v>11986</v>
      </c>
      <c r="B5752" s="171" t="s">
        <v>11987</v>
      </c>
      <c r="C5752" s="98" t="s">
        <v>233</v>
      </c>
      <c r="D5752" s="98" t="s">
        <v>319</v>
      </c>
      <c r="E5752" s="98" t="s">
        <v>21087</v>
      </c>
    </row>
    <row r="5753" spans="1:5" s="192" customFormat="1" outlineLevel="1">
      <c r="A5753" s="192" t="s">
        <v>11988</v>
      </c>
      <c r="B5753" s="193" t="s">
        <v>11989</v>
      </c>
      <c r="C5753" s="192" t="s">
        <v>233</v>
      </c>
      <c r="D5753" s="192" t="s">
        <v>319</v>
      </c>
      <c r="E5753" s="192" t="s">
        <v>21087</v>
      </c>
    </row>
    <row r="5754" spans="1:5" s="192" customFormat="1" outlineLevel="1">
      <c r="A5754" s="192" t="s">
        <v>1110</v>
      </c>
      <c r="B5754" s="193" t="s">
        <v>1120</v>
      </c>
      <c r="C5754" s="192" t="s">
        <v>233</v>
      </c>
      <c r="D5754" s="192" t="s">
        <v>319</v>
      </c>
      <c r="E5754" s="192" t="s">
        <v>21087</v>
      </c>
    </row>
    <row r="5755" spans="1:5" s="188" customFormat="1" outlineLevel="1">
      <c r="A5755" s="188" t="s">
        <v>11991</v>
      </c>
      <c r="B5755" s="194" t="s">
        <v>11992</v>
      </c>
      <c r="C5755" s="188" t="s">
        <v>233</v>
      </c>
      <c r="D5755" s="188" t="s">
        <v>319</v>
      </c>
      <c r="E5755" s="188" t="s">
        <v>21087</v>
      </c>
    </row>
    <row r="5756" spans="1:5" s="188" customFormat="1" outlineLevel="1">
      <c r="A5756" s="188" t="s">
        <v>11994</v>
      </c>
      <c r="B5756" s="194" t="s">
        <v>1116</v>
      </c>
      <c r="C5756" s="188" t="s">
        <v>233</v>
      </c>
      <c r="D5756" s="188" t="s">
        <v>319</v>
      </c>
      <c r="E5756" s="188" t="s">
        <v>21087</v>
      </c>
    </row>
    <row r="5757" spans="1:5" s="98" customFormat="1" outlineLevel="1">
      <c r="A5757" s="98" t="s">
        <v>11996</v>
      </c>
      <c r="B5757" s="171" t="s">
        <v>11997</v>
      </c>
      <c r="C5757" s="98" t="s">
        <v>233</v>
      </c>
      <c r="D5757" s="98" t="s">
        <v>319</v>
      </c>
      <c r="E5757" s="98" t="s">
        <v>21087</v>
      </c>
    </row>
    <row r="5758" spans="1:5" s="192" customFormat="1" outlineLevel="1">
      <c r="A5758" s="192" t="s">
        <v>1110</v>
      </c>
      <c r="B5758" s="193" t="s">
        <v>11998</v>
      </c>
      <c r="C5758" s="192" t="s">
        <v>233</v>
      </c>
      <c r="D5758" s="192" t="s">
        <v>319</v>
      </c>
      <c r="E5758" s="192" t="s">
        <v>21087</v>
      </c>
    </row>
    <row r="5759" spans="1:5" s="188" customFormat="1" outlineLevel="1">
      <c r="A5759" s="188" t="s">
        <v>11999</v>
      </c>
      <c r="B5759" s="194" t="s">
        <v>12000</v>
      </c>
      <c r="C5759" s="188" t="s">
        <v>233</v>
      </c>
      <c r="D5759" s="188" t="s">
        <v>319</v>
      </c>
      <c r="E5759" s="188" t="s">
        <v>21087</v>
      </c>
    </row>
    <row r="5760" spans="1:5" s="188" customFormat="1" outlineLevel="1">
      <c r="A5760" s="188" t="s">
        <v>12002</v>
      </c>
      <c r="B5760" s="194" t="s">
        <v>12003</v>
      </c>
      <c r="C5760" s="188" t="s">
        <v>233</v>
      </c>
      <c r="D5760" s="188" t="s">
        <v>319</v>
      </c>
      <c r="E5760" s="188" t="s">
        <v>21087</v>
      </c>
    </row>
    <row r="5761" spans="1:5" s="188" customFormat="1" outlineLevel="1">
      <c r="A5761" s="188" t="s">
        <v>12004</v>
      </c>
      <c r="B5761" s="194" t="s">
        <v>12005</v>
      </c>
      <c r="C5761" s="188" t="s">
        <v>233</v>
      </c>
      <c r="D5761" s="188" t="s">
        <v>319</v>
      </c>
      <c r="E5761" s="188" t="s">
        <v>21087</v>
      </c>
    </row>
    <row r="5762" spans="1:5" s="192" customFormat="1" outlineLevel="1">
      <c r="A5762" s="192" t="s">
        <v>12006</v>
      </c>
      <c r="B5762" s="193" t="s">
        <v>12007</v>
      </c>
      <c r="C5762" s="192" t="s">
        <v>233</v>
      </c>
      <c r="D5762" s="192" t="s">
        <v>319</v>
      </c>
      <c r="E5762" s="192" t="s">
        <v>21087</v>
      </c>
    </row>
    <row r="5763" spans="1:5" s="98" customFormat="1" outlineLevel="1">
      <c r="A5763" s="98" t="s">
        <v>12009</v>
      </c>
      <c r="B5763" s="171" t="s">
        <v>12010</v>
      </c>
      <c r="C5763" s="98" t="s">
        <v>233</v>
      </c>
      <c r="D5763" s="98" t="s">
        <v>319</v>
      </c>
      <c r="E5763" s="98" t="s">
        <v>21087</v>
      </c>
    </row>
    <row r="5764" spans="1:5" s="192" customFormat="1" outlineLevel="1">
      <c r="A5764" s="192" t="s">
        <v>1110</v>
      </c>
      <c r="B5764" s="193" t="s">
        <v>12011</v>
      </c>
      <c r="C5764" s="192" t="s">
        <v>233</v>
      </c>
      <c r="D5764" s="192" t="s">
        <v>319</v>
      </c>
      <c r="E5764" s="192" t="s">
        <v>21087</v>
      </c>
    </row>
    <row r="5765" spans="1:5" s="188" customFormat="1" outlineLevel="1">
      <c r="A5765" s="188" t="s">
        <v>12012</v>
      </c>
      <c r="B5765" s="194" t="s">
        <v>12013</v>
      </c>
      <c r="C5765" s="188" t="s">
        <v>233</v>
      </c>
      <c r="D5765" s="188" t="s">
        <v>319</v>
      </c>
      <c r="E5765" s="188" t="s">
        <v>21087</v>
      </c>
    </row>
    <row r="5766" spans="1:5" s="188" customFormat="1" outlineLevel="1">
      <c r="A5766" s="188" t="s">
        <v>12015</v>
      </c>
      <c r="B5766" s="194" t="s">
        <v>12016</v>
      </c>
      <c r="C5766" s="188" t="s">
        <v>233</v>
      </c>
      <c r="D5766" s="188" t="s">
        <v>319</v>
      </c>
      <c r="E5766" s="188" t="s">
        <v>21087</v>
      </c>
    </row>
    <row r="5767" spans="1:5" s="192" customFormat="1" outlineLevel="1">
      <c r="A5767" s="192" t="s">
        <v>1110</v>
      </c>
      <c r="B5767" s="193" t="s">
        <v>12017</v>
      </c>
      <c r="C5767" s="192" t="s">
        <v>233</v>
      </c>
      <c r="D5767" s="192" t="s">
        <v>319</v>
      </c>
      <c r="E5767" s="192" t="s">
        <v>21087</v>
      </c>
    </row>
    <row r="5768" spans="1:5" s="188" customFormat="1" outlineLevel="1">
      <c r="A5768" s="188" t="s">
        <v>12018</v>
      </c>
      <c r="B5768" s="194" t="s">
        <v>12019</v>
      </c>
      <c r="C5768" s="188" t="s">
        <v>233</v>
      </c>
      <c r="D5768" s="188" t="s">
        <v>319</v>
      </c>
      <c r="E5768" s="188" t="s">
        <v>21087</v>
      </c>
    </row>
    <row r="5769" spans="1:5" s="188" customFormat="1" outlineLevel="1">
      <c r="A5769" s="188" t="s">
        <v>12021</v>
      </c>
      <c r="B5769" s="194" t="s">
        <v>12022</v>
      </c>
      <c r="C5769" s="188" t="s">
        <v>233</v>
      </c>
      <c r="D5769" s="188" t="s">
        <v>319</v>
      </c>
      <c r="E5769" s="188" t="s">
        <v>21087</v>
      </c>
    </row>
    <row r="5770" spans="1:5" s="192" customFormat="1" outlineLevel="1">
      <c r="A5770" s="192" t="s">
        <v>1110</v>
      </c>
      <c r="B5770" s="193" t="s">
        <v>12023</v>
      </c>
      <c r="C5770" s="192" t="s">
        <v>233</v>
      </c>
      <c r="D5770" s="192" t="s">
        <v>319</v>
      </c>
      <c r="E5770" s="192" t="s">
        <v>21087</v>
      </c>
    </row>
    <row r="5771" spans="1:5" s="188" customFormat="1" outlineLevel="1">
      <c r="A5771" s="188" t="s">
        <v>12024</v>
      </c>
      <c r="B5771" s="194" t="s">
        <v>12025</v>
      </c>
      <c r="C5771" s="188" t="s">
        <v>233</v>
      </c>
      <c r="D5771" s="188" t="s">
        <v>319</v>
      </c>
      <c r="E5771" s="188" t="s">
        <v>21087</v>
      </c>
    </row>
    <row r="5772" spans="1:5" s="188" customFormat="1" outlineLevel="1">
      <c r="A5772" s="188" t="s">
        <v>12027</v>
      </c>
      <c r="B5772" s="194" t="s">
        <v>12028</v>
      </c>
      <c r="C5772" s="188" t="s">
        <v>233</v>
      </c>
      <c r="D5772" s="188" t="s">
        <v>319</v>
      </c>
      <c r="E5772" s="188" t="s">
        <v>21087</v>
      </c>
    </row>
    <row r="5773" spans="1:5" s="192" customFormat="1" outlineLevel="1">
      <c r="A5773" s="192" t="s">
        <v>1110</v>
      </c>
      <c r="B5773" s="193" t="s">
        <v>9255</v>
      </c>
      <c r="C5773" s="192" t="s">
        <v>233</v>
      </c>
      <c r="D5773" s="192" t="s">
        <v>319</v>
      </c>
      <c r="E5773" s="192" t="s">
        <v>21087</v>
      </c>
    </row>
    <row r="5774" spans="1:5" s="188" customFormat="1" outlineLevel="1">
      <c r="A5774" s="188" t="s">
        <v>12029</v>
      </c>
      <c r="B5774" s="194" t="s">
        <v>12030</v>
      </c>
      <c r="C5774" s="188" t="s">
        <v>233</v>
      </c>
      <c r="D5774" s="188" t="s">
        <v>319</v>
      </c>
      <c r="E5774" s="188" t="s">
        <v>21087</v>
      </c>
    </row>
    <row r="5775" spans="1:5" s="188" customFormat="1" outlineLevel="1">
      <c r="A5775" s="188" t="s">
        <v>12032</v>
      </c>
      <c r="B5775" s="194" t="s">
        <v>1116</v>
      </c>
      <c r="C5775" s="188" t="s">
        <v>233</v>
      </c>
      <c r="D5775" s="188" t="s">
        <v>319</v>
      </c>
      <c r="E5775" s="188" t="s">
        <v>21087</v>
      </c>
    </row>
    <row r="5776" spans="1:5" s="98" customFormat="1" outlineLevel="1">
      <c r="A5776" s="98" t="s">
        <v>12034</v>
      </c>
      <c r="B5776" s="171" t="s">
        <v>12035</v>
      </c>
      <c r="C5776" s="98" t="s">
        <v>233</v>
      </c>
      <c r="D5776" s="98" t="s">
        <v>319</v>
      </c>
      <c r="E5776" s="98" t="s">
        <v>21087</v>
      </c>
    </row>
    <row r="5777" spans="1:5" s="192" customFormat="1" outlineLevel="1">
      <c r="A5777" s="192" t="s">
        <v>12036</v>
      </c>
      <c r="B5777" s="193" t="s">
        <v>12037</v>
      </c>
      <c r="C5777" s="192" t="s">
        <v>233</v>
      </c>
      <c r="D5777" s="192" t="s">
        <v>319</v>
      </c>
      <c r="E5777" s="192" t="s">
        <v>21087</v>
      </c>
    </row>
    <row r="5778" spans="1:5" s="192" customFormat="1" outlineLevel="1">
      <c r="A5778" s="192" t="s">
        <v>1110</v>
      </c>
      <c r="B5778" s="193" t="s">
        <v>12039</v>
      </c>
      <c r="C5778" s="192" t="s">
        <v>233</v>
      </c>
      <c r="D5778" s="192" t="s">
        <v>319</v>
      </c>
      <c r="E5778" s="192" t="s">
        <v>21087</v>
      </c>
    </row>
    <row r="5779" spans="1:5" s="188" customFormat="1" outlineLevel="1">
      <c r="A5779" s="188" t="s">
        <v>12040</v>
      </c>
      <c r="B5779" s="194" t="s">
        <v>12041</v>
      </c>
      <c r="C5779" s="188" t="s">
        <v>233</v>
      </c>
      <c r="D5779" s="188" t="s">
        <v>319</v>
      </c>
      <c r="E5779" s="188" t="s">
        <v>21087</v>
      </c>
    </row>
    <row r="5780" spans="1:5" s="188" customFormat="1" outlineLevel="1">
      <c r="A5780" s="188" t="s">
        <v>12043</v>
      </c>
      <c r="B5780" s="194" t="s">
        <v>1116</v>
      </c>
      <c r="C5780" s="188" t="s">
        <v>233</v>
      </c>
      <c r="D5780" s="188" t="s">
        <v>319</v>
      </c>
      <c r="E5780" s="188" t="s">
        <v>21087</v>
      </c>
    </row>
    <row r="5781" spans="1:5" s="192" customFormat="1" outlineLevel="1">
      <c r="A5781" s="192" t="s">
        <v>1110</v>
      </c>
      <c r="B5781" s="193" t="s">
        <v>12045</v>
      </c>
      <c r="C5781" s="192" t="s">
        <v>233</v>
      </c>
      <c r="D5781" s="192" t="s">
        <v>319</v>
      </c>
      <c r="E5781" s="192" t="s">
        <v>21087</v>
      </c>
    </row>
    <row r="5782" spans="1:5" s="188" customFormat="1" outlineLevel="1">
      <c r="A5782" s="188" t="s">
        <v>12046</v>
      </c>
      <c r="B5782" s="194" t="s">
        <v>12041</v>
      </c>
      <c r="C5782" s="188" t="s">
        <v>233</v>
      </c>
      <c r="D5782" s="188" t="s">
        <v>319</v>
      </c>
      <c r="E5782" s="188" t="s">
        <v>21087</v>
      </c>
    </row>
    <row r="5783" spans="1:5" s="188" customFormat="1" outlineLevel="1">
      <c r="A5783" s="188" t="s">
        <v>12048</v>
      </c>
      <c r="B5783" s="194" t="s">
        <v>1116</v>
      </c>
      <c r="C5783" s="188" t="s">
        <v>233</v>
      </c>
      <c r="D5783" s="188" t="s">
        <v>319</v>
      </c>
      <c r="E5783" s="188" t="s">
        <v>21087</v>
      </c>
    </row>
    <row r="5784" spans="1:5" s="192" customFormat="1" outlineLevel="1">
      <c r="A5784" s="192" t="s">
        <v>12049</v>
      </c>
      <c r="B5784" s="193" t="s">
        <v>1120</v>
      </c>
      <c r="C5784" s="192" t="s">
        <v>233</v>
      </c>
      <c r="D5784" s="192" t="s">
        <v>319</v>
      </c>
      <c r="E5784" s="192" t="s">
        <v>21087</v>
      </c>
    </row>
    <row r="5785" spans="1:5" s="192" customFormat="1" outlineLevel="1">
      <c r="A5785" s="192" t="s">
        <v>12050</v>
      </c>
      <c r="B5785" s="193" t="s">
        <v>9255</v>
      </c>
      <c r="C5785" s="192" t="s">
        <v>233</v>
      </c>
      <c r="D5785" s="192" t="s">
        <v>319</v>
      </c>
      <c r="E5785" s="192" t="s">
        <v>21087</v>
      </c>
    </row>
    <row r="5786" spans="1:5" s="98" customFormat="1" outlineLevel="1">
      <c r="A5786" s="98" t="s">
        <v>12052</v>
      </c>
      <c r="B5786" s="171" t="s">
        <v>12053</v>
      </c>
      <c r="C5786" s="98" t="s">
        <v>233</v>
      </c>
      <c r="D5786" s="98" t="s">
        <v>319</v>
      </c>
      <c r="E5786" s="98" t="s">
        <v>21087</v>
      </c>
    </row>
    <row r="5787" spans="1:5" s="192" customFormat="1" outlineLevel="1">
      <c r="A5787" s="192" t="s">
        <v>1110</v>
      </c>
      <c r="B5787" s="193" t="s">
        <v>12054</v>
      </c>
      <c r="C5787" s="192" t="s">
        <v>233</v>
      </c>
      <c r="D5787" s="192" t="s">
        <v>319</v>
      </c>
      <c r="E5787" s="192" t="s">
        <v>21087</v>
      </c>
    </row>
    <row r="5788" spans="1:5" s="188" customFormat="1" outlineLevel="1">
      <c r="A5788" s="188" t="s">
        <v>12055</v>
      </c>
      <c r="B5788" s="194" t="s">
        <v>12056</v>
      </c>
      <c r="C5788" s="188" t="s">
        <v>233</v>
      </c>
      <c r="D5788" s="188" t="s">
        <v>319</v>
      </c>
      <c r="E5788" s="188" t="s">
        <v>21087</v>
      </c>
    </row>
    <row r="5789" spans="1:5" s="188" customFormat="1" outlineLevel="1">
      <c r="A5789" s="188" t="s">
        <v>12058</v>
      </c>
      <c r="B5789" s="194" t="s">
        <v>1116</v>
      </c>
      <c r="C5789" s="188" t="s">
        <v>233</v>
      </c>
      <c r="D5789" s="188" t="s">
        <v>319</v>
      </c>
      <c r="E5789" s="188" t="s">
        <v>21087</v>
      </c>
    </row>
    <row r="5790" spans="1:5" s="192" customFormat="1" outlineLevel="1">
      <c r="A5790" s="192" t="s">
        <v>12060</v>
      </c>
      <c r="B5790" s="193" t="s">
        <v>12061</v>
      </c>
      <c r="C5790" s="192" t="s">
        <v>233</v>
      </c>
      <c r="D5790" s="192" t="s">
        <v>319</v>
      </c>
      <c r="E5790" s="192" t="s">
        <v>21087</v>
      </c>
    </row>
    <row r="5791" spans="1:5" s="192" customFormat="1" outlineLevel="1">
      <c r="A5791" s="192" t="s">
        <v>12063</v>
      </c>
      <c r="B5791" s="193" t="s">
        <v>12064</v>
      </c>
      <c r="C5791" s="192" t="s">
        <v>233</v>
      </c>
      <c r="D5791" s="192" t="s">
        <v>319</v>
      </c>
      <c r="E5791" s="192" t="s">
        <v>21087</v>
      </c>
    </row>
    <row r="5792" spans="1:5" s="192" customFormat="1" outlineLevel="1">
      <c r="A5792" s="192" t="s">
        <v>12066</v>
      </c>
      <c r="B5792" s="193" t="s">
        <v>12067</v>
      </c>
      <c r="C5792" s="192" t="s">
        <v>233</v>
      </c>
      <c r="D5792" s="192" t="s">
        <v>319</v>
      </c>
      <c r="E5792" s="192" t="s">
        <v>21087</v>
      </c>
    </row>
    <row r="5793" spans="1:5" s="192" customFormat="1" outlineLevel="1">
      <c r="A5793" s="192" t="s">
        <v>12069</v>
      </c>
      <c r="B5793" s="193" t="s">
        <v>12070</v>
      </c>
      <c r="C5793" s="192" t="s">
        <v>233</v>
      </c>
      <c r="D5793" s="192" t="s">
        <v>319</v>
      </c>
      <c r="E5793" s="192" t="s">
        <v>21087</v>
      </c>
    </row>
    <row r="5794" spans="1:5" s="192" customFormat="1" outlineLevel="1">
      <c r="A5794" s="192" t="s">
        <v>12072</v>
      </c>
      <c r="B5794" s="193" t="s">
        <v>12073</v>
      </c>
      <c r="C5794" s="192" t="s">
        <v>233</v>
      </c>
      <c r="D5794" s="192" t="s">
        <v>319</v>
      </c>
      <c r="E5794" s="192" t="s">
        <v>21087</v>
      </c>
    </row>
    <row r="5795" spans="1:5" s="192" customFormat="1" outlineLevel="1">
      <c r="A5795" s="192" t="s">
        <v>12075</v>
      </c>
      <c r="B5795" s="193" t="s">
        <v>12076</v>
      </c>
      <c r="C5795" s="192" t="s">
        <v>233</v>
      </c>
      <c r="D5795" s="192" t="s">
        <v>319</v>
      </c>
      <c r="E5795" s="192" t="s">
        <v>21087</v>
      </c>
    </row>
    <row r="5796" spans="1:5" s="192" customFormat="1" outlineLevel="1">
      <c r="A5796" s="192" t="s">
        <v>1110</v>
      </c>
      <c r="B5796" s="193" t="s">
        <v>12078</v>
      </c>
      <c r="C5796" s="192" t="s">
        <v>233</v>
      </c>
      <c r="D5796" s="192" t="s">
        <v>319</v>
      </c>
      <c r="E5796" s="192" t="s">
        <v>21087</v>
      </c>
    </row>
    <row r="5797" spans="1:5" s="188" customFormat="1" outlineLevel="1">
      <c r="A5797" s="188" t="s">
        <v>12079</v>
      </c>
      <c r="B5797" s="194" t="s">
        <v>12080</v>
      </c>
      <c r="C5797" s="188" t="s">
        <v>233</v>
      </c>
      <c r="D5797" s="188" t="s">
        <v>319</v>
      </c>
      <c r="E5797" s="188" t="s">
        <v>21087</v>
      </c>
    </row>
    <row r="5798" spans="1:5" s="188" customFormat="1" outlineLevel="1">
      <c r="A5798" s="188" t="s">
        <v>12081</v>
      </c>
      <c r="B5798" s="194" t="s">
        <v>12082</v>
      </c>
      <c r="C5798" s="188" t="s">
        <v>233</v>
      </c>
      <c r="D5798" s="188" t="s">
        <v>319</v>
      </c>
      <c r="E5798" s="188" t="s">
        <v>21087</v>
      </c>
    </row>
    <row r="5799" spans="1:5" s="192" customFormat="1" outlineLevel="1">
      <c r="A5799" s="192" t="s">
        <v>1110</v>
      </c>
      <c r="B5799" s="193" t="s">
        <v>9255</v>
      </c>
      <c r="C5799" s="192" t="s">
        <v>233</v>
      </c>
      <c r="D5799" s="192" t="s">
        <v>319</v>
      </c>
      <c r="E5799" s="192" t="s">
        <v>21087</v>
      </c>
    </row>
    <row r="5800" spans="1:5" s="188" customFormat="1" outlineLevel="1">
      <c r="A5800" s="188" t="s">
        <v>12084</v>
      </c>
      <c r="B5800" s="194" t="s">
        <v>12085</v>
      </c>
      <c r="C5800" s="188" t="s">
        <v>233</v>
      </c>
      <c r="D5800" s="188" t="s">
        <v>319</v>
      </c>
      <c r="E5800" s="188" t="s">
        <v>21087</v>
      </c>
    </row>
    <row r="5801" spans="1:5" s="188" customFormat="1" outlineLevel="1">
      <c r="A5801" s="188" t="s">
        <v>12087</v>
      </c>
      <c r="B5801" s="194" t="s">
        <v>12088</v>
      </c>
      <c r="C5801" s="188" t="s">
        <v>233</v>
      </c>
      <c r="D5801" s="188" t="s">
        <v>319</v>
      </c>
      <c r="E5801" s="188" t="s">
        <v>21087</v>
      </c>
    </row>
    <row r="5802" spans="1:5" s="98" customFormat="1" outlineLevel="1">
      <c r="A5802" s="98" t="s">
        <v>12090</v>
      </c>
      <c r="B5802" s="171" t="s">
        <v>12091</v>
      </c>
      <c r="C5802" s="98" t="s">
        <v>233</v>
      </c>
      <c r="D5802" s="98" t="s">
        <v>319</v>
      </c>
      <c r="E5802" s="98" t="s">
        <v>21087</v>
      </c>
    </row>
    <row r="5803" spans="1:5" s="192" customFormat="1" outlineLevel="1">
      <c r="A5803" s="192" t="s">
        <v>12092</v>
      </c>
      <c r="B5803" s="193" t="s">
        <v>12093</v>
      </c>
      <c r="C5803" s="192" t="s">
        <v>233</v>
      </c>
      <c r="D5803" s="192" t="s">
        <v>319</v>
      </c>
      <c r="E5803" s="192" t="s">
        <v>21087</v>
      </c>
    </row>
    <row r="5804" spans="1:5" s="192" customFormat="1" outlineLevel="1">
      <c r="A5804" s="192" t="s">
        <v>12095</v>
      </c>
      <c r="B5804" s="193" t="s">
        <v>12096</v>
      </c>
      <c r="C5804" s="192" t="s">
        <v>233</v>
      </c>
      <c r="D5804" s="192" t="s">
        <v>319</v>
      </c>
      <c r="E5804" s="192" t="s">
        <v>21087</v>
      </c>
    </row>
    <row r="5805" spans="1:5" s="192" customFormat="1" outlineLevel="1">
      <c r="A5805" s="192" t="s">
        <v>12098</v>
      </c>
      <c r="B5805" s="193" t="s">
        <v>12099</v>
      </c>
      <c r="C5805" s="192" t="s">
        <v>233</v>
      </c>
      <c r="D5805" s="192" t="s">
        <v>319</v>
      </c>
      <c r="E5805" s="192" t="s">
        <v>21087</v>
      </c>
    </row>
    <row r="5806" spans="1:5" s="192" customFormat="1" outlineLevel="1">
      <c r="A5806" s="192" t="s">
        <v>12101</v>
      </c>
      <c r="B5806" s="193" t="s">
        <v>12102</v>
      </c>
      <c r="C5806" s="192" t="s">
        <v>233</v>
      </c>
      <c r="D5806" s="192" t="s">
        <v>319</v>
      </c>
      <c r="E5806" s="192" t="s">
        <v>21087</v>
      </c>
    </row>
    <row r="5807" spans="1:5" s="192" customFormat="1" outlineLevel="1">
      <c r="A5807" s="192" t="s">
        <v>1110</v>
      </c>
      <c r="B5807" s="193" t="s">
        <v>12104</v>
      </c>
      <c r="C5807" s="192" t="s">
        <v>233</v>
      </c>
      <c r="D5807" s="192" t="s">
        <v>319</v>
      </c>
      <c r="E5807" s="192" t="s">
        <v>21087</v>
      </c>
    </row>
    <row r="5808" spans="1:5" s="188" customFormat="1" outlineLevel="1">
      <c r="A5808" s="188" t="s">
        <v>12105</v>
      </c>
      <c r="B5808" s="194" t="s">
        <v>12106</v>
      </c>
      <c r="C5808" s="188" t="s">
        <v>233</v>
      </c>
      <c r="D5808" s="188" t="s">
        <v>319</v>
      </c>
      <c r="E5808" s="188" t="s">
        <v>21087</v>
      </c>
    </row>
    <row r="5809" spans="1:5" s="188" customFormat="1" outlineLevel="1">
      <c r="A5809" s="188" t="s">
        <v>12108</v>
      </c>
      <c r="B5809" s="194" t="s">
        <v>1116</v>
      </c>
      <c r="C5809" s="188" t="s">
        <v>233</v>
      </c>
      <c r="D5809" s="188" t="s">
        <v>319</v>
      </c>
      <c r="E5809" s="188" t="s">
        <v>21087</v>
      </c>
    </row>
    <row r="5810" spans="1:5" s="192" customFormat="1" outlineLevel="1">
      <c r="A5810" s="192" t="s">
        <v>12110</v>
      </c>
      <c r="B5810" s="193" t="s">
        <v>12111</v>
      </c>
      <c r="C5810" s="192" t="s">
        <v>233</v>
      </c>
      <c r="D5810" s="192" t="s">
        <v>319</v>
      </c>
      <c r="E5810" s="192" t="s">
        <v>21087</v>
      </c>
    </row>
    <row r="5811" spans="1:5" s="192" customFormat="1" outlineLevel="1">
      <c r="A5811" s="192" t="s">
        <v>12113</v>
      </c>
      <c r="B5811" s="193" t="s">
        <v>1120</v>
      </c>
      <c r="C5811" s="192" t="s">
        <v>233</v>
      </c>
      <c r="D5811" s="192" t="s">
        <v>319</v>
      </c>
      <c r="E5811" s="192" t="s">
        <v>21087</v>
      </c>
    </row>
    <row r="5812" spans="1:5" s="192" customFormat="1" outlineLevel="1">
      <c r="A5812" s="192" t="s">
        <v>12115</v>
      </c>
      <c r="B5812" s="193" t="s">
        <v>9255</v>
      </c>
      <c r="C5812" s="192" t="s">
        <v>233</v>
      </c>
      <c r="D5812" s="192" t="s">
        <v>319</v>
      </c>
      <c r="E5812" s="192" t="s">
        <v>21087</v>
      </c>
    </row>
    <row r="5813" spans="1:5" s="98" customFormat="1" outlineLevel="1">
      <c r="A5813" s="98" t="s">
        <v>12117</v>
      </c>
      <c r="B5813" s="171" t="s">
        <v>12118</v>
      </c>
      <c r="C5813" s="98" t="s">
        <v>275</v>
      </c>
      <c r="D5813" s="98" t="s">
        <v>354</v>
      </c>
      <c r="E5813" s="98" t="s">
        <v>925</v>
      </c>
    </row>
    <row r="5814" spans="1:5" s="192" customFormat="1" outlineLevel="1">
      <c r="A5814" s="192" t="s">
        <v>12119</v>
      </c>
      <c r="B5814" s="193" t="s">
        <v>12120</v>
      </c>
      <c r="C5814" s="192" t="s">
        <v>275</v>
      </c>
      <c r="D5814" s="192" t="s">
        <v>354</v>
      </c>
      <c r="E5814" s="192" t="s">
        <v>925</v>
      </c>
    </row>
    <row r="5815" spans="1:5" s="192" customFormat="1" outlineLevel="1">
      <c r="A5815" s="192" t="s">
        <v>12122</v>
      </c>
      <c r="B5815" s="193" t="s">
        <v>12123</v>
      </c>
      <c r="C5815" s="192" t="s">
        <v>275</v>
      </c>
      <c r="D5815" s="192" t="s">
        <v>354</v>
      </c>
      <c r="E5815" s="192" t="s">
        <v>925</v>
      </c>
    </row>
    <row r="5816" spans="1:5" s="192" customFormat="1" outlineLevel="1">
      <c r="A5816" s="192" t="s">
        <v>1110</v>
      </c>
      <c r="B5816" s="193" t="s">
        <v>1120</v>
      </c>
      <c r="C5816" s="192" t="s">
        <v>275</v>
      </c>
      <c r="D5816" s="192" t="s">
        <v>354</v>
      </c>
      <c r="E5816" s="192" t="s">
        <v>925</v>
      </c>
    </row>
    <row r="5817" spans="1:5" s="188" customFormat="1" outlineLevel="1">
      <c r="A5817" s="188" t="s">
        <v>12125</v>
      </c>
      <c r="B5817" s="194" t="s">
        <v>12126</v>
      </c>
      <c r="C5817" s="188" t="s">
        <v>275</v>
      </c>
      <c r="D5817" s="188" t="s">
        <v>354</v>
      </c>
      <c r="E5817" s="188" t="s">
        <v>925</v>
      </c>
    </row>
    <row r="5818" spans="1:5" s="188" customFormat="1" outlineLevel="1">
      <c r="A5818" s="188" t="s">
        <v>12127</v>
      </c>
      <c r="B5818" s="194" t="s">
        <v>12128</v>
      </c>
      <c r="C5818" s="188" t="s">
        <v>275</v>
      </c>
      <c r="D5818" s="188" t="s">
        <v>354</v>
      </c>
      <c r="E5818" s="188" t="s">
        <v>925</v>
      </c>
    </row>
    <row r="5819" spans="1:5" s="188" customFormat="1" outlineLevel="1">
      <c r="A5819" s="188" t="s">
        <v>12129</v>
      </c>
      <c r="B5819" s="194" t="s">
        <v>12130</v>
      </c>
      <c r="C5819" s="188" t="s">
        <v>275</v>
      </c>
      <c r="D5819" s="188" t="s">
        <v>354</v>
      </c>
      <c r="E5819" s="188" t="s">
        <v>925</v>
      </c>
    </row>
    <row r="5820" spans="1:5" s="192" customFormat="1" outlineLevel="1">
      <c r="A5820" s="192" t="s">
        <v>12131</v>
      </c>
      <c r="B5820" s="193" t="s">
        <v>9255</v>
      </c>
      <c r="C5820" s="192" t="s">
        <v>275</v>
      </c>
      <c r="D5820" s="192" t="s">
        <v>354</v>
      </c>
      <c r="E5820" s="192" t="s">
        <v>925</v>
      </c>
    </row>
    <row r="5821" spans="1:5" s="98" customFormat="1" outlineLevel="1">
      <c r="A5821" s="98" t="s">
        <v>12133</v>
      </c>
      <c r="B5821" s="171" t="s">
        <v>12134</v>
      </c>
      <c r="C5821" s="98" t="s">
        <v>233</v>
      </c>
      <c r="D5821" s="98" t="s">
        <v>319</v>
      </c>
      <c r="E5821" s="98" t="s">
        <v>21087</v>
      </c>
    </row>
    <row r="5822" spans="1:5" s="192" customFormat="1" outlineLevel="1">
      <c r="A5822" s="192" t="s">
        <v>12135</v>
      </c>
      <c r="B5822" s="193" t="s">
        <v>12136</v>
      </c>
      <c r="C5822" s="192" t="s">
        <v>233</v>
      </c>
      <c r="D5822" s="192" t="s">
        <v>319</v>
      </c>
      <c r="E5822" s="192" t="s">
        <v>21087</v>
      </c>
    </row>
    <row r="5823" spans="1:5" s="192" customFormat="1" outlineLevel="1">
      <c r="A5823" s="192" t="s">
        <v>12138</v>
      </c>
      <c r="B5823" s="193" t="s">
        <v>12139</v>
      </c>
      <c r="C5823" s="192" t="s">
        <v>233</v>
      </c>
      <c r="D5823" s="192" t="s">
        <v>319</v>
      </c>
      <c r="E5823" s="192" t="s">
        <v>21087</v>
      </c>
    </row>
    <row r="5824" spans="1:5" s="192" customFormat="1" outlineLevel="1">
      <c r="A5824" s="192" t="s">
        <v>12141</v>
      </c>
      <c r="B5824" s="193" t="s">
        <v>12142</v>
      </c>
      <c r="C5824" s="192" t="s">
        <v>233</v>
      </c>
      <c r="D5824" s="192" t="s">
        <v>319</v>
      </c>
      <c r="E5824" s="192" t="s">
        <v>21087</v>
      </c>
    </row>
    <row r="5825" spans="1:5" s="192" customFormat="1" outlineLevel="1">
      <c r="A5825" s="192" t="s">
        <v>12144</v>
      </c>
      <c r="B5825" s="193" t="s">
        <v>9255</v>
      </c>
      <c r="C5825" s="192" t="s">
        <v>233</v>
      </c>
      <c r="D5825" s="192" t="s">
        <v>319</v>
      </c>
      <c r="E5825" s="192" t="s">
        <v>21087</v>
      </c>
    </row>
    <row r="5826" spans="1:5" s="98" customFormat="1" outlineLevel="1">
      <c r="A5826" s="98" t="s">
        <v>12146</v>
      </c>
      <c r="B5826" s="171" t="s">
        <v>12147</v>
      </c>
      <c r="C5826" s="98" t="s">
        <v>233</v>
      </c>
      <c r="D5826" s="98" t="s">
        <v>319</v>
      </c>
      <c r="E5826" s="98" t="s">
        <v>21087</v>
      </c>
    </row>
    <row r="5827" spans="1:5" s="192" customFormat="1" outlineLevel="1">
      <c r="A5827" s="192" t="s">
        <v>12148</v>
      </c>
      <c r="B5827" s="193" t="s">
        <v>12149</v>
      </c>
      <c r="C5827" s="192" t="s">
        <v>233</v>
      </c>
      <c r="D5827" s="192" t="s">
        <v>319</v>
      </c>
      <c r="E5827" s="192" t="s">
        <v>21087</v>
      </c>
    </row>
    <row r="5828" spans="1:5" s="192" customFormat="1" outlineLevel="1">
      <c r="A5828" s="192" t="s">
        <v>12151</v>
      </c>
      <c r="B5828" s="193" t="s">
        <v>12152</v>
      </c>
      <c r="C5828" s="192" t="s">
        <v>233</v>
      </c>
      <c r="D5828" s="192" t="s">
        <v>319</v>
      </c>
      <c r="E5828" s="192" t="s">
        <v>21087</v>
      </c>
    </row>
    <row r="5829" spans="1:5" s="192" customFormat="1" outlineLevel="1">
      <c r="A5829" s="192" t="s">
        <v>12154</v>
      </c>
      <c r="B5829" s="193" t="s">
        <v>1120</v>
      </c>
      <c r="C5829" s="192" t="s">
        <v>233</v>
      </c>
      <c r="D5829" s="192" t="s">
        <v>319</v>
      </c>
      <c r="E5829" s="192" t="s">
        <v>21087</v>
      </c>
    </row>
    <row r="5830" spans="1:5" s="192" customFormat="1" outlineLevel="1">
      <c r="A5830" s="192" t="s">
        <v>12156</v>
      </c>
      <c r="B5830" s="193" t="s">
        <v>9255</v>
      </c>
      <c r="C5830" s="192" t="s">
        <v>233</v>
      </c>
      <c r="D5830" s="192" t="s">
        <v>319</v>
      </c>
      <c r="E5830" s="192" t="s">
        <v>21087</v>
      </c>
    </row>
    <row r="5831" spans="1:5" s="98" customFormat="1" outlineLevel="1">
      <c r="A5831" s="98" t="s">
        <v>12158</v>
      </c>
      <c r="B5831" s="171" t="s">
        <v>12159</v>
      </c>
      <c r="C5831" s="98" t="s">
        <v>275</v>
      </c>
      <c r="D5831" s="98" t="s">
        <v>354</v>
      </c>
      <c r="E5831" s="98" t="s">
        <v>925</v>
      </c>
    </row>
    <row r="5832" spans="1:5" s="192" customFormat="1" outlineLevel="1">
      <c r="A5832" s="192" t="s">
        <v>12160</v>
      </c>
      <c r="B5832" s="193" t="s">
        <v>12161</v>
      </c>
      <c r="C5832" s="192" t="s">
        <v>275</v>
      </c>
      <c r="D5832" s="192" t="s">
        <v>354</v>
      </c>
      <c r="E5832" s="192" t="s">
        <v>925</v>
      </c>
    </row>
    <row r="5833" spans="1:5" s="192" customFormat="1" outlineLevel="1">
      <c r="A5833" s="192" t="s">
        <v>1110</v>
      </c>
      <c r="B5833" s="193" t="s">
        <v>12163</v>
      </c>
      <c r="C5833" s="192" t="s">
        <v>275</v>
      </c>
      <c r="D5833" s="192" t="s">
        <v>354</v>
      </c>
      <c r="E5833" s="192" t="s">
        <v>925</v>
      </c>
    </row>
    <row r="5834" spans="1:5" s="188" customFormat="1" outlineLevel="1">
      <c r="A5834" s="188" t="s">
        <v>12164</v>
      </c>
      <c r="B5834" s="194" t="s">
        <v>12165</v>
      </c>
      <c r="C5834" s="188" t="s">
        <v>275</v>
      </c>
      <c r="D5834" s="188" t="s">
        <v>354</v>
      </c>
      <c r="E5834" s="188" t="s">
        <v>925</v>
      </c>
    </row>
    <row r="5835" spans="1:5" s="188" customFormat="1" outlineLevel="1">
      <c r="A5835" s="188" t="s">
        <v>12166</v>
      </c>
      <c r="B5835" s="194" t="s">
        <v>1116</v>
      </c>
      <c r="C5835" s="188" t="s">
        <v>275</v>
      </c>
      <c r="D5835" s="188" t="s">
        <v>354</v>
      </c>
      <c r="E5835" s="188" t="s">
        <v>925</v>
      </c>
    </row>
    <row r="5836" spans="1:5" s="192" customFormat="1" outlineLevel="1">
      <c r="A5836" s="192" t="s">
        <v>12167</v>
      </c>
      <c r="B5836" s="193" t="s">
        <v>12168</v>
      </c>
      <c r="C5836" s="192" t="s">
        <v>275</v>
      </c>
      <c r="D5836" s="192" t="s">
        <v>354</v>
      </c>
      <c r="E5836" s="192" t="s">
        <v>925</v>
      </c>
    </row>
    <row r="5837" spans="1:5" s="192" customFormat="1" outlineLevel="1">
      <c r="A5837" s="192" t="s">
        <v>12170</v>
      </c>
      <c r="B5837" s="193" t="s">
        <v>12171</v>
      </c>
      <c r="C5837" s="192" t="s">
        <v>275</v>
      </c>
      <c r="D5837" s="192" t="s">
        <v>354</v>
      </c>
      <c r="E5837" s="192" t="s">
        <v>925</v>
      </c>
    </row>
    <row r="5838" spans="1:5" s="192" customFormat="1" outlineLevel="1">
      <c r="A5838" s="192" t="s">
        <v>12172</v>
      </c>
      <c r="B5838" s="193" t="s">
        <v>12173</v>
      </c>
      <c r="C5838" s="192" t="s">
        <v>275</v>
      </c>
      <c r="D5838" s="192" t="s">
        <v>354</v>
      </c>
      <c r="E5838" s="192" t="s">
        <v>925</v>
      </c>
    </row>
    <row r="5839" spans="1:5" s="192" customFormat="1" outlineLevel="1">
      <c r="A5839" s="192" t="s">
        <v>1110</v>
      </c>
      <c r="B5839" s="193" t="s">
        <v>12175</v>
      </c>
      <c r="C5839" s="192" t="s">
        <v>275</v>
      </c>
      <c r="D5839" s="192" t="s">
        <v>354</v>
      </c>
      <c r="E5839" s="192" t="s">
        <v>925</v>
      </c>
    </row>
    <row r="5840" spans="1:5" s="188" customFormat="1" outlineLevel="1">
      <c r="A5840" s="188" t="s">
        <v>12176</v>
      </c>
      <c r="B5840" s="194" t="s">
        <v>12177</v>
      </c>
      <c r="C5840" s="188" t="s">
        <v>275</v>
      </c>
      <c r="D5840" s="188" t="s">
        <v>354</v>
      </c>
      <c r="E5840" s="188" t="s">
        <v>925</v>
      </c>
    </row>
    <row r="5841" spans="1:5" s="188" customFormat="1" outlineLevel="1">
      <c r="A5841" s="188" t="s">
        <v>12179</v>
      </c>
      <c r="B5841" s="194" t="s">
        <v>1116</v>
      </c>
      <c r="C5841" s="188" t="s">
        <v>275</v>
      </c>
      <c r="D5841" s="188" t="s">
        <v>354</v>
      </c>
      <c r="E5841" s="188" t="s">
        <v>925</v>
      </c>
    </row>
    <row r="5842" spans="1:5" s="192" customFormat="1" outlineLevel="1">
      <c r="A5842" s="192" t="s">
        <v>1110</v>
      </c>
      <c r="B5842" s="193" t="s">
        <v>9255</v>
      </c>
      <c r="C5842" s="192" t="s">
        <v>275</v>
      </c>
      <c r="D5842" s="192" t="s">
        <v>354</v>
      </c>
      <c r="E5842" s="192" t="s">
        <v>925</v>
      </c>
    </row>
    <row r="5843" spans="1:5" s="188" customFormat="1" outlineLevel="1">
      <c r="A5843" s="188" t="s">
        <v>12180</v>
      </c>
      <c r="B5843" s="194" t="s">
        <v>12181</v>
      </c>
      <c r="C5843" s="188" t="s">
        <v>275</v>
      </c>
      <c r="D5843" s="188" t="s">
        <v>354</v>
      </c>
      <c r="E5843" s="188" t="s">
        <v>925</v>
      </c>
    </row>
    <row r="5844" spans="1:5" s="188" customFormat="1" outlineLevel="1">
      <c r="A5844" s="188" t="s">
        <v>12183</v>
      </c>
      <c r="B5844" s="194" t="s">
        <v>1116</v>
      </c>
      <c r="C5844" s="188" t="s">
        <v>275</v>
      </c>
      <c r="D5844" s="188" t="s">
        <v>354</v>
      </c>
      <c r="E5844" s="188" t="s">
        <v>925</v>
      </c>
    </row>
    <row r="5845" spans="1:5" s="98" customFormat="1" outlineLevel="1">
      <c r="A5845" s="98" t="s">
        <v>12184</v>
      </c>
      <c r="B5845" s="171" t="s">
        <v>12185</v>
      </c>
    </row>
    <row r="5846" spans="1:5" s="192" customFormat="1" outlineLevel="1">
      <c r="A5846" s="192" t="s">
        <v>1110</v>
      </c>
      <c r="B5846" s="193" t="s">
        <v>12186</v>
      </c>
      <c r="C5846" s="192" t="s">
        <v>275</v>
      </c>
      <c r="D5846" s="192" t="s">
        <v>354</v>
      </c>
      <c r="E5846" s="192" t="s">
        <v>925</v>
      </c>
    </row>
    <row r="5847" spans="1:5" s="188" customFormat="1" outlineLevel="1">
      <c r="A5847" s="188" t="s">
        <v>12187</v>
      </c>
      <c r="B5847" s="194" t="s">
        <v>12188</v>
      </c>
      <c r="C5847" s="188" t="s">
        <v>275</v>
      </c>
      <c r="D5847" s="188" t="s">
        <v>354</v>
      </c>
      <c r="E5847" s="188" t="s">
        <v>925</v>
      </c>
    </row>
    <row r="5848" spans="1:5" s="188" customFormat="1" outlineLevel="1">
      <c r="A5848" s="188" t="s">
        <v>12190</v>
      </c>
      <c r="B5848" s="194" t="s">
        <v>1116</v>
      </c>
      <c r="C5848" s="188" t="s">
        <v>275</v>
      </c>
      <c r="D5848" s="188" t="s">
        <v>354</v>
      </c>
      <c r="E5848" s="188" t="s">
        <v>925</v>
      </c>
    </row>
    <row r="5849" spans="1:5" s="192" customFormat="1" outlineLevel="1">
      <c r="A5849" s="192" t="s">
        <v>12192</v>
      </c>
      <c r="B5849" s="193" t="s">
        <v>12193</v>
      </c>
      <c r="C5849" s="192" t="s">
        <v>275</v>
      </c>
      <c r="D5849" s="192" t="s">
        <v>354</v>
      </c>
      <c r="E5849" s="192" t="s">
        <v>925</v>
      </c>
    </row>
    <row r="5850" spans="1:5" s="192" customFormat="1" outlineLevel="1">
      <c r="A5850" s="192" t="s">
        <v>1110</v>
      </c>
      <c r="B5850" s="193" t="s">
        <v>12195</v>
      </c>
      <c r="C5850" s="192" t="s">
        <v>275</v>
      </c>
      <c r="D5850" s="192" t="s">
        <v>354</v>
      </c>
      <c r="E5850" s="192" t="s">
        <v>925</v>
      </c>
    </row>
    <row r="5851" spans="1:5" s="188" customFormat="1" outlineLevel="1">
      <c r="A5851" s="188" t="s">
        <v>12196</v>
      </c>
      <c r="B5851" s="194" t="s">
        <v>12197</v>
      </c>
      <c r="C5851" s="188" t="s">
        <v>275</v>
      </c>
      <c r="D5851" s="188" t="s">
        <v>354</v>
      </c>
      <c r="E5851" s="188" t="s">
        <v>925</v>
      </c>
    </row>
    <row r="5852" spans="1:5" s="188" customFormat="1" outlineLevel="1">
      <c r="A5852" s="188" t="s">
        <v>12199</v>
      </c>
      <c r="B5852" s="194" t="s">
        <v>12200</v>
      </c>
      <c r="C5852" s="188" t="s">
        <v>275</v>
      </c>
      <c r="D5852" s="188" t="s">
        <v>354</v>
      </c>
      <c r="E5852" s="188" t="s">
        <v>925</v>
      </c>
    </row>
    <row r="5853" spans="1:5" s="188" customFormat="1" outlineLevel="1">
      <c r="A5853" s="188" t="s">
        <v>12202</v>
      </c>
      <c r="B5853" s="194" t="s">
        <v>1116</v>
      </c>
      <c r="C5853" s="188" t="s">
        <v>275</v>
      </c>
      <c r="D5853" s="188" t="s">
        <v>354</v>
      </c>
      <c r="E5853" s="188" t="s">
        <v>925</v>
      </c>
    </row>
    <row r="5854" spans="1:5" s="192" customFormat="1" outlineLevel="1">
      <c r="A5854" s="192" t="s">
        <v>12204</v>
      </c>
      <c r="B5854" s="193" t="s">
        <v>12205</v>
      </c>
      <c r="C5854" s="192" t="s">
        <v>233</v>
      </c>
      <c r="D5854" s="192" t="s">
        <v>319</v>
      </c>
      <c r="E5854" s="192" t="s">
        <v>21087</v>
      </c>
    </row>
    <row r="5855" spans="1:5" s="192" customFormat="1" outlineLevel="1">
      <c r="A5855" s="192" t="s">
        <v>12207</v>
      </c>
      <c r="B5855" s="193" t="s">
        <v>12208</v>
      </c>
      <c r="C5855" s="192" t="s">
        <v>233</v>
      </c>
      <c r="D5855" s="192" t="s">
        <v>319</v>
      </c>
      <c r="E5855" s="192" t="s">
        <v>21087</v>
      </c>
    </row>
    <row r="5856" spans="1:5" s="192" customFormat="1" outlineLevel="1">
      <c r="A5856" s="192" t="s">
        <v>12210</v>
      </c>
      <c r="B5856" s="193" t="s">
        <v>12211</v>
      </c>
      <c r="C5856" s="192" t="s">
        <v>233</v>
      </c>
      <c r="D5856" s="192" t="s">
        <v>319</v>
      </c>
      <c r="E5856" s="192" t="s">
        <v>21087</v>
      </c>
    </row>
    <row r="5857" spans="1:5" s="192" customFormat="1" outlineLevel="1">
      <c r="A5857" s="192" t="s">
        <v>1110</v>
      </c>
      <c r="B5857" s="193" t="s">
        <v>12213</v>
      </c>
      <c r="C5857" s="192" t="s">
        <v>275</v>
      </c>
      <c r="D5857" s="192" t="s">
        <v>354</v>
      </c>
      <c r="E5857" s="192" t="s">
        <v>925</v>
      </c>
    </row>
    <row r="5858" spans="1:5" s="188" customFormat="1" outlineLevel="1">
      <c r="A5858" s="188" t="s">
        <v>12214</v>
      </c>
      <c r="B5858" s="194" t="s">
        <v>12215</v>
      </c>
      <c r="C5858" s="188" t="s">
        <v>275</v>
      </c>
      <c r="D5858" s="188" t="s">
        <v>354</v>
      </c>
      <c r="E5858" s="188" t="s">
        <v>925</v>
      </c>
    </row>
    <row r="5859" spans="1:5" s="188" customFormat="1" outlineLevel="1">
      <c r="A5859" s="188" t="s">
        <v>12217</v>
      </c>
      <c r="B5859" s="194" t="s">
        <v>1116</v>
      </c>
      <c r="C5859" s="188" t="s">
        <v>275</v>
      </c>
      <c r="D5859" s="188" t="s">
        <v>354</v>
      </c>
      <c r="E5859" s="188" t="s">
        <v>925</v>
      </c>
    </row>
    <row r="5860" spans="1:5" s="192" customFormat="1" outlineLevel="1">
      <c r="A5860" s="192" t="s">
        <v>12219</v>
      </c>
      <c r="B5860" s="193" t="s">
        <v>9255</v>
      </c>
      <c r="C5860" s="192" t="s">
        <v>275</v>
      </c>
      <c r="D5860" s="192" t="s">
        <v>354</v>
      </c>
      <c r="E5860" s="192" t="s">
        <v>925</v>
      </c>
    </row>
    <row r="5861" spans="1:5" s="98" customFormat="1" outlineLevel="1">
      <c r="A5861" s="98" t="s">
        <v>12221</v>
      </c>
      <c r="B5861" s="171" t="s">
        <v>12222</v>
      </c>
      <c r="C5861" s="98" t="s">
        <v>233</v>
      </c>
      <c r="D5861" s="98" t="s">
        <v>319</v>
      </c>
      <c r="E5861" s="98" t="s">
        <v>21087</v>
      </c>
    </row>
    <row r="5862" spans="1:5" s="192" customFormat="1" outlineLevel="1">
      <c r="A5862" s="192" t="s">
        <v>12223</v>
      </c>
      <c r="B5862" s="193" t="s">
        <v>12224</v>
      </c>
      <c r="C5862" s="192" t="s">
        <v>233</v>
      </c>
      <c r="D5862" s="192" t="s">
        <v>319</v>
      </c>
      <c r="E5862" s="192" t="s">
        <v>21087</v>
      </c>
    </row>
    <row r="5863" spans="1:5" s="192" customFormat="1" outlineLevel="1">
      <c r="A5863" s="192" t="s">
        <v>1110</v>
      </c>
      <c r="B5863" s="193" t="s">
        <v>9255</v>
      </c>
      <c r="C5863" s="192" t="s">
        <v>233</v>
      </c>
      <c r="D5863" s="192" t="s">
        <v>319</v>
      </c>
      <c r="E5863" s="192" t="s">
        <v>21087</v>
      </c>
    </row>
    <row r="5864" spans="1:5" s="188" customFormat="1" outlineLevel="1">
      <c r="A5864" s="188" t="s">
        <v>12226</v>
      </c>
      <c r="B5864" s="194" t="s">
        <v>12227</v>
      </c>
      <c r="C5864" s="188" t="s">
        <v>233</v>
      </c>
      <c r="D5864" s="188" t="s">
        <v>319</v>
      </c>
      <c r="E5864" s="188" t="s">
        <v>21087</v>
      </c>
    </row>
    <row r="5865" spans="1:5" s="188" customFormat="1" outlineLevel="1">
      <c r="A5865" s="188" t="s">
        <v>12229</v>
      </c>
      <c r="B5865" s="194" t="s">
        <v>1116</v>
      </c>
      <c r="C5865" s="188" t="s">
        <v>233</v>
      </c>
      <c r="D5865" s="188" t="s">
        <v>319</v>
      </c>
      <c r="E5865" s="188" t="s">
        <v>21087</v>
      </c>
    </row>
    <row r="5866" spans="1:5" s="98" customFormat="1" outlineLevel="1">
      <c r="A5866" s="98" t="s">
        <v>12230</v>
      </c>
      <c r="B5866" s="171" t="s">
        <v>12231</v>
      </c>
      <c r="C5866" s="98" t="s">
        <v>233</v>
      </c>
      <c r="D5866" s="98" t="s">
        <v>319</v>
      </c>
      <c r="E5866" s="98" t="s">
        <v>21087</v>
      </c>
    </row>
    <row r="5867" spans="1:5" s="192" customFormat="1" outlineLevel="1">
      <c r="A5867" s="192" t="s">
        <v>1110</v>
      </c>
      <c r="B5867" s="193" t="s">
        <v>12232</v>
      </c>
      <c r="C5867" s="192" t="s">
        <v>233</v>
      </c>
      <c r="D5867" s="192" t="s">
        <v>319</v>
      </c>
      <c r="E5867" s="192" t="s">
        <v>21087</v>
      </c>
    </row>
    <row r="5868" spans="1:5" s="188" customFormat="1" outlineLevel="1">
      <c r="A5868" s="188" t="s">
        <v>12233</v>
      </c>
      <c r="B5868" s="194" t="s">
        <v>12234</v>
      </c>
      <c r="C5868" s="188" t="s">
        <v>233</v>
      </c>
      <c r="D5868" s="188" t="s">
        <v>319</v>
      </c>
      <c r="E5868" s="188" t="s">
        <v>21087</v>
      </c>
    </row>
    <row r="5869" spans="1:5" s="188" customFormat="1" outlineLevel="1">
      <c r="A5869" s="188" t="s">
        <v>12236</v>
      </c>
      <c r="B5869" s="194" t="s">
        <v>12237</v>
      </c>
      <c r="C5869" s="188" t="s">
        <v>233</v>
      </c>
      <c r="D5869" s="188" t="s">
        <v>319</v>
      </c>
      <c r="E5869" s="188" t="s">
        <v>21087</v>
      </c>
    </row>
    <row r="5870" spans="1:5" s="188" customFormat="1" outlineLevel="1">
      <c r="A5870" s="188" t="s">
        <v>12239</v>
      </c>
      <c r="B5870" s="194" t="s">
        <v>1116</v>
      </c>
      <c r="C5870" s="188" t="s">
        <v>233</v>
      </c>
      <c r="D5870" s="188" t="s">
        <v>319</v>
      </c>
      <c r="E5870" s="188" t="s">
        <v>21087</v>
      </c>
    </row>
    <row r="5871" spans="1:5" s="192" customFormat="1" outlineLevel="1">
      <c r="A5871" s="192" t="s">
        <v>1110</v>
      </c>
      <c r="B5871" s="193" t="s">
        <v>12241</v>
      </c>
      <c r="C5871" s="192" t="s">
        <v>233</v>
      </c>
      <c r="D5871" s="192" t="s">
        <v>319</v>
      </c>
      <c r="E5871" s="192" t="s">
        <v>21087</v>
      </c>
    </row>
    <row r="5872" spans="1:5" s="188" customFormat="1" outlineLevel="1">
      <c r="A5872" s="188" t="s">
        <v>12242</v>
      </c>
      <c r="B5872" s="194" t="s">
        <v>12243</v>
      </c>
      <c r="C5872" s="188" t="s">
        <v>233</v>
      </c>
      <c r="D5872" s="188" t="s">
        <v>319</v>
      </c>
      <c r="E5872" s="188" t="s">
        <v>21087</v>
      </c>
    </row>
    <row r="5873" spans="1:5" s="188" customFormat="1" outlineLevel="1">
      <c r="A5873" s="188" t="s">
        <v>12245</v>
      </c>
      <c r="B5873" s="194" t="s">
        <v>12246</v>
      </c>
      <c r="C5873" s="188" t="s">
        <v>233</v>
      </c>
      <c r="D5873" s="188" t="s">
        <v>319</v>
      </c>
      <c r="E5873" s="188" t="s">
        <v>21087</v>
      </c>
    </row>
    <row r="5874" spans="1:5" s="188" customFormat="1" outlineLevel="1">
      <c r="A5874" s="188" t="s">
        <v>12248</v>
      </c>
      <c r="B5874" s="194" t="s">
        <v>12249</v>
      </c>
      <c r="C5874" s="188" t="s">
        <v>233</v>
      </c>
      <c r="D5874" s="188" t="s">
        <v>319</v>
      </c>
      <c r="E5874" s="188" t="s">
        <v>21087</v>
      </c>
    </row>
    <row r="5875" spans="1:5" s="188" customFormat="1" outlineLevel="1">
      <c r="A5875" s="188" t="s">
        <v>12251</v>
      </c>
      <c r="B5875" s="194" t="s">
        <v>1116</v>
      </c>
      <c r="C5875" s="188" t="s">
        <v>233</v>
      </c>
      <c r="D5875" s="188" t="s">
        <v>319</v>
      </c>
      <c r="E5875" s="188" t="s">
        <v>21087</v>
      </c>
    </row>
    <row r="5876" spans="1:5" s="192" customFormat="1" outlineLevel="1">
      <c r="A5876" s="192" t="s">
        <v>1110</v>
      </c>
      <c r="B5876" s="193" t="s">
        <v>12253</v>
      </c>
      <c r="C5876" s="192" t="s">
        <v>233</v>
      </c>
      <c r="D5876" s="192" t="s">
        <v>319</v>
      </c>
      <c r="E5876" s="192" t="s">
        <v>21087</v>
      </c>
    </row>
    <row r="5877" spans="1:5" s="188" customFormat="1" outlineLevel="1">
      <c r="A5877" s="188" t="s">
        <v>12254</v>
      </c>
      <c r="B5877" s="194" t="s">
        <v>12255</v>
      </c>
      <c r="C5877" s="188" t="s">
        <v>233</v>
      </c>
      <c r="D5877" s="188" t="s">
        <v>319</v>
      </c>
      <c r="E5877" s="188" t="s">
        <v>21087</v>
      </c>
    </row>
    <row r="5878" spans="1:5" s="188" customFormat="1" outlineLevel="1">
      <c r="A5878" s="188" t="s">
        <v>12257</v>
      </c>
      <c r="B5878" s="194" t="s">
        <v>1116</v>
      </c>
      <c r="C5878" s="188" t="s">
        <v>233</v>
      </c>
      <c r="D5878" s="188" t="s">
        <v>319</v>
      </c>
      <c r="E5878" s="188" t="s">
        <v>21087</v>
      </c>
    </row>
    <row r="5879" spans="1:5" s="192" customFormat="1" outlineLevel="1">
      <c r="A5879" s="192" t="s">
        <v>1110</v>
      </c>
      <c r="B5879" s="193" t="s">
        <v>9255</v>
      </c>
      <c r="C5879" s="192" t="s">
        <v>233</v>
      </c>
      <c r="D5879" s="192" t="s">
        <v>319</v>
      </c>
      <c r="E5879" s="192" t="s">
        <v>21087</v>
      </c>
    </row>
    <row r="5880" spans="1:5" s="188" customFormat="1" outlineLevel="1">
      <c r="A5880" s="188" t="s">
        <v>12259</v>
      </c>
      <c r="B5880" s="194" t="s">
        <v>12260</v>
      </c>
      <c r="C5880" s="188" t="s">
        <v>233</v>
      </c>
      <c r="D5880" s="188" t="s">
        <v>319</v>
      </c>
      <c r="E5880" s="188" t="s">
        <v>21087</v>
      </c>
    </row>
    <row r="5881" spans="1:5" s="188" customFormat="1" outlineLevel="1">
      <c r="A5881" s="188" t="s">
        <v>12262</v>
      </c>
      <c r="B5881" s="194" t="s">
        <v>1116</v>
      </c>
      <c r="C5881" s="188" t="s">
        <v>233</v>
      </c>
      <c r="D5881" s="188" t="s">
        <v>319</v>
      </c>
      <c r="E5881" s="188" t="s">
        <v>21087</v>
      </c>
    </row>
    <row r="5882" spans="1:5" s="98" customFormat="1" outlineLevel="1">
      <c r="A5882" s="98" t="s">
        <v>12264</v>
      </c>
      <c r="B5882" s="171" t="s">
        <v>12265</v>
      </c>
    </row>
    <row r="5883" spans="1:5" s="192" customFormat="1" outlineLevel="1">
      <c r="A5883" s="192" t="s">
        <v>1110</v>
      </c>
      <c r="B5883" s="193" t="s">
        <v>12266</v>
      </c>
    </row>
    <row r="5884" spans="1:5" s="188" customFormat="1" outlineLevel="1">
      <c r="A5884" s="188" t="s">
        <v>12267</v>
      </c>
      <c r="B5884" s="194" t="s">
        <v>12268</v>
      </c>
      <c r="C5884" s="188" t="s">
        <v>275</v>
      </c>
      <c r="D5884" s="188" t="s">
        <v>354</v>
      </c>
      <c r="E5884" s="188" t="s">
        <v>925</v>
      </c>
    </row>
    <row r="5885" spans="1:5" s="188" customFormat="1" outlineLevel="1">
      <c r="A5885" s="188" t="s">
        <v>12270</v>
      </c>
      <c r="B5885" s="194" t="s">
        <v>1116</v>
      </c>
      <c r="C5885" s="188" t="s">
        <v>233</v>
      </c>
      <c r="D5885" s="188" t="s">
        <v>319</v>
      </c>
      <c r="E5885" s="188" t="s">
        <v>21087</v>
      </c>
    </row>
    <row r="5886" spans="1:5" s="192" customFormat="1" outlineLevel="1">
      <c r="A5886" s="192" t="s">
        <v>12272</v>
      </c>
      <c r="B5886" s="193" t="s">
        <v>12273</v>
      </c>
      <c r="C5886" s="192" t="s">
        <v>233</v>
      </c>
      <c r="D5886" s="192" t="s">
        <v>319</v>
      </c>
      <c r="E5886" s="192" t="s">
        <v>21087</v>
      </c>
    </row>
    <row r="5887" spans="1:5" s="192" customFormat="1" outlineLevel="1">
      <c r="A5887" s="192" t="s">
        <v>12275</v>
      </c>
      <c r="B5887" s="193" t="s">
        <v>12276</v>
      </c>
      <c r="C5887" s="192" t="s">
        <v>233</v>
      </c>
      <c r="D5887" s="192" t="s">
        <v>319</v>
      </c>
      <c r="E5887" s="192" t="s">
        <v>21087</v>
      </c>
    </row>
    <row r="5888" spans="1:5" s="192" customFormat="1" outlineLevel="1">
      <c r="A5888" s="192" t="s">
        <v>12278</v>
      </c>
      <c r="B5888" s="193" t="s">
        <v>12279</v>
      </c>
      <c r="C5888" s="192" t="s">
        <v>233</v>
      </c>
      <c r="D5888" s="192" t="s">
        <v>319</v>
      </c>
      <c r="E5888" s="192" t="s">
        <v>21087</v>
      </c>
    </row>
    <row r="5889" spans="1:5" s="192" customFormat="1" outlineLevel="1">
      <c r="A5889" s="192" t="s">
        <v>12280</v>
      </c>
      <c r="B5889" s="193" t="s">
        <v>9255</v>
      </c>
      <c r="C5889" s="192" t="s">
        <v>233</v>
      </c>
      <c r="D5889" s="192" t="s">
        <v>319</v>
      </c>
      <c r="E5889" s="192" t="s">
        <v>21087</v>
      </c>
    </row>
    <row r="5890" spans="1:5" s="98" customFormat="1" outlineLevel="1">
      <c r="A5890" s="98" t="s">
        <v>12282</v>
      </c>
      <c r="B5890" s="171" t="s">
        <v>12283</v>
      </c>
      <c r="C5890" s="98" t="s">
        <v>275</v>
      </c>
      <c r="D5890" s="98" t="s">
        <v>354</v>
      </c>
      <c r="E5890" s="98" t="s">
        <v>925</v>
      </c>
    </row>
    <row r="5891" spans="1:5" s="192" customFormat="1" outlineLevel="1">
      <c r="A5891" s="192" t="s">
        <v>12284</v>
      </c>
      <c r="B5891" s="193" t="s">
        <v>12285</v>
      </c>
      <c r="C5891" s="192" t="s">
        <v>275</v>
      </c>
      <c r="D5891" s="192" t="s">
        <v>354</v>
      </c>
      <c r="E5891" s="192" t="s">
        <v>925</v>
      </c>
    </row>
    <row r="5892" spans="1:5" s="192" customFormat="1" outlineLevel="1">
      <c r="A5892" s="192" t="s">
        <v>12287</v>
      </c>
      <c r="B5892" s="193" t="s">
        <v>12288</v>
      </c>
      <c r="C5892" s="192" t="s">
        <v>275</v>
      </c>
      <c r="D5892" s="192" t="s">
        <v>354</v>
      </c>
      <c r="E5892" s="192" t="s">
        <v>925</v>
      </c>
    </row>
    <row r="5893" spans="1:5" s="192" customFormat="1" outlineLevel="1">
      <c r="A5893" s="192" t="s">
        <v>12290</v>
      </c>
      <c r="B5893" s="193" t="s">
        <v>12291</v>
      </c>
      <c r="C5893" s="192" t="s">
        <v>275</v>
      </c>
      <c r="D5893" s="192" t="s">
        <v>354</v>
      </c>
      <c r="E5893" s="192" t="s">
        <v>925</v>
      </c>
    </row>
    <row r="5894" spans="1:5" s="192" customFormat="1" outlineLevel="1">
      <c r="A5894" s="192" t="s">
        <v>1110</v>
      </c>
      <c r="B5894" s="193" t="s">
        <v>12292</v>
      </c>
      <c r="C5894" s="192" t="s">
        <v>275</v>
      </c>
      <c r="D5894" s="192" t="s">
        <v>354</v>
      </c>
      <c r="E5894" s="192" t="s">
        <v>925</v>
      </c>
    </row>
    <row r="5895" spans="1:5" s="188" customFormat="1" outlineLevel="1">
      <c r="A5895" s="188" t="s">
        <v>12293</v>
      </c>
      <c r="B5895" s="194" t="s">
        <v>12294</v>
      </c>
      <c r="C5895" s="188" t="s">
        <v>275</v>
      </c>
      <c r="D5895" s="188" t="s">
        <v>354</v>
      </c>
      <c r="E5895" s="188" t="s">
        <v>925</v>
      </c>
    </row>
    <row r="5896" spans="1:5" s="188" customFormat="1" outlineLevel="1">
      <c r="A5896" s="188" t="s">
        <v>12295</v>
      </c>
      <c r="B5896" s="194" t="s">
        <v>12296</v>
      </c>
      <c r="C5896" s="188" t="s">
        <v>275</v>
      </c>
      <c r="D5896" s="188" t="s">
        <v>354</v>
      </c>
      <c r="E5896" s="188" t="s">
        <v>925</v>
      </c>
    </row>
    <row r="5897" spans="1:5" s="188" customFormat="1" outlineLevel="1">
      <c r="A5897" s="188" t="s">
        <v>12297</v>
      </c>
      <c r="B5897" s="194" t="s">
        <v>1116</v>
      </c>
      <c r="C5897" s="188" t="s">
        <v>275</v>
      </c>
      <c r="D5897" s="188" t="s">
        <v>354</v>
      </c>
      <c r="E5897" s="188" t="s">
        <v>925</v>
      </c>
    </row>
    <row r="5898" spans="1:5" s="192" customFormat="1" outlineLevel="1">
      <c r="A5898" s="192" t="s">
        <v>12298</v>
      </c>
      <c r="B5898" s="193" t="s">
        <v>12299</v>
      </c>
      <c r="C5898" s="192" t="s">
        <v>275</v>
      </c>
      <c r="D5898" s="192" t="s">
        <v>354</v>
      </c>
      <c r="E5898" s="192" t="s">
        <v>925</v>
      </c>
    </row>
    <row r="5899" spans="1:5" s="98" customFormat="1" outlineLevel="1">
      <c r="A5899" s="98" t="s">
        <v>12301</v>
      </c>
      <c r="B5899" s="171" t="s">
        <v>12302</v>
      </c>
    </row>
    <row r="5900" spans="1:5" s="192" customFormat="1" outlineLevel="1">
      <c r="A5900" s="192" t="s">
        <v>12303</v>
      </c>
      <c r="B5900" s="193" t="s">
        <v>12304</v>
      </c>
      <c r="C5900" s="192" t="s">
        <v>275</v>
      </c>
      <c r="D5900" s="192" t="s">
        <v>354</v>
      </c>
      <c r="E5900" s="192" t="s">
        <v>925</v>
      </c>
    </row>
    <row r="5901" spans="1:5" s="192" customFormat="1" outlineLevel="1">
      <c r="A5901" s="192" t="s">
        <v>12306</v>
      </c>
      <c r="B5901" s="193" t="s">
        <v>12307</v>
      </c>
      <c r="C5901" s="192" t="s">
        <v>233</v>
      </c>
      <c r="D5901" s="192" t="s">
        <v>319</v>
      </c>
      <c r="E5901" s="192" t="s">
        <v>21087</v>
      </c>
    </row>
    <row r="5902" spans="1:5" s="192" customFormat="1" outlineLevel="1">
      <c r="A5902" s="192" t="s">
        <v>12309</v>
      </c>
      <c r="B5902" s="193" t="s">
        <v>12310</v>
      </c>
      <c r="C5902" s="192" t="s">
        <v>233</v>
      </c>
      <c r="D5902" s="192" t="s">
        <v>319</v>
      </c>
      <c r="E5902" s="192" t="s">
        <v>21087</v>
      </c>
    </row>
    <row r="5903" spans="1:5" s="192" customFormat="1" outlineLevel="1">
      <c r="A5903" s="192" t="s">
        <v>1110</v>
      </c>
      <c r="B5903" s="193" t="s">
        <v>12312</v>
      </c>
      <c r="C5903" s="192" t="s">
        <v>233</v>
      </c>
      <c r="D5903" s="192" t="s">
        <v>319</v>
      </c>
      <c r="E5903" s="192" t="s">
        <v>21087</v>
      </c>
    </row>
    <row r="5904" spans="1:5" s="188" customFormat="1" outlineLevel="1">
      <c r="A5904" s="188" t="s">
        <v>12313</v>
      </c>
      <c r="B5904" s="194" t="s">
        <v>12314</v>
      </c>
      <c r="C5904" s="188" t="s">
        <v>233</v>
      </c>
      <c r="D5904" s="188" t="s">
        <v>319</v>
      </c>
      <c r="E5904" s="188" t="s">
        <v>21087</v>
      </c>
    </row>
    <row r="5905" spans="1:5" s="188" customFormat="1" outlineLevel="1">
      <c r="A5905" s="188" t="s">
        <v>12316</v>
      </c>
      <c r="B5905" s="194" t="s">
        <v>1116</v>
      </c>
      <c r="C5905" s="188" t="s">
        <v>233</v>
      </c>
      <c r="D5905" s="188" t="s">
        <v>319</v>
      </c>
      <c r="E5905" s="188" t="s">
        <v>21087</v>
      </c>
    </row>
    <row r="5906" spans="1:5" s="192" customFormat="1" outlineLevel="1">
      <c r="A5906" s="192" t="s">
        <v>1110</v>
      </c>
      <c r="B5906" s="193" t="s">
        <v>11047</v>
      </c>
      <c r="C5906" s="192" t="s">
        <v>233</v>
      </c>
      <c r="D5906" s="192" t="s">
        <v>319</v>
      </c>
      <c r="E5906" s="192" t="s">
        <v>21087</v>
      </c>
    </row>
    <row r="5907" spans="1:5" s="188" customFormat="1" outlineLevel="1">
      <c r="A5907" s="188" t="s">
        <v>12317</v>
      </c>
      <c r="B5907" s="194" t="s">
        <v>12318</v>
      </c>
      <c r="C5907" s="188" t="s">
        <v>233</v>
      </c>
      <c r="D5907" s="188" t="s">
        <v>319</v>
      </c>
      <c r="E5907" s="188" t="s">
        <v>21087</v>
      </c>
    </row>
    <row r="5908" spans="1:5" s="188" customFormat="1" outlineLevel="1">
      <c r="A5908" s="188" t="s">
        <v>12319</v>
      </c>
      <c r="B5908" s="194" t="s">
        <v>1116</v>
      </c>
      <c r="C5908" s="188" t="s">
        <v>233</v>
      </c>
      <c r="D5908" s="188" t="s">
        <v>319</v>
      </c>
      <c r="E5908" s="188" t="s">
        <v>21087</v>
      </c>
    </row>
    <row r="5909" spans="1:5" s="192" customFormat="1" outlineLevel="1">
      <c r="A5909" s="192" t="s">
        <v>12321</v>
      </c>
      <c r="B5909" s="193" t="s">
        <v>9255</v>
      </c>
      <c r="C5909" s="192" t="s">
        <v>233</v>
      </c>
      <c r="D5909" s="192" t="s">
        <v>319</v>
      </c>
      <c r="E5909" s="192" t="s">
        <v>21087</v>
      </c>
    </row>
    <row r="5910" spans="1:5" s="98" customFormat="1" outlineLevel="1">
      <c r="A5910" s="98" t="s">
        <v>12323</v>
      </c>
      <c r="B5910" s="171" t="s">
        <v>12324</v>
      </c>
      <c r="C5910" s="98" t="s">
        <v>233</v>
      </c>
      <c r="D5910" s="98" t="s">
        <v>319</v>
      </c>
      <c r="E5910" s="98" t="s">
        <v>21087</v>
      </c>
    </row>
    <row r="5911" spans="1:5" s="192" customFormat="1" outlineLevel="1">
      <c r="A5911" s="192" t="s">
        <v>1110</v>
      </c>
      <c r="B5911" s="193" t="s">
        <v>12325</v>
      </c>
      <c r="C5911" s="192" t="s">
        <v>233</v>
      </c>
      <c r="D5911" s="192" t="s">
        <v>319</v>
      </c>
      <c r="E5911" s="192" t="s">
        <v>21087</v>
      </c>
    </row>
    <row r="5912" spans="1:5" s="188" customFormat="1" outlineLevel="1">
      <c r="A5912" s="188" t="s">
        <v>12326</v>
      </c>
      <c r="B5912" s="194" t="s">
        <v>12327</v>
      </c>
      <c r="C5912" s="188" t="s">
        <v>233</v>
      </c>
      <c r="D5912" s="188" t="s">
        <v>319</v>
      </c>
      <c r="E5912" s="188" t="s">
        <v>21087</v>
      </c>
    </row>
    <row r="5913" spans="1:5" s="188" customFormat="1" outlineLevel="1">
      <c r="A5913" s="188" t="s">
        <v>12329</v>
      </c>
      <c r="B5913" s="194" t="s">
        <v>1116</v>
      </c>
      <c r="C5913" s="188" t="s">
        <v>233</v>
      </c>
      <c r="D5913" s="188" t="s">
        <v>319</v>
      </c>
      <c r="E5913" s="188" t="s">
        <v>21087</v>
      </c>
    </row>
    <row r="5914" spans="1:5" s="192" customFormat="1" outlineLevel="1">
      <c r="A5914" s="192" t="s">
        <v>1110</v>
      </c>
      <c r="B5914" s="193" t="s">
        <v>12330</v>
      </c>
      <c r="C5914" s="192" t="s">
        <v>233</v>
      </c>
      <c r="D5914" s="192" t="s">
        <v>319</v>
      </c>
      <c r="E5914" s="192" t="s">
        <v>21087</v>
      </c>
    </row>
    <row r="5915" spans="1:5" s="188" customFormat="1" outlineLevel="1">
      <c r="A5915" s="188" t="s">
        <v>12331</v>
      </c>
      <c r="B5915" s="194" t="s">
        <v>12327</v>
      </c>
      <c r="C5915" s="188" t="s">
        <v>233</v>
      </c>
      <c r="D5915" s="188" t="s">
        <v>319</v>
      </c>
      <c r="E5915" s="188" t="s">
        <v>21087</v>
      </c>
    </row>
    <row r="5916" spans="1:5" s="188" customFormat="1" outlineLevel="1">
      <c r="A5916" s="188" t="s">
        <v>12333</v>
      </c>
      <c r="B5916" s="194" t="s">
        <v>1116</v>
      </c>
      <c r="C5916" s="188" t="s">
        <v>233</v>
      </c>
      <c r="D5916" s="188" t="s">
        <v>319</v>
      </c>
      <c r="E5916" s="188" t="s">
        <v>21087</v>
      </c>
    </row>
    <row r="5917" spans="1:5" s="192" customFormat="1" outlineLevel="1">
      <c r="A5917" s="192" t="s">
        <v>1110</v>
      </c>
      <c r="B5917" s="193" t="s">
        <v>12334</v>
      </c>
      <c r="C5917" s="192" t="s">
        <v>233</v>
      </c>
      <c r="D5917" s="192" t="s">
        <v>319</v>
      </c>
      <c r="E5917" s="192" t="s">
        <v>21087</v>
      </c>
    </row>
    <row r="5918" spans="1:5" s="188" customFormat="1" outlineLevel="1">
      <c r="A5918" s="188" t="s">
        <v>12335</v>
      </c>
      <c r="B5918" s="194" t="s">
        <v>12336</v>
      </c>
      <c r="C5918" s="188" t="s">
        <v>233</v>
      </c>
      <c r="D5918" s="188" t="s">
        <v>319</v>
      </c>
      <c r="E5918" s="188" t="s">
        <v>21087</v>
      </c>
    </row>
    <row r="5919" spans="1:5" s="188" customFormat="1" outlineLevel="1">
      <c r="A5919" s="188" t="s">
        <v>12338</v>
      </c>
      <c r="B5919" s="194" t="s">
        <v>12339</v>
      </c>
      <c r="C5919" s="188" t="s">
        <v>233</v>
      </c>
      <c r="D5919" s="188" t="s">
        <v>319</v>
      </c>
      <c r="E5919" s="188" t="s">
        <v>21087</v>
      </c>
    </row>
    <row r="5920" spans="1:5" s="188" customFormat="1" outlineLevel="1">
      <c r="A5920" s="188" t="s">
        <v>12341</v>
      </c>
      <c r="B5920" s="194" t="s">
        <v>1116</v>
      </c>
      <c r="C5920" s="188" t="s">
        <v>233</v>
      </c>
      <c r="D5920" s="188" t="s">
        <v>319</v>
      </c>
      <c r="E5920" s="188" t="s">
        <v>21087</v>
      </c>
    </row>
    <row r="5921" spans="1:5" s="98" customFormat="1" outlineLevel="1">
      <c r="A5921" s="98" t="s">
        <v>12343</v>
      </c>
      <c r="B5921" s="171" t="s">
        <v>12344</v>
      </c>
      <c r="C5921" s="98" t="s">
        <v>233</v>
      </c>
      <c r="D5921" s="98" t="s">
        <v>319</v>
      </c>
      <c r="E5921" s="98" t="s">
        <v>21087</v>
      </c>
    </row>
    <row r="5922" spans="1:5" s="192" customFormat="1" outlineLevel="1">
      <c r="A5922" s="192" t="s">
        <v>1110</v>
      </c>
      <c r="B5922" s="193" t="s">
        <v>12345</v>
      </c>
      <c r="C5922" s="192" t="s">
        <v>233</v>
      </c>
      <c r="D5922" s="192" t="s">
        <v>319</v>
      </c>
      <c r="E5922" s="192" t="s">
        <v>21087</v>
      </c>
    </row>
    <row r="5923" spans="1:5" s="188" customFormat="1" outlineLevel="1">
      <c r="A5923" s="188" t="s">
        <v>12346</v>
      </c>
      <c r="B5923" s="194" t="s">
        <v>12347</v>
      </c>
      <c r="C5923" s="188" t="s">
        <v>233</v>
      </c>
      <c r="D5923" s="188" t="s">
        <v>319</v>
      </c>
      <c r="E5923" s="188" t="s">
        <v>21087</v>
      </c>
    </row>
    <row r="5924" spans="1:5" s="188" customFormat="1" outlineLevel="1">
      <c r="A5924" s="188" t="s">
        <v>12349</v>
      </c>
      <c r="B5924" s="194" t="s">
        <v>12350</v>
      </c>
      <c r="C5924" s="188" t="s">
        <v>233</v>
      </c>
      <c r="D5924" s="188" t="s">
        <v>319</v>
      </c>
      <c r="E5924" s="188" t="s">
        <v>21087</v>
      </c>
    </row>
    <row r="5925" spans="1:5" s="188" customFormat="1" outlineLevel="1">
      <c r="A5925" s="188" t="s">
        <v>12352</v>
      </c>
      <c r="B5925" s="194" t="s">
        <v>1116</v>
      </c>
      <c r="C5925" s="188" t="s">
        <v>233</v>
      </c>
      <c r="D5925" s="188" t="s">
        <v>319</v>
      </c>
      <c r="E5925" s="188" t="s">
        <v>21087</v>
      </c>
    </row>
    <row r="5926" spans="1:5" s="192" customFormat="1" outlineLevel="1">
      <c r="A5926" s="192" t="s">
        <v>12354</v>
      </c>
      <c r="B5926" s="193" t="s">
        <v>12355</v>
      </c>
      <c r="C5926" s="192" t="s">
        <v>233</v>
      </c>
      <c r="D5926" s="192" t="s">
        <v>319</v>
      </c>
      <c r="E5926" s="192" t="s">
        <v>21087</v>
      </c>
    </row>
    <row r="5927" spans="1:5" s="192" customFormat="1" outlineLevel="1">
      <c r="A5927" s="192" t="s">
        <v>12357</v>
      </c>
      <c r="B5927" s="193" t="s">
        <v>12358</v>
      </c>
      <c r="C5927" s="192" t="s">
        <v>233</v>
      </c>
      <c r="D5927" s="192" t="s">
        <v>319</v>
      </c>
      <c r="E5927" s="192" t="s">
        <v>21087</v>
      </c>
    </row>
    <row r="5928" spans="1:5" s="192" customFormat="1" outlineLevel="1">
      <c r="A5928" s="192" t="s">
        <v>1110</v>
      </c>
      <c r="B5928" s="193" t="s">
        <v>12360</v>
      </c>
      <c r="C5928" s="192" t="s">
        <v>233</v>
      </c>
      <c r="D5928" s="192" t="s">
        <v>319</v>
      </c>
      <c r="E5928" s="192" t="s">
        <v>21087</v>
      </c>
    </row>
    <row r="5929" spans="1:5" s="188" customFormat="1" outlineLevel="1">
      <c r="A5929" s="188" t="s">
        <v>12361</v>
      </c>
      <c r="B5929" s="194" t="s">
        <v>12362</v>
      </c>
      <c r="C5929" s="188" t="s">
        <v>233</v>
      </c>
      <c r="D5929" s="188" t="s">
        <v>319</v>
      </c>
      <c r="E5929" s="188" t="s">
        <v>21087</v>
      </c>
    </row>
    <row r="5930" spans="1:5" s="188" customFormat="1" outlineLevel="1">
      <c r="A5930" s="188" t="s">
        <v>12364</v>
      </c>
      <c r="B5930" s="194" t="s">
        <v>1116</v>
      </c>
      <c r="C5930" s="188" t="s">
        <v>233</v>
      </c>
      <c r="D5930" s="188" t="s">
        <v>319</v>
      </c>
      <c r="E5930" s="188" t="s">
        <v>21087</v>
      </c>
    </row>
    <row r="5931" spans="1:5" s="192" customFormat="1" outlineLevel="1">
      <c r="A5931" s="192" t="s">
        <v>1110</v>
      </c>
      <c r="B5931" s="193" t="s">
        <v>12365</v>
      </c>
      <c r="C5931" s="192" t="s">
        <v>233</v>
      </c>
      <c r="D5931" s="192" t="s">
        <v>319</v>
      </c>
      <c r="E5931" s="192" t="s">
        <v>21087</v>
      </c>
    </row>
    <row r="5932" spans="1:5" s="188" customFormat="1" outlineLevel="1">
      <c r="A5932" s="188" t="s">
        <v>12366</v>
      </c>
      <c r="B5932" s="194" t="s">
        <v>12367</v>
      </c>
      <c r="C5932" s="188" t="s">
        <v>233</v>
      </c>
      <c r="D5932" s="188" t="s">
        <v>319</v>
      </c>
      <c r="E5932" s="188" t="s">
        <v>21087</v>
      </c>
    </row>
    <row r="5933" spans="1:5" s="188" customFormat="1" outlineLevel="1">
      <c r="A5933" s="188" t="s">
        <v>12369</v>
      </c>
      <c r="B5933" s="194" t="s">
        <v>1116</v>
      </c>
      <c r="C5933" s="188" t="s">
        <v>233</v>
      </c>
      <c r="D5933" s="188" t="s">
        <v>319</v>
      </c>
      <c r="E5933" s="188" t="s">
        <v>21087</v>
      </c>
    </row>
    <row r="5934" spans="1:5" s="98" customFormat="1" outlineLevel="1">
      <c r="A5934" s="98" t="s">
        <v>12370</v>
      </c>
      <c r="B5934" s="171" t="s">
        <v>12371</v>
      </c>
      <c r="C5934" s="98" t="s">
        <v>233</v>
      </c>
      <c r="D5934" s="98" t="s">
        <v>319</v>
      </c>
      <c r="E5934" s="98" t="s">
        <v>21087</v>
      </c>
    </row>
    <row r="5935" spans="1:5" s="192" customFormat="1" outlineLevel="1">
      <c r="A5935" s="192" t="s">
        <v>12372</v>
      </c>
      <c r="B5935" s="193" t="s">
        <v>12373</v>
      </c>
      <c r="C5935" s="192" t="s">
        <v>233</v>
      </c>
      <c r="D5935" s="192" t="s">
        <v>319</v>
      </c>
      <c r="E5935" s="192" t="s">
        <v>21087</v>
      </c>
    </row>
    <row r="5936" spans="1:5" s="192" customFormat="1" outlineLevel="1">
      <c r="A5936" s="192" t="s">
        <v>12375</v>
      </c>
      <c r="B5936" s="193" t="s">
        <v>12376</v>
      </c>
      <c r="C5936" s="192" t="s">
        <v>233</v>
      </c>
      <c r="D5936" s="192" t="s">
        <v>319</v>
      </c>
      <c r="E5936" s="192" t="s">
        <v>21087</v>
      </c>
    </row>
    <row r="5937" spans="1:5" s="192" customFormat="1" outlineLevel="1">
      <c r="A5937" s="192" t="s">
        <v>12378</v>
      </c>
      <c r="B5937" s="193" t="s">
        <v>12379</v>
      </c>
      <c r="C5937" s="192" t="s">
        <v>233</v>
      </c>
      <c r="D5937" s="192" t="s">
        <v>319</v>
      </c>
      <c r="E5937" s="192" t="s">
        <v>21087</v>
      </c>
    </row>
    <row r="5938" spans="1:5" s="98" customFormat="1" outlineLevel="1">
      <c r="A5938" s="98" t="s">
        <v>12381</v>
      </c>
      <c r="B5938" s="171" t="s">
        <v>12382</v>
      </c>
      <c r="C5938" s="98" t="s">
        <v>233</v>
      </c>
      <c r="D5938" s="98" t="s">
        <v>319</v>
      </c>
      <c r="E5938" s="98" t="s">
        <v>21087</v>
      </c>
    </row>
    <row r="5939" spans="1:5" s="192" customFormat="1" outlineLevel="1">
      <c r="A5939" s="192" t="s">
        <v>12383</v>
      </c>
      <c r="B5939" s="193" t="s">
        <v>12384</v>
      </c>
      <c r="C5939" s="192" t="s">
        <v>233</v>
      </c>
      <c r="D5939" s="192" t="s">
        <v>319</v>
      </c>
      <c r="E5939" s="192" t="s">
        <v>21087</v>
      </c>
    </row>
    <row r="5940" spans="1:5" s="192" customFormat="1" outlineLevel="1">
      <c r="A5940" s="192" t="s">
        <v>12386</v>
      </c>
      <c r="B5940" s="193" t="s">
        <v>12387</v>
      </c>
      <c r="C5940" s="192" t="s">
        <v>233</v>
      </c>
      <c r="D5940" s="192" t="s">
        <v>319</v>
      </c>
      <c r="E5940" s="192" t="s">
        <v>21087</v>
      </c>
    </row>
    <row r="5941" spans="1:5" s="192" customFormat="1" outlineLevel="1">
      <c r="A5941" s="192" t="s">
        <v>1110</v>
      </c>
      <c r="B5941" s="193" t="s">
        <v>12389</v>
      </c>
      <c r="C5941" s="192" t="s">
        <v>233</v>
      </c>
      <c r="D5941" s="192" t="s">
        <v>319</v>
      </c>
      <c r="E5941" s="192" t="s">
        <v>21087</v>
      </c>
    </row>
    <row r="5942" spans="1:5" s="188" customFormat="1" outlineLevel="1">
      <c r="A5942" s="188" t="s">
        <v>12390</v>
      </c>
      <c r="B5942" s="194" t="s">
        <v>12391</v>
      </c>
      <c r="C5942" s="188" t="s">
        <v>233</v>
      </c>
      <c r="D5942" s="188" t="s">
        <v>319</v>
      </c>
      <c r="E5942" s="188" t="s">
        <v>21087</v>
      </c>
    </row>
    <row r="5943" spans="1:5" s="188" customFormat="1" outlineLevel="1">
      <c r="A5943" s="188" t="s">
        <v>12393</v>
      </c>
      <c r="B5943" s="194" t="s">
        <v>12394</v>
      </c>
      <c r="C5943" s="188" t="s">
        <v>233</v>
      </c>
      <c r="D5943" s="188" t="s">
        <v>319</v>
      </c>
      <c r="E5943" s="188" t="s">
        <v>21087</v>
      </c>
    </row>
    <row r="5944" spans="1:5" s="188" customFormat="1" outlineLevel="1">
      <c r="A5944" s="188" t="s">
        <v>12396</v>
      </c>
      <c r="B5944" s="194" t="s">
        <v>12397</v>
      </c>
      <c r="C5944" s="188" t="s">
        <v>233</v>
      </c>
      <c r="D5944" s="188" t="s">
        <v>319</v>
      </c>
      <c r="E5944" s="188" t="s">
        <v>21087</v>
      </c>
    </row>
    <row r="5945" spans="1:5" s="188" customFormat="1" outlineLevel="1">
      <c r="A5945" s="188" t="s">
        <v>12399</v>
      </c>
      <c r="B5945" s="194" t="s">
        <v>1116</v>
      </c>
      <c r="C5945" s="188" t="s">
        <v>233</v>
      </c>
      <c r="D5945" s="188" t="s">
        <v>319</v>
      </c>
      <c r="E5945" s="188" t="s">
        <v>21087</v>
      </c>
    </row>
    <row r="5946" spans="1:5" s="192" customFormat="1" outlineLevel="1">
      <c r="A5946" s="192" t="s">
        <v>12401</v>
      </c>
      <c r="B5946" s="193" t="s">
        <v>12402</v>
      </c>
      <c r="C5946" s="192" t="s">
        <v>233</v>
      </c>
      <c r="D5946" s="192" t="s">
        <v>319</v>
      </c>
      <c r="E5946" s="192" t="s">
        <v>21087</v>
      </c>
    </row>
    <row r="5947" spans="1:5" s="192" customFormat="1" outlineLevel="1">
      <c r="A5947" s="192" t="s">
        <v>12404</v>
      </c>
      <c r="B5947" s="193" t="s">
        <v>12405</v>
      </c>
      <c r="C5947" s="192" t="s">
        <v>233</v>
      </c>
      <c r="D5947" s="192" t="s">
        <v>319</v>
      </c>
      <c r="E5947" s="192" t="s">
        <v>21087</v>
      </c>
    </row>
    <row r="5948" spans="1:5" s="192" customFormat="1" outlineLevel="1">
      <c r="A5948" s="192" t="s">
        <v>12407</v>
      </c>
      <c r="B5948" s="193" t="s">
        <v>12365</v>
      </c>
      <c r="C5948" s="192" t="s">
        <v>233</v>
      </c>
      <c r="D5948" s="192" t="s">
        <v>319</v>
      </c>
      <c r="E5948" s="192" t="s">
        <v>21087</v>
      </c>
    </row>
    <row r="5949" spans="1:5" s="98" customFormat="1" outlineLevel="1">
      <c r="A5949" s="98" t="s">
        <v>12408</v>
      </c>
      <c r="B5949" s="171" t="s">
        <v>12409</v>
      </c>
      <c r="C5949" s="98" t="s">
        <v>233</v>
      </c>
      <c r="D5949" s="98" t="s">
        <v>319</v>
      </c>
      <c r="E5949" s="98" t="s">
        <v>21087</v>
      </c>
    </row>
    <row r="5950" spans="1:5" s="192" customFormat="1" outlineLevel="1">
      <c r="A5950" s="192" t="s">
        <v>1110</v>
      </c>
      <c r="B5950" s="193" t="s">
        <v>12410</v>
      </c>
      <c r="C5950" s="192" t="s">
        <v>233</v>
      </c>
      <c r="D5950" s="192" t="s">
        <v>319</v>
      </c>
      <c r="E5950" s="192" t="s">
        <v>21087</v>
      </c>
    </row>
    <row r="5951" spans="1:5" s="188" customFormat="1" outlineLevel="1">
      <c r="A5951" s="188" t="s">
        <v>12411</v>
      </c>
      <c r="B5951" s="194" t="s">
        <v>12412</v>
      </c>
      <c r="C5951" s="188" t="s">
        <v>233</v>
      </c>
      <c r="D5951" s="188" t="s">
        <v>319</v>
      </c>
      <c r="E5951" s="188" t="s">
        <v>21087</v>
      </c>
    </row>
    <row r="5952" spans="1:5" s="188" customFormat="1" outlineLevel="1">
      <c r="A5952" s="188" t="s">
        <v>12414</v>
      </c>
      <c r="B5952" s="194" t="s">
        <v>1116</v>
      </c>
      <c r="C5952" s="188" t="s">
        <v>233</v>
      </c>
      <c r="D5952" s="188" t="s">
        <v>319</v>
      </c>
      <c r="E5952" s="188" t="s">
        <v>21087</v>
      </c>
    </row>
    <row r="5953" spans="1:5" s="192" customFormat="1" outlineLevel="1">
      <c r="A5953" s="192" t="s">
        <v>12415</v>
      </c>
      <c r="B5953" s="193" t="s">
        <v>12416</v>
      </c>
      <c r="C5953" s="192" t="s">
        <v>233</v>
      </c>
      <c r="D5953" s="192" t="s">
        <v>319</v>
      </c>
      <c r="E5953" s="192" t="s">
        <v>21087</v>
      </c>
    </row>
    <row r="5954" spans="1:5" s="192" customFormat="1" outlineLevel="1">
      <c r="A5954" s="192" t="s">
        <v>12418</v>
      </c>
      <c r="B5954" s="193" t="s">
        <v>12419</v>
      </c>
      <c r="C5954" s="192" t="s">
        <v>233</v>
      </c>
      <c r="D5954" s="192" t="s">
        <v>319</v>
      </c>
      <c r="E5954" s="192" t="s">
        <v>21087</v>
      </c>
    </row>
    <row r="5955" spans="1:5" s="192" customFormat="1" outlineLevel="1">
      <c r="A5955" s="192" t="s">
        <v>12421</v>
      </c>
      <c r="B5955" s="193" t="s">
        <v>12422</v>
      </c>
      <c r="C5955" s="192" t="s">
        <v>233</v>
      </c>
      <c r="D5955" s="192" t="s">
        <v>319</v>
      </c>
      <c r="E5955" s="192" t="s">
        <v>21087</v>
      </c>
    </row>
    <row r="5956" spans="1:5" s="192" customFormat="1" outlineLevel="1">
      <c r="A5956" s="192" t="s">
        <v>1110</v>
      </c>
      <c r="B5956" s="193" t="s">
        <v>12424</v>
      </c>
      <c r="C5956" s="192" t="s">
        <v>233</v>
      </c>
      <c r="D5956" s="192" t="s">
        <v>319</v>
      </c>
      <c r="E5956" s="192" t="s">
        <v>21087</v>
      </c>
    </row>
    <row r="5957" spans="1:5" s="188" customFormat="1" outlineLevel="1">
      <c r="A5957" s="188" t="s">
        <v>12425</v>
      </c>
      <c r="B5957" s="194" t="s">
        <v>12426</v>
      </c>
      <c r="C5957" s="188" t="s">
        <v>233</v>
      </c>
      <c r="D5957" s="188" t="s">
        <v>319</v>
      </c>
      <c r="E5957" s="188" t="s">
        <v>21087</v>
      </c>
    </row>
    <row r="5958" spans="1:5" s="188" customFormat="1" outlineLevel="1">
      <c r="A5958" s="188" t="s">
        <v>12428</v>
      </c>
      <c r="B5958" s="194" t="s">
        <v>12429</v>
      </c>
      <c r="C5958" s="188" t="s">
        <v>233</v>
      </c>
      <c r="D5958" s="188" t="s">
        <v>319</v>
      </c>
      <c r="E5958" s="188" t="s">
        <v>21087</v>
      </c>
    </row>
    <row r="5959" spans="1:5" s="188" customFormat="1" outlineLevel="1">
      <c r="A5959" s="188" t="s">
        <v>12431</v>
      </c>
      <c r="B5959" s="194" t="s">
        <v>1116</v>
      </c>
      <c r="C5959" s="188" t="s">
        <v>233</v>
      </c>
      <c r="D5959" s="188" t="s">
        <v>319</v>
      </c>
      <c r="E5959" s="188" t="s">
        <v>21087</v>
      </c>
    </row>
    <row r="5960" spans="1:5" s="98" customFormat="1" outlineLevel="1">
      <c r="A5960" s="98" t="s">
        <v>12433</v>
      </c>
      <c r="B5960" s="171" t="s">
        <v>12434</v>
      </c>
      <c r="C5960" s="98" t="s">
        <v>233</v>
      </c>
      <c r="D5960" s="98" t="s">
        <v>319</v>
      </c>
      <c r="E5960" s="98" t="s">
        <v>21087</v>
      </c>
    </row>
    <row r="5961" spans="1:5" s="192" customFormat="1" outlineLevel="1">
      <c r="A5961" s="192" t="s">
        <v>12435</v>
      </c>
      <c r="B5961" s="193" t="s">
        <v>12436</v>
      </c>
      <c r="C5961" s="192" t="s">
        <v>233</v>
      </c>
      <c r="D5961" s="192" t="s">
        <v>319</v>
      </c>
      <c r="E5961" s="192" t="s">
        <v>21087</v>
      </c>
    </row>
    <row r="5962" spans="1:5" s="192" customFormat="1" outlineLevel="1">
      <c r="A5962" s="192" t="s">
        <v>12438</v>
      </c>
      <c r="B5962" s="193" t="s">
        <v>12439</v>
      </c>
      <c r="C5962" s="192" t="s">
        <v>233</v>
      </c>
      <c r="D5962" s="192" t="s">
        <v>319</v>
      </c>
      <c r="E5962" s="192" t="s">
        <v>21087</v>
      </c>
    </row>
    <row r="5963" spans="1:5" s="192" customFormat="1" outlineLevel="1">
      <c r="A5963" s="192" t="s">
        <v>1110</v>
      </c>
      <c r="B5963" s="193" t="s">
        <v>12441</v>
      </c>
      <c r="C5963" s="192" t="s">
        <v>233</v>
      </c>
      <c r="D5963" s="192" t="s">
        <v>319</v>
      </c>
      <c r="E5963" s="192" t="s">
        <v>21087</v>
      </c>
    </row>
    <row r="5964" spans="1:5" s="188" customFormat="1" outlineLevel="1">
      <c r="A5964" s="188" t="s">
        <v>12442</v>
      </c>
      <c r="B5964" s="194" t="s">
        <v>12443</v>
      </c>
      <c r="C5964" s="188" t="s">
        <v>233</v>
      </c>
      <c r="D5964" s="188" t="s">
        <v>319</v>
      </c>
      <c r="E5964" s="188" t="s">
        <v>21087</v>
      </c>
    </row>
    <row r="5965" spans="1:5" s="188" customFormat="1" outlineLevel="1">
      <c r="A5965" s="188" t="s">
        <v>12445</v>
      </c>
      <c r="B5965" s="194" t="s">
        <v>1116</v>
      </c>
      <c r="C5965" s="188" t="s">
        <v>233</v>
      </c>
      <c r="D5965" s="188" t="s">
        <v>319</v>
      </c>
      <c r="E5965" s="188" t="s">
        <v>21087</v>
      </c>
    </row>
    <row r="5966" spans="1:5" s="192" customFormat="1" outlineLevel="1">
      <c r="A5966" s="192" t="s">
        <v>1110</v>
      </c>
      <c r="B5966" s="193" t="s">
        <v>12447</v>
      </c>
      <c r="C5966" s="192" t="s">
        <v>233</v>
      </c>
      <c r="D5966" s="192" t="s">
        <v>319</v>
      </c>
      <c r="E5966" s="192" t="s">
        <v>21087</v>
      </c>
    </row>
    <row r="5967" spans="1:5" s="188" customFormat="1" outlineLevel="1">
      <c r="A5967" s="188" t="s">
        <v>12448</v>
      </c>
      <c r="B5967" s="194" t="s">
        <v>12443</v>
      </c>
      <c r="C5967" s="188" t="s">
        <v>233</v>
      </c>
      <c r="D5967" s="188" t="s">
        <v>319</v>
      </c>
      <c r="E5967" s="188" t="s">
        <v>21087</v>
      </c>
    </row>
    <row r="5968" spans="1:5" s="188" customFormat="1" outlineLevel="1">
      <c r="A5968" s="188" t="s">
        <v>12450</v>
      </c>
      <c r="B5968" s="194" t="s">
        <v>1116</v>
      </c>
      <c r="C5968" s="188" t="s">
        <v>233</v>
      </c>
      <c r="D5968" s="188" t="s">
        <v>319</v>
      </c>
      <c r="E5968" s="188" t="s">
        <v>21087</v>
      </c>
    </row>
    <row r="5969" spans="1:5" s="192" customFormat="1" outlineLevel="1">
      <c r="A5969" s="192" t="s">
        <v>12452</v>
      </c>
      <c r="B5969" s="193" t="s">
        <v>12360</v>
      </c>
      <c r="C5969" s="192" t="s">
        <v>233</v>
      </c>
      <c r="D5969" s="192" t="s">
        <v>319</v>
      </c>
      <c r="E5969" s="192" t="s">
        <v>21087</v>
      </c>
    </row>
    <row r="5970" spans="1:5" s="192" customFormat="1" outlineLevel="1">
      <c r="A5970" s="192" t="s">
        <v>1110</v>
      </c>
      <c r="B5970" s="193" t="s">
        <v>12454</v>
      </c>
      <c r="C5970" s="192" t="s">
        <v>233</v>
      </c>
      <c r="D5970" s="192" t="s">
        <v>319</v>
      </c>
      <c r="E5970" s="192" t="s">
        <v>21087</v>
      </c>
    </row>
    <row r="5971" spans="1:5" s="188" customFormat="1" outlineLevel="1">
      <c r="A5971" s="188" t="s">
        <v>12455</v>
      </c>
      <c r="B5971" s="194" t="s">
        <v>12456</v>
      </c>
      <c r="C5971" s="188" t="s">
        <v>233</v>
      </c>
      <c r="D5971" s="188" t="s">
        <v>319</v>
      </c>
      <c r="E5971" s="188" t="s">
        <v>21087</v>
      </c>
    </row>
    <row r="5972" spans="1:5" s="188" customFormat="1" outlineLevel="1">
      <c r="A5972" s="188" t="s">
        <v>12458</v>
      </c>
      <c r="B5972" s="194" t="s">
        <v>1116</v>
      </c>
      <c r="C5972" s="188" t="s">
        <v>233</v>
      </c>
      <c r="D5972" s="188" t="s">
        <v>319</v>
      </c>
      <c r="E5972" s="188" t="s">
        <v>21087</v>
      </c>
    </row>
    <row r="5973" spans="1:5" s="98" customFormat="1" outlineLevel="1">
      <c r="A5973" s="98" t="s">
        <v>12460</v>
      </c>
      <c r="B5973" s="171" t="s">
        <v>12461</v>
      </c>
      <c r="C5973" s="98" t="s">
        <v>233</v>
      </c>
      <c r="D5973" s="98" t="s">
        <v>319</v>
      </c>
      <c r="E5973" s="98" t="s">
        <v>21087</v>
      </c>
    </row>
    <row r="5974" spans="1:5" s="192" customFormat="1" outlineLevel="1">
      <c r="A5974" s="192" t="s">
        <v>12462</v>
      </c>
      <c r="B5974" s="193" t="s">
        <v>12463</v>
      </c>
      <c r="C5974" s="192" t="s">
        <v>233</v>
      </c>
      <c r="D5974" s="192" t="s">
        <v>319</v>
      </c>
      <c r="E5974" s="192" t="s">
        <v>21087</v>
      </c>
    </row>
    <row r="5975" spans="1:5" s="192" customFormat="1" outlineLevel="1">
      <c r="A5975" s="192" t="s">
        <v>12465</v>
      </c>
      <c r="B5975" s="193" t="s">
        <v>12466</v>
      </c>
      <c r="C5975" s="192" t="s">
        <v>233</v>
      </c>
      <c r="D5975" s="192" t="s">
        <v>319</v>
      </c>
      <c r="E5975" s="192" t="s">
        <v>21087</v>
      </c>
    </row>
    <row r="5976" spans="1:5" s="192" customFormat="1" outlineLevel="1">
      <c r="A5976" s="192" t="s">
        <v>1110</v>
      </c>
      <c r="B5976" s="193" t="s">
        <v>12468</v>
      </c>
      <c r="C5976" s="192" t="s">
        <v>233</v>
      </c>
      <c r="D5976" s="192" t="s">
        <v>319</v>
      </c>
      <c r="E5976" s="192" t="s">
        <v>21087</v>
      </c>
    </row>
    <row r="5977" spans="1:5" s="188" customFormat="1" outlineLevel="1">
      <c r="A5977" s="188" t="s">
        <v>12469</v>
      </c>
      <c r="B5977" s="194" t="s">
        <v>12470</v>
      </c>
      <c r="C5977" s="188" t="s">
        <v>233</v>
      </c>
      <c r="D5977" s="188" t="s">
        <v>319</v>
      </c>
      <c r="E5977" s="188" t="s">
        <v>21087</v>
      </c>
    </row>
    <row r="5978" spans="1:5" s="188" customFormat="1" outlineLevel="1">
      <c r="A5978" s="188" t="s">
        <v>12472</v>
      </c>
      <c r="B5978" s="194" t="s">
        <v>1116</v>
      </c>
      <c r="C5978" s="188" t="s">
        <v>233</v>
      </c>
      <c r="D5978" s="188" t="s">
        <v>319</v>
      </c>
      <c r="E5978" s="188" t="s">
        <v>21087</v>
      </c>
    </row>
    <row r="5979" spans="1:5" s="192" customFormat="1" outlineLevel="1">
      <c r="A5979" s="192" t="s">
        <v>1110</v>
      </c>
      <c r="B5979" s="193" t="s">
        <v>12474</v>
      </c>
      <c r="C5979" s="192" t="s">
        <v>233</v>
      </c>
      <c r="D5979" s="192" t="s">
        <v>319</v>
      </c>
      <c r="E5979" s="192" t="s">
        <v>21087</v>
      </c>
    </row>
    <row r="5980" spans="1:5" s="188" customFormat="1" outlineLevel="1">
      <c r="A5980" s="188" t="s">
        <v>12475</v>
      </c>
      <c r="B5980" s="194" t="s">
        <v>12476</v>
      </c>
      <c r="C5980" s="188" t="s">
        <v>233</v>
      </c>
      <c r="D5980" s="188" t="s">
        <v>319</v>
      </c>
      <c r="E5980" s="188" t="s">
        <v>21087</v>
      </c>
    </row>
    <row r="5981" spans="1:5" s="188" customFormat="1" outlineLevel="1">
      <c r="A5981" s="188" t="s">
        <v>12478</v>
      </c>
      <c r="B5981" s="194" t="s">
        <v>12479</v>
      </c>
      <c r="C5981" s="188" t="s">
        <v>233</v>
      </c>
      <c r="D5981" s="188" t="s">
        <v>319</v>
      </c>
      <c r="E5981" s="188" t="s">
        <v>21087</v>
      </c>
    </row>
    <row r="5982" spans="1:5" s="188" customFormat="1" outlineLevel="1">
      <c r="A5982" s="188" t="s">
        <v>12481</v>
      </c>
      <c r="B5982" s="194" t="s">
        <v>12482</v>
      </c>
      <c r="C5982" s="188" t="s">
        <v>233</v>
      </c>
      <c r="D5982" s="188" t="s">
        <v>319</v>
      </c>
      <c r="E5982" s="188" t="s">
        <v>21087</v>
      </c>
    </row>
    <row r="5983" spans="1:5" s="188" customFormat="1" outlineLevel="1">
      <c r="A5983" s="188" t="s">
        <v>12484</v>
      </c>
      <c r="B5983" s="194" t="s">
        <v>1116</v>
      </c>
      <c r="C5983" s="188" t="s">
        <v>233</v>
      </c>
      <c r="D5983" s="188" t="s">
        <v>319</v>
      </c>
      <c r="E5983" s="188" t="s">
        <v>21087</v>
      </c>
    </row>
    <row r="5984" spans="1:5" s="98" customFormat="1" outlineLevel="1">
      <c r="A5984" s="98" t="s">
        <v>12486</v>
      </c>
      <c r="B5984" s="171" t="s">
        <v>12487</v>
      </c>
      <c r="C5984" s="98" t="s">
        <v>233</v>
      </c>
      <c r="D5984" s="98" t="s">
        <v>319</v>
      </c>
      <c r="E5984" s="98" t="s">
        <v>21087</v>
      </c>
    </row>
    <row r="5985" spans="1:5" s="192" customFormat="1" outlineLevel="1">
      <c r="A5985" s="192" t="s">
        <v>12488</v>
      </c>
      <c r="B5985" s="193" t="s">
        <v>12489</v>
      </c>
      <c r="C5985" s="192" t="s">
        <v>233</v>
      </c>
      <c r="D5985" s="192" t="s">
        <v>319</v>
      </c>
      <c r="E5985" s="192" t="s">
        <v>21087</v>
      </c>
    </row>
    <row r="5986" spans="1:5" s="192" customFormat="1" outlineLevel="1">
      <c r="A5986" s="192" t="s">
        <v>1110</v>
      </c>
      <c r="B5986" s="193" t="s">
        <v>12491</v>
      </c>
      <c r="C5986" s="192" t="s">
        <v>233</v>
      </c>
      <c r="D5986" s="192" t="s">
        <v>319</v>
      </c>
      <c r="E5986" s="192" t="s">
        <v>21087</v>
      </c>
    </row>
    <row r="5987" spans="1:5" s="188" customFormat="1" outlineLevel="1">
      <c r="A5987" s="188" t="s">
        <v>12492</v>
      </c>
      <c r="B5987" s="194" t="s">
        <v>12493</v>
      </c>
      <c r="C5987" s="188" t="s">
        <v>233</v>
      </c>
      <c r="D5987" s="188" t="s">
        <v>319</v>
      </c>
      <c r="E5987" s="188" t="s">
        <v>21087</v>
      </c>
    </row>
    <row r="5988" spans="1:5" s="188" customFormat="1" outlineLevel="1">
      <c r="A5988" s="188" t="s">
        <v>12495</v>
      </c>
      <c r="B5988" s="194" t="s">
        <v>1116</v>
      </c>
      <c r="C5988" s="188" t="s">
        <v>233</v>
      </c>
      <c r="D5988" s="188" t="s">
        <v>319</v>
      </c>
      <c r="E5988" s="188" t="s">
        <v>21087</v>
      </c>
    </row>
    <row r="5989" spans="1:5" s="192" customFormat="1" outlineLevel="1">
      <c r="A5989" s="192" t="s">
        <v>1110</v>
      </c>
      <c r="B5989" s="193" t="s">
        <v>12496</v>
      </c>
      <c r="C5989" s="192" t="s">
        <v>233</v>
      </c>
      <c r="D5989" s="192" t="s">
        <v>319</v>
      </c>
      <c r="E5989" s="192" t="s">
        <v>21087</v>
      </c>
    </row>
    <row r="5990" spans="1:5" s="188" customFormat="1" outlineLevel="1">
      <c r="A5990" s="188" t="s">
        <v>12497</v>
      </c>
      <c r="B5990" s="194" t="s">
        <v>12498</v>
      </c>
      <c r="C5990" s="188" t="s">
        <v>233</v>
      </c>
      <c r="D5990" s="188" t="s">
        <v>319</v>
      </c>
      <c r="E5990" s="188" t="s">
        <v>21087</v>
      </c>
    </row>
    <row r="5991" spans="1:5" s="188" customFormat="1" outlineLevel="1">
      <c r="A5991" s="188" t="s">
        <v>12500</v>
      </c>
      <c r="B5991" s="194" t="s">
        <v>1116</v>
      </c>
      <c r="C5991" s="188" t="s">
        <v>233</v>
      </c>
      <c r="D5991" s="188" t="s">
        <v>319</v>
      </c>
      <c r="E5991" s="188" t="s">
        <v>21087</v>
      </c>
    </row>
    <row r="5992" spans="1:5" s="192" customFormat="1" outlineLevel="1">
      <c r="A5992" s="192" t="s">
        <v>1110</v>
      </c>
      <c r="B5992" s="193" t="s">
        <v>12501</v>
      </c>
      <c r="C5992" s="192" t="s">
        <v>233</v>
      </c>
      <c r="D5992" s="192" t="s">
        <v>319</v>
      </c>
      <c r="E5992" s="192" t="s">
        <v>21087</v>
      </c>
    </row>
    <row r="5993" spans="1:5" s="188" customFormat="1" outlineLevel="1">
      <c r="A5993" s="188" t="s">
        <v>12502</v>
      </c>
      <c r="B5993" s="194" t="s">
        <v>12503</v>
      </c>
      <c r="C5993" s="188" t="s">
        <v>233</v>
      </c>
      <c r="D5993" s="188" t="s">
        <v>319</v>
      </c>
      <c r="E5993" s="188" t="s">
        <v>21087</v>
      </c>
    </row>
    <row r="5994" spans="1:5" s="188" customFormat="1" outlineLevel="1">
      <c r="A5994" s="188" t="s">
        <v>12504</v>
      </c>
      <c r="B5994" s="194" t="s">
        <v>12505</v>
      </c>
      <c r="C5994" s="188" t="s">
        <v>233</v>
      </c>
      <c r="D5994" s="188" t="s">
        <v>319</v>
      </c>
      <c r="E5994" s="188" t="s">
        <v>21087</v>
      </c>
    </row>
    <row r="5995" spans="1:5" s="192" customFormat="1" outlineLevel="1">
      <c r="A5995" s="192" t="s">
        <v>12506</v>
      </c>
      <c r="B5995" s="193" t="s">
        <v>12365</v>
      </c>
      <c r="C5995" s="192" t="s">
        <v>233</v>
      </c>
      <c r="D5995" s="192" t="s">
        <v>319</v>
      </c>
      <c r="E5995" s="192" t="s">
        <v>21087</v>
      </c>
    </row>
    <row r="5996" spans="1:5" s="192" customFormat="1" outlineLevel="1">
      <c r="A5996" s="192" t="s">
        <v>12508</v>
      </c>
      <c r="B5996" s="193" t="s">
        <v>9255</v>
      </c>
      <c r="C5996" s="192" t="s">
        <v>233</v>
      </c>
      <c r="D5996" s="192" t="s">
        <v>319</v>
      </c>
      <c r="E5996" s="192" t="s">
        <v>21087</v>
      </c>
    </row>
    <row r="5997" spans="1:5" s="98" customFormat="1" outlineLevel="1">
      <c r="A5997" s="98" t="s">
        <v>12510</v>
      </c>
      <c r="B5997" s="171" t="s">
        <v>12511</v>
      </c>
      <c r="C5997" s="98" t="s">
        <v>233</v>
      </c>
      <c r="D5997" s="98" t="s">
        <v>319</v>
      </c>
      <c r="E5997" s="98" t="s">
        <v>21087</v>
      </c>
    </row>
    <row r="5998" spans="1:5" s="192" customFormat="1" outlineLevel="1">
      <c r="A5998" s="192" t="s">
        <v>1110</v>
      </c>
      <c r="B5998" s="193" t="s">
        <v>12512</v>
      </c>
      <c r="C5998" s="192" t="s">
        <v>233</v>
      </c>
      <c r="D5998" s="192" t="s">
        <v>319</v>
      </c>
      <c r="E5998" s="192" t="s">
        <v>21087</v>
      </c>
    </row>
    <row r="5999" spans="1:5" s="188" customFormat="1" outlineLevel="1">
      <c r="A5999" s="188" t="s">
        <v>12513</v>
      </c>
      <c r="B5999" s="194" t="s">
        <v>12514</v>
      </c>
      <c r="C5999" s="188" t="s">
        <v>233</v>
      </c>
      <c r="D5999" s="188" t="s">
        <v>319</v>
      </c>
      <c r="E5999" s="188" t="s">
        <v>21087</v>
      </c>
    </row>
    <row r="6000" spans="1:5" s="188" customFormat="1" outlineLevel="1">
      <c r="A6000" s="188" t="s">
        <v>12516</v>
      </c>
      <c r="B6000" s="194" t="s">
        <v>1116</v>
      </c>
      <c r="C6000" s="188" t="s">
        <v>233</v>
      </c>
      <c r="D6000" s="188" t="s">
        <v>319</v>
      </c>
      <c r="E6000" s="188" t="s">
        <v>21087</v>
      </c>
    </row>
    <row r="6001" spans="1:5" s="192" customFormat="1" outlineLevel="1">
      <c r="A6001" s="192" t="s">
        <v>12517</v>
      </c>
      <c r="B6001" s="193" t="s">
        <v>12518</v>
      </c>
      <c r="C6001" s="192" t="s">
        <v>233</v>
      </c>
      <c r="D6001" s="192" t="s">
        <v>319</v>
      </c>
      <c r="E6001" s="192" t="s">
        <v>21087</v>
      </c>
    </row>
    <row r="6002" spans="1:5" s="192" customFormat="1" outlineLevel="1">
      <c r="A6002" s="192" t="s">
        <v>12520</v>
      </c>
      <c r="B6002" s="193" t="s">
        <v>12521</v>
      </c>
      <c r="C6002" s="192" t="s">
        <v>233</v>
      </c>
      <c r="D6002" s="192" t="s">
        <v>319</v>
      </c>
      <c r="E6002" s="192" t="s">
        <v>21087</v>
      </c>
    </row>
    <row r="6003" spans="1:5" s="192" customFormat="1" outlineLevel="1">
      <c r="A6003" s="192" t="s">
        <v>12522</v>
      </c>
      <c r="B6003" s="193" t="s">
        <v>12523</v>
      </c>
      <c r="C6003" s="192" t="s">
        <v>233</v>
      </c>
      <c r="D6003" s="192" t="s">
        <v>319</v>
      </c>
      <c r="E6003" s="192" t="s">
        <v>21087</v>
      </c>
    </row>
    <row r="6004" spans="1:5" s="192" customFormat="1" outlineLevel="1">
      <c r="A6004" s="192" t="s">
        <v>1110</v>
      </c>
      <c r="B6004" s="193" t="s">
        <v>12524</v>
      </c>
      <c r="C6004" s="192" t="s">
        <v>233</v>
      </c>
      <c r="D6004" s="192" t="s">
        <v>319</v>
      </c>
      <c r="E6004" s="192" t="s">
        <v>21087</v>
      </c>
    </row>
    <row r="6005" spans="1:5" s="188" customFormat="1" outlineLevel="1">
      <c r="A6005" s="188" t="s">
        <v>12525</v>
      </c>
      <c r="B6005" s="194" t="s">
        <v>12526</v>
      </c>
      <c r="C6005" s="188" t="s">
        <v>233</v>
      </c>
      <c r="D6005" s="188" t="s">
        <v>319</v>
      </c>
      <c r="E6005" s="188" t="s">
        <v>21087</v>
      </c>
    </row>
    <row r="6006" spans="1:5" s="188" customFormat="1" outlineLevel="1">
      <c r="A6006" s="188" t="s">
        <v>12528</v>
      </c>
      <c r="B6006" s="194" t="s">
        <v>12529</v>
      </c>
      <c r="C6006" s="188" t="s">
        <v>233</v>
      </c>
      <c r="D6006" s="188" t="s">
        <v>319</v>
      </c>
      <c r="E6006" s="188" t="s">
        <v>21087</v>
      </c>
    </row>
    <row r="6007" spans="1:5" s="188" customFormat="1" outlineLevel="1">
      <c r="A6007" s="188" t="s">
        <v>12530</v>
      </c>
      <c r="B6007" s="194" t="s">
        <v>12531</v>
      </c>
      <c r="C6007" s="188" t="s">
        <v>233</v>
      </c>
      <c r="D6007" s="188" t="s">
        <v>319</v>
      </c>
      <c r="E6007" s="188" t="s">
        <v>21087</v>
      </c>
    </row>
    <row r="6008" spans="1:5" s="188" customFormat="1" outlineLevel="1">
      <c r="A6008" s="188" t="s">
        <v>12532</v>
      </c>
      <c r="B6008" s="194" t="s">
        <v>1116</v>
      </c>
      <c r="C6008" s="188" t="s">
        <v>233</v>
      </c>
      <c r="D6008" s="188" t="s">
        <v>319</v>
      </c>
      <c r="E6008" s="188" t="s">
        <v>21087</v>
      </c>
    </row>
    <row r="6009" spans="1:5" s="192" customFormat="1" outlineLevel="1">
      <c r="A6009" s="192" t="s">
        <v>12533</v>
      </c>
      <c r="B6009" s="193" t="s">
        <v>12534</v>
      </c>
      <c r="C6009" s="192" t="s">
        <v>233</v>
      </c>
      <c r="D6009" s="192" t="s">
        <v>319</v>
      </c>
      <c r="E6009" s="192" t="s">
        <v>21087</v>
      </c>
    </row>
    <row r="6010" spans="1:5" s="192" customFormat="1" outlineLevel="1">
      <c r="A6010" s="192" t="s">
        <v>12536</v>
      </c>
      <c r="B6010" s="193" t="s">
        <v>9255</v>
      </c>
      <c r="C6010" s="192" t="s">
        <v>233</v>
      </c>
      <c r="D6010" s="192" t="s">
        <v>319</v>
      </c>
      <c r="E6010" s="192" t="s">
        <v>21087</v>
      </c>
    </row>
    <row r="6011" spans="1:5" s="98" customFormat="1" outlineLevel="1">
      <c r="A6011" s="98" t="s">
        <v>12538</v>
      </c>
      <c r="B6011" s="171" t="s">
        <v>12539</v>
      </c>
      <c r="C6011" s="98" t="s">
        <v>233</v>
      </c>
      <c r="D6011" s="98" t="s">
        <v>319</v>
      </c>
      <c r="E6011" s="98" t="s">
        <v>21087</v>
      </c>
    </row>
    <row r="6012" spans="1:5" s="192" customFormat="1" outlineLevel="1">
      <c r="A6012" s="192" t="s">
        <v>12540</v>
      </c>
      <c r="B6012" s="193" t="s">
        <v>12541</v>
      </c>
      <c r="C6012" s="192" t="s">
        <v>233</v>
      </c>
      <c r="D6012" s="192" t="s">
        <v>319</v>
      </c>
      <c r="E6012" s="192" t="s">
        <v>21087</v>
      </c>
    </row>
    <row r="6013" spans="1:5" s="192" customFormat="1" outlineLevel="1">
      <c r="A6013" s="192" t="s">
        <v>12543</v>
      </c>
      <c r="B6013" s="193" t="s">
        <v>12544</v>
      </c>
      <c r="C6013" s="192" t="s">
        <v>233</v>
      </c>
      <c r="D6013" s="192" t="s">
        <v>319</v>
      </c>
      <c r="E6013" s="192" t="s">
        <v>21087</v>
      </c>
    </row>
    <row r="6014" spans="1:5" s="192" customFormat="1" outlineLevel="1">
      <c r="A6014" s="192" t="s">
        <v>12546</v>
      </c>
      <c r="B6014" s="193" t="s">
        <v>9255</v>
      </c>
      <c r="C6014" s="192" t="s">
        <v>233</v>
      </c>
      <c r="D6014" s="192" t="s">
        <v>319</v>
      </c>
      <c r="E6014" s="192" t="s">
        <v>21087</v>
      </c>
    </row>
    <row r="6015" spans="1:5" s="98" customFormat="1" outlineLevel="1">
      <c r="A6015" s="98" t="s">
        <v>12548</v>
      </c>
      <c r="B6015" s="171" t="s">
        <v>12549</v>
      </c>
      <c r="C6015" s="98" t="s">
        <v>233</v>
      </c>
      <c r="D6015" s="98" t="s">
        <v>319</v>
      </c>
      <c r="E6015" s="98" t="s">
        <v>21087</v>
      </c>
    </row>
    <row r="6016" spans="1:5" s="192" customFormat="1" outlineLevel="1">
      <c r="A6016" s="192" t="s">
        <v>12550</v>
      </c>
      <c r="B6016" s="193" t="s">
        <v>12551</v>
      </c>
      <c r="C6016" s="192" t="s">
        <v>233</v>
      </c>
      <c r="D6016" s="192" t="s">
        <v>319</v>
      </c>
      <c r="E6016" s="192" t="s">
        <v>21087</v>
      </c>
    </row>
    <row r="6017" spans="1:5" s="192" customFormat="1" outlineLevel="1">
      <c r="A6017" s="192" t="s">
        <v>12553</v>
      </c>
      <c r="B6017" s="193" t="s">
        <v>9255</v>
      </c>
      <c r="C6017" s="192" t="s">
        <v>233</v>
      </c>
      <c r="D6017" s="192" t="s">
        <v>319</v>
      </c>
      <c r="E6017" s="192" t="s">
        <v>21087</v>
      </c>
    </row>
    <row r="6018" spans="1:5" s="98" customFormat="1" outlineLevel="1">
      <c r="A6018" s="98" t="s">
        <v>12555</v>
      </c>
      <c r="B6018" s="171" t="s">
        <v>12556</v>
      </c>
      <c r="C6018" s="98" t="s">
        <v>233</v>
      </c>
      <c r="D6018" s="98" t="s">
        <v>319</v>
      </c>
      <c r="E6018" s="98" t="s">
        <v>21087</v>
      </c>
    </row>
    <row r="6019" spans="1:5" s="192" customFormat="1" outlineLevel="1">
      <c r="A6019" s="192" t="s">
        <v>12557</v>
      </c>
      <c r="B6019" s="193" t="s">
        <v>12558</v>
      </c>
      <c r="C6019" s="192" t="s">
        <v>233</v>
      </c>
      <c r="D6019" s="192" t="s">
        <v>319</v>
      </c>
      <c r="E6019" s="192" t="s">
        <v>21087</v>
      </c>
    </row>
    <row r="6020" spans="1:5" s="192" customFormat="1" outlineLevel="1">
      <c r="A6020" s="192" t="s">
        <v>1110</v>
      </c>
      <c r="B6020" s="193" t="s">
        <v>12560</v>
      </c>
      <c r="C6020" s="192" t="s">
        <v>233</v>
      </c>
      <c r="D6020" s="192" t="s">
        <v>319</v>
      </c>
      <c r="E6020" s="192" t="s">
        <v>21087</v>
      </c>
    </row>
    <row r="6021" spans="1:5" s="188" customFormat="1" outlineLevel="1">
      <c r="A6021" s="188" t="s">
        <v>12561</v>
      </c>
      <c r="B6021" s="194" t="s">
        <v>12562</v>
      </c>
      <c r="C6021" s="188" t="s">
        <v>233</v>
      </c>
      <c r="D6021" s="188" t="s">
        <v>319</v>
      </c>
      <c r="E6021" s="188" t="s">
        <v>21087</v>
      </c>
    </row>
    <row r="6022" spans="1:5" s="188" customFormat="1" outlineLevel="1">
      <c r="A6022" s="188" t="s">
        <v>12564</v>
      </c>
      <c r="B6022" s="194" t="s">
        <v>1116</v>
      </c>
      <c r="C6022" s="188" t="s">
        <v>233</v>
      </c>
      <c r="D6022" s="188" t="s">
        <v>319</v>
      </c>
      <c r="E6022" s="188" t="s">
        <v>21087</v>
      </c>
    </row>
    <row r="6023" spans="1:5" s="192" customFormat="1" outlineLevel="1">
      <c r="A6023" s="192" t="s">
        <v>12565</v>
      </c>
      <c r="B6023" s="193" t="s">
        <v>12365</v>
      </c>
      <c r="C6023" s="192" t="s">
        <v>233</v>
      </c>
      <c r="D6023" s="192" t="s">
        <v>319</v>
      </c>
      <c r="E6023" s="192" t="s">
        <v>21087</v>
      </c>
    </row>
    <row r="6024" spans="1:5" s="192" customFormat="1" outlineLevel="1">
      <c r="A6024" s="192" t="s">
        <v>1110</v>
      </c>
      <c r="B6024" s="193" t="s">
        <v>9255</v>
      </c>
      <c r="C6024" s="192" t="s">
        <v>233</v>
      </c>
      <c r="D6024" s="192" t="s">
        <v>319</v>
      </c>
      <c r="E6024" s="192" t="s">
        <v>21087</v>
      </c>
    </row>
    <row r="6025" spans="1:5" s="188" customFormat="1" outlineLevel="1">
      <c r="A6025" s="188" t="s">
        <v>12566</v>
      </c>
      <c r="B6025" s="194" t="s">
        <v>12567</v>
      </c>
      <c r="C6025" s="188" t="s">
        <v>233</v>
      </c>
      <c r="D6025" s="188" t="s">
        <v>319</v>
      </c>
      <c r="E6025" s="188" t="s">
        <v>21087</v>
      </c>
    </row>
    <row r="6026" spans="1:5" s="188" customFormat="1" outlineLevel="1">
      <c r="A6026" s="188" t="s">
        <v>12569</v>
      </c>
      <c r="B6026" s="194" t="s">
        <v>1116</v>
      </c>
      <c r="C6026" s="188" t="s">
        <v>233</v>
      </c>
      <c r="D6026" s="188" t="s">
        <v>319</v>
      </c>
      <c r="E6026" s="188" t="s">
        <v>21087</v>
      </c>
    </row>
    <row r="6027" spans="1:5" s="98" customFormat="1" outlineLevel="1">
      <c r="A6027" s="98" t="s">
        <v>12570</v>
      </c>
      <c r="B6027" s="171" t="s">
        <v>12571</v>
      </c>
      <c r="C6027" s="98" t="s">
        <v>233</v>
      </c>
      <c r="D6027" s="98" t="s">
        <v>319</v>
      </c>
      <c r="E6027" s="98" t="s">
        <v>21087</v>
      </c>
    </row>
    <row r="6028" spans="1:5" s="192" customFormat="1" outlineLevel="1">
      <c r="A6028" s="192" t="s">
        <v>12572</v>
      </c>
      <c r="B6028" s="193" t="s">
        <v>12573</v>
      </c>
      <c r="C6028" s="192" t="s">
        <v>233</v>
      </c>
      <c r="D6028" s="192" t="s">
        <v>319</v>
      </c>
      <c r="E6028" s="192" t="s">
        <v>21087</v>
      </c>
    </row>
    <row r="6029" spans="1:5" s="192" customFormat="1" outlineLevel="1">
      <c r="A6029" s="192" t="s">
        <v>12575</v>
      </c>
      <c r="B6029" s="193" t="s">
        <v>12365</v>
      </c>
      <c r="C6029" s="192" t="s">
        <v>233</v>
      </c>
      <c r="D6029" s="192" t="s">
        <v>319</v>
      </c>
      <c r="E6029" s="192" t="s">
        <v>21087</v>
      </c>
    </row>
    <row r="6030" spans="1:5" s="192" customFormat="1" outlineLevel="1">
      <c r="A6030" s="192" t="s">
        <v>12577</v>
      </c>
      <c r="B6030" s="193" t="s">
        <v>9255</v>
      </c>
      <c r="C6030" s="192" t="s">
        <v>233</v>
      </c>
      <c r="D6030" s="192" t="s">
        <v>319</v>
      </c>
      <c r="E6030" s="192" t="s">
        <v>21087</v>
      </c>
    </row>
    <row r="6031" spans="1:5" s="98" customFormat="1" outlineLevel="1">
      <c r="A6031" s="98" t="s">
        <v>12579</v>
      </c>
      <c r="B6031" s="171" t="s">
        <v>12580</v>
      </c>
      <c r="C6031" s="98" t="s">
        <v>233</v>
      </c>
      <c r="D6031" s="98" t="s">
        <v>319</v>
      </c>
      <c r="E6031" s="98" t="s">
        <v>21087</v>
      </c>
    </row>
    <row r="6032" spans="1:5" s="192" customFormat="1" outlineLevel="1">
      <c r="A6032" s="192" t="s">
        <v>12581</v>
      </c>
      <c r="B6032" s="193" t="s">
        <v>12582</v>
      </c>
      <c r="C6032" s="192" t="s">
        <v>233</v>
      </c>
      <c r="D6032" s="192" t="s">
        <v>319</v>
      </c>
      <c r="E6032" s="192" t="s">
        <v>21087</v>
      </c>
    </row>
    <row r="6033" spans="1:5" s="192" customFormat="1" outlineLevel="1">
      <c r="A6033" s="192" t="s">
        <v>12584</v>
      </c>
      <c r="B6033" s="193" t="s">
        <v>12585</v>
      </c>
      <c r="C6033" s="192" t="s">
        <v>233</v>
      </c>
      <c r="D6033" s="192" t="s">
        <v>319</v>
      </c>
      <c r="E6033" s="192" t="s">
        <v>21087</v>
      </c>
    </row>
    <row r="6034" spans="1:5" s="192" customFormat="1" outlineLevel="1">
      <c r="A6034" s="192" t="s">
        <v>12586</v>
      </c>
      <c r="B6034" s="193" t="s">
        <v>12587</v>
      </c>
      <c r="C6034" s="192" t="s">
        <v>233</v>
      </c>
      <c r="D6034" s="192" t="s">
        <v>319</v>
      </c>
      <c r="E6034" s="192" t="s">
        <v>21087</v>
      </c>
    </row>
    <row r="6035" spans="1:5" s="192" customFormat="1" outlineLevel="1">
      <c r="A6035" s="192" t="s">
        <v>12588</v>
      </c>
      <c r="B6035" s="193" t="s">
        <v>12589</v>
      </c>
      <c r="C6035" s="192" t="s">
        <v>233</v>
      </c>
      <c r="D6035" s="192" t="s">
        <v>319</v>
      </c>
      <c r="E6035" s="192" t="s">
        <v>21087</v>
      </c>
    </row>
    <row r="6036" spans="1:5" s="192" customFormat="1" outlineLevel="1">
      <c r="A6036" s="192" t="s">
        <v>12590</v>
      </c>
      <c r="B6036" s="193" t="s">
        <v>12591</v>
      </c>
      <c r="C6036" s="192" t="s">
        <v>233</v>
      </c>
      <c r="D6036" s="192" t="s">
        <v>319</v>
      </c>
      <c r="E6036" s="192" t="s">
        <v>21087</v>
      </c>
    </row>
    <row r="6037" spans="1:5" s="192" customFormat="1" outlineLevel="1">
      <c r="A6037" s="192" t="s">
        <v>12592</v>
      </c>
      <c r="B6037" s="193" t="s">
        <v>12593</v>
      </c>
      <c r="C6037" s="192" t="s">
        <v>233</v>
      </c>
      <c r="D6037" s="192" t="s">
        <v>319</v>
      </c>
      <c r="E6037" s="192" t="s">
        <v>21087</v>
      </c>
    </row>
    <row r="6038" spans="1:5" s="192" customFormat="1" outlineLevel="1">
      <c r="A6038" s="192" t="s">
        <v>12594</v>
      </c>
      <c r="B6038" s="193" t="s">
        <v>12365</v>
      </c>
      <c r="C6038" s="192" t="s">
        <v>233</v>
      </c>
      <c r="D6038" s="192" t="s">
        <v>319</v>
      </c>
      <c r="E6038" s="192" t="s">
        <v>21087</v>
      </c>
    </row>
    <row r="6039" spans="1:5" s="192" customFormat="1" outlineLevel="1">
      <c r="A6039" s="192" t="s">
        <v>12595</v>
      </c>
      <c r="B6039" s="193" t="s">
        <v>9255</v>
      </c>
      <c r="C6039" s="192" t="s">
        <v>233</v>
      </c>
      <c r="D6039" s="192" t="s">
        <v>319</v>
      </c>
      <c r="E6039" s="192" t="s">
        <v>21087</v>
      </c>
    </row>
    <row r="6040" spans="1:5" s="98" customFormat="1" outlineLevel="1">
      <c r="A6040" s="98" t="s">
        <v>12597</v>
      </c>
      <c r="B6040" s="171" t="s">
        <v>12598</v>
      </c>
      <c r="C6040" s="98" t="s">
        <v>233</v>
      </c>
      <c r="D6040" s="98" t="s">
        <v>319</v>
      </c>
      <c r="E6040" s="98" t="s">
        <v>21087</v>
      </c>
    </row>
    <row r="6041" spans="1:5" s="192" customFormat="1" outlineLevel="1">
      <c r="A6041" s="192" t="s">
        <v>12599</v>
      </c>
      <c r="B6041" s="193" t="s">
        <v>12600</v>
      </c>
      <c r="C6041" s="192" t="s">
        <v>233</v>
      </c>
      <c r="D6041" s="192" t="s">
        <v>319</v>
      </c>
      <c r="E6041" s="192" t="s">
        <v>21087</v>
      </c>
    </row>
    <row r="6042" spans="1:5" s="192" customFormat="1" outlineLevel="1">
      <c r="A6042" s="192" t="s">
        <v>12602</v>
      </c>
      <c r="B6042" s="193" t="s">
        <v>12603</v>
      </c>
      <c r="C6042" s="192" t="s">
        <v>233</v>
      </c>
      <c r="D6042" s="192" t="s">
        <v>319</v>
      </c>
      <c r="E6042" s="192" t="s">
        <v>21087</v>
      </c>
    </row>
    <row r="6043" spans="1:5" s="192" customFormat="1" outlineLevel="1">
      <c r="A6043" s="192" t="s">
        <v>12605</v>
      </c>
      <c r="B6043" s="193" t="s">
        <v>12606</v>
      </c>
      <c r="C6043" s="192" t="s">
        <v>233</v>
      </c>
      <c r="D6043" s="192" t="s">
        <v>319</v>
      </c>
      <c r="E6043" s="192" t="s">
        <v>21087</v>
      </c>
    </row>
    <row r="6044" spans="1:5" s="192" customFormat="1" outlineLevel="1">
      <c r="A6044" s="192" t="s">
        <v>1110</v>
      </c>
      <c r="B6044" s="193" t="s">
        <v>9255</v>
      </c>
      <c r="C6044" s="192" t="s">
        <v>233</v>
      </c>
      <c r="D6044" s="192" t="s">
        <v>319</v>
      </c>
      <c r="E6044" s="192" t="s">
        <v>21087</v>
      </c>
    </row>
    <row r="6045" spans="1:5" s="188" customFormat="1" outlineLevel="1">
      <c r="A6045" s="188" t="s">
        <v>12607</v>
      </c>
      <c r="B6045" s="194" t="s">
        <v>12608</v>
      </c>
      <c r="C6045" s="188" t="s">
        <v>233</v>
      </c>
      <c r="D6045" s="188" t="s">
        <v>319</v>
      </c>
      <c r="E6045" s="188" t="s">
        <v>21087</v>
      </c>
    </row>
    <row r="6046" spans="1:5" s="188" customFormat="1" outlineLevel="1">
      <c r="A6046" s="188" t="s">
        <v>12610</v>
      </c>
      <c r="B6046" s="194" t="s">
        <v>1116</v>
      </c>
      <c r="C6046" s="188" t="s">
        <v>233</v>
      </c>
      <c r="D6046" s="188" t="s">
        <v>319</v>
      </c>
      <c r="E6046" s="188" t="s">
        <v>21087</v>
      </c>
    </row>
    <row r="6047" spans="1:5" s="98" customFormat="1" outlineLevel="1">
      <c r="A6047" s="98" t="s">
        <v>12611</v>
      </c>
      <c r="B6047" s="171" t="s">
        <v>12612</v>
      </c>
      <c r="C6047" s="98" t="s">
        <v>233</v>
      </c>
      <c r="D6047" s="98" t="s">
        <v>319</v>
      </c>
      <c r="E6047" s="98" t="s">
        <v>21087</v>
      </c>
    </row>
    <row r="6048" spans="1:5" s="192" customFormat="1" outlineLevel="1">
      <c r="A6048" s="192" t="s">
        <v>12613</v>
      </c>
      <c r="B6048" s="193" t="s">
        <v>12551</v>
      </c>
      <c r="C6048" s="192" t="s">
        <v>233</v>
      </c>
      <c r="D6048" s="192" t="s">
        <v>319</v>
      </c>
      <c r="E6048" s="192" t="s">
        <v>21087</v>
      </c>
    </row>
    <row r="6049" spans="1:5" s="192" customFormat="1" outlineLevel="1">
      <c r="A6049" s="192" t="s">
        <v>12615</v>
      </c>
      <c r="B6049" s="193" t="s">
        <v>9255</v>
      </c>
      <c r="C6049" s="192" t="s">
        <v>233</v>
      </c>
      <c r="D6049" s="192" t="s">
        <v>319</v>
      </c>
      <c r="E6049" s="192" t="s">
        <v>21087</v>
      </c>
    </row>
    <row r="6050" spans="1:5" s="98" customFormat="1" outlineLevel="1">
      <c r="A6050" s="98" t="s">
        <v>12617</v>
      </c>
      <c r="B6050" s="171" t="s">
        <v>12618</v>
      </c>
      <c r="C6050" s="98" t="s">
        <v>233</v>
      </c>
      <c r="D6050" s="98" t="s">
        <v>319</v>
      </c>
      <c r="E6050" s="98" t="s">
        <v>21087</v>
      </c>
    </row>
    <row r="6051" spans="1:5" s="192" customFormat="1" outlineLevel="1">
      <c r="A6051" s="192" t="s">
        <v>12619</v>
      </c>
      <c r="B6051" s="193" t="s">
        <v>12620</v>
      </c>
      <c r="C6051" s="192" t="s">
        <v>233</v>
      </c>
      <c r="D6051" s="192" t="s">
        <v>319</v>
      </c>
      <c r="E6051" s="192" t="s">
        <v>21087</v>
      </c>
    </row>
    <row r="6052" spans="1:5" s="192" customFormat="1" outlineLevel="1">
      <c r="A6052" s="192" t="s">
        <v>12622</v>
      </c>
      <c r="B6052" s="193" t="s">
        <v>12623</v>
      </c>
      <c r="C6052" s="192" t="s">
        <v>233</v>
      </c>
      <c r="D6052" s="192" t="s">
        <v>319</v>
      </c>
      <c r="E6052" s="192" t="s">
        <v>21087</v>
      </c>
    </row>
    <row r="6053" spans="1:5" s="192" customFormat="1" outlineLevel="1">
      <c r="A6053" s="192" t="s">
        <v>12625</v>
      </c>
      <c r="B6053" s="193" t="s">
        <v>12626</v>
      </c>
      <c r="C6053" s="192" t="s">
        <v>233</v>
      </c>
      <c r="D6053" s="192" t="s">
        <v>319</v>
      </c>
      <c r="E6053" s="192" t="s">
        <v>21087</v>
      </c>
    </row>
    <row r="6054" spans="1:5" s="192" customFormat="1" outlineLevel="1">
      <c r="A6054" s="192" t="s">
        <v>12628</v>
      </c>
      <c r="B6054" s="193" t="s">
        <v>12629</v>
      </c>
      <c r="C6054" s="192" t="s">
        <v>233</v>
      </c>
      <c r="D6054" s="192" t="s">
        <v>319</v>
      </c>
      <c r="E6054" s="192" t="s">
        <v>21087</v>
      </c>
    </row>
    <row r="6055" spans="1:5" s="192" customFormat="1" outlineLevel="1">
      <c r="A6055" s="192" t="s">
        <v>12631</v>
      </c>
      <c r="B6055" s="193" t="s">
        <v>12365</v>
      </c>
      <c r="C6055" s="192" t="s">
        <v>233</v>
      </c>
      <c r="D6055" s="192" t="s">
        <v>319</v>
      </c>
      <c r="E6055" s="192" t="s">
        <v>21087</v>
      </c>
    </row>
    <row r="6056" spans="1:5" s="192" customFormat="1" outlineLevel="1">
      <c r="A6056" s="192" t="s">
        <v>12633</v>
      </c>
      <c r="B6056" s="193" t="s">
        <v>9255</v>
      </c>
      <c r="C6056" s="192" t="s">
        <v>233</v>
      </c>
      <c r="D6056" s="192" t="s">
        <v>319</v>
      </c>
      <c r="E6056" s="192" t="s">
        <v>21087</v>
      </c>
    </row>
    <row r="6057" spans="1:5" s="98" customFormat="1" outlineLevel="1">
      <c r="A6057" s="98" t="s">
        <v>12635</v>
      </c>
      <c r="B6057" s="171" t="s">
        <v>12636</v>
      </c>
      <c r="C6057" s="98" t="s">
        <v>233</v>
      </c>
      <c r="D6057" s="98" t="s">
        <v>319</v>
      </c>
      <c r="E6057" s="98" t="s">
        <v>21087</v>
      </c>
    </row>
    <row r="6058" spans="1:5" s="192" customFormat="1" outlineLevel="1">
      <c r="A6058" s="192" t="s">
        <v>12637</v>
      </c>
      <c r="B6058" s="193" t="s">
        <v>12638</v>
      </c>
      <c r="C6058" s="192" t="s">
        <v>233</v>
      </c>
      <c r="D6058" s="192" t="s">
        <v>319</v>
      </c>
      <c r="E6058" s="192" t="s">
        <v>21087</v>
      </c>
    </row>
    <row r="6059" spans="1:5" s="192" customFormat="1" outlineLevel="1">
      <c r="A6059" s="192" t="s">
        <v>12640</v>
      </c>
      <c r="B6059" s="193" t="s">
        <v>12641</v>
      </c>
      <c r="C6059" s="192" t="s">
        <v>233</v>
      </c>
      <c r="D6059" s="192" t="s">
        <v>319</v>
      </c>
      <c r="E6059" s="192" t="s">
        <v>21087</v>
      </c>
    </row>
    <row r="6060" spans="1:5" s="192" customFormat="1" outlineLevel="1">
      <c r="A6060" s="192" t="s">
        <v>12643</v>
      </c>
      <c r="B6060" s="193" t="s">
        <v>12644</v>
      </c>
      <c r="C6060" s="192" t="s">
        <v>233</v>
      </c>
      <c r="D6060" s="192" t="s">
        <v>319</v>
      </c>
      <c r="E6060" s="192" t="s">
        <v>21087</v>
      </c>
    </row>
    <row r="6061" spans="1:5" s="98" customFormat="1" outlineLevel="1">
      <c r="A6061" s="98" t="s">
        <v>12646</v>
      </c>
      <c r="B6061" s="171" t="s">
        <v>12647</v>
      </c>
    </row>
    <row r="6062" spans="1:5" s="192" customFormat="1" outlineLevel="1">
      <c r="A6062" s="192" t="s">
        <v>1110</v>
      </c>
      <c r="B6062" s="193" t="s">
        <v>12648</v>
      </c>
      <c r="C6062" s="192" t="s">
        <v>233</v>
      </c>
      <c r="D6062" s="192" t="s">
        <v>319</v>
      </c>
      <c r="E6062" s="192" t="s">
        <v>21087</v>
      </c>
    </row>
    <row r="6063" spans="1:5" s="188" customFormat="1" outlineLevel="1">
      <c r="A6063" s="188" t="s">
        <v>12649</v>
      </c>
      <c r="B6063" s="194" t="s">
        <v>12650</v>
      </c>
      <c r="C6063" s="188" t="s">
        <v>233</v>
      </c>
      <c r="D6063" s="188" t="s">
        <v>319</v>
      </c>
      <c r="E6063" s="188" t="s">
        <v>21087</v>
      </c>
    </row>
    <row r="6064" spans="1:5" s="188" customFormat="1" outlineLevel="1">
      <c r="A6064" s="188" t="s">
        <v>12652</v>
      </c>
      <c r="B6064" s="194" t="s">
        <v>12653</v>
      </c>
      <c r="C6064" s="188" t="s">
        <v>233</v>
      </c>
      <c r="D6064" s="188" t="s">
        <v>319</v>
      </c>
      <c r="E6064" s="188" t="s">
        <v>21087</v>
      </c>
    </row>
    <row r="6065" spans="1:5" s="188" customFormat="1" outlineLevel="1">
      <c r="A6065" s="188" t="s">
        <v>12655</v>
      </c>
      <c r="B6065" s="194" t="s">
        <v>12656</v>
      </c>
      <c r="C6065" s="188" t="s">
        <v>233</v>
      </c>
      <c r="D6065" s="188" t="s">
        <v>319</v>
      </c>
      <c r="E6065" s="188" t="s">
        <v>21087</v>
      </c>
    </row>
    <row r="6066" spans="1:5" s="188" customFormat="1" outlineLevel="1">
      <c r="A6066" s="188" t="s">
        <v>12658</v>
      </c>
      <c r="B6066" s="194" t="s">
        <v>12659</v>
      </c>
      <c r="C6066" s="188" t="s">
        <v>233</v>
      </c>
      <c r="D6066" s="188" t="s">
        <v>319</v>
      </c>
      <c r="E6066" s="188" t="s">
        <v>21087</v>
      </c>
    </row>
    <row r="6067" spans="1:5" s="188" customFormat="1" outlineLevel="1">
      <c r="A6067" s="188" t="s">
        <v>12661</v>
      </c>
      <c r="B6067" s="194" t="s">
        <v>12662</v>
      </c>
      <c r="C6067" s="188" t="s">
        <v>233</v>
      </c>
      <c r="D6067" s="188" t="s">
        <v>319</v>
      </c>
      <c r="E6067" s="188" t="s">
        <v>21087</v>
      </c>
    </row>
    <row r="6068" spans="1:5" s="188" customFormat="1" outlineLevel="1">
      <c r="A6068" s="188" t="s">
        <v>12663</v>
      </c>
      <c r="B6068" s="194" t="s">
        <v>12664</v>
      </c>
      <c r="C6068" s="188" t="s">
        <v>233</v>
      </c>
      <c r="D6068" s="188" t="s">
        <v>319</v>
      </c>
      <c r="E6068" s="188" t="s">
        <v>21087</v>
      </c>
    </row>
    <row r="6069" spans="1:5" s="188" customFormat="1" outlineLevel="1">
      <c r="A6069" s="188" t="s">
        <v>12666</v>
      </c>
      <c r="B6069" s="194" t="s">
        <v>12667</v>
      </c>
      <c r="C6069" s="188" t="s">
        <v>233</v>
      </c>
      <c r="D6069" s="188" t="s">
        <v>319</v>
      </c>
      <c r="E6069" s="188" t="s">
        <v>21087</v>
      </c>
    </row>
    <row r="6070" spans="1:5" s="188" customFormat="1" outlineLevel="1">
      <c r="A6070" s="188" t="s">
        <v>12669</v>
      </c>
      <c r="B6070" s="194" t="s">
        <v>1116</v>
      </c>
      <c r="C6070" s="188" t="s">
        <v>233</v>
      </c>
      <c r="D6070" s="188" t="s">
        <v>319</v>
      </c>
      <c r="E6070" s="188" t="s">
        <v>21087</v>
      </c>
    </row>
    <row r="6071" spans="1:5" s="192" customFormat="1" outlineLevel="1">
      <c r="A6071" s="192" t="s">
        <v>1110</v>
      </c>
      <c r="B6071" s="193" t="s">
        <v>12671</v>
      </c>
      <c r="C6071" s="192" t="s">
        <v>275</v>
      </c>
      <c r="D6071" s="192" t="s">
        <v>354</v>
      </c>
      <c r="E6071" s="192" t="s">
        <v>925</v>
      </c>
    </row>
    <row r="6072" spans="1:5" s="188" customFormat="1" outlineLevel="1">
      <c r="A6072" s="188" t="s">
        <v>12672</v>
      </c>
      <c r="B6072" s="194" t="s">
        <v>12673</v>
      </c>
      <c r="C6072" s="188" t="s">
        <v>275</v>
      </c>
      <c r="D6072" s="188" t="s">
        <v>354</v>
      </c>
      <c r="E6072" s="188" t="s">
        <v>925</v>
      </c>
    </row>
    <row r="6073" spans="1:5" s="188" customFormat="1" outlineLevel="1">
      <c r="A6073" s="188" t="s">
        <v>12675</v>
      </c>
      <c r="B6073" s="194" t="s">
        <v>12676</v>
      </c>
      <c r="C6073" s="188" t="s">
        <v>275</v>
      </c>
      <c r="D6073" s="188" t="s">
        <v>354</v>
      </c>
      <c r="E6073" s="188" t="s">
        <v>925</v>
      </c>
    </row>
    <row r="6074" spans="1:5" s="188" customFormat="1" outlineLevel="1">
      <c r="A6074" s="188" t="s">
        <v>12678</v>
      </c>
      <c r="B6074" s="194" t="s">
        <v>1116</v>
      </c>
      <c r="C6074" s="188" t="s">
        <v>275</v>
      </c>
      <c r="D6074" s="188" t="s">
        <v>354</v>
      </c>
      <c r="E6074" s="188" t="s">
        <v>925</v>
      </c>
    </row>
    <row r="6075" spans="1:5" s="192" customFormat="1" outlineLevel="1">
      <c r="A6075" s="192" t="s">
        <v>1110</v>
      </c>
      <c r="B6075" s="193" t="s">
        <v>12680</v>
      </c>
    </row>
    <row r="6076" spans="1:5" s="188" customFormat="1" outlineLevel="1">
      <c r="A6076" s="188" t="s">
        <v>12681</v>
      </c>
      <c r="B6076" s="194" t="s">
        <v>12682</v>
      </c>
      <c r="C6076" s="188" t="s">
        <v>233</v>
      </c>
      <c r="D6076" s="188" t="s">
        <v>319</v>
      </c>
      <c r="E6076" s="188" t="s">
        <v>21087</v>
      </c>
    </row>
    <row r="6077" spans="1:5" s="188" customFormat="1" outlineLevel="1">
      <c r="A6077" s="188" t="s">
        <v>12684</v>
      </c>
      <c r="B6077" s="194" t="s">
        <v>1116</v>
      </c>
      <c r="C6077" s="188" t="s">
        <v>275</v>
      </c>
      <c r="D6077" s="188" t="s">
        <v>354</v>
      </c>
      <c r="E6077" s="188" t="s">
        <v>925</v>
      </c>
    </row>
    <row r="6078" spans="1:5" s="98" customFormat="1" outlineLevel="1">
      <c r="A6078" s="98" t="s">
        <v>12686</v>
      </c>
      <c r="B6078" s="171" t="s">
        <v>12687</v>
      </c>
      <c r="C6078" s="98" t="s">
        <v>233</v>
      </c>
      <c r="D6078" s="98" t="s">
        <v>319</v>
      </c>
      <c r="E6078" s="98" t="s">
        <v>21087</v>
      </c>
    </row>
    <row r="6079" spans="1:5" s="98" customFormat="1" outlineLevel="1">
      <c r="A6079" s="98" t="s">
        <v>12689</v>
      </c>
      <c r="B6079" s="171" t="s">
        <v>12690</v>
      </c>
      <c r="C6079" s="98" t="s">
        <v>233</v>
      </c>
      <c r="D6079" s="98" t="s">
        <v>319</v>
      </c>
      <c r="E6079" s="98" t="s">
        <v>21087</v>
      </c>
    </row>
    <row r="6080" spans="1:5" s="192" customFormat="1" outlineLevel="1">
      <c r="A6080" s="192" t="s">
        <v>1110</v>
      </c>
      <c r="B6080" s="193" t="s">
        <v>12691</v>
      </c>
      <c r="C6080" s="192" t="s">
        <v>233</v>
      </c>
      <c r="D6080" s="192" t="s">
        <v>319</v>
      </c>
      <c r="E6080" s="192" t="s">
        <v>21087</v>
      </c>
    </row>
    <row r="6081" spans="1:5" s="188" customFormat="1" outlineLevel="1">
      <c r="A6081" s="188" t="s">
        <v>12692</v>
      </c>
      <c r="B6081" s="194" t="s">
        <v>12693</v>
      </c>
      <c r="C6081" s="188" t="s">
        <v>233</v>
      </c>
      <c r="D6081" s="188" t="s">
        <v>319</v>
      </c>
      <c r="E6081" s="188" t="s">
        <v>21087</v>
      </c>
    </row>
    <row r="6082" spans="1:5" s="188" customFormat="1" outlineLevel="1">
      <c r="A6082" s="188" t="s">
        <v>12695</v>
      </c>
      <c r="B6082" s="194" t="s">
        <v>12696</v>
      </c>
      <c r="C6082" s="188" t="s">
        <v>233</v>
      </c>
      <c r="D6082" s="188" t="s">
        <v>319</v>
      </c>
      <c r="E6082" s="188" t="s">
        <v>21087</v>
      </c>
    </row>
    <row r="6083" spans="1:5" s="188" customFormat="1" outlineLevel="1">
      <c r="A6083" s="188" t="s">
        <v>12697</v>
      </c>
      <c r="B6083" s="194" t="s">
        <v>12698</v>
      </c>
      <c r="C6083" s="188" t="s">
        <v>233</v>
      </c>
      <c r="D6083" s="188" t="s">
        <v>319</v>
      </c>
      <c r="E6083" s="188" t="s">
        <v>21087</v>
      </c>
    </row>
    <row r="6084" spans="1:5" s="188" customFormat="1" outlineLevel="1">
      <c r="A6084" s="188" t="s">
        <v>12699</v>
      </c>
      <c r="B6084" s="194" t="s">
        <v>1116</v>
      </c>
      <c r="C6084" s="188" t="s">
        <v>233</v>
      </c>
      <c r="D6084" s="188" t="s">
        <v>319</v>
      </c>
      <c r="E6084" s="188" t="s">
        <v>21087</v>
      </c>
    </row>
    <row r="6085" spans="1:5" s="192" customFormat="1" outlineLevel="1">
      <c r="A6085" s="192" t="s">
        <v>12700</v>
      </c>
      <c r="B6085" s="193" t="s">
        <v>12701</v>
      </c>
      <c r="C6085" s="192" t="s">
        <v>233</v>
      </c>
      <c r="D6085" s="192" t="s">
        <v>319</v>
      </c>
      <c r="E6085" s="192" t="s">
        <v>21087</v>
      </c>
    </row>
    <row r="6086" spans="1:5" s="192" customFormat="1" outlineLevel="1">
      <c r="A6086" s="192" t="s">
        <v>12703</v>
      </c>
      <c r="B6086" s="193" t="s">
        <v>12704</v>
      </c>
      <c r="C6086" s="192" t="s">
        <v>233</v>
      </c>
      <c r="D6086" s="192" t="s">
        <v>319</v>
      </c>
      <c r="E6086" s="192" t="s">
        <v>21087</v>
      </c>
    </row>
    <row r="6087" spans="1:5" s="192" customFormat="1" outlineLevel="1">
      <c r="A6087" s="192" t="s">
        <v>12705</v>
      </c>
      <c r="B6087" s="193" t="s">
        <v>12706</v>
      </c>
      <c r="C6087" s="192" t="s">
        <v>233</v>
      </c>
      <c r="D6087" s="192" t="s">
        <v>319</v>
      </c>
      <c r="E6087" s="192" t="s">
        <v>21087</v>
      </c>
    </row>
    <row r="6088" spans="1:5" s="192" customFormat="1" outlineLevel="1">
      <c r="A6088" s="192" t="s">
        <v>12707</v>
      </c>
      <c r="B6088" s="193" t="s">
        <v>1120</v>
      </c>
      <c r="C6088" s="192" t="s">
        <v>233</v>
      </c>
      <c r="D6088" s="192" t="s">
        <v>319</v>
      </c>
      <c r="E6088" s="192" t="s">
        <v>21087</v>
      </c>
    </row>
    <row r="6089" spans="1:5" s="98" customFormat="1" outlineLevel="1">
      <c r="A6089" s="98" t="s">
        <v>12709</v>
      </c>
      <c r="B6089" s="171" t="s">
        <v>12710</v>
      </c>
      <c r="C6089" s="98" t="s">
        <v>233</v>
      </c>
      <c r="D6089" s="98" t="s">
        <v>319</v>
      </c>
      <c r="E6089" s="98" t="s">
        <v>21087</v>
      </c>
    </row>
    <row r="6090" spans="1:5" s="192" customFormat="1" outlineLevel="1">
      <c r="A6090" s="192" t="s">
        <v>12711</v>
      </c>
      <c r="B6090" s="193" t="s">
        <v>12712</v>
      </c>
      <c r="C6090" s="192" t="s">
        <v>233</v>
      </c>
      <c r="D6090" s="192" t="s">
        <v>319</v>
      </c>
      <c r="E6090" s="192" t="s">
        <v>21087</v>
      </c>
    </row>
    <row r="6091" spans="1:5" s="192" customFormat="1" outlineLevel="1">
      <c r="A6091" s="192" t="s">
        <v>1110</v>
      </c>
      <c r="B6091" s="193" t="s">
        <v>12714</v>
      </c>
      <c r="C6091" s="192" t="s">
        <v>233</v>
      </c>
      <c r="D6091" s="192" t="s">
        <v>319</v>
      </c>
      <c r="E6091" s="192" t="s">
        <v>21087</v>
      </c>
    </row>
    <row r="6092" spans="1:5" s="188" customFormat="1" outlineLevel="1">
      <c r="A6092" s="188" t="s">
        <v>12715</v>
      </c>
      <c r="B6092" s="194" t="s">
        <v>12716</v>
      </c>
      <c r="C6092" s="188" t="s">
        <v>233</v>
      </c>
      <c r="D6092" s="188" t="s">
        <v>319</v>
      </c>
      <c r="E6092" s="188" t="s">
        <v>21087</v>
      </c>
    </row>
    <row r="6093" spans="1:5" s="188" customFormat="1" outlineLevel="1">
      <c r="A6093" s="188" t="s">
        <v>12717</v>
      </c>
      <c r="B6093" s="194" t="s">
        <v>1116</v>
      </c>
      <c r="C6093" s="188" t="s">
        <v>233</v>
      </c>
      <c r="D6093" s="188" t="s">
        <v>319</v>
      </c>
      <c r="E6093" s="188" t="s">
        <v>21087</v>
      </c>
    </row>
    <row r="6094" spans="1:5" s="192" customFormat="1" outlineLevel="1">
      <c r="A6094" s="192" t="s">
        <v>12718</v>
      </c>
      <c r="B6094" s="193" t="s">
        <v>12719</v>
      </c>
      <c r="C6094" s="192" t="s">
        <v>233</v>
      </c>
      <c r="D6094" s="192" t="s">
        <v>319</v>
      </c>
      <c r="E6094" s="192" t="s">
        <v>21087</v>
      </c>
    </row>
    <row r="6095" spans="1:5" s="98" customFormat="1" outlineLevel="1">
      <c r="A6095" s="98" t="s">
        <v>12720</v>
      </c>
      <c r="B6095" s="171" t="s">
        <v>12721</v>
      </c>
      <c r="C6095" s="98" t="s">
        <v>233</v>
      </c>
      <c r="D6095" s="98" t="s">
        <v>319</v>
      </c>
      <c r="E6095" s="98" t="s">
        <v>21087</v>
      </c>
    </row>
    <row r="6096" spans="1:5" s="192" customFormat="1" outlineLevel="1">
      <c r="A6096" s="192" t="s">
        <v>1110</v>
      </c>
      <c r="B6096" s="193" t="s">
        <v>12722</v>
      </c>
      <c r="C6096" s="192" t="s">
        <v>233</v>
      </c>
      <c r="D6096" s="192" t="s">
        <v>319</v>
      </c>
      <c r="E6096" s="192" t="s">
        <v>21087</v>
      </c>
    </row>
    <row r="6097" spans="1:5" s="188" customFormat="1" outlineLevel="1">
      <c r="A6097" s="188" t="s">
        <v>12723</v>
      </c>
      <c r="B6097" s="194" t="s">
        <v>12724</v>
      </c>
      <c r="C6097" s="188" t="s">
        <v>233</v>
      </c>
      <c r="D6097" s="188" t="s">
        <v>319</v>
      </c>
      <c r="E6097" s="188" t="s">
        <v>21087</v>
      </c>
    </row>
    <row r="6098" spans="1:5" s="188" customFormat="1" outlineLevel="1">
      <c r="A6098" s="188" t="s">
        <v>12726</v>
      </c>
      <c r="B6098" s="194" t="s">
        <v>12727</v>
      </c>
      <c r="C6098" s="188" t="s">
        <v>233</v>
      </c>
      <c r="D6098" s="188" t="s">
        <v>319</v>
      </c>
      <c r="E6098" s="188" t="s">
        <v>21087</v>
      </c>
    </row>
    <row r="6099" spans="1:5" s="192" customFormat="1" outlineLevel="1">
      <c r="A6099" s="192" t="s">
        <v>12728</v>
      </c>
      <c r="B6099" s="193" t="s">
        <v>12729</v>
      </c>
      <c r="C6099" s="192" t="s">
        <v>233</v>
      </c>
      <c r="D6099" s="192" t="s">
        <v>319</v>
      </c>
      <c r="E6099" s="192" t="s">
        <v>21087</v>
      </c>
    </row>
    <row r="6100" spans="1:5" s="192" customFormat="1" outlineLevel="1">
      <c r="A6100" s="192" t="s">
        <v>12730</v>
      </c>
      <c r="B6100" s="193" t="s">
        <v>1120</v>
      </c>
      <c r="C6100" s="192" t="s">
        <v>233</v>
      </c>
      <c r="D6100" s="192" t="s">
        <v>319</v>
      </c>
      <c r="E6100" s="192" t="s">
        <v>21087</v>
      </c>
    </row>
    <row r="6101" spans="1:5" s="98" customFormat="1" outlineLevel="1">
      <c r="A6101" s="98" t="s">
        <v>12732</v>
      </c>
      <c r="B6101" s="171" t="s">
        <v>12733</v>
      </c>
      <c r="C6101" s="98" t="s">
        <v>233</v>
      </c>
      <c r="D6101" s="98" t="s">
        <v>319</v>
      </c>
      <c r="E6101" s="98" t="s">
        <v>21087</v>
      </c>
    </row>
    <row r="6102" spans="1:5" s="192" customFormat="1" outlineLevel="1">
      <c r="A6102" s="192" t="s">
        <v>1110</v>
      </c>
      <c r="B6102" s="193" t="s">
        <v>12734</v>
      </c>
      <c r="C6102" s="192" t="s">
        <v>233</v>
      </c>
      <c r="D6102" s="192" t="s">
        <v>319</v>
      </c>
      <c r="E6102" s="192" t="s">
        <v>21087</v>
      </c>
    </row>
    <row r="6103" spans="1:5" s="188" customFormat="1" outlineLevel="1">
      <c r="A6103" s="188" t="s">
        <v>12735</v>
      </c>
      <c r="B6103" s="194" t="s">
        <v>12736</v>
      </c>
      <c r="C6103" s="188" t="s">
        <v>233</v>
      </c>
      <c r="D6103" s="188" t="s">
        <v>319</v>
      </c>
      <c r="E6103" s="188" t="s">
        <v>21087</v>
      </c>
    </row>
    <row r="6104" spans="1:5" s="188" customFormat="1" outlineLevel="1">
      <c r="A6104" s="188" t="s">
        <v>12738</v>
      </c>
      <c r="B6104" s="194" t="s">
        <v>1116</v>
      </c>
      <c r="C6104" s="188" t="s">
        <v>233</v>
      </c>
      <c r="D6104" s="188" t="s">
        <v>319</v>
      </c>
      <c r="E6104" s="188" t="s">
        <v>21087</v>
      </c>
    </row>
    <row r="6105" spans="1:5" s="192" customFormat="1" outlineLevel="1">
      <c r="A6105" s="192" t="s">
        <v>12739</v>
      </c>
      <c r="B6105" s="193" t="s">
        <v>12740</v>
      </c>
      <c r="C6105" s="192" t="s">
        <v>233</v>
      </c>
      <c r="D6105" s="192" t="s">
        <v>319</v>
      </c>
      <c r="E6105" s="192" t="s">
        <v>21087</v>
      </c>
    </row>
    <row r="6106" spans="1:5" s="192" customFormat="1" outlineLevel="1">
      <c r="A6106" s="192" t="s">
        <v>1110</v>
      </c>
      <c r="B6106" s="193" t="s">
        <v>12742</v>
      </c>
      <c r="C6106" s="192" t="s">
        <v>233</v>
      </c>
      <c r="D6106" s="192" t="s">
        <v>319</v>
      </c>
      <c r="E6106" s="192" t="s">
        <v>21087</v>
      </c>
    </row>
    <row r="6107" spans="1:5" s="188" customFormat="1" outlineLevel="1">
      <c r="A6107" s="188" t="s">
        <v>12743</v>
      </c>
      <c r="B6107" s="194" t="s">
        <v>12744</v>
      </c>
      <c r="C6107" s="188" t="s">
        <v>233</v>
      </c>
      <c r="D6107" s="188" t="s">
        <v>319</v>
      </c>
      <c r="E6107" s="188" t="s">
        <v>21087</v>
      </c>
    </row>
    <row r="6108" spans="1:5" s="188" customFormat="1" outlineLevel="1">
      <c r="A6108" s="188" t="s">
        <v>12745</v>
      </c>
      <c r="B6108" s="194" t="s">
        <v>12746</v>
      </c>
      <c r="C6108" s="188" t="s">
        <v>233</v>
      </c>
      <c r="D6108" s="188" t="s">
        <v>319</v>
      </c>
      <c r="E6108" s="188" t="s">
        <v>21087</v>
      </c>
    </row>
    <row r="6109" spans="1:5" s="188" customFormat="1" outlineLevel="1">
      <c r="A6109" s="188" t="s">
        <v>12747</v>
      </c>
      <c r="B6109" s="194" t="s">
        <v>12748</v>
      </c>
      <c r="C6109" s="188" t="s">
        <v>233</v>
      </c>
      <c r="D6109" s="188" t="s">
        <v>319</v>
      </c>
      <c r="E6109" s="188" t="s">
        <v>21087</v>
      </c>
    </row>
    <row r="6110" spans="1:5" s="188" customFormat="1" outlineLevel="1">
      <c r="A6110" s="188" t="s">
        <v>12749</v>
      </c>
      <c r="B6110" s="194" t="s">
        <v>1116</v>
      </c>
      <c r="C6110" s="188" t="s">
        <v>233</v>
      </c>
      <c r="D6110" s="188" t="s">
        <v>319</v>
      </c>
      <c r="E6110" s="188" t="s">
        <v>21087</v>
      </c>
    </row>
    <row r="6111" spans="1:5" s="192" customFormat="1" outlineLevel="1">
      <c r="A6111" s="192" t="s">
        <v>1110</v>
      </c>
      <c r="B6111" s="193" t="s">
        <v>12750</v>
      </c>
      <c r="C6111" s="192" t="s">
        <v>233</v>
      </c>
      <c r="D6111" s="192" t="s">
        <v>319</v>
      </c>
      <c r="E6111" s="192" t="s">
        <v>21087</v>
      </c>
    </row>
    <row r="6112" spans="1:5" s="188" customFormat="1" outlineLevel="1">
      <c r="A6112" s="188" t="s">
        <v>12751</v>
      </c>
      <c r="B6112" s="194" t="s">
        <v>12752</v>
      </c>
      <c r="C6112" s="188" t="s">
        <v>233</v>
      </c>
      <c r="D6112" s="188" t="s">
        <v>319</v>
      </c>
      <c r="E6112" s="188" t="s">
        <v>21087</v>
      </c>
    </row>
    <row r="6113" spans="1:5" s="188" customFormat="1" outlineLevel="1">
      <c r="A6113" s="188" t="s">
        <v>12754</v>
      </c>
      <c r="B6113" s="194" t="s">
        <v>1116</v>
      </c>
      <c r="C6113" s="188" t="s">
        <v>233</v>
      </c>
      <c r="D6113" s="188" t="s">
        <v>319</v>
      </c>
      <c r="E6113" s="188" t="s">
        <v>21087</v>
      </c>
    </row>
    <row r="6114" spans="1:5" s="192" customFormat="1" outlineLevel="1">
      <c r="A6114" s="192" t="s">
        <v>1110</v>
      </c>
      <c r="B6114" s="193" t="s">
        <v>12755</v>
      </c>
      <c r="C6114" s="192" t="s">
        <v>233</v>
      </c>
      <c r="D6114" s="192" t="s">
        <v>319</v>
      </c>
      <c r="E6114" s="192" t="s">
        <v>21087</v>
      </c>
    </row>
    <row r="6115" spans="1:5" s="188" customFormat="1" outlineLevel="1">
      <c r="A6115" s="188" t="s">
        <v>12756</v>
      </c>
      <c r="B6115" s="194" t="s">
        <v>12757</v>
      </c>
      <c r="C6115" s="188" t="s">
        <v>233</v>
      </c>
      <c r="D6115" s="188" t="s">
        <v>319</v>
      </c>
      <c r="E6115" s="188" t="s">
        <v>21087</v>
      </c>
    </row>
    <row r="6116" spans="1:5" s="188" customFormat="1" outlineLevel="1">
      <c r="A6116" s="188" t="s">
        <v>12759</v>
      </c>
      <c r="B6116" s="194" t="s">
        <v>1116</v>
      </c>
      <c r="C6116" s="188" t="s">
        <v>233</v>
      </c>
      <c r="D6116" s="188" t="s">
        <v>319</v>
      </c>
      <c r="E6116" s="188" t="s">
        <v>21087</v>
      </c>
    </row>
    <row r="6117" spans="1:5" s="98" customFormat="1" outlineLevel="1">
      <c r="A6117" s="98" t="s">
        <v>12760</v>
      </c>
      <c r="B6117" s="171" t="s">
        <v>12761</v>
      </c>
      <c r="C6117" s="98" t="s">
        <v>233</v>
      </c>
      <c r="D6117" s="98" t="s">
        <v>319</v>
      </c>
      <c r="E6117" s="98" t="s">
        <v>21087</v>
      </c>
    </row>
    <row r="6118" spans="1:5" s="98" customFormat="1" outlineLevel="1">
      <c r="A6118" s="98" t="s">
        <v>12763</v>
      </c>
      <c r="B6118" s="171" t="s">
        <v>12764</v>
      </c>
    </row>
    <row r="6119" spans="1:5" s="192" customFormat="1" outlineLevel="1">
      <c r="A6119" s="192" t="s">
        <v>1110</v>
      </c>
      <c r="B6119" s="193" t="s">
        <v>12765</v>
      </c>
      <c r="C6119" s="192" t="s">
        <v>275</v>
      </c>
      <c r="D6119" s="192" t="s">
        <v>354</v>
      </c>
      <c r="E6119" s="192" t="s">
        <v>925</v>
      </c>
    </row>
    <row r="6120" spans="1:5" s="188" customFormat="1" outlineLevel="1">
      <c r="A6120" s="188" t="s">
        <v>12766</v>
      </c>
      <c r="B6120" s="194" t="s">
        <v>12767</v>
      </c>
      <c r="C6120" s="188" t="s">
        <v>275</v>
      </c>
      <c r="D6120" s="188" t="s">
        <v>354</v>
      </c>
      <c r="E6120" s="188" t="s">
        <v>925</v>
      </c>
    </row>
    <row r="6121" spans="1:5" s="188" customFormat="1" outlineLevel="1">
      <c r="A6121" s="188" t="s">
        <v>12769</v>
      </c>
      <c r="B6121" s="194" t="s">
        <v>12770</v>
      </c>
      <c r="C6121" s="188" t="s">
        <v>275</v>
      </c>
      <c r="D6121" s="188" t="s">
        <v>354</v>
      </c>
      <c r="E6121" s="188" t="s">
        <v>925</v>
      </c>
    </row>
    <row r="6122" spans="1:5" s="188" customFormat="1" outlineLevel="1">
      <c r="A6122" s="188" t="s">
        <v>12771</v>
      </c>
      <c r="B6122" s="194" t="s">
        <v>1116</v>
      </c>
      <c r="C6122" s="188" t="s">
        <v>275</v>
      </c>
      <c r="D6122" s="188" t="s">
        <v>354</v>
      </c>
      <c r="E6122" s="188" t="s">
        <v>925</v>
      </c>
    </row>
    <row r="6123" spans="1:5" s="192" customFormat="1" outlineLevel="1">
      <c r="A6123" s="192" t="s">
        <v>12772</v>
      </c>
      <c r="B6123" s="193" t="s">
        <v>12773</v>
      </c>
      <c r="C6123" s="192" t="s">
        <v>233</v>
      </c>
      <c r="D6123" s="192" t="s">
        <v>319</v>
      </c>
      <c r="E6123" s="192" t="s">
        <v>21087</v>
      </c>
    </row>
    <row r="6124" spans="1:5" s="192" customFormat="1" outlineLevel="1">
      <c r="A6124" s="192" t="s">
        <v>12775</v>
      </c>
      <c r="B6124" s="193" t="s">
        <v>9255</v>
      </c>
      <c r="C6124" s="192" t="s">
        <v>233</v>
      </c>
      <c r="D6124" s="192" t="s">
        <v>319</v>
      </c>
      <c r="E6124" s="192" t="s">
        <v>21087</v>
      </c>
    </row>
    <row r="6125" spans="1:5" s="98" customFormat="1" outlineLevel="1">
      <c r="A6125" s="98" t="s">
        <v>12777</v>
      </c>
      <c r="B6125" s="171" t="s">
        <v>12778</v>
      </c>
    </row>
    <row r="6126" spans="1:5" s="192" customFormat="1" outlineLevel="1">
      <c r="A6126" s="192" t="s">
        <v>12779</v>
      </c>
      <c r="B6126" s="193" t="s">
        <v>12780</v>
      </c>
      <c r="C6126" s="192" t="s">
        <v>233</v>
      </c>
      <c r="D6126" s="192" t="s">
        <v>319</v>
      </c>
      <c r="E6126" s="192" t="s">
        <v>21087</v>
      </c>
    </row>
    <row r="6127" spans="1:5" s="192" customFormat="1" outlineLevel="1">
      <c r="A6127" s="192" t="s">
        <v>1110</v>
      </c>
      <c r="B6127" s="193" t="s">
        <v>12782</v>
      </c>
    </row>
    <row r="6128" spans="1:5" s="188" customFormat="1" outlineLevel="1">
      <c r="A6128" s="188" t="s">
        <v>12783</v>
      </c>
      <c r="B6128" s="194" t="s">
        <v>12784</v>
      </c>
      <c r="C6128" s="188" t="s">
        <v>275</v>
      </c>
      <c r="D6128" s="188" t="s">
        <v>354</v>
      </c>
      <c r="E6128" s="188" t="s">
        <v>925</v>
      </c>
    </row>
    <row r="6129" spans="1:5" s="188" customFormat="1" outlineLevel="1">
      <c r="A6129" s="188" t="s">
        <v>12786</v>
      </c>
      <c r="B6129" s="194" t="s">
        <v>1116</v>
      </c>
      <c r="C6129" s="188" t="s">
        <v>233</v>
      </c>
      <c r="D6129" s="188" t="s">
        <v>319</v>
      </c>
      <c r="E6129" s="188" t="s">
        <v>21087</v>
      </c>
    </row>
    <row r="6130" spans="1:5" s="192" customFormat="1" outlineLevel="1">
      <c r="A6130" s="192" t="s">
        <v>12788</v>
      </c>
      <c r="B6130" s="193" t="s">
        <v>12789</v>
      </c>
      <c r="C6130" s="192" t="s">
        <v>233</v>
      </c>
      <c r="D6130" s="192" t="s">
        <v>319</v>
      </c>
      <c r="E6130" s="192" t="s">
        <v>21087</v>
      </c>
    </row>
    <row r="6131" spans="1:5" s="192" customFormat="1" outlineLevel="1">
      <c r="A6131" s="192" t="s">
        <v>12791</v>
      </c>
      <c r="B6131" s="193" t="s">
        <v>12792</v>
      </c>
      <c r="C6131" s="192" t="s">
        <v>233</v>
      </c>
      <c r="D6131" s="192" t="s">
        <v>319</v>
      </c>
      <c r="E6131" s="192" t="s">
        <v>21087</v>
      </c>
    </row>
    <row r="6132" spans="1:5" s="192" customFormat="1" outlineLevel="1">
      <c r="A6132" s="192" t="s">
        <v>12793</v>
      </c>
      <c r="B6132" s="193" t="s">
        <v>12794</v>
      </c>
      <c r="C6132" s="192" t="s">
        <v>233</v>
      </c>
      <c r="D6132" s="192" t="s">
        <v>319</v>
      </c>
      <c r="E6132" s="192" t="s">
        <v>21087</v>
      </c>
    </row>
    <row r="6133" spans="1:5" s="192" customFormat="1" outlineLevel="1">
      <c r="A6133" s="192" t="s">
        <v>12795</v>
      </c>
      <c r="B6133" s="193" t="s">
        <v>12365</v>
      </c>
      <c r="C6133" s="192" t="s">
        <v>233</v>
      </c>
      <c r="D6133" s="192" t="s">
        <v>319</v>
      </c>
      <c r="E6133" s="192" t="s">
        <v>21087</v>
      </c>
    </row>
    <row r="6134" spans="1:5" s="192" customFormat="1" outlineLevel="1">
      <c r="A6134" s="192" t="s">
        <v>12796</v>
      </c>
      <c r="B6134" s="193" t="s">
        <v>9255</v>
      </c>
      <c r="C6134" s="192" t="s">
        <v>233</v>
      </c>
      <c r="D6134" s="192" t="s">
        <v>319</v>
      </c>
      <c r="E6134" s="192" t="s">
        <v>21087</v>
      </c>
    </row>
    <row r="6135" spans="1:5" s="98" customFormat="1" outlineLevel="1">
      <c r="A6135" s="98" t="s">
        <v>12798</v>
      </c>
      <c r="B6135" s="171" t="s">
        <v>12799</v>
      </c>
      <c r="C6135" s="98" t="s">
        <v>233</v>
      </c>
      <c r="D6135" s="98" t="s">
        <v>319</v>
      </c>
      <c r="E6135" s="98" t="s">
        <v>21087</v>
      </c>
    </row>
    <row r="6136" spans="1:5" s="192" customFormat="1" outlineLevel="1">
      <c r="A6136" s="192" t="s">
        <v>12800</v>
      </c>
      <c r="B6136" s="193" t="s">
        <v>12801</v>
      </c>
      <c r="C6136" s="192" t="s">
        <v>233</v>
      </c>
      <c r="D6136" s="192" t="s">
        <v>319</v>
      </c>
      <c r="E6136" s="192" t="s">
        <v>21087</v>
      </c>
    </row>
    <row r="6137" spans="1:5" s="192" customFormat="1" outlineLevel="1">
      <c r="A6137" s="192" t="s">
        <v>1110</v>
      </c>
      <c r="B6137" s="193" t="s">
        <v>12803</v>
      </c>
      <c r="C6137" s="192" t="s">
        <v>233</v>
      </c>
      <c r="D6137" s="192" t="s">
        <v>319</v>
      </c>
      <c r="E6137" s="192" t="s">
        <v>21087</v>
      </c>
    </row>
    <row r="6138" spans="1:5" s="188" customFormat="1" outlineLevel="1">
      <c r="A6138" s="188" t="s">
        <v>12804</v>
      </c>
      <c r="B6138" s="194" t="s">
        <v>12805</v>
      </c>
      <c r="C6138" s="188" t="s">
        <v>233</v>
      </c>
      <c r="D6138" s="188" t="s">
        <v>319</v>
      </c>
      <c r="E6138" s="188" t="s">
        <v>21087</v>
      </c>
    </row>
    <row r="6139" spans="1:5" s="188" customFormat="1" outlineLevel="1">
      <c r="A6139" s="188" t="s">
        <v>12807</v>
      </c>
      <c r="B6139" s="194" t="s">
        <v>1116</v>
      </c>
      <c r="C6139" s="188" t="s">
        <v>233</v>
      </c>
      <c r="D6139" s="188" t="s">
        <v>319</v>
      </c>
      <c r="E6139" s="188" t="s">
        <v>21087</v>
      </c>
    </row>
    <row r="6140" spans="1:5" s="192" customFormat="1" outlineLevel="1">
      <c r="A6140" s="192" t="s">
        <v>12808</v>
      </c>
      <c r="B6140" s="193" t="s">
        <v>12809</v>
      </c>
      <c r="C6140" s="192" t="s">
        <v>233</v>
      </c>
      <c r="D6140" s="192" t="s">
        <v>319</v>
      </c>
      <c r="E6140" s="192" t="s">
        <v>21087</v>
      </c>
    </row>
    <row r="6141" spans="1:5" s="192" customFormat="1" outlineLevel="1">
      <c r="A6141" s="192" t="s">
        <v>12811</v>
      </c>
      <c r="B6141" s="193" t="s">
        <v>12812</v>
      </c>
      <c r="C6141" s="192" t="s">
        <v>233</v>
      </c>
      <c r="D6141" s="192" t="s">
        <v>319</v>
      </c>
      <c r="E6141" s="192" t="s">
        <v>21087</v>
      </c>
    </row>
    <row r="6142" spans="1:5" s="98" customFormat="1" outlineLevel="1">
      <c r="A6142" s="98" t="s">
        <v>12813</v>
      </c>
      <c r="B6142" s="171" t="s">
        <v>12814</v>
      </c>
      <c r="C6142" s="98" t="s">
        <v>233</v>
      </c>
      <c r="D6142" s="98" t="s">
        <v>319</v>
      </c>
      <c r="E6142" s="98" t="s">
        <v>21087</v>
      </c>
    </row>
    <row r="6143" spans="1:5" s="192" customFormat="1" outlineLevel="1">
      <c r="A6143" s="192" t="s">
        <v>12815</v>
      </c>
      <c r="B6143" s="193" t="s">
        <v>12816</v>
      </c>
      <c r="C6143" s="192" t="s">
        <v>233</v>
      </c>
      <c r="D6143" s="192" t="s">
        <v>319</v>
      </c>
      <c r="E6143" s="192" t="s">
        <v>21087</v>
      </c>
    </row>
    <row r="6144" spans="1:5" s="192" customFormat="1" outlineLevel="1">
      <c r="A6144" s="192" t="s">
        <v>12818</v>
      </c>
      <c r="B6144" s="193" t="s">
        <v>12819</v>
      </c>
      <c r="C6144" s="192" t="s">
        <v>233</v>
      </c>
      <c r="D6144" s="192" t="s">
        <v>319</v>
      </c>
      <c r="E6144" s="192" t="s">
        <v>21087</v>
      </c>
    </row>
    <row r="6145" spans="1:5" s="192" customFormat="1" outlineLevel="1">
      <c r="A6145" s="192" t="s">
        <v>12821</v>
      </c>
      <c r="B6145" s="193" t="s">
        <v>12365</v>
      </c>
      <c r="C6145" s="192" t="s">
        <v>233</v>
      </c>
      <c r="D6145" s="192" t="s">
        <v>319</v>
      </c>
      <c r="E6145" s="192" t="s">
        <v>21087</v>
      </c>
    </row>
    <row r="6146" spans="1:5" s="192" customFormat="1" outlineLevel="1">
      <c r="A6146" s="192" t="s">
        <v>12823</v>
      </c>
      <c r="B6146" s="193" t="s">
        <v>9255</v>
      </c>
      <c r="C6146" s="192" t="s">
        <v>233</v>
      </c>
      <c r="D6146" s="192" t="s">
        <v>319</v>
      </c>
      <c r="E6146" s="192" t="s">
        <v>21087</v>
      </c>
    </row>
    <row r="6147" spans="1:5" s="98" customFormat="1" outlineLevel="1">
      <c r="A6147" s="98" t="s">
        <v>12825</v>
      </c>
      <c r="B6147" s="171" t="s">
        <v>12826</v>
      </c>
      <c r="C6147" s="98" t="s">
        <v>233</v>
      </c>
      <c r="D6147" s="98" t="s">
        <v>319</v>
      </c>
      <c r="E6147" s="98" t="s">
        <v>21087</v>
      </c>
    </row>
    <row r="6148" spans="1:5" s="192" customFormat="1" outlineLevel="1">
      <c r="A6148" s="192" t="s">
        <v>12827</v>
      </c>
      <c r="B6148" s="193" t="s">
        <v>12828</v>
      </c>
      <c r="C6148" s="192" t="s">
        <v>233</v>
      </c>
      <c r="D6148" s="192" t="s">
        <v>319</v>
      </c>
      <c r="E6148" s="192" t="s">
        <v>21087</v>
      </c>
    </row>
    <row r="6149" spans="1:5" s="192" customFormat="1" outlineLevel="1">
      <c r="A6149" s="192" t="s">
        <v>12830</v>
      </c>
      <c r="B6149" s="193" t="s">
        <v>12831</v>
      </c>
      <c r="C6149" s="192" t="s">
        <v>233</v>
      </c>
      <c r="D6149" s="192" t="s">
        <v>319</v>
      </c>
      <c r="E6149" s="192" t="s">
        <v>21087</v>
      </c>
    </row>
    <row r="6150" spans="1:5" s="192" customFormat="1" outlineLevel="1">
      <c r="A6150" s="192" t="s">
        <v>12832</v>
      </c>
      <c r="B6150" s="193" t="s">
        <v>12833</v>
      </c>
      <c r="C6150" s="192" t="s">
        <v>233</v>
      </c>
      <c r="D6150" s="192" t="s">
        <v>319</v>
      </c>
      <c r="E6150" s="192" t="s">
        <v>21087</v>
      </c>
    </row>
    <row r="6151" spans="1:5" s="192" customFormat="1" outlineLevel="1">
      <c r="A6151" s="192" t="s">
        <v>12835</v>
      </c>
      <c r="B6151" s="193" t="s">
        <v>9255</v>
      </c>
      <c r="C6151" s="192" t="s">
        <v>233</v>
      </c>
      <c r="D6151" s="192" t="s">
        <v>319</v>
      </c>
      <c r="E6151" s="192" t="s">
        <v>21087</v>
      </c>
    </row>
    <row r="6152" spans="1:5" s="98" customFormat="1" outlineLevel="1">
      <c r="A6152" s="98" t="s">
        <v>12837</v>
      </c>
      <c r="B6152" s="171" t="s">
        <v>12838</v>
      </c>
      <c r="C6152" s="98" t="s">
        <v>233</v>
      </c>
      <c r="D6152" s="98" t="s">
        <v>319</v>
      </c>
      <c r="E6152" s="98" t="s">
        <v>21087</v>
      </c>
    </row>
    <row r="6153" spans="1:5" s="192" customFormat="1" outlineLevel="1">
      <c r="A6153" s="192" t="s">
        <v>12839</v>
      </c>
      <c r="B6153" s="193" t="s">
        <v>12840</v>
      </c>
      <c r="C6153" s="192" t="s">
        <v>233</v>
      </c>
      <c r="D6153" s="192" t="s">
        <v>319</v>
      </c>
      <c r="E6153" s="192" t="s">
        <v>21087</v>
      </c>
    </row>
    <row r="6154" spans="1:5" s="192" customFormat="1" outlineLevel="1">
      <c r="A6154" s="192" t="s">
        <v>1110</v>
      </c>
      <c r="B6154" s="193" t="s">
        <v>12842</v>
      </c>
      <c r="C6154" s="192" t="s">
        <v>233</v>
      </c>
      <c r="D6154" s="192" t="s">
        <v>319</v>
      </c>
      <c r="E6154" s="192" t="s">
        <v>21087</v>
      </c>
    </row>
    <row r="6155" spans="1:5" s="188" customFormat="1" outlineLevel="1">
      <c r="A6155" s="188" t="s">
        <v>12843</v>
      </c>
      <c r="B6155" s="194" t="s">
        <v>12844</v>
      </c>
      <c r="C6155" s="188" t="s">
        <v>233</v>
      </c>
      <c r="D6155" s="188" t="s">
        <v>319</v>
      </c>
      <c r="E6155" s="188" t="s">
        <v>21087</v>
      </c>
    </row>
    <row r="6156" spans="1:5" s="188" customFormat="1" outlineLevel="1">
      <c r="A6156" s="188" t="s">
        <v>12845</v>
      </c>
      <c r="B6156" s="194" t="s">
        <v>12846</v>
      </c>
      <c r="C6156" s="188" t="s">
        <v>233</v>
      </c>
      <c r="D6156" s="188" t="s">
        <v>319</v>
      </c>
      <c r="E6156" s="188" t="s">
        <v>21087</v>
      </c>
    </row>
    <row r="6157" spans="1:5" s="192" customFormat="1" outlineLevel="1">
      <c r="A6157" s="192" t="s">
        <v>12847</v>
      </c>
      <c r="B6157" s="193" t="s">
        <v>12848</v>
      </c>
      <c r="C6157" s="192" t="s">
        <v>233</v>
      </c>
      <c r="D6157" s="192" t="s">
        <v>319</v>
      </c>
      <c r="E6157" s="192" t="s">
        <v>21087</v>
      </c>
    </row>
    <row r="6158" spans="1:5" s="192" customFormat="1" outlineLevel="1">
      <c r="A6158" s="192" t="s">
        <v>12850</v>
      </c>
      <c r="B6158" s="193" t="s">
        <v>10987</v>
      </c>
      <c r="C6158" s="192" t="s">
        <v>233</v>
      </c>
      <c r="D6158" s="192" t="s">
        <v>319</v>
      </c>
      <c r="E6158" s="192" t="s">
        <v>21087</v>
      </c>
    </row>
    <row r="6159" spans="1:5" s="98" customFormat="1" outlineLevel="1">
      <c r="A6159" s="98" t="s">
        <v>12851</v>
      </c>
      <c r="B6159" s="171" t="s">
        <v>12852</v>
      </c>
      <c r="C6159" s="98" t="s">
        <v>233</v>
      </c>
      <c r="D6159" s="98" t="s">
        <v>319</v>
      </c>
      <c r="E6159" s="98" t="s">
        <v>21087</v>
      </c>
    </row>
    <row r="6160" spans="1:5" s="192" customFormat="1" outlineLevel="1">
      <c r="A6160" s="192" t="s">
        <v>1110</v>
      </c>
      <c r="B6160" s="193" t="s">
        <v>12853</v>
      </c>
      <c r="C6160" s="192" t="s">
        <v>233</v>
      </c>
      <c r="D6160" s="192" t="s">
        <v>319</v>
      </c>
      <c r="E6160" s="192" t="s">
        <v>21087</v>
      </c>
    </row>
    <row r="6161" spans="1:5" s="188" customFormat="1" outlineLevel="1">
      <c r="A6161" s="188" t="s">
        <v>12854</v>
      </c>
      <c r="B6161" s="194" t="s">
        <v>12855</v>
      </c>
      <c r="C6161" s="188" t="s">
        <v>233</v>
      </c>
      <c r="D6161" s="188" t="s">
        <v>319</v>
      </c>
      <c r="E6161" s="188" t="s">
        <v>21087</v>
      </c>
    </row>
    <row r="6162" spans="1:5" s="188" customFormat="1" outlineLevel="1">
      <c r="A6162" s="188" t="s">
        <v>12857</v>
      </c>
      <c r="B6162" s="194" t="s">
        <v>12858</v>
      </c>
      <c r="C6162" s="188" t="s">
        <v>233</v>
      </c>
      <c r="D6162" s="188" t="s">
        <v>319</v>
      </c>
      <c r="E6162" s="188" t="s">
        <v>21087</v>
      </c>
    </row>
    <row r="6163" spans="1:5" s="192" customFormat="1" outlineLevel="1">
      <c r="A6163" s="192" t="s">
        <v>12859</v>
      </c>
      <c r="B6163" s="193" t="s">
        <v>12860</v>
      </c>
      <c r="C6163" s="192" t="s">
        <v>233</v>
      </c>
      <c r="D6163" s="192" t="s">
        <v>319</v>
      </c>
      <c r="E6163" s="192" t="s">
        <v>21087</v>
      </c>
    </row>
    <row r="6164" spans="1:5" s="192" customFormat="1" outlineLevel="1">
      <c r="A6164" s="192" t="s">
        <v>12862</v>
      </c>
      <c r="B6164" s="193" t="s">
        <v>12863</v>
      </c>
      <c r="C6164" s="192" t="s">
        <v>233</v>
      </c>
      <c r="D6164" s="192" t="s">
        <v>319</v>
      </c>
      <c r="E6164" s="192" t="s">
        <v>21087</v>
      </c>
    </row>
    <row r="6165" spans="1:5" s="192" customFormat="1" outlineLevel="1">
      <c r="A6165" s="192" t="s">
        <v>12865</v>
      </c>
      <c r="B6165" s="193" t="s">
        <v>12866</v>
      </c>
      <c r="C6165" s="192" t="s">
        <v>233</v>
      </c>
      <c r="D6165" s="192" t="s">
        <v>319</v>
      </c>
      <c r="E6165" s="192" t="s">
        <v>21087</v>
      </c>
    </row>
    <row r="6166" spans="1:5" s="192" customFormat="1" outlineLevel="1">
      <c r="A6166" s="192" t="s">
        <v>12868</v>
      </c>
      <c r="B6166" s="193" t="s">
        <v>12869</v>
      </c>
      <c r="C6166" s="192" t="s">
        <v>233</v>
      </c>
      <c r="D6166" s="192" t="s">
        <v>319</v>
      </c>
      <c r="E6166" s="192" t="s">
        <v>21087</v>
      </c>
    </row>
    <row r="6167" spans="1:5" s="192" customFormat="1" outlineLevel="1">
      <c r="A6167" s="192" t="s">
        <v>12871</v>
      </c>
      <c r="B6167" s="193" t="s">
        <v>1120</v>
      </c>
      <c r="C6167" s="192" t="s">
        <v>233</v>
      </c>
      <c r="D6167" s="192" t="s">
        <v>319</v>
      </c>
      <c r="E6167" s="192" t="s">
        <v>21087</v>
      </c>
    </row>
    <row r="6168" spans="1:5" s="98" customFormat="1" outlineLevel="1">
      <c r="A6168" s="98" t="s">
        <v>12872</v>
      </c>
      <c r="B6168" s="171" t="s">
        <v>12873</v>
      </c>
      <c r="C6168" s="98" t="s">
        <v>233</v>
      </c>
      <c r="D6168" s="98" t="s">
        <v>319</v>
      </c>
      <c r="E6168" s="98" t="s">
        <v>21087</v>
      </c>
    </row>
    <row r="6169" spans="1:5" s="192" customFormat="1" outlineLevel="1">
      <c r="A6169" s="192" t="s">
        <v>12874</v>
      </c>
      <c r="B6169" s="193" t="s">
        <v>12875</v>
      </c>
      <c r="C6169" s="192" t="s">
        <v>233</v>
      </c>
      <c r="D6169" s="192" t="s">
        <v>319</v>
      </c>
      <c r="E6169" s="192" t="s">
        <v>21087</v>
      </c>
    </row>
    <row r="6170" spans="1:5" s="192" customFormat="1" outlineLevel="1">
      <c r="A6170" s="192" t="s">
        <v>12877</v>
      </c>
      <c r="B6170" s="193" t="s">
        <v>12878</v>
      </c>
      <c r="C6170" s="192" t="s">
        <v>233</v>
      </c>
      <c r="D6170" s="192" t="s">
        <v>319</v>
      </c>
      <c r="E6170" s="192" t="s">
        <v>21087</v>
      </c>
    </row>
    <row r="6171" spans="1:5" s="192" customFormat="1" outlineLevel="1">
      <c r="A6171" s="192" t="s">
        <v>12880</v>
      </c>
      <c r="B6171" s="193" t="s">
        <v>12881</v>
      </c>
      <c r="C6171" s="192" t="s">
        <v>233</v>
      </c>
      <c r="D6171" s="192" t="s">
        <v>319</v>
      </c>
      <c r="E6171" s="192" t="s">
        <v>21087</v>
      </c>
    </row>
    <row r="6172" spans="1:5" s="98" customFormat="1" outlineLevel="1">
      <c r="A6172" s="98" t="s">
        <v>12883</v>
      </c>
      <c r="B6172" s="171" t="s">
        <v>12884</v>
      </c>
      <c r="C6172" s="98" t="s">
        <v>233</v>
      </c>
      <c r="D6172" s="98" t="s">
        <v>319</v>
      </c>
      <c r="E6172" s="98" t="s">
        <v>21087</v>
      </c>
    </row>
    <row r="6173" spans="1:5" s="192" customFormat="1" outlineLevel="1">
      <c r="A6173" s="192" t="s">
        <v>1110</v>
      </c>
      <c r="B6173" s="193" t="s">
        <v>12885</v>
      </c>
      <c r="C6173" s="192" t="s">
        <v>233</v>
      </c>
      <c r="D6173" s="192" t="s">
        <v>319</v>
      </c>
      <c r="E6173" s="192" t="s">
        <v>21087</v>
      </c>
    </row>
    <row r="6174" spans="1:5" s="188" customFormat="1" outlineLevel="1">
      <c r="A6174" s="188" t="s">
        <v>12886</v>
      </c>
      <c r="B6174" s="194" t="s">
        <v>12887</v>
      </c>
      <c r="C6174" s="188" t="s">
        <v>233</v>
      </c>
      <c r="D6174" s="188" t="s">
        <v>319</v>
      </c>
      <c r="E6174" s="188" t="s">
        <v>21087</v>
      </c>
    </row>
    <row r="6175" spans="1:5" s="188" customFormat="1" outlineLevel="1">
      <c r="A6175" s="188" t="s">
        <v>12889</v>
      </c>
      <c r="B6175" s="194" t="s">
        <v>1116</v>
      </c>
      <c r="C6175" s="188" t="s">
        <v>233</v>
      </c>
      <c r="D6175" s="188" t="s">
        <v>319</v>
      </c>
      <c r="E6175" s="188" t="s">
        <v>21087</v>
      </c>
    </row>
    <row r="6176" spans="1:5" s="192" customFormat="1" outlineLevel="1">
      <c r="A6176" s="192" t="s">
        <v>1110</v>
      </c>
      <c r="B6176" s="193" t="s">
        <v>12891</v>
      </c>
      <c r="C6176" s="192" t="s">
        <v>233</v>
      </c>
      <c r="D6176" s="192" t="s">
        <v>319</v>
      </c>
      <c r="E6176" s="192" t="s">
        <v>21087</v>
      </c>
    </row>
    <row r="6177" spans="1:5" s="188" customFormat="1" outlineLevel="1">
      <c r="A6177" s="188" t="s">
        <v>12892</v>
      </c>
      <c r="B6177" s="194" t="s">
        <v>12887</v>
      </c>
      <c r="C6177" s="188" t="s">
        <v>233</v>
      </c>
      <c r="D6177" s="188" t="s">
        <v>319</v>
      </c>
      <c r="E6177" s="188" t="s">
        <v>21087</v>
      </c>
    </row>
    <row r="6178" spans="1:5" s="188" customFormat="1" outlineLevel="1">
      <c r="A6178" s="188" t="s">
        <v>12894</v>
      </c>
      <c r="B6178" s="194" t="s">
        <v>1116</v>
      </c>
      <c r="C6178" s="188" t="s">
        <v>233</v>
      </c>
      <c r="D6178" s="188" t="s">
        <v>319</v>
      </c>
      <c r="E6178" s="188" t="s">
        <v>21087</v>
      </c>
    </row>
    <row r="6179" spans="1:5" s="98" customFormat="1" outlineLevel="1">
      <c r="A6179" s="98" t="s">
        <v>12896</v>
      </c>
      <c r="B6179" s="171" t="s">
        <v>12897</v>
      </c>
      <c r="C6179" s="98" t="s">
        <v>233</v>
      </c>
      <c r="D6179" s="98" t="s">
        <v>319</v>
      </c>
      <c r="E6179" s="98" t="s">
        <v>21087</v>
      </c>
    </row>
    <row r="6180" spans="1:5" s="192" customFormat="1" outlineLevel="1">
      <c r="A6180" s="192" t="s">
        <v>12898</v>
      </c>
      <c r="B6180" s="193" t="s">
        <v>12899</v>
      </c>
      <c r="C6180" s="192" t="s">
        <v>233</v>
      </c>
      <c r="D6180" s="192" t="s">
        <v>319</v>
      </c>
      <c r="E6180" s="192" t="s">
        <v>21087</v>
      </c>
    </row>
    <row r="6181" spans="1:5" s="192" customFormat="1" outlineLevel="1">
      <c r="A6181" s="192" t="s">
        <v>1110</v>
      </c>
      <c r="B6181" s="193" t="s">
        <v>12901</v>
      </c>
      <c r="C6181" s="192" t="s">
        <v>233</v>
      </c>
      <c r="D6181" s="192" t="s">
        <v>319</v>
      </c>
      <c r="E6181" s="192" t="s">
        <v>21087</v>
      </c>
    </row>
    <row r="6182" spans="1:5" s="188" customFormat="1" outlineLevel="1">
      <c r="A6182" s="188" t="s">
        <v>12902</v>
      </c>
      <c r="B6182" s="194" t="s">
        <v>12887</v>
      </c>
      <c r="C6182" s="188" t="s">
        <v>233</v>
      </c>
      <c r="D6182" s="188" t="s">
        <v>319</v>
      </c>
      <c r="E6182" s="188" t="s">
        <v>21087</v>
      </c>
    </row>
    <row r="6183" spans="1:5" s="188" customFormat="1" outlineLevel="1">
      <c r="A6183" s="188" t="s">
        <v>12904</v>
      </c>
      <c r="B6183" s="194" t="s">
        <v>1116</v>
      </c>
      <c r="C6183" s="188" t="s">
        <v>233</v>
      </c>
      <c r="D6183" s="188" t="s">
        <v>319</v>
      </c>
      <c r="E6183" s="188" t="s">
        <v>21087</v>
      </c>
    </row>
    <row r="6184" spans="1:5" s="192" customFormat="1" outlineLevel="1">
      <c r="A6184" s="192" t="s">
        <v>1110</v>
      </c>
      <c r="B6184" s="193" t="s">
        <v>12906</v>
      </c>
      <c r="C6184" s="192" t="s">
        <v>233</v>
      </c>
      <c r="D6184" s="192" t="s">
        <v>319</v>
      </c>
      <c r="E6184" s="192" t="s">
        <v>21087</v>
      </c>
    </row>
    <row r="6185" spans="1:5" s="188" customFormat="1" outlineLevel="1">
      <c r="A6185" s="188" t="s">
        <v>12907</v>
      </c>
      <c r="B6185" s="194" t="s">
        <v>12887</v>
      </c>
      <c r="C6185" s="188" t="s">
        <v>233</v>
      </c>
      <c r="D6185" s="188" t="s">
        <v>319</v>
      </c>
      <c r="E6185" s="188" t="s">
        <v>21087</v>
      </c>
    </row>
    <row r="6186" spans="1:5" s="188" customFormat="1" outlineLevel="1">
      <c r="A6186" s="188" t="s">
        <v>12909</v>
      </c>
      <c r="B6186" s="194" t="s">
        <v>1116</v>
      </c>
      <c r="C6186" s="188" t="s">
        <v>233</v>
      </c>
      <c r="D6186" s="188" t="s">
        <v>319</v>
      </c>
      <c r="E6186" s="188" t="s">
        <v>21087</v>
      </c>
    </row>
    <row r="6187" spans="1:5" s="192" customFormat="1" outlineLevel="1">
      <c r="A6187" s="192" t="s">
        <v>1110</v>
      </c>
      <c r="B6187" s="193" t="s">
        <v>12911</v>
      </c>
      <c r="C6187" s="192" t="s">
        <v>233</v>
      </c>
      <c r="D6187" s="192" t="s">
        <v>319</v>
      </c>
      <c r="E6187" s="192" t="s">
        <v>21087</v>
      </c>
    </row>
    <row r="6188" spans="1:5" s="188" customFormat="1" outlineLevel="1">
      <c r="A6188" s="188" t="s">
        <v>12912</v>
      </c>
      <c r="B6188" s="194" t="s">
        <v>12887</v>
      </c>
      <c r="C6188" s="188" t="s">
        <v>233</v>
      </c>
      <c r="D6188" s="188" t="s">
        <v>319</v>
      </c>
      <c r="E6188" s="188" t="s">
        <v>21087</v>
      </c>
    </row>
    <row r="6189" spans="1:5" s="188" customFormat="1" outlineLevel="1">
      <c r="A6189" s="188" t="s">
        <v>12914</v>
      </c>
      <c r="B6189" s="194" t="s">
        <v>1116</v>
      </c>
      <c r="C6189" s="188" t="s">
        <v>233</v>
      </c>
      <c r="D6189" s="188" t="s">
        <v>319</v>
      </c>
      <c r="E6189" s="188" t="s">
        <v>21087</v>
      </c>
    </row>
    <row r="6190" spans="1:5" s="192" customFormat="1" outlineLevel="1">
      <c r="A6190" s="192" t="s">
        <v>1110</v>
      </c>
      <c r="B6190" s="193" t="s">
        <v>12915</v>
      </c>
      <c r="C6190" s="192" t="s">
        <v>233</v>
      </c>
      <c r="D6190" s="192" t="s">
        <v>319</v>
      </c>
      <c r="E6190" s="192" t="s">
        <v>21087</v>
      </c>
    </row>
    <row r="6191" spans="1:5" s="188" customFormat="1" outlineLevel="1">
      <c r="A6191" s="188" t="s">
        <v>12916</v>
      </c>
      <c r="B6191" s="194" t="s">
        <v>12887</v>
      </c>
      <c r="C6191" s="188" t="s">
        <v>233</v>
      </c>
      <c r="D6191" s="188" t="s">
        <v>319</v>
      </c>
      <c r="E6191" s="188" t="s">
        <v>21087</v>
      </c>
    </row>
    <row r="6192" spans="1:5" s="188" customFormat="1" outlineLevel="1">
      <c r="A6192" s="188" t="s">
        <v>12918</v>
      </c>
      <c r="B6192" s="194" t="s">
        <v>1116</v>
      </c>
      <c r="C6192" s="188" t="s">
        <v>233</v>
      </c>
      <c r="D6192" s="188" t="s">
        <v>319</v>
      </c>
      <c r="E6192" s="188" t="s">
        <v>21087</v>
      </c>
    </row>
    <row r="6193" spans="1:5" s="192" customFormat="1" outlineLevel="1">
      <c r="A6193" s="192" t="s">
        <v>1110</v>
      </c>
      <c r="B6193" s="193" t="s">
        <v>12920</v>
      </c>
      <c r="C6193" s="192" t="s">
        <v>233</v>
      </c>
      <c r="D6193" s="192" t="s">
        <v>319</v>
      </c>
      <c r="E6193" s="192" t="s">
        <v>21087</v>
      </c>
    </row>
    <row r="6194" spans="1:5" s="188" customFormat="1" outlineLevel="1">
      <c r="A6194" s="188" t="s">
        <v>12921</v>
      </c>
      <c r="B6194" s="194" t="s">
        <v>12887</v>
      </c>
      <c r="C6194" s="188" t="s">
        <v>233</v>
      </c>
      <c r="D6194" s="188" t="s">
        <v>319</v>
      </c>
      <c r="E6194" s="188" t="s">
        <v>21087</v>
      </c>
    </row>
    <row r="6195" spans="1:5" s="188" customFormat="1" outlineLevel="1">
      <c r="A6195" s="188" t="s">
        <v>12923</v>
      </c>
      <c r="B6195" s="194" t="s">
        <v>1116</v>
      </c>
      <c r="C6195" s="188" t="s">
        <v>233</v>
      </c>
      <c r="D6195" s="188" t="s">
        <v>319</v>
      </c>
      <c r="E6195" s="188" t="s">
        <v>21087</v>
      </c>
    </row>
    <row r="6196" spans="1:5" s="192" customFormat="1" outlineLevel="1">
      <c r="A6196" s="192" t="s">
        <v>12925</v>
      </c>
      <c r="B6196" s="193" t="s">
        <v>12926</v>
      </c>
      <c r="C6196" s="192" t="s">
        <v>233</v>
      </c>
      <c r="D6196" s="192" t="s">
        <v>319</v>
      </c>
      <c r="E6196" s="192" t="s">
        <v>21087</v>
      </c>
    </row>
    <row r="6197" spans="1:5" s="98" customFormat="1" outlineLevel="1">
      <c r="A6197" s="98" t="s">
        <v>12928</v>
      </c>
      <c r="B6197" s="171" t="s">
        <v>12929</v>
      </c>
      <c r="C6197" s="98" t="s">
        <v>233</v>
      </c>
      <c r="D6197" s="98" t="s">
        <v>319</v>
      </c>
      <c r="E6197" s="98" t="s">
        <v>21087</v>
      </c>
    </row>
    <row r="6198" spans="1:5" s="192" customFormat="1" outlineLevel="1">
      <c r="A6198" s="192" t="s">
        <v>1110</v>
      </c>
      <c r="B6198" s="193" t="s">
        <v>12930</v>
      </c>
      <c r="C6198" s="192" t="s">
        <v>233</v>
      </c>
      <c r="D6198" s="192" t="s">
        <v>319</v>
      </c>
      <c r="E6198" s="192" t="s">
        <v>21087</v>
      </c>
    </row>
    <row r="6199" spans="1:5" s="188" customFormat="1" outlineLevel="1">
      <c r="A6199" s="188" t="s">
        <v>12931</v>
      </c>
      <c r="B6199" s="194" t="s">
        <v>12887</v>
      </c>
      <c r="C6199" s="188" t="s">
        <v>233</v>
      </c>
      <c r="D6199" s="188" t="s">
        <v>319</v>
      </c>
      <c r="E6199" s="188" t="s">
        <v>21087</v>
      </c>
    </row>
    <row r="6200" spans="1:5" s="188" customFormat="1" outlineLevel="1">
      <c r="A6200" s="188" t="s">
        <v>12933</v>
      </c>
      <c r="B6200" s="194" t="s">
        <v>1116</v>
      </c>
      <c r="C6200" s="188" t="s">
        <v>233</v>
      </c>
      <c r="D6200" s="188" t="s">
        <v>319</v>
      </c>
      <c r="E6200" s="188" t="s">
        <v>21087</v>
      </c>
    </row>
    <row r="6201" spans="1:5" s="192" customFormat="1" outlineLevel="1">
      <c r="A6201" s="192" t="s">
        <v>1110</v>
      </c>
      <c r="B6201" s="193" t="s">
        <v>12935</v>
      </c>
      <c r="C6201" s="192" t="s">
        <v>233</v>
      </c>
      <c r="D6201" s="192" t="s">
        <v>319</v>
      </c>
      <c r="E6201" s="192" t="s">
        <v>21087</v>
      </c>
    </row>
    <row r="6202" spans="1:5" s="188" customFormat="1" outlineLevel="1">
      <c r="A6202" s="188" t="s">
        <v>12936</v>
      </c>
      <c r="B6202" s="194" t="s">
        <v>12937</v>
      </c>
      <c r="C6202" s="188" t="s">
        <v>233</v>
      </c>
      <c r="D6202" s="188" t="s">
        <v>319</v>
      </c>
      <c r="E6202" s="188" t="s">
        <v>21087</v>
      </c>
    </row>
    <row r="6203" spans="1:5" s="188" customFormat="1" outlineLevel="1">
      <c r="A6203" s="188" t="s">
        <v>12939</v>
      </c>
      <c r="B6203" s="194" t="s">
        <v>12940</v>
      </c>
      <c r="C6203" s="188" t="s">
        <v>233</v>
      </c>
      <c r="D6203" s="188" t="s">
        <v>319</v>
      </c>
      <c r="E6203" s="188" t="s">
        <v>21087</v>
      </c>
    </row>
    <row r="6204" spans="1:5" s="188" customFormat="1" outlineLevel="1">
      <c r="A6204" s="188" t="s">
        <v>12941</v>
      </c>
      <c r="B6204" s="194" t="s">
        <v>12942</v>
      </c>
      <c r="C6204" s="188" t="s">
        <v>233</v>
      </c>
      <c r="D6204" s="188" t="s">
        <v>319</v>
      </c>
      <c r="E6204" s="188" t="s">
        <v>21087</v>
      </c>
    </row>
    <row r="6205" spans="1:5" s="188" customFormat="1" outlineLevel="1">
      <c r="A6205" s="188" t="s">
        <v>12943</v>
      </c>
      <c r="B6205" s="194" t="s">
        <v>1116</v>
      </c>
      <c r="C6205" s="188" t="s">
        <v>233</v>
      </c>
      <c r="D6205" s="188" t="s">
        <v>319</v>
      </c>
      <c r="E6205" s="188" t="s">
        <v>21087</v>
      </c>
    </row>
    <row r="6206" spans="1:5" s="192" customFormat="1" outlineLevel="1">
      <c r="A6206" s="192" t="s">
        <v>1110</v>
      </c>
      <c r="B6206" s="193" t="s">
        <v>12944</v>
      </c>
      <c r="C6206" s="192" t="s">
        <v>233</v>
      </c>
      <c r="D6206" s="192" t="s">
        <v>319</v>
      </c>
      <c r="E6206" s="192" t="s">
        <v>21087</v>
      </c>
    </row>
    <row r="6207" spans="1:5" s="188" customFormat="1" outlineLevel="1">
      <c r="A6207" s="188" t="s">
        <v>12945</v>
      </c>
      <c r="B6207" s="194" t="s">
        <v>12887</v>
      </c>
      <c r="C6207" s="188" t="s">
        <v>233</v>
      </c>
      <c r="D6207" s="188" t="s">
        <v>319</v>
      </c>
      <c r="E6207" s="188" t="s">
        <v>21087</v>
      </c>
    </row>
    <row r="6208" spans="1:5" s="188" customFormat="1" outlineLevel="1">
      <c r="A6208" s="188" t="s">
        <v>12947</v>
      </c>
      <c r="B6208" s="194" t="s">
        <v>1116</v>
      </c>
      <c r="C6208" s="188" t="s">
        <v>233</v>
      </c>
      <c r="D6208" s="188" t="s">
        <v>319</v>
      </c>
      <c r="E6208" s="188" t="s">
        <v>21087</v>
      </c>
    </row>
    <row r="6209" spans="1:5" s="192" customFormat="1" outlineLevel="1">
      <c r="A6209" s="192" t="s">
        <v>12949</v>
      </c>
      <c r="B6209" s="193" t="s">
        <v>12950</v>
      </c>
      <c r="C6209" s="192" t="s">
        <v>233</v>
      </c>
      <c r="D6209" s="192" t="s">
        <v>319</v>
      </c>
      <c r="E6209" s="192" t="s">
        <v>21087</v>
      </c>
    </row>
    <row r="6210" spans="1:5" s="192" customFormat="1" outlineLevel="1">
      <c r="A6210" s="192" t="s">
        <v>12952</v>
      </c>
      <c r="B6210" s="193" t="s">
        <v>1120</v>
      </c>
      <c r="C6210" s="192" t="s">
        <v>233</v>
      </c>
      <c r="D6210" s="192" t="s">
        <v>319</v>
      </c>
      <c r="E6210" s="192" t="s">
        <v>21087</v>
      </c>
    </row>
    <row r="6211" spans="1:5" s="98" customFormat="1" outlineLevel="1">
      <c r="A6211" s="98" t="s">
        <v>12954</v>
      </c>
      <c r="B6211" s="171" t="s">
        <v>12955</v>
      </c>
      <c r="C6211" s="98" t="s">
        <v>233</v>
      </c>
      <c r="D6211" s="98" t="s">
        <v>319</v>
      </c>
      <c r="E6211" s="98" t="s">
        <v>21087</v>
      </c>
    </row>
    <row r="6212" spans="1:5" s="192" customFormat="1" outlineLevel="1">
      <c r="A6212" s="192" t="s">
        <v>12956</v>
      </c>
      <c r="B6212" s="193" t="s">
        <v>12957</v>
      </c>
      <c r="C6212" s="192" t="s">
        <v>233</v>
      </c>
      <c r="D6212" s="192" t="s">
        <v>319</v>
      </c>
      <c r="E6212" s="192" t="s">
        <v>21087</v>
      </c>
    </row>
    <row r="6213" spans="1:5" s="192" customFormat="1" outlineLevel="1">
      <c r="A6213" s="192" t="s">
        <v>12959</v>
      </c>
      <c r="B6213" s="193" t="s">
        <v>12960</v>
      </c>
      <c r="C6213" s="192" t="s">
        <v>233</v>
      </c>
      <c r="D6213" s="192" t="s">
        <v>319</v>
      </c>
      <c r="E6213" s="192" t="s">
        <v>21087</v>
      </c>
    </row>
    <row r="6214" spans="1:5" s="192" customFormat="1" outlineLevel="1">
      <c r="A6214" s="192" t="s">
        <v>12962</v>
      </c>
      <c r="B6214" s="193" t="s">
        <v>12963</v>
      </c>
      <c r="C6214" s="192" t="s">
        <v>233</v>
      </c>
      <c r="D6214" s="192" t="s">
        <v>319</v>
      </c>
      <c r="E6214" s="192" t="s">
        <v>21087</v>
      </c>
    </row>
    <row r="6215" spans="1:5" s="192" customFormat="1" outlineLevel="1">
      <c r="A6215" s="192" t="s">
        <v>12965</v>
      </c>
      <c r="B6215" s="193" t="s">
        <v>12966</v>
      </c>
      <c r="C6215" s="192" t="s">
        <v>233</v>
      </c>
      <c r="D6215" s="192" t="s">
        <v>319</v>
      </c>
      <c r="E6215" s="192" t="s">
        <v>21087</v>
      </c>
    </row>
    <row r="6216" spans="1:5" s="192" customFormat="1" outlineLevel="1">
      <c r="A6216" s="192" t="s">
        <v>12968</v>
      </c>
      <c r="B6216" s="193" t="s">
        <v>1120</v>
      </c>
      <c r="C6216" s="192" t="s">
        <v>233</v>
      </c>
      <c r="D6216" s="192" t="s">
        <v>319</v>
      </c>
      <c r="E6216" s="192" t="s">
        <v>21087</v>
      </c>
    </row>
    <row r="6217" spans="1:5" s="98" customFormat="1" outlineLevel="1">
      <c r="A6217" s="98" t="s">
        <v>12970</v>
      </c>
      <c r="B6217" s="171" t="s">
        <v>12971</v>
      </c>
      <c r="C6217" s="98" t="s">
        <v>233</v>
      </c>
      <c r="D6217" s="98" t="s">
        <v>319</v>
      </c>
      <c r="E6217" s="98" t="s">
        <v>21087</v>
      </c>
    </row>
    <row r="6218" spans="1:5" s="192" customFormat="1" outlineLevel="1">
      <c r="A6218" s="192" t="s">
        <v>12972</v>
      </c>
      <c r="B6218" s="193" t="s">
        <v>12973</v>
      </c>
      <c r="C6218" s="192" t="s">
        <v>233</v>
      </c>
      <c r="D6218" s="192" t="s">
        <v>319</v>
      </c>
      <c r="E6218" s="192" t="s">
        <v>21087</v>
      </c>
    </row>
    <row r="6219" spans="1:5" s="192" customFormat="1" outlineLevel="1">
      <c r="A6219" s="192" t="s">
        <v>1110</v>
      </c>
      <c r="B6219" s="193" t="s">
        <v>12975</v>
      </c>
      <c r="C6219" s="192" t="s">
        <v>233</v>
      </c>
      <c r="D6219" s="192" t="s">
        <v>319</v>
      </c>
      <c r="E6219" s="192" t="s">
        <v>21087</v>
      </c>
    </row>
    <row r="6220" spans="1:5" s="188" customFormat="1" outlineLevel="1">
      <c r="A6220" s="188" t="s">
        <v>12976</v>
      </c>
      <c r="B6220" s="194" t="s">
        <v>12887</v>
      </c>
      <c r="C6220" s="188" t="s">
        <v>233</v>
      </c>
      <c r="D6220" s="188" t="s">
        <v>319</v>
      </c>
      <c r="E6220" s="188" t="s">
        <v>21087</v>
      </c>
    </row>
    <row r="6221" spans="1:5" s="188" customFormat="1" outlineLevel="1">
      <c r="A6221" s="188" t="s">
        <v>12978</v>
      </c>
      <c r="B6221" s="194" t="s">
        <v>1116</v>
      </c>
      <c r="C6221" s="188" t="s">
        <v>233</v>
      </c>
      <c r="D6221" s="188" t="s">
        <v>319</v>
      </c>
      <c r="E6221" s="188" t="s">
        <v>21087</v>
      </c>
    </row>
    <row r="6222" spans="1:5" s="192" customFormat="1" outlineLevel="1">
      <c r="A6222" s="192" t="s">
        <v>1110</v>
      </c>
      <c r="B6222" s="193" t="s">
        <v>12980</v>
      </c>
      <c r="C6222" s="192" t="s">
        <v>233</v>
      </c>
      <c r="D6222" s="192" t="s">
        <v>319</v>
      </c>
      <c r="E6222" s="192" t="s">
        <v>21087</v>
      </c>
    </row>
    <row r="6223" spans="1:5" s="188" customFormat="1" outlineLevel="1">
      <c r="A6223" s="188" t="s">
        <v>12981</v>
      </c>
      <c r="B6223" s="194" t="s">
        <v>12887</v>
      </c>
      <c r="C6223" s="188" t="s">
        <v>233</v>
      </c>
      <c r="D6223" s="188" t="s">
        <v>319</v>
      </c>
      <c r="E6223" s="188" t="s">
        <v>21087</v>
      </c>
    </row>
    <row r="6224" spans="1:5" s="188" customFormat="1" outlineLevel="1">
      <c r="A6224" s="188" t="s">
        <v>12983</v>
      </c>
      <c r="B6224" s="194" t="s">
        <v>1116</v>
      </c>
      <c r="C6224" s="188" t="s">
        <v>233</v>
      </c>
      <c r="D6224" s="188" t="s">
        <v>319</v>
      </c>
      <c r="E6224" s="188" t="s">
        <v>21087</v>
      </c>
    </row>
    <row r="6225" spans="1:5" s="192" customFormat="1" outlineLevel="1">
      <c r="A6225" s="192" t="s">
        <v>1110</v>
      </c>
      <c r="B6225" s="193" t="s">
        <v>12985</v>
      </c>
      <c r="C6225" s="192" t="s">
        <v>233</v>
      </c>
      <c r="D6225" s="192" t="s">
        <v>319</v>
      </c>
      <c r="E6225" s="192" t="s">
        <v>21087</v>
      </c>
    </row>
    <row r="6226" spans="1:5" s="188" customFormat="1" outlineLevel="1">
      <c r="A6226" s="188" t="s">
        <v>12986</v>
      </c>
      <c r="B6226" s="194" t="s">
        <v>12887</v>
      </c>
      <c r="C6226" s="188" t="s">
        <v>233</v>
      </c>
      <c r="D6226" s="188" t="s">
        <v>319</v>
      </c>
      <c r="E6226" s="188" t="s">
        <v>21087</v>
      </c>
    </row>
    <row r="6227" spans="1:5" s="188" customFormat="1" outlineLevel="1">
      <c r="A6227" s="188" t="s">
        <v>12988</v>
      </c>
      <c r="B6227" s="194" t="s">
        <v>1116</v>
      </c>
      <c r="C6227" s="188" t="s">
        <v>233</v>
      </c>
      <c r="D6227" s="188" t="s">
        <v>319</v>
      </c>
      <c r="E6227" s="188" t="s">
        <v>21087</v>
      </c>
    </row>
    <row r="6228" spans="1:5" s="192" customFormat="1" outlineLevel="1">
      <c r="A6228" s="192" t="s">
        <v>1110</v>
      </c>
      <c r="B6228" s="193" t="s">
        <v>1120</v>
      </c>
      <c r="C6228" s="192" t="s">
        <v>233</v>
      </c>
      <c r="D6228" s="192" t="s">
        <v>319</v>
      </c>
      <c r="E6228" s="192" t="s">
        <v>21087</v>
      </c>
    </row>
    <row r="6229" spans="1:5" s="188" customFormat="1" outlineLevel="1">
      <c r="A6229" s="188" t="s">
        <v>12990</v>
      </c>
      <c r="B6229" s="194" t="s">
        <v>12991</v>
      </c>
      <c r="C6229" s="188" t="s">
        <v>233</v>
      </c>
      <c r="D6229" s="188" t="s">
        <v>319</v>
      </c>
      <c r="E6229" s="188" t="s">
        <v>21087</v>
      </c>
    </row>
    <row r="6230" spans="1:5" s="188" customFormat="1" outlineLevel="1">
      <c r="A6230" s="188" t="s">
        <v>12993</v>
      </c>
      <c r="B6230" s="194" t="s">
        <v>1116</v>
      </c>
      <c r="C6230" s="188" t="s">
        <v>233</v>
      </c>
      <c r="D6230" s="188" t="s">
        <v>319</v>
      </c>
      <c r="E6230" s="188" t="s">
        <v>21087</v>
      </c>
    </row>
    <row r="6231" spans="1:5" s="98" customFormat="1" outlineLevel="1">
      <c r="A6231" s="98" t="s">
        <v>12994</v>
      </c>
      <c r="B6231" s="171" t="s">
        <v>12995</v>
      </c>
      <c r="C6231" s="98" t="s">
        <v>233</v>
      </c>
      <c r="D6231" s="98" t="s">
        <v>319</v>
      </c>
      <c r="E6231" s="98" t="s">
        <v>21087</v>
      </c>
    </row>
    <row r="6232" spans="1:5" s="192" customFormat="1" outlineLevel="1">
      <c r="A6232" s="192" t="s">
        <v>12996</v>
      </c>
      <c r="B6232" s="193" t="s">
        <v>12997</v>
      </c>
      <c r="C6232" s="192" t="s">
        <v>233</v>
      </c>
      <c r="D6232" s="192" t="s">
        <v>319</v>
      </c>
      <c r="E6232" s="192" t="s">
        <v>21087</v>
      </c>
    </row>
    <row r="6233" spans="1:5" s="192" customFormat="1" outlineLevel="1">
      <c r="A6233" s="192" t="s">
        <v>12999</v>
      </c>
      <c r="B6233" s="193" t="s">
        <v>13000</v>
      </c>
      <c r="C6233" s="192" t="s">
        <v>233</v>
      </c>
      <c r="D6233" s="192" t="s">
        <v>319</v>
      </c>
      <c r="E6233" s="192" t="s">
        <v>21087</v>
      </c>
    </row>
    <row r="6234" spans="1:5" s="192" customFormat="1" outlineLevel="1">
      <c r="A6234" s="192" t="s">
        <v>13002</v>
      </c>
      <c r="B6234" s="193" t="s">
        <v>13003</v>
      </c>
      <c r="C6234" s="192" t="s">
        <v>233</v>
      </c>
      <c r="D6234" s="192" t="s">
        <v>319</v>
      </c>
      <c r="E6234" s="192" t="s">
        <v>21087</v>
      </c>
    </row>
    <row r="6235" spans="1:5" s="192" customFormat="1" outlineLevel="1">
      <c r="A6235" s="192" t="s">
        <v>13005</v>
      </c>
      <c r="B6235" s="193" t="s">
        <v>1120</v>
      </c>
      <c r="C6235" s="192" t="s">
        <v>233</v>
      </c>
      <c r="D6235" s="192" t="s">
        <v>319</v>
      </c>
      <c r="E6235" s="192" t="s">
        <v>21087</v>
      </c>
    </row>
    <row r="6236" spans="1:5" s="98" customFormat="1" outlineLevel="1">
      <c r="A6236" s="98" t="s">
        <v>13007</v>
      </c>
      <c r="B6236" s="171" t="s">
        <v>13008</v>
      </c>
      <c r="C6236" s="98" t="s">
        <v>233</v>
      </c>
      <c r="D6236" s="98" t="s">
        <v>319</v>
      </c>
      <c r="E6236" s="98" t="s">
        <v>21087</v>
      </c>
    </row>
    <row r="6237" spans="1:5" s="192" customFormat="1" outlineLevel="1">
      <c r="A6237" s="192" t="s">
        <v>13009</v>
      </c>
      <c r="B6237" s="193" t="s">
        <v>13010</v>
      </c>
      <c r="C6237" s="192" t="s">
        <v>233</v>
      </c>
      <c r="D6237" s="192" t="s">
        <v>319</v>
      </c>
      <c r="E6237" s="192" t="s">
        <v>21087</v>
      </c>
    </row>
    <row r="6238" spans="1:5" s="192" customFormat="1" outlineLevel="1">
      <c r="A6238" s="192" t="s">
        <v>13012</v>
      </c>
      <c r="B6238" s="193" t="s">
        <v>13013</v>
      </c>
      <c r="C6238" s="192" t="s">
        <v>233</v>
      </c>
      <c r="D6238" s="192" t="s">
        <v>319</v>
      </c>
      <c r="E6238" s="192" t="s">
        <v>21087</v>
      </c>
    </row>
    <row r="6239" spans="1:5" s="192" customFormat="1" outlineLevel="1">
      <c r="A6239" s="192" t="s">
        <v>13014</v>
      </c>
      <c r="B6239" s="193" t="s">
        <v>1120</v>
      </c>
      <c r="C6239" s="192" t="s">
        <v>233</v>
      </c>
      <c r="D6239" s="192" t="s">
        <v>319</v>
      </c>
      <c r="E6239" s="192" t="s">
        <v>21087</v>
      </c>
    </row>
    <row r="6240" spans="1:5" s="98" customFormat="1" outlineLevel="1">
      <c r="A6240" s="98" t="s">
        <v>13015</v>
      </c>
      <c r="B6240" s="171" t="s">
        <v>13016</v>
      </c>
      <c r="C6240" s="98" t="s">
        <v>233</v>
      </c>
      <c r="D6240" s="98" t="s">
        <v>319</v>
      </c>
      <c r="E6240" s="98" t="s">
        <v>21087</v>
      </c>
    </row>
    <row r="6241" spans="1:5" s="192" customFormat="1" outlineLevel="1">
      <c r="A6241" s="192" t="s">
        <v>13017</v>
      </c>
      <c r="B6241" s="193" t="s">
        <v>13018</v>
      </c>
      <c r="C6241" s="192" t="s">
        <v>233</v>
      </c>
      <c r="D6241" s="192" t="s">
        <v>319</v>
      </c>
      <c r="E6241" s="192" t="s">
        <v>21087</v>
      </c>
    </row>
    <row r="6242" spans="1:5" s="192" customFormat="1" outlineLevel="1">
      <c r="A6242" s="192" t="s">
        <v>13020</v>
      </c>
      <c r="B6242" s="193" t="s">
        <v>12875</v>
      </c>
      <c r="C6242" s="192" t="s">
        <v>233</v>
      </c>
      <c r="D6242" s="192" t="s">
        <v>319</v>
      </c>
      <c r="E6242" s="192" t="s">
        <v>21087</v>
      </c>
    </row>
    <row r="6243" spans="1:5" s="192" customFormat="1" outlineLevel="1">
      <c r="A6243" s="192" t="s">
        <v>1110</v>
      </c>
      <c r="B6243" s="193" t="s">
        <v>1120</v>
      </c>
      <c r="C6243" s="192" t="s">
        <v>233</v>
      </c>
      <c r="D6243" s="192" t="s">
        <v>319</v>
      </c>
      <c r="E6243" s="192" t="s">
        <v>21087</v>
      </c>
    </row>
    <row r="6244" spans="1:5" s="188" customFormat="1" outlineLevel="1">
      <c r="A6244" s="188" t="s">
        <v>13021</v>
      </c>
      <c r="B6244" s="194" t="s">
        <v>13022</v>
      </c>
      <c r="C6244" s="188" t="s">
        <v>233</v>
      </c>
      <c r="D6244" s="188" t="s">
        <v>319</v>
      </c>
      <c r="E6244" s="188" t="s">
        <v>21087</v>
      </c>
    </row>
    <row r="6245" spans="1:5" s="188" customFormat="1" outlineLevel="1">
      <c r="A6245" s="188" t="s">
        <v>13023</v>
      </c>
      <c r="B6245" s="194" t="s">
        <v>13024</v>
      </c>
      <c r="C6245" s="188" t="s">
        <v>233</v>
      </c>
      <c r="D6245" s="188" t="s">
        <v>319</v>
      </c>
      <c r="E6245" s="188" t="s">
        <v>21087</v>
      </c>
    </row>
    <row r="6246" spans="1:5" s="188" customFormat="1" outlineLevel="1">
      <c r="A6246" s="188" t="s">
        <v>13025</v>
      </c>
      <c r="B6246" s="194" t="s">
        <v>13026</v>
      </c>
      <c r="C6246" s="188" t="s">
        <v>233</v>
      </c>
      <c r="D6246" s="188" t="s">
        <v>319</v>
      </c>
      <c r="E6246" s="188" t="s">
        <v>21087</v>
      </c>
    </row>
    <row r="6247" spans="1:5" s="188" customFormat="1" outlineLevel="1">
      <c r="A6247" s="188" t="s">
        <v>13027</v>
      </c>
      <c r="B6247" s="194" t="s">
        <v>13028</v>
      </c>
      <c r="C6247" s="188" t="s">
        <v>233</v>
      </c>
      <c r="D6247" s="188" t="s">
        <v>319</v>
      </c>
      <c r="E6247" s="188" t="s">
        <v>21087</v>
      </c>
    </row>
    <row r="6248" spans="1:5" s="188" customFormat="1" outlineLevel="1">
      <c r="A6248" s="188" t="s">
        <v>13029</v>
      </c>
      <c r="B6248" s="194" t="s">
        <v>13030</v>
      </c>
      <c r="C6248" s="188" t="s">
        <v>233</v>
      </c>
      <c r="D6248" s="188" t="s">
        <v>319</v>
      </c>
      <c r="E6248" s="188" t="s">
        <v>21087</v>
      </c>
    </row>
    <row r="6249" spans="1:5" s="188" customFormat="1" outlineLevel="1">
      <c r="A6249" s="188" t="s">
        <v>13031</v>
      </c>
      <c r="B6249" s="194" t="s">
        <v>13032</v>
      </c>
      <c r="C6249" s="188" t="s">
        <v>233</v>
      </c>
      <c r="D6249" s="188" t="s">
        <v>319</v>
      </c>
      <c r="E6249" s="188" t="s">
        <v>21087</v>
      </c>
    </row>
    <row r="6250" spans="1:5" s="188" customFormat="1" outlineLevel="1">
      <c r="A6250" s="188" t="s">
        <v>13033</v>
      </c>
      <c r="B6250" s="194" t="s">
        <v>1116</v>
      </c>
      <c r="C6250" s="188" t="s">
        <v>233</v>
      </c>
      <c r="D6250" s="188" t="s">
        <v>319</v>
      </c>
      <c r="E6250" s="188" t="s">
        <v>21087</v>
      </c>
    </row>
    <row r="6251" spans="1:5" s="98" customFormat="1" outlineLevel="1">
      <c r="A6251" s="98" t="s">
        <v>13034</v>
      </c>
      <c r="B6251" s="171" t="s">
        <v>13035</v>
      </c>
      <c r="C6251" s="98" t="s">
        <v>233</v>
      </c>
      <c r="D6251" s="98" t="s">
        <v>319</v>
      </c>
      <c r="E6251" s="98" t="s">
        <v>21087</v>
      </c>
    </row>
    <row r="6252" spans="1:5" s="192" customFormat="1" outlineLevel="1">
      <c r="A6252" s="192" t="s">
        <v>13036</v>
      </c>
      <c r="B6252" s="193" t="s">
        <v>13037</v>
      </c>
      <c r="C6252" s="192" t="s">
        <v>233</v>
      </c>
      <c r="D6252" s="192" t="s">
        <v>319</v>
      </c>
      <c r="E6252" s="192" t="s">
        <v>21087</v>
      </c>
    </row>
    <row r="6253" spans="1:5" s="192" customFormat="1" outlineLevel="1">
      <c r="A6253" s="192" t="s">
        <v>13039</v>
      </c>
      <c r="B6253" s="193" t="s">
        <v>13040</v>
      </c>
      <c r="C6253" s="192" t="s">
        <v>233</v>
      </c>
      <c r="D6253" s="192" t="s">
        <v>319</v>
      </c>
      <c r="E6253" s="192" t="s">
        <v>21087</v>
      </c>
    </row>
    <row r="6254" spans="1:5" s="192" customFormat="1" outlineLevel="1">
      <c r="A6254" s="192" t="s">
        <v>13042</v>
      </c>
      <c r="B6254" s="193" t="s">
        <v>13043</v>
      </c>
      <c r="C6254" s="192" t="s">
        <v>233</v>
      </c>
      <c r="D6254" s="192" t="s">
        <v>319</v>
      </c>
      <c r="E6254" s="192" t="s">
        <v>21087</v>
      </c>
    </row>
    <row r="6255" spans="1:5" s="192" customFormat="1" outlineLevel="1">
      <c r="A6255" s="192" t="s">
        <v>1110</v>
      </c>
      <c r="B6255" s="193" t="s">
        <v>1120</v>
      </c>
      <c r="C6255" s="192" t="s">
        <v>233</v>
      </c>
      <c r="D6255" s="192" t="s">
        <v>319</v>
      </c>
      <c r="E6255" s="192" t="s">
        <v>21087</v>
      </c>
    </row>
    <row r="6256" spans="1:5" s="188" customFormat="1" outlineLevel="1">
      <c r="A6256" s="188" t="s">
        <v>13045</v>
      </c>
      <c r="B6256" s="194" t="s">
        <v>13046</v>
      </c>
      <c r="C6256" s="188" t="s">
        <v>233</v>
      </c>
      <c r="D6256" s="188" t="s">
        <v>319</v>
      </c>
      <c r="E6256" s="188" t="s">
        <v>21087</v>
      </c>
    </row>
    <row r="6257" spans="1:5" s="188" customFormat="1" outlineLevel="1">
      <c r="A6257" s="188" t="s">
        <v>13048</v>
      </c>
      <c r="B6257" s="194" t="s">
        <v>13049</v>
      </c>
      <c r="C6257" s="188" t="s">
        <v>233</v>
      </c>
      <c r="D6257" s="188" t="s">
        <v>319</v>
      </c>
      <c r="E6257" s="188" t="s">
        <v>21087</v>
      </c>
    </row>
    <row r="6258" spans="1:5" s="188" customFormat="1" outlineLevel="1">
      <c r="A6258" s="188" t="s">
        <v>13050</v>
      </c>
      <c r="B6258" s="194" t="s">
        <v>13051</v>
      </c>
      <c r="C6258" s="188" t="s">
        <v>233</v>
      </c>
      <c r="D6258" s="188" t="s">
        <v>319</v>
      </c>
      <c r="E6258" s="188" t="s">
        <v>21087</v>
      </c>
    </row>
    <row r="6259" spans="1:5" s="188" customFormat="1" outlineLevel="1">
      <c r="A6259" s="188" t="s">
        <v>13053</v>
      </c>
      <c r="B6259" s="194" t="s">
        <v>13054</v>
      </c>
      <c r="C6259" s="188" t="s">
        <v>233</v>
      </c>
      <c r="D6259" s="188" t="s">
        <v>319</v>
      </c>
      <c r="E6259" s="188" t="s">
        <v>21087</v>
      </c>
    </row>
    <row r="6260" spans="1:5" s="98" customFormat="1" outlineLevel="1">
      <c r="A6260" s="98" t="s">
        <v>13056</v>
      </c>
      <c r="B6260" s="171" t="s">
        <v>13057</v>
      </c>
      <c r="C6260" s="98" t="s">
        <v>233</v>
      </c>
      <c r="D6260" s="98" t="s">
        <v>319</v>
      </c>
      <c r="E6260" s="98" t="s">
        <v>21087</v>
      </c>
    </row>
    <row r="6261" spans="1:5" s="192" customFormat="1" outlineLevel="1">
      <c r="A6261" s="192" t="s">
        <v>1110</v>
      </c>
      <c r="B6261" s="193" t="s">
        <v>13058</v>
      </c>
      <c r="C6261" s="192" t="s">
        <v>233</v>
      </c>
      <c r="D6261" s="192" t="s">
        <v>319</v>
      </c>
      <c r="E6261" s="192" t="s">
        <v>21087</v>
      </c>
    </row>
    <row r="6262" spans="1:5" s="188" customFormat="1" outlineLevel="1">
      <c r="A6262" s="188" t="s">
        <v>13059</v>
      </c>
      <c r="B6262" s="194" t="s">
        <v>13060</v>
      </c>
      <c r="C6262" s="188" t="s">
        <v>233</v>
      </c>
      <c r="D6262" s="188" t="s">
        <v>319</v>
      </c>
      <c r="E6262" s="188" t="s">
        <v>21087</v>
      </c>
    </row>
    <row r="6263" spans="1:5" s="188" customFormat="1" outlineLevel="1">
      <c r="A6263" s="188" t="s">
        <v>13062</v>
      </c>
      <c r="B6263" s="194" t="s">
        <v>1116</v>
      </c>
      <c r="C6263" s="188" t="s">
        <v>233</v>
      </c>
      <c r="D6263" s="188" t="s">
        <v>319</v>
      </c>
      <c r="E6263" s="188" t="s">
        <v>21087</v>
      </c>
    </row>
    <row r="6264" spans="1:5" s="192" customFormat="1" outlineLevel="1">
      <c r="A6264" s="192" t="s">
        <v>1110</v>
      </c>
      <c r="B6264" s="193" t="s">
        <v>13063</v>
      </c>
      <c r="C6264" s="192" t="s">
        <v>233</v>
      </c>
      <c r="D6264" s="192" t="s">
        <v>319</v>
      </c>
      <c r="E6264" s="192" t="s">
        <v>21087</v>
      </c>
    </row>
    <row r="6265" spans="1:5" s="188" customFormat="1" outlineLevel="1">
      <c r="A6265" s="188" t="s">
        <v>13064</v>
      </c>
      <c r="B6265" s="194" t="s">
        <v>13065</v>
      </c>
      <c r="C6265" s="188" t="s">
        <v>233</v>
      </c>
      <c r="D6265" s="188" t="s">
        <v>319</v>
      </c>
      <c r="E6265" s="188" t="s">
        <v>21087</v>
      </c>
    </row>
    <row r="6266" spans="1:5" s="188" customFormat="1" outlineLevel="1">
      <c r="A6266" s="188" t="s">
        <v>13067</v>
      </c>
      <c r="B6266" s="194" t="s">
        <v>13068</v>
      </c>
      <c r="C6266" s="188" t="s">
        <v>233</v>
      </c>
      <c r="D6266" s="188" t="s">
        <v>319</v>
      </c>
      <c r="E6266" s="188" t="s">
        <v>21087</v>
      </c>
    </row>
    <row r="6267" spans="1:5" s="188" customFormat="1" outlineLevel="1">
      <c r="A6267" s="188" t="s">
        <v>13070</v>
      </c>
      <c r="B6267" s="194" t="s">
        <v>1116</v>
      </c>
      <c r="C6267" s="188" t="s">
        <v>233</v>
      </c>
      <c r="D6267" s="188" t="s">
        <v>319</v>
      </c>
      <c r="E6267" s="188" t="s">
        <v>21087</v>
      </c>
    </row>
    <row r="6268" spans="1:5" s="192" customFormat="1" outlineLevel="1">
      <c r="A6268" s="192" t="s">
        <v>1110</v>
      </c>
      <c r="B6268" s="193" t="s">
        <v>13072</v>
      </c>
      <c r="C6268" s="192" t="s">
        <v>233</v>
      </c>
      <c r="D6268" s="192" t="s">
        <v>319</v>
      </c>
      <c r="E6268" s="192" t="s">
        <v>21087</v>
      </c>
    </row>
    <row r="6269" spans="1:5" s="188" customFormat="1" outlineLevel="1">
      <c r="A6269" s="188" t="s">
        <v>13073</v>
      </c>
      <c r="B6269" s="194" t="s">
        <v>13074</v>
      </c>
      <c r="C6269" s="188" t="s">
        <v>233</v>
      </c>
      <c r="D6269" s="188" t="s">
        <v>319</v>
      </c>
      <c r="E6269" s="188" t="s">
        <v>21087</v>
      </c>
    </row>
    <row r="6270" spans="1:5" s="188" customFormat="1" outlineLevel="1">
      <c r="A6270" s="188" t="s">
        <v>13076</v>
      </c>
      <c r="B6270" s="194" t="s">
        <v>1116</v>
      </c>
      <c r="C6270" s="188" t="s">
        <v>233</v>
      </c>
      <c r="D6270" s="188" t="s">
        <v>319</v>
      </c>
      <c r="E6270" s="188" t="s">
        <v>21087</v>
      </c>
    </row>
    <row r="6271" spans="1:5" s="192" customFormat="1" outlineLevel="1">
      <c r="A6271" s="192" t="s">
        <v>1110</v>
      </c>
      <c r="B6271" s="193" t="s">
        <v>9255</v>
      </c>
      <c r="C6271" s="192" t="s">
        <v>233</v>
      </c>
      <c r="D6271" s="192" t="s">
        <v>319</v>
      </c>
      <c r="E6271" s="192" t="s">
        <v>21087</v>
      </c>
    </row>
    <row r="6272" spans="1:5" s="188" customFormat="1" outlineLevel="1">
      <c r="A6272" s="188" t="s">
        <v>13077</v>
      </c>
      <c r="B6272" s="194" t="s">
        <v>13078</v>
      </c>
      <c r="C6272" s="188" t="s">
        <v>233</v>
      </c>
      <c r="D6272" s="188" t="s">
        <v>319</v>
      </c>
      <c r="E6272" s="188" t="s">
        <v>21087</v>
      </c>
    </row>
    <row r="6273" spans="1:5" s="188" customFormat="1" outlineLevel="1">
      <c r="A6273" s="188" t="s">
        <v>13080</v>
      </c>
      <c r="B6273" s="194" t="s">
        <v>13081</v>
      </c>
      <c r="C6273" s="188" t="s">
        <v>233</v>
      </c>
      <c r="D6273" s="188" t="s">
        <v>319</v>
      </c>
      <c r="E6273" s="188" t="s">
        <v>21087</v>
      </c>
    </row>
    <row r="6274" spans="1:5" s="188" customFormat="1" outlineLevel="1">
      <c r="A6274" s="188" t="s">
        <v>13082</v>
      </c>
      <c r="B6274" s="194" t="s">
        <v>1116</v>
      </c>
      <c r="C6274" s="188" t="s">
        <v>233</v>
      </c>
      <c r="D6274" s="188" t="s">
        <v>319</v>
      </c>
      <c r="E6274" s="188" t="s">
        <v>21087</v>
      </c>
    </row>
    <row r="6275" spans="1:5" s="98" customFormat="1" outlineLevel="1">
      <c r="A6275" s="98" t="s">
        <v>13083</v>
      </c>
      <c r="B6275" s="171" t="s">
        <v>13084</v>
      </c>
      <c r="C6275" s="98" t="s">
        <v>233</v>
      </c>
      <c r="D6275" s="98" t="s">
        <v>319</v>
      </c>
      <c r="E6275" s="98" t="s">
        <v>21087</v>
      </c>
    </row>
    <row r="6276" spans="1:5" s="192" customFormat="1" outlineLevel="1">
      <c r="A6276" s="192" t="s">
        <v>13085</v>
      </c>
      <c r="B6276" s="193" t="s">
        <v>13086</v>
      </c>
      <c r="C6276" s="192" t="s">
        <v>233</v>
      </c>
      <c r="D6276" s="192" t="s">
        <v>319</v>
      </c>
      <c r="E6276" s="192" t="s">
        <v>21087</v>
      </c>
    </row>
    <row r="6277" spans="1:5" s="192" customFormat="1" outlineLevel="1">
      <c r="A6277" s="192" t="s">
        <v>13088</v>
      </c>
      <c r="B6277" s="193" t="s">
        <v>13089</v>
      </c>
      <c r="C6277" s="192" t="s">
        <v>233</v>
      </c>
      <c r="D6277" s="192" t="s">
        <v>319</v>
      </c>
      <c r="E6277" s="192" t="s">
        <v>21087</v>
      </c>
    </row>
    <row r="6278" spans="1:5" s="192" customFormat="1" outlineLevel="1">
      <c r="A6278" s="192" t="s">
        <v>13091</v>
      </c>
      <c r="B6278" s="193" t="s">
        <v>13092</v>
      </c>
      <c r="C6278" s="192" t="s">
        <v>233</v>
      </c>
      <c r="D6278" s="192" t="s">
        <v>319</v>
      </c>
      <c r="E6278" s="192" t="s">
        <v>21087</v>
      </c>
    </row>
    <row r="6279" spans="1:5" s="192" customFormat="1" outlineLevel="1">
      <c r="A6279" s="192" t="s">
        <v>13094</v>
      </c>
      <c r="B6279" s="193" t="s">
        <v>9255</v>
      </c>
      <c r="C6279" s="192" t="s">
        <v>233</v>
      </c>
      <c r="D6279" s="192" t="s">
        <v>319</v>
      </c>
      <c r="E6279" s="192" t="s">
        <v>21087</v>
      </c>
    </row>
    <row r="6280" spans="1:5" s="98" customFormat="1" outlineLevel="1">
      <c r="A6280" s="98" t="s">
        <v>13096</v>
      </c>
      <c r="B6280" s="171" t="s">
        <v>13097</v>
      </c>
      <c r="C6280" s="98" t="s">
        <v>275</v>
      </c>
      <c r="D6280" s="98" t="s">
        <v>354</v>
      </c>
      <c r="E6280" s="98" t="s">
        <v>925</v>
      </c>
    </row>
    <row r="6281" spans="1:5" s="192" customFormat="1" outlineLevel="1">
      <c r="A6281" s="192" t="s">
        <v>13098</v>
      </c>
      <c r="B6281" s="193" t="s">
        <v>13099</v>
      </c>
      <c r="C6281" s="192" t="s">
        <v>275</v>
      </c>
      <c r="D6281" s="192" t="s">
        <v>354</v>
      </c>
      <c r="E6281" s="192" t="s">
        <v>925</v>
      </c>
    </row>
    <row r="6282" spans="1:5" s="192" customFormat="1" outlineLevel="1">
      <c r="A6282" s="192" t="s">
        <v>1110</v>
      </c>
      <c r="B6282" s="193" t="s">
        <v>13101</v>
      </c>
      <c r="C6282" s="192" t="s">
        <v>275</v>
      </c>
      <c r="D6282" s="192" t="s">
        <v>354</v>
      </c>
      <c r="E6282" s="192" t="s">
        <v>925</v>
      </c>
    </row>
    <row r="6283" spans="1:5" s="188" customFormat="1" outlineLevel="1">
      <c r="A6283" s="188" t="s">
        <v>13102</v>
      </c>
      <c r="B6283" s="194" t="s">
        <v>13103</v>
      </c>
      <c r="C6283" s="188" t="s">
        <v>275</v>
      </c>
      <c r="D6283" s="188" t="s">
        <v>354</v>
      </c>
      <c r="E6283" s="188" t="s">
        <v>925</v>
      </c>
    </row>
    <row r="6284" spans="1:5" s="188" customFormat="1" outlineLevel="1">
      <c r="A6284" s="188" t="s">
        <v>13105</v>
      </c>
      <c r="B6284" s="194" t="s">
        <v>1116</v>
      </c>
      <c r="C6284" s="188" t="s">
        <v>275</v>
      </c>
      <c r="D6284" s="188" t="s">
        <v>354</v>
      </c>
      <c r="E6284" s="188" t="s">
        <v>925</v>
      </c>
    </row>
    <row r="6285" spans="1:5" s="192" customFormat="1" outlineLevel="1">
      <c r="A6285" s="192" t="s">
        <v>13106</v>
      </c>
      <c r="B6285" s="193" t="s">
        <v>13107</v>
      </c>
      <c r="C6285" s="192" t="s">
        <v>275</v>
      </c>
      <c r="D6285" s="192" t="s">
        <v>354</v>
      </c>
      <c r="E6285" s="192" t="s">
        <v>925</v>
      </c>
    </row>
    <row r="6286" spans="1:5" s="192" customFormat="1" outlineLevel="1">
      <c r="A6286" s="192" t="s">
        <v>13108</v>
      </c>
      <c r="B6286" s="193" t="s">
        <v>13109</v>
      </c>
      <c r="C6286" s="192" t="s">
        <v>275</v>
      </c>
      <c r="D6286" s="192" t="s">
        <v>354</v>
      </c>
      <c r="E6286" s="192" t="s">
        <v>925</v>
      </c>
    </row>
    <row r="6287" spans="1:5" s="192" customFormat="1" outlineLevel="1">
      <c r="A6287" s="192" t="s">
        <v>13111</v>
      </c>
      <c r="B6287" s="193" t="s">
        <v>1120</v>
      </c>
      <c r="C6287" s="192" t="s">
        <v>275</v>
      </c>
      <c r="D6287" s="192" t="s">
        <v>354</v>
      </c>
      <c r="E6287" s="192" t="s">
        <v>925</v>
      </c>
    </row>
    <row r="6288" spans="1:5" s="98" customFormat="1" outlineLevel="1">
      <c r="A6288" s="98" t="s">
        <v>13113</v>
      </c>
      <c r="B6288" s="171" t="s">
        <v>13114</v>
      </c>
      <c r="C6288" s="98" t="s">
        <v>275</v>
      </c>
      <c r="D6288" s="98" t="s">
        <v>354</v>
      </c>
      <c r="E6288" s="98" t="s">
        <v>925</v>
      </c>
    </row>
    <row r="6289" spans="1:5" s="192" customFormat="1" outlineLevel="1">
      <c r="A6289" s="192" t="s">
        <v>13115</v>
      </c>
      <c r="B6289" s="193" t="s">
        <v>13116</v>
      </c>
      <c r="C6289" s="192" t="s">
        <v>275</v>
      </c>
      <c r="D6289" s="192" t="s">
        <v>354</v>
      </c>
      <c r="E6289" s="192" t="s">
        <v>925</v>
      </c>
    </row>
    <row r="6290" spans="1:5" s="192" customFormat="1" outlineLevel="1">
      <c r="A6290" s="192" t="s">
        <v>1110</v>
      </c>
      <c r="B6290" s="193" t="s">
        <v>13118</v>
      </c>
      <c r="C6290" s="192" t="s">
        <v>275</v>
      </c>
      <c r="D6290" s="192" t="s">
        <v>354</v>
      </c>
      <c r="E6290" s="192" t="s">
        <v>925</v>
      </c>
    </row>
    <row r="6291" spans="1:5" s="188" customFormat="1" outlineLevel="1">
      <c r="A6291" s="188" t="s">
        <v>13119</v>
      </c>
      <c r="B6291" s="194" t="s">
        <v>13120</v>
      </c>
      <c r="C6291" s="188" t="s">
        <v>275</v>
      </c>
      <c r="D6291" s="188" t="s">
        <v>354</v>
      </c>
      <c r="E6291" s="188" t="s">
        <v>925</v>
      </c>
    </row>
    <row r="6292" spans="1:5" s="188" customFormat="1" outlineLevel="1">
      <c r="A6292" s="188" t="s">
        <v>13122</v>
      </c>
      <c r="B6292" s="194" t="s">
        <v>13123</v>
      </c>
      <c r="C6292" s="188" t="s">
        <v>275</v>
      </c>
      <c r="D6292" s="188" t="s">
        <v>354</v>
      </c>
      <c r="E6292" s="188" t="s">
        <v>925</v>
      </c>
    </row>
    <row r="6293" spans="1:5" s="192" customFormat="1" outlineLevel="1">
      <c r="A6293" s="192" t="s">
        <v>13124</v>
      </c>
      <c r="B6293" s="193" t="s">
        <v>13125</v>
      </c>
      <c r="C6293" s="192" t="s">
        <v>275</v>
      </c>
      <c r="D6293" s="192" t="s">
        <v>354</v>
      </c>
      <c r="E6293" s="192" t="s">
        <v>925</v>
      </c>
    </row>
    <row r="6294" spans="1:5" s="192" customFormat="1" outlineLevel="1">
      <c r="A6294" s="192" t="s">
        <v>13126</v>
      </c>
      <c r="B6294" s="193" t="s">
        <v>13127</v>
      </c>
      <c r="C6294" s="192" t="s">
        <v>275</v>
      </c>
      <c r="D6294" s="192" t="s">
        <v>354</v>
      </c>
      <c r="E6294" s="192" t="s">
        <v>925</v>
      </c>
    </row>
    <row r="6295" spans="1:5" s="192" customFormat="1" outlineLevel="1">
      <c r="A6295" s="192" t="s">
        <v>13129</v>
      </c>
      <c r="B6295" s="193" t="s">
        <v>13130</v>
      </c>
      <c r="C6295" s="192" t="s">
        <v>275</v>
      </c>
      <c r="D6295" s="192" t="s">
        <v>354</v>
      </c>
      <c r="E6295" s="192" t="s">
        <v>925</v>
      </c>
    </row>
    <row r="6296" spans="1:5" s="192" customFormat="1" outlineLevel="1">
      <c r="A6296" s="192" t="s">
        <v>13132</v>
      </c>
      <c r="B6296" s="193" t="s">
        <v>13133</v>
      </c>
      <c r="C6296" s="192" t="s">
        <v>275</v>
      </c>
      <c r="D6296" s="192" t="s">
        <v>354</v>
      </c>
      <c r="E6296" s="192" t="s">
        <v>925</v>
      </c>
    </row>
    <row r="6297" spans="1:5" s="192" customFormat="1" outlineLevel="1">
      <c r="A6297" s="192" t="s">
        <v>13135</v>
      </c>
      <c r="B6297" s="193" t="s">
        <v>1120</v>
      </c>
      <c r="C6297" s="192" t="s">
        <v>275</v>
      </c>
      <c r="D6297" s="192" t="s">
        <v>354</v>
      </c>
      <c r="E6297" s="192" t="s">
        <v>925</v>
      </c>
    </row>
    <row r="6298" spans="1:5" s="98" customFormat="1" outlineLevel="1">
      <c r="A6298" s="98" t="s">
        <v>13137</v>
      </c>
      <c r="B6298" s="171" t="s">
        <v>13138</v>
      </c>
      <c r="C6298" s="98" t="s">
        <v>275</v>
      </c>
      <c r="D6298" s="98" t="s">
        <v>354</v>
      </c>
      <c r="E6298" s="98" t="s">
        <v>925</v>
      </c>
    </row>
    <row r="6299" spans="1:5" s="192" customFormat="1" outlineLevel="1">
      <c r="A6299" s="192" t="s">
        <v>13139</v>
      </c>
      <c r="B6299" s="193" t="s">
        <v>13140</v>
      </c>
      <c r="C6299" s="192" t="s">
        <v>275</v>
      </c>
      <c r="D6299" s="192" t="s">
        <v>354</v>
      </c>
      <c r="E6299" s="192" t="s">
        <v>925</v>
      </c>
    </row>
    <row r="6300" spans="1:5" s="192" customFormat="1" outlineLevel="1">
      <c r="A6300" s="192" t="s">
        <v>13142</v>
      </c>
      <c r="B6300" s="193" t="s">
        <v>13143</v>
      </c>
      <c r="C6300" s="192" t="s">
        <v>275</v>
      </c>
      <c r="D6300" s="192" t="s">
        <v>354</v>
      </c>
      <c r="E6300" s="192" t="s">
        <v>925</v>
      </c>
    </row>
    <row r="6301" spans="1:5" s="192" customFormat="1" outlineLevel="1">
      <c r="A6301" s="192" t="s">
        <v>13145</v>
      </c>
      <c r="B6301" s="193" t="s">
        <v>1120</v>
      </c>
      <c r="C6301" s="192" t="s">
        <v>275</v>
      </c>
      <c r="D6301" s="192" t="s">
        <v>354</v>
      </c>
      <c r="E6301" s="192" t="s">
        <v>925</v>
      </c>
    </row>
    <row r="6302" spans="1:5" s="98" customFormat="1" outlineLevel="1">
      <c r="A6302" s="98" t="s">
        <v>13147</v>
      </c>
      <c r="B6302" s="171" t="s">
        <v>13148</v>
      </c>
      <c r="C6302" s="98" t="s">
        <v>275</v>
      </c>
      <c r="D6302" s="98" t="s">
        <v>354</v>
      </c>
      <c r="E6302" s="98" t="s">
        <v>925</v>
      </c>
    </row>
    <row r="6303" spans="1:5" s="192" customFormat="1" outlineLevel="1">
      <c r="A6303" s="192" t="s">
        <v>1110</v>
      </c>
      <c r="B6303" s="193" t="s">
        <v>13149</v>
      </c>
      <c r="C6303" s="192" t="s">
        <v>275</v>
      </c>
      <c r="D6303" s="192" t="s">
        <v>354</v>
      </c>
      <c r="E6303" s="192" t="s">
        <v>925</v>
      </c>
    </row>
    <row r="6304" spans="1:5" s="188" customFormat="1" outlineLevel="1">
      <c r="A6304" s="188" t="s">
        <v>13150</v>
      </c>
      <c r="B6304" s="194" t="s">
        <v>13151</v>
      </c>
      <c r="C6304" s="188" t="s">
        <v>275</v>
      </c>
      <c r="D6304" s="188" t="s">
        <v>354</v>
      </c>
      <c r="E6304" s="188" t="s">
        <v>925</v>
      </c>
    </row>
    <row r="6305" spans="1:5" s="188" customFormat="1" outlineLevel="1">
      <c r="A6305" s="188" t="s">
        <v>13153</v>
      </c>
      <c r="B6305" s="194" t="s">
        <v>1116</v>
      </c>
      <c r="C6305" s="188" t="s">
        <v>275</v>
      </c>
      <c r="D6305" s="188" t="s">
        <v>354</v>
      </c>
      <c r="E6305" s="188" t="s">
        <v>925</v>
      </c>
    </row>
    <row r="6306" spans="1:5" s="192" customFormat="1" outlineLevel="1">
      <c r="A6306" s="192" t="s">
        <v>13154</v>
      </c>
      <c r="B6306" s="193" t="s">
        <v>13155</v>
      </c>
      <c r="C6306" s="192" t="s">
        <v>275</v>
      </c>
      <c r="D6306" s="192" t="s">
        <v>354</v>
      </c>
      <c r="E6306" s="192" t="s">
        <v>925</v>
      </c>
    </row>
    <row r="6307" spans="1:5" s="192" customFormat="1" outlineLevel="1">
      <c r="A6307" s="192" t="s">
        <v>13157</v>
      </c>
      <c r="B6307" s="193" t="s">
        <v>13158</v>
      </c>
      <c r="C6307" s="192" t="s">
        <v>275</v>
      </c>
      <c r="D6307" s="192" t="s">
        <v>354</v>
      </c>
      <c r="E6307" s="192" t="s">
        <v>925</v>
      </c>
    </row>
    <row r="6308" spans="1:5" s="192" customFormat="1" outlineLevel="1">
      <c r="A6308" s="192" t="s">
        <v>13160</v>
      </c>
      <c r="B6308" s="193" t="s">
        <v>13161</v>
      </c>
      <c r="C6308" s="192" t="s">
        <v>275</v>
      </c>
      <c r="D6308" s="192" t="s">
        <v>354</v>
      </c>
      <c r="E6308" s="192" t="s">
        <v>925</v>
      </c>
    </row>
    <row r="6309" spans="1:5" s="98" customFormat="1" outlineLevel="1">
      <c r="A6309" s="98" t="s">
        <v>13163</v>
      </c>
      <c r="B6309" s="171" t="s">
        <v>13164</v>
      </c>
      <c r="C6309" s="98" t="s">
        <v>233</v>
      </c>
      <c r="D6309" s="98" t="s">
        <v>319</v>
      </c>
      <c r="E6309" s="98" t="s">
        <v>21087</v>
      </c>
    </row>
    <row r="6310" spans="1:5" s="192" customFormat="1" outlineLevel="1">
      <c r="A6310" s="192" t="s">
        <v>13165</v>
      </c>
      <c r="B6310" s="193" t="s">
        <v>13166</v>
      </c>
      <c r="C6310" s="192" t="s">
        <v>233</v>
      </c>
      <c r="D6310" s="192" t="s">
        <v>319</v>
      </c>
      <c r="E6310" s="192" t="s">
        <v>21087</v>
      </c>
    </row>
    <row r="6311" spans="1:5" s="192" customFormat="1" outlineLevel="1">
      <c r="A6311" s="192" t="s">
        <v>13168</v>
      </c>
      <c r="B6311" s="193" t="s">
        <v>13169</v>
      </c>
      <c r="C6311" s="192" t="s">
        <v>233</v>
      </c>
      <c r="D6311" s="192" t="s">
        <v>319</v>
      </c>
      <c r="E6311" s="192" t="s">
        <v>21087</v>
      </c>
    </row>
    <row r="6312" spans="1:5" s="192" customFormat="1" outlineLevel="1">
      <c r="A6312" s="192" t="s">
        <v>1110</v>
      </c>
      <c r="B6312" s="193" t="s">
        <v>13171</v>
      </c>
      <c r="C6312" s="192" t="s">
        <v>233</v>
      </c>
      <c r="D6312" s="192" t="s">
        <v>319</v>
      </c>
      <c r="E6312" s="192" t="s">
        <v>21087</v>
      </c>
    </row>
    <row r="6313" spans="1:5" s="188" customFormat="1" outlineLevel="1">
      <c r="A6313" s="188" t="s">
        <v>13172</v>
      </c>
      <c r="B6313" s="194" t="s">
        <v>13173</v>
      </c>
      <c r="C6313" s="188" t="s">
        <v>233</v>
      </c>
      <c r="D6313" s="188" t="s">
        <v>319</v>
      </c>
      <c r="E6313" s="188" t="s">
        <v>21087</v>
      </c>
    </row>
    <row r="6314" spans="1:5" s="188" customFormat="1" outlineLevel="1">
      <c r="A6314" s="188" t="s">
        <v>13175</v>
      </c>
      <c r="B6314" s="194" t="s">
        <v>13176</v>
      </c>
      <c r="C6314" s="188" t="s">
        <v>233</v>
      </c>
      <c r="D6314" s="188" t="s">
        <v>319</v>
      </c>
      <c r="E6314" s="188" t="s">
        <v>21087</v>
      </c>
    </row>
    <row r="6315" spans="1:5" s="188" customFormat="1" outlineLevel="1">
      <c r="A6315" s="188" t="s">
        <v>13177</v>
      </c>
      <c r="B6315" s="194" t="s">
        <v>1116</v>
      </c>
      <c r="C6315" s="188" t="s">
        <v>233</v>
      </c>
      <c r="D6315" s="188" t="s">
        <v>319</v>
      </c>
      <c r="E6315" s="188" t="s">
        <v>21087</v>
      </c>
    </row>
    <row r="6316" spans="1:5" s="192" customFormat="1" outlineLevel="1">
      <c r="A6316" s="192" t="s">
        <v>13178</v>
      </c>
      <c r="B6316" s="193" t="s">
        <v>12365</v>
      </c>
      <c r="C6316" s="192" t="s">
        <v>233</v>
      </c>
      <c r="D6316" s="192" t="s">
        <v>319</v>
      </c>
      <c r="E6316" s="192" t="s">
        <v>21087</v>
      </c>
    </row>
    <row r="6317" spans="1:5" s="192" customFormat="1" outlineLevel="1">
      <c r="A6317" s="192" t="s">
        <v>13180</v>
      </c>
      <c r="B6317" s="193" t="s">
        <v>9255</v>
      </c>
      <c r="C6317" s="192" t="s">
        <v>233</v>
      </c>
      <c r="D6317" s="192" t="s">
        <v>319</v>
      </c>
      <c r="E6317" s="192" t="s">
        <v>21087</v>
      </c>
    </row>
    <row r="6318" spans="1:5" s="98" customFormat="1" outlineLevel="1">
      <c r="A6318" s="98" t="s">
        <v>13182</v>
      </c>
      <c r="B6318" s="171" t="s">
        <v>13183</v>
      </c>
      <c r="C6318" s="98" t="s">
        <v>233</v>
      </c>
      <c r="D6318" s="98" t="s">
        <v>319</v>
      </c>
      <c r="E6318" s="98" t="s">
        <v>21087</v>
      </c>
    </row>
    <row r="6319" spans="1:5" s="192" customFormat="1" outlineLevel="1">
      <c r="A6319" s="192" t="s">
        <v>13184</v>
      </c>
      <c r="B6319" s="193" t="s">
        <v>13185</v>
      </c>
      <c r="C6319" s="192" t="s">
        <v>233</v>
      </c>
      <c r="D6319" s="192" t="s">
        <v>319</v>
      </c>
      <c r="E6319" s="192" t="s">
        <v>21087</v>
      </c>
    </row>
    <row r="6320" spans="1:5" s="192" customFormat="1" outlineLevel="1">
      <c r="A6320" s="192" t="s">
        <v>1110</v>
      </c>
      <c r="B6320" s="193" t="s">
        <v>13187</v>
      </c>
      <c r="C6320" s="192" t="s">
        <v>233</v>
      </c>
      <c r="D6320" s="192" t="s">
        <v>319</v>
      </c>
      <c r="E6320" s="192" t="s">
        <v>21087</v>
      </c>
    </row>
    <row r="6321" spans="1:5" s="188" customFormat="1" outlineLevel="1">
      <c r="A6321" s="188" t="s">
        <v>13188</v>
      </c>
      <c r="B6321" s="194" t="s">
        <v>13189</v>
      </c>
      <c r="C6321" s="188" t="s">
        <v>233</v>
      </c>
      <c r="D6321" s="188" t="s">
        <v>319</v>
      </c>
      <c r="E6321" s="188" t="s">
        <v>21087</v>
      </c>
    </row>
    <row r="6322" spans="1:5" s="188" customFormat="1" outlineLevel="1">
      <c r="A6322" s="188" t="s">
        <v>13190</v>
      </c>
      <c r="B6322" s="194" t="s">
        <v>1116</v>
      </c>
      <c r="C6322" s="188" t="s">
        <v>233</v>
      </c>
      <c r="D6322" s="188" t="s">
        <v>319</v>
      </c>
      <c r="E6322" s="188" t="s">
        <v>21087</v>
      </c>
    </row>
    <row r="6323" spans="1:5" s="192" customFormat="1" outlineLevel="1">
      <c r="A6323" s="192" t="s">
        <v>13191</v>
      </c>
      <c r="B6323" s="193" t="s">
        <v>9255</v>
      </c>
      <c r="C6323" s="192" t="s">
        <v>233</v>
      </c>
      <c r="D6323" s="192" t="s">
        <v>319</v>
      </c>
      <c r="E6323" s="192" t="s">
        <v>21087</v>
      </c>
    </row>
    <row r="6324" spans="1:5" s="98" customFormat="1" outlineLevel="1">
      <c r="A6324" s="98" t="s">
        <v>13193</v>
      </c>
      <c r="B6324" s="171" t="s">
        <v>13194</v>
      </c>
      <c r="C6324" s="98" t="s">
        <v>275</v>
      </c>
      <c r="D6324" s="98" t="s">
        <v>354</v>
      </c>
      <c r="E6324" s="98" t="s">
        <v>925</v>
      </c>
    </row>
    <row r="6325" spans="1:5" s="192" customFormat="1" outlineLevel="1">
      <c r="A6325" s="192" t="s">
        <v>1110</v>
      </c>
      <c r="B6325" s="193" t="s">
        <v>13195</v>
      </c>
      <c r="C6325" s="192" t="s">
        <v>275</v>
      </c>
      <c r="D6325" s="192" t="s">
        <v>354</v>
      </c>
      <c r="E6325" s="192" t="s">
        <v>925</v>
      </c>
    </row>
    <row r="6326" spans="1:5" s="188" customFormat="1" outlineLevel="1">
      <c r="A6326" s="188" t="s">
        <v>13196</v>
      </c>
      <c r="B6326" s="194" t="s">
        <v>13197</v>
      </c>
      <c r="C6326" s="188" t="s">
        <v>275</v>
      </c>
      <c r="D6326" s="188" t="s">
        <v>354</v>
      </c>
      <c r="E6326" s="188" t="s">
        <v>925</v>
      </c>
    </row>
    <row r="6327" spans="1:5" s="188" customFormat="1" outlineLevel="1">
      <c r="A6327" s="188" t="s">
        <v>13199</v>
      </c>
      <c r="B6327" s="194" t="s">
        <v>1116</v>
      </c>
      <c r="C6327" s="188" t="s">
        <v>275</v>
      </c>
      <c r="D6327" s="188" t="s">
        <v>354</v>
      </c>
      <c r="E6327" s="188" t="s">
        <v>925</v>
      </c>
    </row>
    <row r="6328" spans="1:5" s="192" customFormat="1" outlineLevel="1">
      <c r="A6328" s="192" t="s">
        <v>1110</v>
      </c>
      <c r="B6328" s="193" t="s">
        <v>13200</v>
      </c>
      <c r="C6328" s="192" t="s">
        <v>275</v>
      </c>
      <c r="D6328" s="192" t="s">
        <v>354</v>
      </c>
      <c r="E6328" s="192" t="s">
        <v>925</v>
      </c>
    </row>
    <row r="6329" spans="1:5" s="188" customFormat="1" outlineLevel="1">
      <c r="A6329" s="188" t="s">
        <v>13201</v>
      </c>
      <c r="B6329" s="194" t="s">
        <v>13197</v>
      </c>
      <c r="C6329" s="188" t="s">
        <v>275</v>
      </c>
      <c r="D6329" s="188" t="s">
        <v>354</v>
      </c>
      <c r="E6329" s="188" t="s">
        <v>925</v>
      </c>
    </row>
    <row r="6330" spans="1:5" s="188" customFormat="1" outlineLevel="1">
      <c r="A6330" s="188" t="s">
        <v>13202</v>
      </c>
      <c r="B6330" s="194" t="s">
        <v>1116</v>
      </c>
      <c r="C6330" s="188" t="s">
        <v>275</v>
      </c>
      <c r="D6330" s="188" t="s">
        <v>354</v>
      </c>
      <c r="E6330" s="188" t="s">
        <v>925</v>
      </c>
    </row>
    <row r="6331" spans="1:5" s="192" customFormat="1" outlineLevel="1">
      <c r="A6331" s="192" t="s">
        <v>13203</v>
      </c>
      <c r="B6331" s="193" t="s">
        <v>9255</v>
      </c>
      <c r="C6331" s="192" t="s">
        <v>275</v>
      </c>
      <c r="D6331" s="192" t="s">
        <v>354</v>
      </c>
      <c r="E6331" s="192" t="s">
        <v>925</v>
      </c>
    </row>
    <row r="6332" spans="1:5" s="98" customFormat="1" outlineLevel="1">
      <c r="A6332" s="98" t="s">
        <v>13205</v>
      </c>
      <c r="B6332" s="171" t="s">
        <v>13206</v>
      </c>
      <c r="C6332" s="98" t="s">
        <v>233</v>
      </c>
      <c r="D6332" s="98" t="s">
        <v>319</v>
      </c>
      <c r="E6332" s="98" t="s">
        <v>21087</v>
      </c>
    </row>
    <row r="6333" spans="1:5" s="192" customFormat="1" outlineLevel="1">
      <c r="A6333" s="192" t="s">
        <v>13207</v>
      </c>
      <c r="B6333" s="193" t="s">
        <v>13208</v>
      </c>
      <c r="C6333" s="192" t="s">
        <v>233</v>
      </c>
      <c r="D6333" s="192" t="s">
        <v>319</v>
      </c>
      <c r="E6333" s="192" t="s">
        <v>21087</v>
      </c>
    </row>
    <row r="6334" spans="1:5" s="192" customFormat="1" outlineLevel="1">
      <c r="A6334" s="192" t="s">
        <v>13210</v>
      </c>
      <c r="B6334" s="193" t="s">
        <v>13211</v>
      </c>
      <c r="C6334" s="192" t="s">
        <v>233</v>
      </c>
      <c r="D6334" s="192" t="s">
        <v>319</v>
      </c>
      <c r="E6334" s="192" t="s">
        <v>21087</v>
      </c>
    </row>
    <row r="6335" spans="1:5" s="192" customFormat="1" outlineLevel="1">
      <c r="A6335" s="192" t="s">
        <v>13212</v>
      </c>
      <c r="B6335" s="193" t="s">
        <v>13213</v>
      </c>
      <c r="C6335" s="192" t="s">
        <v>233</v>
      </c>
      <c r="D6335" s="192" t="s">
        <v>319</v>
      </c>
      <c r="E6335" s="192" t="s">
        <v>21087</v>
      </c>
    </row>
    <row r="6336" spans="1:5" s="192" customFormat="1" outlineLevel="1">
      <c r="A6336" s="192" t="s">
        <v>13214</v>
      </c>
      <c r="B6336" s="193" t="s">
        <v>13215</v>
      </c>
      <c r="C6336" s="192" t="s">
        <v>233</v>
      </c>
      <c r="D6336" s="192" t="s">
        <v>319</v>
      </c>
      <c r="E6336" s="192" t="s">
        <v>21087</v>
      </c>
    </row>
    <row r="6337" spans="1:5" s="192" customFormat="1" outlineLevel="1">
      <c r="A6337" s="192" t="s">
        <v>1110</v>
      </c>
      <c r="B6337" s="193" t="s">
        <v>13216</v>
      </c>
      <c r="C6337" s="192" t="s">
        <v>233</v>
      </c>
      <c r="D6337" s="192" t="s">
        <v>319</v>
      </c>
      <c r="E6337" s="192" t="s">
        <v>21087</v>
      </c>
    </row>
    <row r="6338" spans="1:5" s="188" customFormat="1" outlineLevel="1">
      <c r="A6338" s="188" t="s">
        <v>13217</v>
      </c>
      <c r="B6338" s="194" t="s">
        <v>13218</v>
      </c>
      <c r="C6338" s="188" t="s">
        <v>233</v>
      </c>
      <c r="D6338" s="188" t="s">
        <v>319</v>
      </c>
      <c r="E6338" s="188" t="s">
        <v>21087</v>
      </c>
    </row>
    <row r="6339" spans="1:5" s="188" customFormat="1" outlineLevel="1">
      <c r="A6339" s="188" t="s">
        <v>13219</v>
      </c>
      <c r="B6339" s="194" t="s">
        <v>1116</v>
      </c>
      <c r="C6339" s="188" t="s">
        <v>233</v>
      </c>
      <c r="D6339" s="188" t="s">
        <v>319</v>
      </c>
      <c r="E6339" s="188" t="s">
        <v>21087</v>
      </c>
    </row>
    <row r="6340" spans="1:5" s="192" customFormat="1" outlineLevel="1">
      <c r="A6340" s="192" t="s">
        <v>13220</v>
      </c>
      <c r="B6340" s="193" t="s">
        <v>12365</v>
      </c>
      <c r="C6340" s="192" t="s">
        <v>233</v>
      </c>
      <c r="D6340" s="192" t="s">
        <v>319</v>
      </c>
      <c r="E6340" s="192" t="s">
        <v>21087</v>
      </c>
    </row>
    <row r="6341" spans="1:5" s="192" customFormat="1" outlineLevel="1">
      <c r="A6341" s="192" t="s">
        <v>13221</v>
      </c>
      <c r="B6341" s="193" t="s">
        <v>9255</v>
      </c>
      <c r="C6341" s="192" t="s">
        <v>233</v>
      </c>
      <c r="D6341" s="192" t="s">
        <v>319</v>
      </c>
      <c r="E6341" s="192" t="s">
        <v>21087</v>
      </c>
    </row>
    <row r="6342" spans="1:5" s="98" customFormat="1" outlineLevel="1">
      <c r="A6342" s="98" t="s">
        <v>13223</v>
      </c>
      <c r="B6342" s="171" t="s">
        <v>13224</v>
      </c>
      <c r="C6342" s="98" t="s">
        <v>233</v>
      </c>
      <c r="D6342" s="98" t="s">
        <v>319</v>
      </c>
      <c r="E6342" s="98" t="s">
        <v>21087</v>
      </c>
    </row>
    <row r="6343" spans="1:5" s="192" customFormat="1" outlineLevel="1">
      <c r="A6343" s="192" t="s">
        <v>13225</v>
      </c>
      <c r="B6343" s="193" t="s">
        <v>12551</v>
      </c>
      <c r="C6343" s="192" t="s">
        <v>233</v>
      </c>
      <c r="D6343" s="192" t="s">
        <v>319</v>
      </c>
      <c r="E6343" s="192" t="s">
        <v>21087</v>
      </c>
    </row>
    <row r="6344" spans="1:5" s="192" customFormat="1" outlineLevel="1">
      <c r="A6344" s="192" t="s">
        <v>13227</v>
      </c>
      <c r="B6344" s="193" t="s">
        <v>9255</v>
      </c>
      <c r="C6344" s="192" t="s">
        <v>233</v>
      </c>
      <c r="D6344" s="192" t="s">
        <v>319</v>
      </c>
      <c r="E6344" s="192" t="s">
        <v>21087</v>
      </c>
    </row>
    <row r="6345" spans="1:5" s="98" customFormat="1" outlineLevel="1">
      <c r="A6345" s="98" t="s">
        <v>13229</v>
      </c>
      <c r="B6345" s="171" t="s">
        <v>13230</v>
      </c>
      <c r="C6345" s="98" t="s">
        <v>233</v>
      </c>
      <c r="D6345" s="98" t="s">
        <v>319</v>
      </c>
      <c r="E6345" s="98" t="s">
        <v>21087</v>
      </c>
    </row>
    <row r="6346" spans="1:5" s="192" customFormat="1" outlineLevel="1">
      <c r="A6346" s="192" t="s">
        <v>13231</v>
      </c>
      <c r="B6346" s="193" t="s">
        <v>13232</v>
      </c>
      <c r="C6346" s="192" t="s">
        <v>233</v>
      </c>
      <c r="D6346" s="192" t="s">
        <v>319</v>
      </c>
      <c r="E6346" s="192" t="s">
        <v>21087</v>
      </c>
    </row>
    <row r="6347" spans="1:5" s="192" customFormat="1" outlineLevel="1">
      <c r="A6347" s="192" t="s">
        <v>13234</v>
      </c>
      <c r="B6347" s="193" t="s">
        <v>13235</v>
      </c>
      <c r="C6347" s="192" t="s">
        <v>233</v>
      </c>
      <c r="D6347" s="192" t="s">
        <v>319</v>
      </c>
      <c r="E6347" s="192" t="s">
        <v>21087</v>
      </c>
    </row>
    <row r="6348" spans="1:5" s="192" customFormat="1" outlineLevel="1">
      <c r="A6348" s="192" t="s">
        <v>13237</v>
      </c>
      <c r="B6348" s="193" t="s">
        <v>13238</v>
      </c>
      <c r="C6348" s="192" t="s">
        <v>233</v>
      </c>
      <c r="D6348" s="192" t="s">
        <v>319</v>
      </c>
      <c r="E6348" s="192" t="s">
        <v>21087</v>
      </c>
    </row>
    <row r="6349" spans="1:5" s="192" customFormat="1" outlineLevel="1">
      <c r="A6349" s="192" t="s">
        <v>13240</v>
      </c>
      <c r="B6349" s="193" t="s">
        <v>13241</v>
      </c>
      <c r="C6349" s="192" t="s">
        <v>233</v>
      </c>
      <c r="D6349" s="192" t="s">
        <v>319</v>
      </c>
      <c r="E6349" s="192" t="s">
        <v>21087</v>
      </c>
    </row>
    <row r="6350" spans="1:5" s="192" customFormat="1" outlineLevel="1">
      <c r="A6350" s="192" t="s">
        <v>13243</v>
      </c>
      <c r="B6350" s="193" t="s">
        <v>13244</v>
      </c>
      <c r="C6350" s="192" t="s">
        <v>233</v>
      </c>
      <c r="D6350" s="192" t="s">
        <v>319</v>
      </c>
      <c r="E6350" s="192" t="s">
        <v>21087</v>
      </c>
    </row>
    <row r="6351" spans="1:5" s="192" customFormat="1" outlineLevel="1">
      <c r="A6351" s="192" t="s">
        <v>13245</v>
      </c>
      <c r="B6351" s="193" t="s">
        <v>13246</v>
      </c>
      <c r="C6351" s="192" t="s">
        <v>233</v>
      </c>
      <c r="D6351" s="192" t="s">
        <v>319</v>
      </c>
      <c r="E6351" s="192" t="s">
        <v>21087</v>
      </c>
    </row>
    <row r="6352" spans="1:5" s="192" customFormat="1" outlineLevel="1">
      <c r="A6352" s="192" t="s">
        <v>1110</v>
      </c>
      <c r="B6352" s="193" t="s">
        <v>13247</v>
      </c>
      <c r="C6352" s="192" t="s">
        <v>233</v>
      </c>
      <c r="D6352" s="192" t="s">
        <v>319</v>
      </c>
      <c r="E6352" s="192" t="s">
        <v>21087</v>
      </c>
    </row>
    <row r="6353" spans="1:5" s="188" customFormat="1" outlineLevel="1">
      <c r="A6353" s="188" t="s">
        <v>13248</v>
      </c>
      <c r="B6353" s="194" t="s">
        <v>13249</v>
      </c>
      <c r="C6353" s="188" t="s">
        <v>233</v>
      </c>
      <c r="D6353" s="188" t="s">
        <v>319</v>
      </c>
      <c r="E6353" s="188" t="s">
        <v>21087</v>
      </c>
    </row>
    <row r="6354" spans="1:5" s="188" customFormat="1" outlineLevel="1">
      <c r="A6354" s="188" t="s">
        <v>13250</v>
      </c>
      <c r="B6354" s="194" t="s">
        <v>1116</v>
      </c>
      <c r="C6354" s="188" t="s">
        <v>233</v>
      </c>
      <c r="D6354" s="188" t="s">
        <v>319</v>
      </c>
      <c r="E6354" s="188" t="s">
        <v>21087</v>
      </c>
    </row>
    <row r="6355" spans="1:5" s="192" customFormat="1" outlineLevel="1">
      <c r="A6355" s="192" t="s">
        <v>1110</v>
      </c>
      <c r="B6355" s="193" t="s">
        <v>13251</v>
      </c>
      <c r="C6355" s="192" t="s">
        <v>233</v>
      </c>
      <c r="D6355" s="192" t="s">
        <v>319</v>
      </c>
      <c r="E6355" s="192" t="s">
        <v>21087</v>
      </c>
    </row>
    <row r="6356" spans="1:5" s="188" customFormat="1" outlineLevel="1">
      <c r="A6356" s="188" t="s">
        <v>13252</v>
      </c>
      <c r="B6356" s="194" t="s">
        <v>13253</v>
      </c>
      <c r="C6356" s="188" t="s">
        <v>233</v>
      </c>
      <c r="D6356" s="188" t="s">
        <v>319</v>
      </c>
      <c r="E6356" s="188" t="s">
        <v>21087</v>
      </c>
    </row>
    <row r="6357" spans="1:5" s="188" customFormat="1" outlineLevel="1">
      <c r="A6357" s="188" t="s">
        <v>13255</v>
      </c>
      <c r="B6357" s="194" t="s">
        <v>13256</v>
      </c>
      <c r="C6357" s="188" t="s">
        <v>233</v>
      </c>
      <c r="D6357" s="188" t="s">
        <v>319</v>
      </c>
      <c r="E6357" s="188" t="s">
        <v>21087</v>
      </c>
    </row>
    <row r="6358" spans="1:5" s="188" customFormat="1" outlineLevel="1">
      <c r="A6358" s="188" t="s">
        <v>13257</v>
      </c>
      <c r="B6358" s="194" t="s">
        <v>1116</v>
      </c>
      <c r="C6358" s="188" t="s">
        <v>233</v>
      </c>
      <c r="D6358" s="188" t="s">
        <v>319</v>
      </c>
      <c r="E6358" s="188" t="s">
        <v>21087</v>
      </c>
    </row>
    <row r="6359" spans="1:5" s="192" customFormat="1" outlineLevel="1">
      <c r="A6359" s="192" t="s">
        <v>13258</v>
      </c>
      <c r="B6359" s="193" t="s">
        <v>9255</v>
      </c>
      <c r="C6359" s="192" t="s">
        <v>233</v>
      </c>
      <c r="D6359" s="192" t="s">
        <v>319</v>
      </c>
      <c r="E6359" s="192" t="s">
        <v>21087</v>
      </c>
    </row>
    <row r="6360" spans="1:5" s="98" customFormat="1" outlineLevel="1">
      <c r="A6360" s="98" t="s">
        <v>13260</v>
      </c>
      <c r="B6360" s="171" t="s">
        <v>13261</v>
      </c>
      <c r="C6360" s="98" t="s">
        <v>233</v>
      </c>
      <c r="D6360" s="98" t="s">
        <v>319</v>
      </c>
      <c r="E6360" s="98" t="s">
        <v>21087</v>
      </c>
    </row>
    <row r="6361" spans="1:5" s="192" customFormat="1" outlineLevel="1">
      <c r="A6361" s="192" t="s">
        <v>13262</v>
      </c>
      <c r="B6361" s="193" t="s">
        <v>13263</v>
      </c>
      <c r="C6361" s="192" t="s">
        <v>233</v>
      </c>
      <c r="D6361" s="192" t="s">
        <v>319</v>
      </c>
      <c r="E6361" s="192" t="s">
        <v>21087</v>
      </c>
    </row>
    <row r="6362" spans="1:5" s="192" customFormat="1" outlineLevel="1">
      <c r="A6362" s="192" t="s">
        <v>13265</v>
      </c>
      <c r="B6362" s="193" t="s">
        <v>13266</v>
      </c>
      <c r="C6362" s="192" t="s">
        <v>233</v>
      </c>
      <c r="D6362" s="192" t="s">
        <v>319</v>
      </c>
      <c r="E6362" s="192" t="s">
        <v>21087</v>
      </c>
    </row>
    <row r="6363" spans="1:5" s="192" customFormat="1" outlineLevel="1">
      <c r="A6363" s="192" t="s">
        <v>13268</v>
      </c>
      <c r="B6363" s="193" t="s">
        <v>13269</v>
      </c>
      <c r="C6363" s="192" t="s">
        <v>233</v>
      </c>
      <c r="D6363" s="192" t="s">
        <v>319</v>
      </c>
      <c r="E6363" s="192" t="s">
        <v>21087</v>
      </c>
    </row>
    <row r="6364" spans="1:5" s="192" customFormat="1" outlineLevel="1">
      <c r="A6364" s="192" t="s">
        <v>1110</v>
      </c>
      <c r="B6364" s="193" t="s">
        <v>13271</v>
      </c>
      <c r="C6364" s="192" t="s">
        <v>233</v>
      </c>
      <c r="D6364" s="192" t="s">
        <v>319</v>
      </c>
      <c r="E6364" s="192" t="s">
        <v>21087</v>
      </c>
    </row>
    <row r="6365" spans="1:5" s="188" customFormat="1" outlineLevel="1">
      <c r="A6365" s="188" t="s">
        <v>13272</v>
      </c>
      <c r="B6365" s="194" t="s">
        <v>13273</v>
      </c>
      <c r="C6365" s="188" t="s">
        <v>233</v>
      </c>
      <c r="D6365" s="188" t="s">
        <v>319</v>
      </c>
      <c r="E6365" s="188" t="s">
        <v>21087</v>
      </c>
    </row>
    <row r="6366" spans="1:5" s="188" customFormat="1" outlineLevel="1">
      <c r="A6366" s="188" t="s">
        <v>13275</v>
      </c>
      <c r="B6366" s="194" t="s">
        <v>1116</v>
      </c>
      <c r="C6366" s="188" t="s">
        <v>233</v>
      </c>
      <c r="D6366" s="188" t="s">
        <v>319</v>
      </c>
      <c r="E6366" s="188" t="s">
        <v>21087</v>
      </c>
    </row>
    <row r="6367" spans="1:5" s="192" customFormat="1" outlineLevel="1">
      <c r="A6367" s="192" t="s">
        <v>13277</v>
      </c>
      <c r="B6367" s="193" t="s">
        <v>13278</v>
      </c>
      <c r="C6367" s="192" t="s">
        <v>233</v>
      </c>
      <c r="D6367" s="192" t="s">
        <v>319</v>
      </c>
      <c r="E6367" s="192" t="s">
        <v>21087</v>
      </c>
    </row>
    <row r="6368" spans="1:5" s="192" customFormat="1" outlineLevel="1">
      <c r="A6368" s="192" t="s">
        <v>13280</v>
      </c>
      <c r="B6368" s="193" t="s">
        <v>13281</v>
      </c>
      <c r="C6368" s="192" t="s">
        <v>233</v>
      </c>
      <c r="D6368" s="192" t="s">
        <v>319</v>
      </c>
      <c r="E6368" s="192" t="s">
        <v>21087</v>
      </c>
    </row>
    <row r="6369" spans="1:5" s="192" customFormat="1" outlineLevel="1">
      <c r="A6369" s="192" t="s">
        <v>1110</v>
      </c>
      <c r="B6369" s="193" t="s">
        <v>13283</v>
      </c>
      <c r="C6369" s="192" t="s">
        <v>233</v>
      </c>
      <c r="D6369" s="192" t="s">
        <v>319</v>
      </c>
      <c r="E6369" s="192" t="s">
        <v>21087</v>
      </c>
    </row>
    <row r="6370" spans="1:5" s="188" customFormat="1" outlineLevel="1">
      <c r="A6370" s="188" t="s">
        <v>13284</v>
      </c>
      <c r="B6370" s="194" t="s">
        <v>13273</v>
      </c>
      <c r="C6370" s="188" t="s">
        <v>233</v>
      </c>
      <c r="D6370" s="188" t="s">
        <v>319</v>
      </c>
      <c r="E6370" s="188" t="s">
        <v>21087</v>
      </c>
    </row>
    <row r="6371" spans="1:5" s="188" customFormat="1" outlineLevel="1">
      <c r="A6371" s="188" t="s">
        <v>13286</v>
      </c>
      <c r="B6371" s="194" t="s">
        <v>1116</v>
      </c>
      <c r="C6371" s="188" t="s">
        <v>233</v>
      </c>
      <c r="D6371" s="188" t="s">
        <v>319</v>
      </c>
      <c r="E6371" s="188" t="s">
        <v>21087</v>
      </c>
    </row>
    <row r="6372" spans="1:5" s="98" customFormat="1" outlineLevel="1">
      <c r="A6372" s="98" t="s">
        <v>13288</v>
      </c>
      <c r="B6372" s="171" t="s">
        <v>13289</v>
      </c>
      <c r="C6372" s="98" t="s">
        <v>233</v>
      </c>
      <c r="D6372" s="98" t="s">
        <v>319</v>
      </c>
      <c r="E6372" s="98" t="s">
        <v>21087</v>
      </c>
    </row>
    <row r="6373" spans="1:5" s="192" customFormat="1" outlineLevel="1">
      <c r="A6373" s="192" t="s">
        <v>13290</v>
      </c>
      <c r="B6373" s="193" t="s">
        <v>13291</v>
      </c>
      <c r="C6373" s="192" t="s">
        <v>233</v>
      </c>
      <c r="D6373" s="192" t="s">
        <v>319</v>
      </c>
      <c r="E6373" s="192" t="s">
        <v>21087</v>
      </c>
    </row>
    <row r="6374" spans="1:5" s="192" customFormat="1" outlineLevel="1">
      <c r="A6374" s="192" t="s">
        <v>13293</v>
      </c>
      <c r="B6374" s="193" t="s">
        <v>13294</v>
      </c>
      <c r="C6374" s="192" t="s">
        <v>233</v>
      </c>
      <c r="D6374" s="192" t="s">
        <v>319</v>
      </c>
      <c r="E6374" s="192" t="s">
        <v>21087</v>
      </c>
    </row>
    <row r="6375" spans="1:5" s="192" customFormat="1" outlineLevel="1">
      <c r="A6375" s="192" t="s">
        <v>13296</v>
      </c>
      <c r="B6375" s="193" t="s">
        <v>13297</v>
      </c>
      <c r="C6375" s="192" t="s">
        <v>233</v>
      </c>
      <c r="D6375" s="192" t="s">
        <v>319</v>
      </c>
      <c r="E6375" s="192" t="s">
        <v>21087</v>
      </c>
    </row>
    <row r="6376" spans="1:5" s="192" customFormat="1" outlineLevel="1">
      <c r="A6376" s="192" t="s">
        <v>13299</v>
      </c>
      <c r="B6376" s="193" t="s">
        <v>13300</v>
      </c>
      <c r="C6376" s="192" t="s">
        <v>233</v>
      </c>
      <c r="D6376" s="192" t="s">
        <v>319</v>
      </c>
      <c r="E6376" s="192" t="s">
        <v>21087</v>
      </c>
    </row>
    <row r="6377" spans="1:5" s="192" customFormat="1" outlineLevel="1">
      <c r="A6377" s="192" t="s">
        <v>13302</v>
      </c>
      <c r="B6377" s="193" t="s">
        <v>11047</v>
      </c>
      <c r="C6377" s="192" t="s">
        <v>233</v>
      </c>
      <c r="D6377" s="192" t="s">
        <v>319</v>
      </c>
      <c r="E6377" s="192" t="s">
        <v>21087</v>
      </c>
    </row>
    <row r="6378" spans="1:5" s="192" customFormat="1" outlineLevel="1">
      <c r="A6378" s="192" t="s">
        <v>13304</v>
      </c>
      <c r="B6378" s="193" t="s">
        <v>9255</v>
      </c>
      <c r="C6378" s="192" t="s">
        <v>233</v>
      </c>
      <c r="D6378" s="192" t="s">
        <v>319</v>
      </c>
      <c r="E6378" s="192" t="s">
        <v>21087</v>
      </c>
    </row>
    <row r="6379" spans="1:5" s="98" customFormat="1" outlineLevel="1">
      <c r="A6379" s="98" t="s">
        <v>13306</v>
      </c>
      <c r="B6379" s="171" t="s">
        <v>13307</v>
      </c>
      <c r="C6379" s="98" t="s">
        <v>233</v>
      </c>
      <c r="D6379" s="98" t="s">
        <v>319</v>
      </c>
      <c r="E6379" s="98" t="s">
        <v>21087</v>
      </c>
    </row>
    <row r="6380" spans="1:5" s="192" customFormat="1" outlineLevel="1">
      <c r="A6380" s="192" t="s">
        <v>13308</v>
      </c>
      <c r="B6380" s="193" t="s">
        <v>13309</v>
      </c>
      <c r="C6380" s="192" t="s">
        <v>233</v>
      </c>
      <c r="D6380" s="192" t="s">
        <v>319</v>
      </c>
      <c r="E6380" s="192" t="s">
        <v>21087</v>
      </c>
    </row>
    <row r="6381" spans="1:5" s="192" customFormat="1" outlineLevel="1">
      <c r="A6381" s="192" t="s">
        <v>13311</v>
      </c>
      <c r="B6381" s="193" t="s">
        <v>13312</v>
      </c>
      <c r="C6381" s="192" t="s">
        <v>233</v>
      </c>
      <c r="D6381" s="192" t="s">
        <v>319</v>
      </c>
      <c r="E6381" s="192" t="s">
        <v>21087</v>
      </c>
    </row>
    <row r="6382" spans="1:5" s="192" customFormat="1" outlineLevel="1">
      <c r="A6382" s="192" t="s">
        <v>13314</v>
      </c>
      <c r="B6382" s="193" t="s">
        <v>13315</v>
      </c>
      <c r="C6382" s="192" t="s">
        <v>233</v>
      </c>
      <c r="D6382" s="192" t="s">
        <v>319</v>
      </c>
      <c r="E6382" s="192" t="s">
        <v>21087</v>
      </c>
    </row>
    <row r="6383" spans="1:5" s="192" customFormat="1" outlineLevel="1">
      <c r="A6383" s="192" t="s">
        <v>13317</v>
      </c>
      <c r="B6383" s="193" t="s">
        <v>13318</v>
      </c>
      <c r="C6383" s="192" t="s">
        <v>233</v>
      </c>
      <c r="D6383" s="192" t="s">
        <v>319</v>
      </c>
      <c r="E6383" s="192" t="s">
        <v>21087</v>
      </c>
    </row>
    <row r="6384" spans="1:5" s="192" customFormat="1" outlineLevel="1">
      <c r="A6384" s="192" t="s">
        <v>13320</v>
      </c>
      <c r="B6384" s="193" t="s">
        <v>13321</v>
      </c>
      <c r="C6384" s="192" t="s">
        <v>233</v>
      </c>
      <c r="D6384" s="192" t="s">
        <v>319</v>
      </c>
      <c r="E6384" s="192" t="s">
        <v>21087</v>
      </c>
    </row>
    <row r="6385" spans="1:5" s="192" customFormat="1" outlineLevel="1">
      <c r="A6385" s="192" t="s">
        <v>13323</v>
      </c>
      <c r="B6385" s="193" t="s">
        <v>13324</v>
      </c>
      <c r="C6385" s="192" t="s">
        <v>233</v>
      </c>
      <c r="D6385" s="192" t="s">
        <v>319</v>
      </c>
      <c r="E6385" s="192" t="s">
        <v>21087</v>
      </c>
    </row>
    <row r="6386" spans="1:5" s="192" customFormat="1" outlineLevel="1">
      <c r="A6386" s="192" t="s">
        <v>1110</v>
      </c>
      <c r="B6386" s="193" t="s">
        <v>9255</v>
      </c>
      <c r="C6386" s="192" t="s">
        <v>233</v>
      </c>
      <c r="D6386" s="192" t="s">
        <v>319</v>
      </c>
      <c r="E6386" s="192" t="s">
        <v>21087</v>
      </c>
    </row>
    <row r="6387" spans="1:5" s="188" customFormat="1" outlineLevel="1">
      <c r="A6387" s="188" t="s">
        <v>13326</v>
      </c>
      <c r="B6387" s="194" t="s">
        <v>13327</v>
      </c>
      <c r="C6387" s="188" t="s">
        <v>233</v>
      </c>
      <c r="D6387" s="188" t="s">
        <v>319</v>
      </c>
      <c r="E6387" s="188" t="s">
        <v>21087</v>
      </c>
    </row>
    <row r="6388" spans="1:5" s="188" customFormat="1" outlineLevel="1">
      <c r="A6388" s="188" t="s">
        <v>13329</v>
      </c>
      <c r="B6388" s="194" t="s">
        <v>1116</v>
      </c>
      <c r="C6388" s="188" t="s">
        <v>233</v>
      </c>
      <c r="D6388" s="188" t="s">
        <v>319</v>
      </c>
      <c r="E6388" s="188" t="s">
        <v>21087</v>
      </c>
    </row>
    <row r="6389" spans="1:5" s="98" customFormat="1" outlineLevel="1">
      <c r="A6389" s="98" t="s">
        <v>13331</v>
      </c>
      <c r="B6389" s="171" t="s">
        <v>13332</v>
      </c>
      <c r="C6389" s="98" t="s">
        <v>233</v>
      </c>
      <c r="D6389" s="98" t="s">
        <v>319</v>
      </c>
      <c r="E6389" s="98" t="s">
        <v>21087</v>
      </c>
    </row>
    <row r="6390" spans="1:5" s="192" customFormat="1" outlineLevel="1">
      <c r="A6390" s="192" t="s">
        <v>13333</v>
      </c>
      <c r="B6390" s="193" t="s">
        <v>13334</v>
      </c>
      <c r="C6390" s="192" t="s">
        <v>233</v>
      </c>
      <c r="D6390" s="192" t="s">
        <v>319</v>
      </c>
      <c r="E6390" s="192" t="s">
        <v>21087</v>
      </c>
    </row>
    <row r="6391" spans="1:5" s="192" customFormat="1" outlineLevel="1">
      <c r="A6391" s="192" t="s">
        <v>13336</v>
      </c>
      <c r="B6391" s="193" t="s">
        <v>13337</v>
      </c>
      <c r="C6391" s="192" t="s">
        <v>233</v>
      </c>
      <c r="D6391" s="192" t="s">
        <v>319</v>
      </c>
      <c r="E6391" s="192" t="s">
        <v>21087</v>
      </c>
    </row>
    <row r="6392" spans="1:5" s="192" customFormat="1" outlineLevel="1">
      <c r="A6392" s="192" t="s">
        <v>13339</v>
      </c>
      <c r="B6392" s="193" t="s">
        <v>13340</v>
      </c>
      <c r="C6392" s="192" t="s">
        <v>233</v>
      </c>
      <c r="D6392" s="192" t="s">
        <v>319</v>
      </c>
      <c r="E6392" s="192" t="s">
        <v>21087</v>
      </c>
    </row>
    <row r="6393" spans="1:5" s="192" customFormat="1" outlineLevel="1">
      <c r="A6393" s="192" t="s">
        <v>13342</v>
      </c>
      <c r="B6393" s="193" t="s">
        <v>13343</v>
      </c>
      <c r="C6393" s="192" t="s">
        <v>233</v>
      </c>
      <c r="D6393" s="192" t="s">
        <v>319</v>
      </c>
      <c r="E6393" s="192" t="s">
        <v>21087</v>
      </c>
    </row>
    <row r="6394" spans="1:5" s="192" customFormat="1" outlineLevel="1">
      <c r="A6394" s="192" t="s">
        <v>13345</v>
      </c>
      <c r="B6394" s="193" t="s">
        <v>13346</v>
      </c>
      <c r="C6394" s="192" t="s">
        <v>233</v>
      </c>
      <c r="D6394" s="192" t="s">
        <v>319</v>
      </c>
      <c r="E6394" s="192" t="s">
        <v>21087</v>
      </c>
    </row>
    <row r="6395" spans="1:5" s="192" customFormat="1" outlineLevel="1">
      <c r="A6395" s="192" t="s">
        <v>13348</v>
      </c>
      <c r="B6395" s="193" t="s">
        <v>13349</v>
      </c>
      <c r="C6395" s="192" t="s">
        <v>233</v>
      </c>
      <c r="D6395" s="192" t="s">
        <v>319</v>
      </c>
      <c r="E6395" s="192" t="s">
        <v>21087</v>
      </c>
    </row>
    <row r="6396" spans="1:5" s="192" customFormat="1" outlineLevel="1">
      <c r="A6396" s="192" t="s">
        <v>13351</v>
      </c>
      <c r="B6396" s="193" t="s">
        <v>13352</v>
      </c>
      <c r="C6396" s="192" t="s">
        <v>233</v>
      </c>
      <c r="D6396" s="192" t="s">
        <v>319</v>
      </c>
      <c r="E6396" s="192" t="s">
        <v>21087</v>
      </c>
    </row>
    <row r="6397" spans="1:5" s="98" customFormat="1" outlineLevel="1">
      <c r="A6397" s="98" t="s">
        <v>13354</v>
      </c>
      <c r="B6397" s="171" t="s">
        <v>13355</v>
      </c>
      <c r="C6397" s="98" t="s">
        <v>233</v>
      </c>
      <c r="D6397" s="98" t="s">
        <v>319</v>
      </c>
      <c r="E6397" s="98" t="s">
        <v>21087</v>
      </c>
    </row>
    <row r="6398" spans="1:5" s="192" customFormat="1" outlineLevel="1">
      <c r="A6398" s="192" t="s">
        <v>13356</v>
      </c>
      <c r="B6398" s="193" t="s">
        <v>13357</v>
      </c>
      <c r="C6398" s="192" t="s">
        <v>233</v>
      </c>
      <c r="D6398" s="192" t="s">
        <v>319</v>
      </c>
      <c r="E6398" s="192" t="s">
        <v>21087</v>
      </c>
    </row>
    <row r="6399" spans="1:5" s="192" customFormat="1" outlineLevel="1">
      <c r="A6399" s="192" t="s">
        <v>13359</v>
      </c>
      <c r="B6399" s="193" t="s">
        <v>13360</v>
      </c>
      <c r="C6399" s="192" t="s">
        <v>233</v>
      </c>
      <c r="D6399" s="192" t="s">
        <v>319</v>
      </c>
      <c r="E6399" s="192" t="s">
        <v>21087</v>
      </c>
    </row>
    <row r="6400" spans="1:5" s="192" customFormat="1" outlineLevel="1">
      <c r="A6400" s="192" t="s">
        <v>13361</v>
      </c>
      <c r="B6400" s="193" t="s">
        <v>1120</v>
      </c>
      <c r="C6400" s="192" t="s">
        <v>233</v>
      </c>
      <c r="D6400" s="192" t="s">
        <v>319</v>
      </c>
      <c r="E6400" s="192" t="s">
        <v>21087</v>
      </c>
    </row>
    <row r="6401" spans="1:5" s="98" customFormat="1" outlineLevel="1">
      <c r="A6401" s="98" t="s">
        <v>13362</v>
      </c>
      <c r="B6401" s="171" t="s">
        <v>13363</v>
      </c>
      <c r="C6401" s="98" t="s">
        <v>233</v>
      </c>
      <c r="D6401" s="98" t="s">
        <v>319</v>
      </c>
      <c r="E6401" s="98" t="s">
        <v>21087</v>
      </c>
    </row>
    <row r="6402" spans="1:5" s="192" customFormat="1" outlineLevel="1">
      <c r="A6402" s="192" t="s">
        <v>13364</v>
      </c>
      <c r="B6402" s="193" t="s">
        <v>13365</v>
      </c>
      <c r="C6402" s="192" t="s">
        <v>233</v>
      </c>
      <c r="D6402" s="192" t="s">
        <v>319</v>
      </c>
      <c r="E6402" s="192" t="s">
        <v>21087</v>
      </c>
    </row>
    <row r="6403" spans="1:5" s="192" customFormat="1" outlineLevel="1">
      <c r="A6403" s="192" t="s">
        <v>13367</v>
      </c>
      <c r="B6403" s="193" t="s">
        <v>13368</v>
      </c>
      <c r="C6403" s="192" t="s">
        <v>233</v>
      </c>
      <c r="D6403" s="192" t="s">
        <v>319</v>
      </c>
      <c r="E6403" s="192" t="s">
        <v>21087</v>
      </c>
    </row>
    <row r="6404" spans="1:5" s="192" customFormat="1" outlineLevel="1">
      <c r="A6404" s="192" t="s">
        <v>13369</v>
      </c>
      <c r="B6404" s="193" t="s">
        <v>13370</v>
      </c>
      <c r="C6404" s="192" t="s">
        <v>233</v>
      </c>
      <c r="D6404" s="192" t="s">
        <v>319</v>
      </c>
      <c r="E6404" s="192" t="s">
        <v>21087</v>
      </c>
    </row>
    <row r="6405" spans="1:5" s="192" customFormat="1" outlineLevel="1">
      <c r="A6405" s="192" t="s">
        <v>13371</v>
      </c>
      <c r="B6405" s="193" t="s">
        <v>13372</v>
      </c>
      <c r="C6405" s="192" t="s">
        <v>233</v>
      </c>
      <c r="D6405" s="192" t="s">
        <v>319</v>
      </c>
      <c r="E6405" s="192" t="s">
        <v>21087</v>
      </c>
    </row>
    <row r="6406" spans="1:5" s="192" customFormat="1" outlineLevel="1">
      <c r="A6406" s="192" t="s">
        <v>13374</v>
      </c>
      <c r="B6406" s="193" t="s">
        <v>12680</v>
      </c>
      <c r="C6406" s="192" t="s">
        <v>233</v>
      </c>
      <c r="D6406" s="192" t="s">
        <v>319</v>
      </c>
      <c r="E6406" s="192" t="s">
        <v>21087</v>
      </c>
    </row>
    <row r="6407" spans="1:5" s="98" customFormat="1" outlineLevel="1">
      <c r="A6407" s="98" t="s">
        <v>13376</v>
      </c>
      <c r="B6407" s="171" t="s">
        <v>13377</v>
      </c>
      <c r="C6407" s="98" t="s">
        <v>233</v>
      </c>
      <c r="D6407" s="98" t="s">
        <v>319</v>
      </c>
      <c r="E6407" s="98" t="s">
        <v>21087</v>
      </c>
    </row>
    <row r="6408" spans="1:5" s="192" customFormat="1" outlineLevel="1">
      <c r="A6408" s="192" t="s">
        <v>13378</v>
      </c>
      <c r="B6408" s="193" t="s">
        <v>13379</v>
      </c>
      <c r="C6408" s="192" t="s">
        <v>233</v>
      </c>
      <c r="D6408" s="192" t="s">
        <v>319</v>
      </c>
      <c r="E6408" s="192" t="s">
        <v>21087</v>
      </c>
    </row>
    <row r="6409" spans="1:5" s="192" customFormat="1" outlineLevel="1">
      <c r="A6409" s="192" t="s">
        <v>13381</v>
      </c>
      <c r="B6409" s="193" t="s">
        <v>1120</v>
      </c>
      <c r="C6409" s="192" t="s">
        <v>233</v>
      </c>
      <c r="D6409" s="192" t="s">
        <v>319</v>
      </c>
      <c r="E6409" s="192" t="s">
        <v>21087</v>
      </c>
    </row>
    <row r="6410" spans="1:5" s="103" customFormat="1">
      <c r="A6410" s="103" t="s">
        <v>13383</v>
      </c>
      <c r="B6410" s="191" t="s">
        <v>13384</v>
      </c>
    </row>
    <row r="6411" spans="1:5" s="98" customFormat="1" outlineLevel="1">
      <c r="A6411" s="98" t="s">
        <v>13385</v>
      </c>
      <c r="B6411" s="171" t="s">
        <v>13386</v>
      </c>
      <c r="C6411" s="98" t="s">
        <v>233</v>
      </c>
      <c r="D6411" s="98" t="s">
        <v>319</v>
      </c>
      <c r="E6411" s="98" t="s">
        <v>21087</v>
      </c>
    </row>
    <row r="6412" spans="1:5" s="192" customFormat="1" outlineLevel="1">
      <c r="A6412" s="192" t="s">
        <v>13387</v>
      </c>
      <c r="B6412" s="193" t="s">
        <v>13388</v>
      </c>
      <c r="C6412" s="192" t="s">
        <v>233</v>
      </c>
      <c r="D6412" s="192" t="s">
        <v>319</v>
      </c>
      <c r="E6412" s="192" t="s">
        <v>21087</v>
      </c>
    </row>
    <row r="6413" spans="1:5" s="192" customFormat="1" outlineLevel="1">
      <c r="A6413" s="192" t="s">
        <v>13390</v>
      </c>
      <c r="B6413" s="193" t="s">
        <v>13391</v>
      </c>
      <c r="C6413" s="192" t="s">
        <v>233</v>
      </c>
      <c r="D6413" s="192" t="s">
        <v>319</v>
      </c>
      <c r="E6413" s="192" t="s">
        <v>21087</v>
      </c>
    </row>
    <row r="6414" spans="1:5" s="192" customFormat="1" outlineLevel="1">
      <c r="A6414" s="192" t="s">
        <v>1110</v>
      </c>
      <c r="B6414" s="193" t="s">
        <v>13393</v>
      </c>
      <c r="C6414" s="192" t="s">
        <v>233</v>
      </c>
      <c r="D6414" s="192" t="s">
        <v>319</v>
      </c>
      <c r="E6414" s="192" t="s">
        <v>21087</v>
      </c>
    </row>
    <row r="6415" spans="1:5" s="188" customFormat="1" outlineLevel="1">
      <c r="A6415" s="188" t="s">
        <v>13394</v>
      </c>
      <c r="B6415" s="194" t="s">
        <v>13395</v>
      </c>
      <c r="C6415" s="188" t="s">
        <v>233</v>
      </c>
      <c r="D6415" s="188" t="s">
        <v>319</v>
      </c>
      <c r="E6415" s="188" t="s">
        <v>21087</v>
      </c>
    </row>
    <row r="6416" spans="1:5" s="188" customFormat="1" outlineLevel="1">
      <c r="A6416" s="188" t="s">
        <v>13397</v>
      </c>
      <c r="B6416" s="194" t="s">
        <v>13398</v>
      </c>
      <c r="C6416" s="188" t="s">
        <v>233</v>
      </c>
      <c r="D6416" s="188" t="s">
        <v>319</v>
      </c>
      <c r="E6416" s="188" t="s">
        <v>21087</v>
      </c>
    </row>
    <row r="6417" spans="1:5" s="188" customFormat="1" outlineLevel="1">
      <c r="A6417" s="188" t="s">
        <v>13399</v>
      </c>
      <c r="B6417" s="194" t="s">
        <v>13400</v>
      </c>
      <c r="C6417" s="188" t="s">
        <v>233</v>
      </c>
      <c r="D6417" s="188" t="s">
        <v>319</v>
      </c>
      <c r="E6417" s="188" t="s">
        <v>21087</v>
      </c>
    </row>
    <row r="6418" spans="1:5" s="188" customFormat="1" outlineLevel="1">
      <c r="A6418" s="188" t="s">
        <v>13401</v>
      </c>
      <c r="B6418" s="194" t="s">
        <v>13402</v>
      </c>
      <c r="C6418" s="188" t="s">
        <v>233</v>
      </c>
      <c r="D6418" s="188" t="s">
        <v>319</v>
      </c>
      <c r="E6418" s="188" t="s">
        <v>21087</v>
      </c>
    </row>
    <row r="6419" spans="1:5" s="192" customFormat="1" outlineLevel="1">
      <c r="A6419" s="192" t="s">
        <v>13403</v>
      </c>
      <c r="B6419" s="193" t="s">
        <v>13404</v>
      </c>
      <c r="C6419" s="192" t="s">
        <v>233</v>
      </c>
      <c r="D6419" s="192" t="s">
        <v>319</v>
      </c>
      <c r="E6419" s="192" t="s">
        <v>21087</v>
      </c>
    </row>
    <row r="6420" spans="1:5" s="192" customFormat="1" outlineLevel="1">
      <c r="A6420" s="192" t="s">
        <v>1110</v>
      </c>
      <c r="B6420" s="193" t="s">
        <v>13405</v>
      </c>
      <c r="C6420" s="192" t="s">
        <v>233</v>
      </c>
      <c r="D6420" s="192" t="s">
        <v>319</v>
      </c>
      <c r="E6420" s="192" t="s">
        <v>21087</v>
      </c>
    </row>
    <row r="6421" spans="1:5" s="188" customFormat="1" outlineLevel="1">
      <c r="A6421" s="188" t="s">
        <v>13406</v>
      </c>
      <c r="B6421" s="194" t="s">
        <v>13395</v>
      </c>
      <c r="C6421" s="188" t="s">
        <v>233</v>
      </c>
      <c r="D6421" s="188" t="s">
        <v>319</v>
      </c>
      <c r="E6421" s="188" t="s">
        <v>21087</v>
      </c>
    </row>
    <row r="6422" spans="1:5" s="188" customFormat="1" outlineLevel="1">
      <c r="A6422" s="188" t="s">
        <v>13407</v>
      </c>
      <c r="B6422" s="194" t="s">
        <v>13398</v>
      </c>
      <c r="C6422" s="188" t="s">
        <v>233</v>
      </c>
      <c r="D6422" s="188" t="s">
        <v>319</v>
      </c>
      <c r="E6422" s="188" t="s">
        <v>21087</v>
      </c>
    </row>
    <row r="6423" spans="1:5" s="188" customFormat="1" outlineLevel="1">
      <c r="A6423" s="188" t="s">
        <v>13408</v>
      </c>
      <c r="B6423" s="194" t="s">
        <v>13409</v>
      </c>
      <c r="C6423" s="188" t="s">
        <v>233</v>
      </c>
      <c r="D6423" s="188" t="s">
        <v>319</v>
      </c>
      <c r="E6423" s="188" t="s">
        <v>21087</v>
      </c>
    </row>
    <row r="6424" spans="1:5" s="192" customFormat="1" outlineLevel="1">
      <c r="A6424" s="192" t="s">
        <v>1110</v>
      </c>
      <c r="B6424" s="193" t="s">
        <v>13410</v>
      </c>
      <c r="C6424" s="192" t="s">
        <v>233</v>
      </c>
      <c r="D6424" s="192" t="s">
        <v>319</v>
      </c>
      <c r="E6424" s="192" t="s">
        <v>21087</v>
      </c>
    </row>
    <row r="6425" spans="1:5" s="188" customFormat="1" outlineLevel="1">
      <c r="A6425" s="188" t="s">
        <v>13411</v>
      </c>
      <c r="B6425" s="194" t="s">
        <v>13412</v>
      </c>
      <c r="C6425" s="188" t="s">
        <v>233</v>
      </c>
      <c r="D6425" s="188" t="s">
        <v>319</v>
      </c>
      <c r="E6425" s="188" t="s">
        <v>21087</v>
      </c>
    </row>
    <row r="6426" spans="1:5" s="188" customFormat="1" outlineLevel="1">
      <c r="A6426" s="188" t="s">
        <v>13414</v>
      </c>
      <c r="B6426" s="194" t="s">
        <v>13415</v>
      </c>
      <c r="C6426" s="188" t="s">
        <v>233</v>
      </c>
      <c r="D6426" s="188" t="s">
        <v>319</v>
      </c>
      <c r="E6426" s="188" t="s">
        <v>21087</v>
      </c>
    </row>
    <row r="6427" spans="1:5" s="188" customFormat="1" outlineLevel="1">
      <c r="A6427" s="188" t="s">
        <v>13416</v>
      </c>
      <c r="B6427" s="194" t="s">
        <v>13417</v>
      </c>
      <c r="C6427" s="188" t="s">
        <v>233</v>
      </c>
      <c r="D6427" s="188" t="s">
        <v>319</v>
      </c>
      <c r="E6427" s="188" t="s">
        <v>21087</v>
      </c>
    </row>
    <row r="6428" spans="1:5" s="188" customFormat="1" outlineLevel="1">
      <c r="A6428" s="188" t="s">
        <v>13418</v>
      </c>
      <c r="B6428" s="194" t="s">
        <v>13419</v>
      </c>
      <c r="C6428" s="188" t="s">
        <v>233</v>
      </c>
      <c r="D6428" s="188" t="s">
        <v>319</v>
      </c>
      <c r="E6428" s="188" t="s">
        <v>21087</v>
      </c>
    </row>
    <row r="6429" spans="1:5" s="98" customFormat="1" outlineLevel="1">
      <c r="A6429" s="98" t="s">
        <v>13420</v>
      </c>
      <c r="B6429" s="171" t="s">
        <v>13421</v>
      </c>
      <c r="C6429" s="98" t="s">
        <v>233</v>
      </c>
      <c r="D6429" s="98" t="s">
        <v>319</v>
      </c>
      <c r="E6429" s="98" t="s">
        <v>21087</v>
      </c>
    </row>
    <row r="6430" spans="1:5" s="192" customFormat="1" outlineLevel="1">
      <c r="A6430" s="192" t="s">
        <v>1110</v>
      </c>
      <c r="B6430" s="193" t="s">
        <v>13422</v>
      </c>
      <c r="C6430" s="192" t="s">
        <v>233</v>
      </c>
      <c r="D6430" s="192" t="s">
        <v>319</v>
      </c>
      <c r="E6430" s="192" t="s">
        <v>21087</v>
      </c>
    </row>
    <row r="6431" spans="1:5" s="188" customFormat="1" outlineLevel="1">
      <c r="A6431" s="188" t="s">
        <v>13423</v>
      </c>
      <c r="B6431" s="194" t="s">
        <v>13412</v>
      </c>
      <c r="C6431" s="188" t="s">
        <v>233</v>
      </c>
      <c r="D6431" s="188" t="s">
        <v>319</v>
      </c>
      <c r="E6431" s="188" t="s">
        <v>21087</v>
      </c>
    </row>
    <row r="6432" spans="1:5" s="188" customFormat="1" outlineLevel="1">
      <c r="A6432" s="188" t="s">
        <v>13425</v>
      </c>
      <c r="B6432" s="194" t="s">
        <v>13415</v>
      </c>
      <c r="C6432" s="188" t="s">
        <v>233</v>
      </c>
      <c r="D6432" s="188" t="s">
        <v>319</v>
      </c>
      <c r="E6432" s="188" t="s">
        <v>21087</v>
      </c>
    </row>
    <row r="6433" spans="1:5" s="188" customFormat="1" outlineLevel="1">
      <c r="A6433" s="188" t="s">
        <v>13426</v>
      </c>
      <c r="B6433" s="194" t="s">
        <v>13427</v>
      </c>
      <c r="C6433" s="188" t="s">
        <v>233</v>
      </c>
      <c r="D6433" s="188" t="s">
        <v>319</v>
      </c>
      <c r="E6433" s="188" t="s">
        <v>21087</v>
      </c>
    </row>
    <row r="6434" spans="1:5" s="192" customFormat="1" outlineLevel="1">
      <c r="A6434" s="192" t="s">
        <v>13428</v>
      </c>
      <c r="B6434" s="193" t="s">
        <v>13429</v>
      </c>
      <c r="C6434" s="192" t="s">
        <v>233</v>
      </c>
      <c r="D6434" s="192" t="s">
        <v>319</v>
      </c>
      <c r="E6434" s="192" t="s">
        <v>21087</v>
      </c>
    </row>
    <row r="6435" spans="1:5" s="192" customFormat="1" outlineLevel="1">
      <c r="A6435" s="192" t="s">
        <v>1110</v>
      </c>
      <c r="B6435" s="193" t="s">
        <v>13430</v>
      </c>
      <c r="C6435" s="192" t="s">
        <v>233</v>
      </c>
      <c r="D6435" s="192" t="s">
        <v>319</v>
      </c>
      <c r="E6435" s="192" t="s">
        <v>21087</v>
      </c>
    </row>
    <row r="6436" spans="1:5" s="188" customFormat="1" outlineLevel="1">
      <c r="A6436" s="188" t="s">
        <v>13431</v>
      </c>
      <c r="B6436" s="194" t="s">
        <v>13432</v>
      </c>
      <c r="C6436" s="188" t="s">
        <v>233</v>
      </c>
      <c r="D6436" s="188" t="s">
        <v>319</v>
      </c>
      <c r="E6436" s="188" t="s">
        <v>21087</v>
      </c>
    </row>
    <row r="6437" spans="1:5" s="188" customFormat="1" outlineLevel="1">
      <c r="A6437" s="188" t="s">
        <v>13434</v>
      </c>
      <c r="B6437" s="194" t="s">
        <v>1116</v>
      </c>
      <c r="C6437" s="188" t="s">
        <v>233</v>
      </c>
      <c r="D6437" s="188" t="s">
        <v>319</v>
      </c>
      <c r="E6437" s="188" t="s">
        <v>21087</v>
      </c>
    </row>
    <row r="6438" spans="1:5" s="192" customFormat="1" outlineLevel="1">
      <c r="A6438" s="192" t="s">
        <v>13435</v>
      </c>
      <c r="B6438" s="193" t="s">
        <v>13436</v>
      </c>
      <c r="C6438" s="192" t="s">
        <v>233</v>
      </c>
      <c r="D6438" s="192" t="s">
        <v>319</v>
      </c>
      <c r="E6438" s="192" t="s">
        <v>21087</v>
      </c>
    </row>
    <row r="6439" spans="1:5" s="98" customFormat="1" outlineLevel="1">
      <c r="A6439" s="98" t="s">
        <v>13438</v>
      </c>
      <c r="B6439" s="171" t="s">
        <v>13439</v>
      </c>
      <c r="C6439" s="98" t="s">
        <v>233</v>
      </c>
      <c r="D6439" s="98" t="s">
        <v>319</v>
      </c>
      <c r="E6439" s="98" t="s">
        <v>21087</v>
      </c>
    </row>
    <row r="6440" spans="1:5" s="98" customFormat="1" outlineLevel="1">
      <c r="A6440" s="98" t="s">
        <v>13441</v>
      </c>
      <c r="B6440" s="171" t="s">
        <v>13442</v>
      </c>
      <c r="C6440" s="98" t="s">
        <v>233</v>
      </c>
      <c r="D6440" s="98" t="s">
        <v>319</v>
      </c>
      <c r="E6440" s="98" t="s">
        <v>21087</v>
      </c>
    </row>
    <row r="6441" spans="1:5" s="192" customFormat="1" outlineLevel="1">
      <c r="A6441" s="192" t="s">
        <v>13443</v>
      </c>
      <c r="B6441" s="193" t="s">
        <v>13444</v>
      </c>
      <c r="C6441" s="192" t="s">
        <v>233</v>
      </c>
      <c r="D6441" s="192" t="s">
        <v>319</v>
      </c>
      <c r="E6441" s="192" t="s">
        <v>21087</v>
      </c>
    </row>
    <row r="6442" spans="1:5" s="192" customFormat="1" outlineLevel="1">
      <c r="A6442" s="192" t="s">
        <v>1110</v>
      </c>
      <c r="B6442" s="193" t="s">
        <v>13446</v>
      </c>
      <c r="C6442" s="192" t="s">
        <v>233</v>
      </c>
      <c r="D6442" s="192" t="s">
        <v>319</v>
      </c>
      <c r="E6442" s="192" t="s">
        <v>21087</v>
      </c>
    </row>
    <row r="6443" spans="1:5" s="188" customFormat="1" outlineLevel="1">
      <c r="A6443" s="188" t="s">
        <v>13447</v>
      </c>
      <c r="B6443" s="194" t="s">
        <v>13448</v>
      </c>
      <c r="C6443" s="188" t="s">
        <v>233</v>
      </c>
      <c r="D6443" s="188" t="s">
        <v>319</v>
      </c>
      <c r="E6443" s="188" t="s">
        <v>21087</v>
      </c>
    </row>
    <row r="6444" spans="1:5" s="188" customFormat="1" outlineLevel="1">
      <c r="A6444" s="188" t="s">
        <v>13450</v>
      </c>
      <c r="B6444" s="194" t="s">
        <v>13451</v>
      </c>
      <c r="C6444" s="188" t="s">
        <v>233</v>
      </c>
      <c r="D6444" s="188" t="s">
        <v>319</v>
      </c>
      <c r="E6444" s="188" t="s">
        <v>21087</v>
      </c>
    </row>
    <row r="6445" spans="1:5" s="188" customFormat="1" outlineLevel="1">
      <c r="A6445" s="188" t="s">
        <v>13452</v>
      </c>
      <c r="B6445" s="194" t="s">
        <v>13453</v>
      </c>
      <c r="C6445" s="188" t="s">
        <v>233</v>
      </c>
      <c r="D6445" s="188" t="s">
        <v>319</v>
      </c>
      <c r="E6445" s="188" t="s">
        <v>21087</v>
      </c>
    </row>
    <row r="6446" spans="1:5" s="192" customFormat="1" outlineLevel="1">
      <c r="A6446" s="192" t="s">
        <v>1110</v>
      </c>
      <c r="B6446" s="193" t="s">
        <v>13454</v>
      </c>
      <c r="C6446" s="192" t="s">
        <v>233</v>
      </c>
      <c r="D6446" s="192" t="s">
        <v>319</v>
      </c>
      <c r="E6446" s="192" t="s">
        <v>21087</v>
      </c>
    </row>
    <row r="6447" spans="1:5" s="188" customFormat="1" outlineLevel="1">
      <c r="A6447" s="188" t="s">
        <v>13455</v>
      </c>
      <c r="B6447" s="194" t="s">
        <v>13456</v>
      </c>
      <c r="C6447" s="188" t="s">
        <v>233</v>
      </c>
      <c r="D6447" s="188" t="s">
        <v>319</v>
      </c>
      <c r="E6447" s="188" t="s">
        <v>21087</v>
      </c>
    </row>
    <row r="6448" spans="1:5" s="188" customFormat="1" outlineLevel="1">
      <c r="A6448" s="188" t="s">
        <v>13458</v>
      </c>
      <c r="B6448" s="194" t="s">
        <v>13459</v>
      </c>
      <c r="C6448" s="188" t="s">
        <v>233</v>
      </c>
      <c r="D6448" s="188" t="s">
        <v>319</v>
      </c>
      <c r="E6448" s="188" t="s">
        <v>21087</v>
      </c>
    </row>
    <row r="6449" spans="1:5" s="188" customFormat="1" outlineLevel="1">
      <c r="A6449" s="188" t="s">
        <v>13460</v>
      </c>
      <c r="B6449" s="194" t="s">
        <v>13461</v>
      </c>
      <c r="C6449" s="188" t="s">
        <v>233</v>
      </c>
      <c r="D6449" s="188" t="s">
        <v>319</v>
      </c>
      <c r="E6449" s="188" t="s">
        <v>21087</v>
      </c>
    </row>
    <row r="6450" spans="1:5" s="188" customFormat="1" outlineLevel="1">
      <c r="A6450" s="188" t="s">
        <v>13462</v>
      </c>
      <c r="B6450" s="194" t="s">
        <v>13463</v>
      </c>
      <c r="C6450" s="188" t="s">
        <v>233</v>
      </c>
      <c r="D6450" s="188" t="s">
        <v>319</v>
      </c>
      <c r="E6450" s="188" t="s">
        <v>21087</v>
      </c>
    </row>
    <row r="6451" spans="1:5" s="192" customFormat="1" outlineLevel="1">
      <c r="A6451" s="192" t="s">
        <v>13464</v>
      </c>
      <c r="B6451" s="193" t="s">
        <v>13465</v>
      </c>
      <c r="C6451" s="192" t="s">
        <v>233</v>
      </c>
      <c r="D6451" s="192" t="s">
        <v>319</v>
      </c>
      <c r="E6451" s="192" t="s">
        <v>21087</v>
      </c>
    </row>
    <row r="6452" spans="1:5" s="192" customFormat="1" outlineLevel="1">
      <c r="A6452" s="192" t="s">
        <v>13467</v>
      </c>
      <c r="B6452" s="193" t="s">
        <v>13468</v>
      </c>
      <c r="C6452" s="192" t="s">
        <v>233</v>
      </c>
      <c r="D6452" s="192" t="s">
        <v>319</v>
      </c>
      <c r="E6452" s="192" t="s">
        <v>21087</v>
      </c>
    </row>
    <row r="6453" spans="1:5" s="192" customFormat="1" outlineLevel="1">
      <c r="A6453" s="192" t="s">
        <v>13470</v>
      </c>
      <c r="B6453" s="193" t="s">
        <v>9255</v>
      </c>
      <c r="C6453" s="192" t="s">
        <v>233</v>
      </c>
      <c r="D6453" s="192" t="s">
        <v>319</v>
      </c>
      <c r="E6453" s="192" t="s">
        <v>21087</v>
      </c>
    </row>
    <row r="6454" spans="1:5" s="98" customFormat="1" outlineLevel="1">
      <c r="A6454" s="98" t="s">
        <v>13472</v>
      </c>
      <c r="B6454" s="171" t="s">
        <v>13473</v>
      </c>
    </row>
    <row r="6455" spans="1:5" s="192" customFormat="1" outlineLevel="1">
      <c r="A6455" s="192" t="s">
        <v>1110</v>
      </c>
      <c r="B6455" s="193" t="s">
        <v>13474</v>
      </c>
    </row>
    <row r="6456" spans="1:5" s="188" customFormat="1" outlineLevel="1">
      <c r="A6456" s="188" t="s">
        <v>13475</v>
      </c>
      <c r="B6456" s="194" t="s">
        <v>13476</v>
      </c>
      <c r="C6456" s="188" t="s">
        <v>233</v>
      </c>
      <c r="D6456" s="188" t="s">
        <v>319</v>
      </c>
      <c r="E6456" s="188" t="s">
        <v>21087</v>
      </c>
    </row>
    <row r="6457" spans="1:5" s="188" customFormat="1" outlineLevel="1">
      <c r="A6457" s="188" t="s">
        <v>13478</v>
      </c>
      <c r="B6457" s="194" t="s">
        <v>1116</v>
      </c>
      <c r="C6457" s="188" t="s">
        <v>275</v>
      </c>
      <c r="D6457" s="188" t="s">
        <v>354</v>
      </c>
      <c r="E6457" s="188" t="s">
        <v>925</v>
      </c>
    </row>
    <row r="6458" spans="1:5" s="192" customFormat="1" outlineLevel="1">
      <c r="A6458" s="192" t="s">
        <v>13479</v>
      </c>
      <c r="B6458" s="193" t="s">
        <v>13480</v>
      </c>
      <c r="C6458" s="192" t="s">
        <v>275</v>
      </c>
      <c r="D6458" s="192" t="s">
        <v>354</v>
      </c>
      <c r="E6458" s="192" t="s">
        <v>925</v>
      </c>
    </row>
    <row r="6459" spans="1:5" s="192" customFormat="1" outlineLevel="1">
      <c r="A6459" s="192" t="s">
        <v>13481</v>
      </c>
      <c r="B6459" s="193" t="s">
        <v>11087</v>
      </c>
      <c r="C6459" s="192" t="s">
        <v>275</v>
      </c>
      <c r="D6459" s="192" t="s">
        <v>354</v>
      </c>
      <c r="E6459" s="192" t="s">
        <v>925</v>
      </c>
    </row>
    <row r="6460" spans="1:5" s="98" customFormat="1" outlineLevel="1">
      <c r="A6460" s="98" t="s">
        <v>13482</v>
      </c>
      <c r="B6460" s="171" t="s">
        <v>13483</v>
      </c>
      <c r="C6460" s="98" t="s">
        <v>275</v>
      </c>
      <c r="D6460" s="98" t="s">
        <v>354</v>
      </c>
      <c r="E6460" s="98" t="s">
        <v>925</v>
      </c>
    </row>
    <row r="6461" spans="1:5" s="192" customFormat="1" outlineLevel="1">
      <c r="A6461" s="192" t="s">
        <v>13484</v>
      </c>
      <c r="B6461" s="193" t="s">
        <v>4185</v>
      </c>
      <c r="C6461" s="192" t="s">
        <v>275</v>
      </c>
      <c r="D6461" s="192" t="s">
        <v>354</v>
      </c>
      <c r="E6461" s="192" t="s">
        <v>925</v>
      </c>
    </row>
    <row r="6462" spans="1:5" s="192" customFormat="1" outlineLevel="1">
      <c r="A6462" s="192" t="s">
        <v>13486</v>
      </c>
      <c r="B6462" s="193" t="s">
        <v>13487</v>
      </c>
      <c r="C6462" s="192" t="s">
        <v>275</v>
      </c>
      <c r="D6462" s="192" t="s">
        <v>354</v>
      </c>
      <c r="E6462" s="192" t="s">
        <v>925</v>
      </c>
    </row>
    <row r="6463" spans="1:5" s="192" customFormat="1" outlineLevel="1">
      <c r="A6463" s="192" t="s">
        <v>13488</v>
      </c>
      <c r="B6463" s="193" t="s">
        <v>13489</v>
      </c>
      <c r="C6463" s="192" t="s">
        <v>275</v>
      </c>
      <c r="D6463" s="192" t="s">
        <v>354</v>
      </c>
      <c r="E6463" s="192" t="s">
        <v>925</v>
      </c>
    </row>
    <row r="6464" spans="1:5" s="192" customFormat="1" outlineLevel="1">
      <c r="A6464" s="192" t="s">
        <v>13490</v>
      </c>
      <c r="B6464" s="193" t="s">
        <v>13491</v>
      </c>
      <c r="C6464" s="192" t="s">
        <v>275</v>
      </c>
      <c r="D6464" s="192" t="s">
        <v>354</v>
      </c>
      <c r="E6464" s="192" t="s">
        <v>925</v>
      </c>
    </row>
    <row r="6465" spans="1:5" s="192" customFormat="1" outlineLevel="1">
      <c r="A6465" s="192" t="s">
        <v>13492</v>
      </c>
      <c r="B6465" s="193" t="s">
        <v>13493</v>
      </c>
      <c r="C6465" s="192" t="s">
        <v>275</v>
      </c>
      <c r="D6465" s="192" t="s">
        <v>354</v>
      </c>
      <c r="E6465" s="192" t="s">
        <v>925</v>
      </c>
    </row>
    <row r="6466" spans="1:5" s="192" customFormat="1" outlineLevel="1">
      <c r="A6466" s="192" t="s">
        <v>13494</v>
      </c>
      <c r="B6466" s="193" t="s">
        <v>13495</v>
      </c>
      <c r="C6466" s="192" t="s">
        <v>275</v>
      </c>
      <c r="D6466" s="192" t="s">
        <v>354</v>
      </c>
      <c r="E6466" s="192" t="s">
        <v>925</v>
      </c>
    </row>
    <row r="6467" spans="1:5" s="192" customFormat="1" outlineLevel="1">
      <c r="A6467" s="192" t="s">
        <v>13496</v>
      </c>
      <c r="B6467" s="193" t="s">
        <v>9255</v>
      </c>
      <c r="C6467" s="192" t="s">
        <v>275</v>
      </c>
      <c r="D6467" s="192" t="s">
        <v>354</v>
      </c>
      <c r="E6467" s="192" t="s">
        <v>925</v>
      </c>
    </row>
    <row r="6468" spans="1:5" s="98" customFormat="1" outlineLevel="1">
      <c r="A6468" s="98" t="s">
        <v>13498</v>
      </c>
      <c r="B6468" s="171" t="s">
        <v>13499</v>
      </c>
      <c r="C6468" s="98" t="s">
        <v>275</v>
      </c>
      <c r="D6468" s="98" t="s">
        <v>354</v>
      </c>
      <c r="E6468" s="98" t="s">
        <v>925</v>
      </c>
    </row>
    <row r="6469" spans="1:5" s="192" customFormat="1" outlineLevel="1">
      <c r="A6469" s="192" t="s">
        <v>13500</v>
      </c>
      <c r="B6469" s="193" t="s">
        <v>13501</v>
      </c>
      <c r="C6469" s="192" t="s">
        <v>275</v>
      </c>
      <c r="D6469" s="192" t="s">
        <v>354</v>
      </c>
      <c r="E6469" s="192" t="s">
        <v>925</v>
      </c>
    </row>
    <row r="6470" spans="1:5" s="192" customFormat="1" outlineLevel="1">
      <c r="A6470" s="192" t="s">
        <v>13503</v>
      </c>
      <c r="B6470" s="193" t="s">
        <v>13504</v>
      </c>
      <c r="C6470" s="192" t="s">
        <v>275</v>
      </c>
      <c r="D6470" s="192" t="s">
        <v>354</v>
      </c>
      <c r="E6470" s="192" t="s">
        <v>925</v>
      </c>
    </row>
    <row r="6471" spans="1:5" s="192" customFormat="1" outlineLevel="1">
      <c r="A6471" s="192" t="s">
        <v>13505</v>
      </c>
      <c r="B6471" s="193" t="s">
        <v>13506</v>
      </c>
      <c r="C6471" s="192" t="s">
        <v>275</v>
      </c>
      <c r="D6471" s="192" t="s">
        <v>354</v>
      </c>
      <c r="E6471" s="192" t="s">
        <v>925</v>
      </c>
    </row>
    <row r="6472" spans="1:5" s="192" customFormat="1" outlineLevel="1">
      <c r="A6472" s="192" t="s">
        <v>13507</v>
      </c>
      <c r="B6472" s="193" t="s">
        <v>13508</v>
      </c>
      <c r="C6472" s="192" t="s">
        <v>275</v>
      </c>
      <c r="D6472" s="192" t="s">
        <v>354</v>
      </c>
      <c r="E6472" s="192" t="s">
        <v>925</v>
      </c>
    </row>
    <row r="6473" spans="1:5" s="192" customFormat="1" outlineLevel="1">
      <c r="A6473" s="192" t="s">
        <v>13509</v>
      </c>
      <c r="B6473" s="193" t="s">
        <v>13510</v>
      </c>
      <c r="C6473" s="192" t="s">
        <v>275</v>
      </c>
      <c r="D6473" s="192" t="s">
        <v>354</v>
      </c>
      <c r="E6473" s="192" t="s">
        <v>925</v>
      </c>
    </row>
    <row r="6474" spans="1:5" s="192" customFormat="1" outlineLevel="1">
      <c r="A6474" s="192" t="s">
        <v>13511</v>
      </c>
      <c r="B6474" s="193" t="s">
        <v>13512</v>
      </c>
      <c r="C6474" s="192" t="s">
        <v>275</v>
      </c>
      <c r="D6474" s="192" t="s">
        <v>354</v>
      </c>
      <c r="E6474" s="192" t="s">
        <v>925</v>
      </c>
    </row>
    <row r="6475" spans="1:5" s="192" customFormat="1" outlineLevel="1">
      <c r="A6475" s="192" t="s">
        <v>13513</v>
      </c>
      <c r="B6475" s="193" t="s">
        <v>13514</v>
      </c>
      <c r="C6475" s="192" t="s">
        <v>275</v>
      </c>
      <c r="D6475" s="192" t="s">
        <v>354</v>
      </c>
      <c r="E6475" s="192" t="s">
        <v>925</v>
      </c>
    </row>
    <row r="6476" spans="1:5" s="192" customFormat="1" outlineLevel="1">
      <c r="A6476" s="192" t="s">
        <v>13515</v>
      </c>
      <c r="B6476" s="193" t="s">
        <v>9255</v>
      </c>
      <c r="C6476" s="192" t="s">
        <v>275</v>
      </c>
      <c r="D6476" s="192" t="s">
        <v>354</v>
      </c>
      <c r="E6476" s="192" t="s">
        <v>925</v>
      </c>
    </row>
    <row r="6477" spans="1:5" s="98" customFormat="1" outlineLevel="1">
      <c r="A6477" s="98" t="s">
        <v>13517</v>
      </c>
      <c r="B6477" s="171" t="s">
        <v>13518</v>
      </c>
      <c r="C6477" s="98" t="s">
        <v>275</v>
      </c>
      <c r="D6477" s="98" t="s">
        <v>354</v>
      </c>
      <c r="E6477" s="98" t="s">
        <v>925</v>
      </c>
    </row>
    <row r="6478" spans="1:5" s="192" customFormat="1" outlineLevel="1">
      <c r="A6478" s="192" t="s">
        <v>1110</v>
      </c>
      <c r="B6478" s="193" t="s">
        <v>13063</v>
      </c>
      <c r="C6478" s="192" t="s">
        <v>275</v>
      </c>
      <c r="D6478" s="192" t="s">
        <v>354</v>
      </c>
      <c r="E6478" s="192" t="s">
        <v>925</v>
      </c>
    </row>
    <row r="6479" spans="1:5" s="188" customFormat="1" outlineLevel="1">
      <c r="A6479" s="188" t="s">
        <v>13519</v>
      </c>
      <c r="B6479" s="194" t="s">
        <v>13520</v>
      </c>
      <c r="C6479" s="188" t="s">
        <v>275</v>
      </c>
      <c r="D6479" s="188" t="s">
        <v>354</v>
      </c>
      <c r="E6479" s="188" t="s">
        <v>925</v>
      </c>
    </row>
    <row r="6480" spans="1:5" s="188" customFormat="1" outlineLevel="1">
      <c r="A6480" s="188" t="s">
        <v>13522</v>
      </c>
      <c r="B6480" s="194" t="s">
        <v>1116</v>
      </c>
      <c r="C6480" s="188" t="s">
        <v>275</v>
      </c>
      <c r="D6480" s="188" t="s">
        <v>354</v>
      </c>
      <c r="E6480" s="188" t="s">
        <v>925</v>
      </c>
    </row>
    <row r="6481" spans="1:5" s="192" customFormat="1" outlineLevel="1">
      <c r="A6481" s="192" t="s">
        <v>13523</v>
      </c>
      <c r="B6481" s="193" t="s">
        <v>13524</v>
      </c>
      <c r="C6481" s="192" t="s">
        <v>275</v>
      </c>
      <c r="D6481" s="192" t="s">
        <v>354</v>
      </c>
      <c r="E6481" s="192" t="s">
        <v>925</v>
      </c>
    </row>
    <row r="6482" spans="1:5" s="192" customFormat="1" outlineLevel="1">
      <c r="A6482" s="192" t="s">
        <v>13526</v>
      </c>
      <c r="B6482" s="193" t="s">
        <v>9255</v>
      </c>
      <c r="C6482" s="192" t="s">
        <v>275</v>
      </c>
      <c r="D6482" s="192" t="s">
        <v>354</v>
      </c>
      <c r="E6482" s="192" t="s">
        <v>925</v>
      </c>
    </row>
    <row r="6483" spans="1:5" s="98" customFormat="1" outlineLevel="1">
      <c r="A6483" s="98" t="s">
        <v>13528</v>
      </c>
      <c r="B6483" s="171" t="s">
        <v>13529</v>
      </c>
      <c r="C6483" s="98" t="s">
        <v>275</v>
      </c>
      <c r="D6483" s="98" t="s">
        <v>354</v>
      </c>
      <c r="E6483" s="98" t="s">
        <v>925</v>
      </c>
    </row>
    <row r="6484" spans="1:5" s="192" customFormat="1" outlineLevel="1">
      <c r="A6484" s="192" t="s">
        <v>13530</v>
      </c>
      <c r="B6484" s="193" t="s">
        <v>13531</v>
      </c>
      <c r="C6484" s="192" t="s">
        <v>275</v>
      </c>
      <c r="D6484" s="192" t="s">
        <v>354</v>
      </c>
      <c r="E6484" s="192" t="s">
        <v>925</v>
      </c>
    </row>
    <row r="6485" spans="1:5" s="192" customFormat="1" outlineLevel="1">
      <c r="A6485" s="192" t="s">
        <v>13533</v>
      </c>
      <c r="B6485" s="193" t="s">
        <v>11047</v>
      </c>
      <c r="C6485" s="192" t="s">
        <v>275</v>
      </c>
      <c r="D6485" s="192" t="s">
        <v>354</v>
      </c>
      <c r="E6485" s="192" t="s">
        <v>925</v>
      </c>
    </row>
    <row r="6486" spans="1:5" s="192" customFormat="1" outlineLevel="1">
      <c r="A6486" s="192" t="s">
        <v>13535</v>
      </c>
      <c r="B6486" s="193" t="s">
        <v>9255</v>
      </c>
      <c r="C6486" s="192" t="s">
        <v>275</v>
      </c>
      <c r="D6486" s="192" t="s">
        <v>354</v>
      </c>
      <c r="E6486" s="192" t="s">
        <v>925</v>
      </c>
    </row>
    <row r="6487" spans="1:5" s="98" customFormat="1" outlineLevel="1">
      <c r="A6487" s="98" t="s">
        <v>13537</v>
      </c>
      <c r="B6487" s="171" t="s">
        <v>13538</v>
      </c>
      <c r="C6487" s="98" t="s">
        <v>275</v>
      </c>
      <c r="D6487" s="98" t="s">
        <v>354</v>
      </c>
      <c r="E6487" s="98" t="s">
        <v>925</v>
      </c>
    </row>
    <row r="6488" spans="1:5" s="192" customFormat="1" outlineLevel="1">
      <c r="A6488" s="192" t="s">
        <v>13539</v>
      </c>
      <c r="B6488" s="193" t="s">
        <v>13540</v>
      </c>
      <c r="C6488" s="192" t="s">
        <v>275</v>
      </c>
      <c r="D6488" s="192" t="s">
        <v>354</v>
      </c>
      <c r="E6488" s="192" t="s">
        <v>925</v>
      </c>
    </row>
    <row r="6489" spans="1:5" s="192" customFormat="1" outlineLevel="1">
      <c r="A6489" s="192" t="s">
        <v>13542</v>
      </c>
      <c r="B6489" s="193" t="s">
        <v>13543</v>
      </c>
      <c r="C6489" s="192" t="s">
        <v>275</v>
      </c>
      <c r="D6489" s="192" t="s">
        <v>354</v>
      </c>
      <c r="E6489" s="192" t="s">
        <v>925</v>
      </c>
    </row>
    <row r="6490" spans="1:5" s="192" customFormat="1" outlineLevel="1">
      <c r="A6490" s="192" t="s">
        <v>13545</v>
      </c>
      <c r="B6490" s="193" t="s">
        <v>13546</v>
      </c>
      <c r="C6490" s="192" t="s">
        <v>275</v>
      </c>
      <c r="D6490" s="192" t="s">
        <v>354</v>
      </c>
      <c r="E6490" s="192" t="s">
        <v>925</v>
      </c>
    </row>
    <row r="6491" spans="1:5" s="192" customFormat="1" outlineLevel="1">
      <c r="A6491" s="192" t="s">
        <v>13547</v>
      </c>
      <c r="B6491" s="193" t="s">
        <v>9255</v>
      </c>
      <c r="C6491" s="192" t="s">
        <v>275</v>
      </c>
      <c r="D6491" s="192" t="s">
        <v>354</v>
      </c>
      <c r="E6491" s="192" t="s">
        <v>925</v>
      </c>
    </row>
    <row r="6492" spans="1:5" s="98" customFormat="1" outlineLevel="1">
      <c r="A6492" s="98" t="s">
        <v>13549</v>
      </c>
      <c r="B6492" s="171" t="s">
        <v>13550</v>
      </c>
      <c r="C6492" s="98" t="s">
        <v>275</v>
      </c>
      <c r="D6492" s="98" t="s">
        <v>354</v>
      </c>
      <c r="E6492" s="98" t="s">
        <v>925</v>
      </c>
    </row>
    <row r="6493" spans="1:5" s="192" customFormat="1" outlineLevel="1">
      <c r="A6493" s="192" t="s">
        <v>13551</v>
      </c>
      <c r="B6493" s="193" t="s">
        <v>13552</v>
      </c>
      <c r="C6493" s="192" t="s">
        <v>275</v>
      </c>
      <c r="D6493" s="192" t="s">
        <v>354</v>
      </c>
      <c r="E6493" s="192" t="s">
        <v>925</v>
      </c>
    </row>
    <row r="6494" spans="1:5" s="192" customFormat="1" outlineLevel="1">
      <c r="A6494" s="192" t="s">
        <v>13554</v>
      </c>
      <c r="B6494" s="193" t="s">
        <v>13555</v>
      </c>
      <c r="C6494" s="192" t="s">
        <v>275</v>
      </c>
      <c r="D6494" s="192" t="s">
        <v>354</v>
      </c>
      <c r="E6494" s="192" t="s">
        <v>925</v>
      </c>
    </row>
    <row r="6495" spans="1:5" s="192" customFormat="1" outlineLevel="1">
      <c r="A6495" s="192" t="s">
        <v>13556</v>
      </c>
      <c r="B6495" s="193" t="s">
        <v>13557</v>
      </c>
      <c r="C6495" s="192" t="s">
        <v>275</v>
      </c>
      <c r="D6495" s="192" t="s">
        <v>354</v>
      </c>
      <c r="E6495" s="192" t="s">
        <v>925</v>
      </c>
    </row>
    <row r="6496" spans="1:5" s="192" customFormat="1" outlineLevel="1">
      <c r="A6496" s="192" t="s">
        <v>13558</v>
      </c>
      <c r="B6496" s="193" t="s">
        <v>13559</v>
      </c>
      <c r="C6496" s="192" t="s">
        <v>275</v>
      </c>
      <c r="D6496" s="192" t="s">
        <v>354</v>
      </c>
      <c r="E6496" s="192" t="s">
        <v>925</v>
      </c>
    </row>
    <row r="6497" spans="1:5" s="192" customFormat="1" outlineLevel="1">
      <c r="A6497" s="192" t="s">
        <v>13560</v>
      </c>
      <c r="B6497" s="193" t="s">
        <v>13561</v>
      </c>
      <c r="C6497" s="192" t="s">
        <v>275</v>
      </c>
      <c r="D6497" s="192" t="s">
        <v>354</v>
      </c>
      <c r="E6497" s="192" t="s">
        <v>925</v>
      </c>
    </row>
    <row r="6498" spans="1:5" s="192" customFormat="1" outlineLevel="1">
      <c r="A6498" s="192" t="s">
        <v>13562</v>
      </c>
      <c r="B6498" s="193" t="s">
        <v>13563</v>
      </c>
      <c r="C6498" s="192" t="s">
        <v>275</v>
      </c>
      <c r="D6498" s="192" t="s">
        <v>354</v>
      </c>
      <c r="E6498" s="192" t="s">
        <v>925</v>
      </c>
    </row>
    <row r="6499" spans="1:5" s="192" customFormat="1" outlineLevel="1">
      <c r="A6499" s="192" t="s">
        <v>13564</v>
      </c>
      <c r="B6499" s="193" t="s">
        <v>9255</v>
      </c>
      <c r="C6499" s="192" t="s">
        <v>275</v>
      </c>
      <c r="D6499" s="192" t="s">
        <v>354</v>
      </c>
      <c r="E6499" s="192" t="s">
        <v>925</v>
      </c>
    </row>
    <row r="6500" spans="1:5" s="98" customFormat="1" outlineLevel="1">
      <c r="A6500" s="98" t="s">
        <v>13566</v>
      </c>
      <c r="B6500" s="171" t="s">
        <v>13567</v>
      </c>
      <c r="C6500" s="98" t="s">
        <v>275</v>
      </c>
      <c r="D6500" s="98" t="s">
        <v>354</v>
      </c>
      <c r="E6500" s="98" t="s">
        <v>925</v>
      </c>
    </row>
    <row r="6501" spans="1:5" s="192" customFormat="1" outlineLevel="1">
      <c r="A6501" s="192" t="s">
        <v>13568</v>
      </c>
      <c r="B6501" s="193" t="s">
        <v>13569</v>
      </c>
      <c r="C6501" s="192" t="s">
        <v>275</v>
      </c>
      <c r="D6501" s="192" t="s">
        <v>354</v>
      </c>
      <c r="E6501" s="192" t="s">
        <v>925</v>
      </c>
    </row>
    <row r="6502" spans="1:5" s="192" customFormat="1" outlineLevel="1">
      <c r="A6502" s="192" t="s">
        <v>13571</v>
      </c>
      <c r="B6502" s="193" t="s">
        <v>13572</v>
      </c>
      <c r="C6502" s="192" t="s">
        <v>275</v>
      </c>
      <c r="D6502" s="192" t="s">
        <v>354</v>
      </c>
      <c r="E6502" s="192" t="s">
        <v>925</v>
      </c>
    </row>
    <row r="6503" spans="1:5" s="192" customFormat="1" outlineLevel="1">
      <c r="A6503" s="192" t="s">
        <v>13573</v>
      </c>
      <c r="B6503" s="193" t="s">
        <v>13574</v>
      </c>
      <c r="C6503" s="192" t="s">
        <v>275</v>
      </c>
      <c r="D6503" s="192" t="s">
        <v>354</v>
      </c>
      <c r="E6503" s="192" t="s">
        <v>925</v>
      </c>
    </row>
    <row r="6504" spans="1:5" s="192" customFormat="1" outlineLevel="1">
      <c r="A6504" s="192" t="s">
        <v>13575</v>
      </c>
      <c r="B6504" s="193" t="s">
        <v>13576</v>
      </c>
      <c r="C6504" s="192" t="s">
        <v>275</v>
      </c>
      <c r="D6504" s="192" t="s">
        <v>354</v>
      </c>
      <c r="E6504" s="192" t="s">
        <v>925</v>
      </c>
    </row>
    <row r="6505" spans="1:5" s="192" customFormat="1" outlineLevel="1">
      <c r="A6505" s="192" t="s">
        <v>13577</v>
      </c>
      <c r="B6505" s="193" t="s">
        <v>9255</v>
      </c>
      <c r="C6505" s="192" t="s">
        <v>275</v>
      </c>
      <c r="D6505" s="192" t="s">
        <v>354</v>
      </c>
      <c r="E6505" s="192" t="s">
        <v>925</v>
      </c>
    </row>
    <row r="6506" spans="1:5" s="98" customFormat="1" outlineLevel="1">
      <c r="A6506" s="98" t="s">
        <v>13579</v>
      </c>
      <c r="B6506" s="171" t="s">
        <v>13580</v>
      </c>
      <c r="C6506" s="98" t="s">
        <v>275</v>
      </c>
      <c r="D6506" s="98" t="s">
        <v>354</v>
      </c>
      <c r="E6506" s="98" t="s">
        <v>925</v>
      </c>
    </row>
    <row r="6507" spans="1:5" s="192" customFormat="1" outlineLevel="1">
      <c r="A6507" s="192" t="s">
        <v>13581</v>
      </c>
      <c r="B6507" s="193" t="s">
        <v>13582</v>
      </c>
      <c r="C6507" s="192" t="s">
        <v>275</v>
      </c>
      <c r="D6507" s="192" t="s">
        <v>354</v>
      </c>
      <c r="E6507" s="192" t="s">
        <v>925</v>
      </c>
    </row>
    <row r="6508" spans="1:5" s="192" customFormat="1" outlineLevel="1">
      <c r="A6508" s="192" t="s">
        <v>13584</v>
      </c>
      <c r="B6508" s="193" t="s">
        <v>9255</v>
      </c>
      <c r="C6508" s="192" t="s">
        <v>275</v>
      </c>
      <c r="D6508" s="192" t="s">
        <v>354</v>
      </c>
      <c r="E6508" s="192" t="s">
        <v>925</v>
      </c>
    </row>
    <row r="6509" spans="1:5" s="98" customFormat="1" outlineLevel="1">
      <c r="A6509" s="98" t="s">
        <v>13586</v>
      </c>
      <c r="B6509" s="171" t="s">
        <v>13587</v>
      </c>
      <c r="C6509" s="98" t="s">
        <v>233</v>
      </c>
      <c r="D6509" s="98" t="s">
        <v>319</v>
      </c>
      <c r="E6509" s="98" t="s">
        <v>21087</v>
      </c>
    </row>
    <row r="6510" spans="1:5" s="192" customFormat="1" outlineLevel="1">
      <c r="A6510" s="192" t="s">
        <v>13588</v>
      </c>
      <c r="B6510" s="193" t="s">
        <v>13589</v>
      </c>
      <c r="C6510" s="192" t="s">
        <v>233</v>
      </c>
      <c r="D6510" s="192" t="s">
        <v>319</v>
      </c>
      <c r="E6510" s="192" t="s">
        <v>21087</v>
      </c>
    </row>
    <row r="6511" spans="1:5" s="192" customFormat="1" outlineLevel="1">
      <c r="A6511" s="192" t="s">
        <v>13591</v>
      </c>
      <c r="B6511" s="193" t="s">
        <v>13592</v>
      </c>
      <c r="C6511" s="192" t="s">
        <v>233</v>
      </c>
      <c r="D6511" s="192" t="s">
        <v>319</v>
      </c>
      <c r="E6511" s="192" t="s">
        <v>21087</v>
      </c>
    </row>
    <row r="6512" spans="1:5" s="192" customFormat="1" outlineLevel="1">
      <c r="A6512" s="192" t="s">
        <v>13594</v>
      </c>
      <c r="B6512" s="193" t="s">
        <v>13595</v>
      </c>
      <c r="C6512" s="192" t="s">
        <v>233</v>
      </c>
      <c r="D6512" s="192" t="s">
        <v>319</v>
      </c>
      <c r="E6512" s="192" t="s">
        <v>21087</v>
      </c>
    </row>
    <row r="6513" spans="1:5" s="192" customFormat="1" outlineLevel="1">
      <c r="A6513" s="192" t="s">
        <v>13597</v>
      </c>
      <c r="B6513" s="193" t="s">
        <v>13598</v>
      </c>
      <c r="C6513" s="192" t="s">
        <v>233</v>
      </c>
      <c r="D6513" s="192" t="s">
        <v>319</v>
      </c>
      <c r="E6513" s="192" t="s">
        <v>21087</v>
      </c>
    </row>
    <row r="6514" spans="1:5" s="192" customFormat="1" outlineLevel="1">
      <c r="A6514" s="192" t="s">
        <v>13600</v>
      </c>
      <c r="B6514" s="193" t="s">
        <v>9255</v>
      </c>
      <c r="C6514" s="192" t="s">
        <v>233</v>
      </c>
      <c r="D6514" s="192" t="s">
        <v>319</v>
      </c>
      <c r="E6514" s="192" t="s">
        <v>21087</v>
      </c>
    </row>
    <row r="6515" spans="1:5" s="98" customFormat="1" outlineLevel="1">
      <c r="A6515" s="98" t="s">
        <v>13602</v>
      </c>
      <c r="B6515" s="171" t="s">
        <v>13603</v>
      </c>
      <c r="C6515" s="98" t="s">
        <v>233</v>
      </c>
      <c r="D6515" s="98" t="s">
        <v>319</v>
      </c>
      <c r="E6515" s="98" t="s">
        <v>21087</v>
      </c>
    </row>
    <row r="6516" spans="1:5" s="192" customFormat="1" outlineLevel="1">
      <c r="A6516" s="192" t="s">
        <v>1110</v>
      </c>
      <c r="B6516" s="193" t="s">
        <v>13604</v>
      </c>
      <c r="C6516" s="192" t="s">
        <v>233</v>
      </c>
      <c r="D6516" s="192" t="s">
        <v>319</v>
      </c>
      <c r="E6516" s="192" t="s">
        <v>21087</v>
      </c>
    </row>
    <row r="6517" spans="1:5" s="188" customFormat="1" outlineLevel="1">
      <c r="A6517" s="188" t="s">
        <v>13605</v>
      </c>
      <c r="B6517" s="194" t="s">
        <v>13606</v>
      </c>
      <c r="C6517" s="188" t="s">
        <v>233</v>
      </c>
      <c r="D6517" s="188" t="s">
        <v>319</v>
      </c>
      <c r="E6517" s="188" t="s">
        <v>21087</v>
      </c>
    </row>
    <row r="6518" spans="1:5" s="188" customFormat="1" outlineLevel="1">
      <c r="A6518" s="188" t="s">
        <v>13608</v>
      </c>
      <c r="B6518" s="194" t="s">
        <v>1116</v>
      </c>
      <c r="C6518" s="188" t="s">
        <v>233</v>
      </c>
      <c r="D6518" s="188" t="s">
        <v>319</v>
      </c>
      <c r="E6518" s="188" t="s">
        <v>21087</v>
      </c>
    </row>
    <row r="6519" spans="1:5" s="192" customFormat="1" outlineLevel="1">
      <c r="A6519" s="192" t="s">
        <v>1110</v>
      </c>
      <c r="B6519" s="193" t="s">
        <v>13610</v>
      </c>
      <c r="C6519" s="192" t="s">
        <v>233</v>
      </c>
      <c r="D6519" s="192" t="s">
        <v>319</v>
      </c>
      <c r="E6519" s="192" t="s">
        <v>21087</v>
      </c>
    </row>
    <row r="6520" spans="1:5" s="188" customFormat="1" outlineLevel="1">
      <c r="A6520" s="188" t="s">
        <v>13611</v>
      </c>
      <c r="B6520" s="194" t="s">
        <v>13612</v>
      </c>
      <c r="C6520" s="188" t="s">
        <v>233</v>
      </c>
      <c r="D6520" s="188" t="s">
        <v>319</v>
      </c>
      <c r="E6520" s="188" t="s">
        <v>21087</v>
      </c>
    </row>
    <row r="6521" spans="1:5" s="188" customFormat="1" outlineLevel="1">
      <c r="A6521" s="188" t="s">
        <v>13614</v>
      </c>
      <c r="B6521" s="194" t="s">
        <v>1116</v>
      </c>
      <c r="C6521" s="188" t="s">
        <v>233</v>
      </c>
      <c r="D6521" s="188" t="s">
        <v>319</v>
      </c>
      <c r="E6521" s="188" t="s">
        <v>21087</v>
      </c>
    </row>
    <row r="6522" spans="1:5" s="192" customFormat="1" outlineLevel="1">
      <c r="A6522" s="192" t="s">
        <v>1110</v>
      </c>
      <c r="B6522" s="193" t="s">
        <v>13616</v>
      </c>
      <c r="C6522" s="192" t="s">
        <v>233</v>
      </c>
      <c r="D6522" s="192" t="s">
        <v>319</v>
      </c>
      <c r="E6522" s="192" t="s">
        <v>21087</v>
      </c>
    </row>
    <row r="6523" spans="1:5" s="188" customFormat="1" outlineLevel="1">
      <c r="A6523" s="188" t="s">
        <v>13617</v>
      </c>
      <c r="B6523" s="194" t="s">
        <v>13612</v>
      </c>
      <c r="C6523" s="188" t="s">
        <v>233</v>
      </c>
      <c r="D6523" s="188" t="s">
        <v>319</v>
      </c>
      <c r="E6523" s="188" t="s">
        <v>21087</v>
      </c>
    </row>
    <row r="6524" spans="1:5" s="188" customFormat="1" outlineLevel="1">
      <c r="A6524" s="188" t="s">
        <v>13619</v>
      </c>
      <c r="B6524" s="194" t="s">
        <v>1116</v>
      </c>
      <c r="C6524" s="188" t="s">
        <v>233</v>
      </c>
      <c r="D6524" s="188" t="s">
        <v>319</v>
      </c>
      <c r="E6524" s="188" t="s">
        <v>21087</v>
      </c>
    </row>
    <row r="6525" spans="1:5" s="192" customFormat="1" outlineLevel="1">
      <c r="A6525" s="192" t="s">
        <v>13621</v>
      </c>
      <c r="B6525" s="193" t="s">
        <v>13622</v>
      </c>
      <c r="C6525" s="192" t="s">
        <v>233</v>
      </c>
      <c r="D6525" s="192" t="s">
        <v>319</v>
      </c>
      <c r="E6525" s="192" t="s">
        <v>21087</v>
      </c>
    </row>
    <row r="6526" spans="1:5" s="192" customFormat="1" outlineLevel="1">
      <c r="A6526" s="192" t="s">
        <v>13624</v>
      </c>
      <c r="B6526" s="193" t="s">
        <v>9255</v>
      </c>
      <c r="C6526" s="192" t="s">
        <v>233</v>
      </c>
      <c r="D6526" s="192" t="s">
        <v>319</v>
      </c>
      <c r="E6526" s="192" t="s">
        <v>21087</v>
      </c>
    </row>
    <row r="6527" spans="1:5" s="98" customFormat="1" outlineLevel="1">
      <c r="A6527" s="98" t="s">
        <v>13626</v>
      </c>
      <c r="B6527" s="171" t="s">
        <v>13627</v>
      </c>
      <c r="C6527" s="98" t="s">
        <v>275</v>
      </c>
      <c r="D6527" s="98" t="s">
        <v>354</v>
      </c>
      <c r="E6527" s="98" t="s">
        <v>925</v>
      </c>
    </row>
    <row r="6528" spans="1:5" s="192" customFormat="1" outlineLevel="1">
      <c r="A6528" s="192" t="s">
        <v>13628</v>
      </c>
      <c r="B6528" s="193" t="s">
        <v>13629</v>
      </c>
      <c r="C6528" s="192" t="s">
        <v>275</v>
      </c>
      <c r="D6528" s="192" t="s">
        <v>354</v>
      </c>
      <c r="E6528" s="192" t="s">
        <v>925</v>
      </c>
    </row>
    <row r="6529" spans="1:5" s="192" customFormat="1" outlineLevel="1">
      <c r="A6529" s="192" t="s">
        <v>1110</v>
      </c>
      <c r="B6529" s="193" t="s">
        <v>13631</v>
      </c>
      <c r="C6529" s="192" t="s">
        <v>275</v>
      </c>
      <c r="D6529" s="192" t="s">
        <v>354</v>
      </c>
      <c r="E6529" s="192" t="s">
        <v>925</v>
      </c>
    </row>
    <row r="6530" spans="1:5" s="188" customFormat="1" outlineLevel="1">
      <c r="A6530" s="188" t="s">
        <v>13632</v>
      </c>
      <c r="B6530" s="194" t="s">
        <v>13633</v>
      </c>
      <c r="C6530" s="188" t="s">
        <v>275</v>
      </c>
      <c r="D6530" s="188" t="s">
        <v>354</v>
      </c>
      <c r="E6530" s="188" t="s">
        <v>925</v>
      </c>
    </row>
    <row r="6531" spans="1:5" s="188" customFormat="1" outlineLevel="1">
      <c r="A6531" s="188" t="s">
        <v>13635</v>
      </c>
      <c r="B6531" s="194" t="s">
        <v>1116</v>
      </c>
      <c r="C6531" s="188" t="s">
        <v>275</v>
      </c>
      <c r="D6531" s="188" t="s">
        <v>354</v>
      </c>
      <c r="E6531" s="188" t="s">
        <v>925</v>
      </c>
    </row>
    <row r="6532" spans="1:5" s="192" customFormat="1" outlineLevel="1">
      <c r="A6532" s="192" t="s">
        <v>1110</v>
      </c>
      <c r="B6532" s="193" t="s">
        <v>13636</v>
      </c>
      <c r="C6532" s="192" t="s">
        <v>275</v>
      </c>
      <c r="D6532" s="192" t="s">
        <v>354</v>
      </c>
      <c r="E6532" s="192" t="s">
        <v>925</v>
      </c>
    </row>
    <row r="6533" spans="1:5" s="188" customFormat="1" outlineLevel="1">
      <c r="A6533" s="188" t="s">
        <v>13637</v>
      </c>
      <c r="B6533" s="194" t="s">
        <v>13638</v>
      </c>
      <c r="C6533" s="188" t="s">
        <v>275</v>
      </c>
      <c r="D6533" s="188" t="s">
        <v>354</v>
      </c>
      <c r="E6533" s="188" t="s">
        <v>925</v>
      </c>
    </row>
    <row r="6534" spans="1:5" s="188" customFormat="1" outlineLevel="1">
      <c r="A6534" s="188" t="s">
        <v>13640</v>
      </c>
      <c r="B6534" s="194" t="s">
        <v>13641</v>
      </c>
      <c r="C6534" s="188" t="s">
        <v>275</v>
      </c>
      <c r="D6534" s="188" t="s">
        <v>354</v>
      </c>
      <c r="E6534" s="188" t="s">
        <v>925</v>
      </c>
    </row>
    <row r="6535" spans="1:5" s="188" customFormat="1" outlineLevel="1">
      <c r="A6535" s="188" t="s">
        <v>13642</v>
      </c>
      <c r="B6535" s="194" t="s">
        <v>13643</v>
      </c>
      <c r="C6535" s="188" t="s">
        <v>275</v>
      </c>
      <c r="D6535" s="188" t="s">
        <v>354</v>
      </c>
      <c r="E6535" s="188" t="s">
        <v>925</v>
      </c>
    </row>
    <row r="6536" spans="1:5" s="192" customFormat="1" outlineLevel="1">
      <c r="A6536" s="192" t="s">
        <v>13644</v>
      </c>
      <c r="B6536" s="193" t="s">
        <v>13645</v>
      </c>
      <c r="C6536" s="192" t="s">
        <v>275</v>
      </c>
      <c r="D6536" s="192" t="s">
        <v>354</v>
      </c>
      <c r="E6536" s="192" t="s">
        <v>925</v>
      </c>
    </row>
    <row r="6537" spans="1:5" s="192" customFormat="1" outlineLevel="1">
      <c r="A6537" s="192" t="s">
        <v>13647</v>
      </c>
      <c r="B6537" s="193" t="s">
        <v>13648</v>
      </c>
      <c r="C6537" s="192" t="s">
        <v>275</v>
      </c>
      <c r="D6537" s="192" t="s">
        <v>354</v>
      </c>
      <c r="E6537" s="192" t="s">
        <v>925</v>
      </c>
    </row>
    <row r="6538" spans="1:5" s="192" customFormat="1" outlineLevel="1">
      <c r="A6538" s="192" t="s">
        <v>13650</v>
      </c>
      <c r="B6538" s="193" t="s">
        <v>13651</v>
      </c>
      <c r="C6538" s="192" t="s">
        <v>275</v>
      </c>
      <c r="D6538" s="192" t="s">
        <v>354</v>
      </c>
      <c r="E6538" s="192" t="s">
        <v>925</v>
      </c>
    </row>
    <row r="6539" spans="1:5" s="192" customFormat="1" outlineLevel="1">
      <c r="A6539" s="192" t="s">
        <v>1110</v>
      </c>
      <c r="B6539" s="193" t="s">
        <v>13652</v>
      </c>
      <c r="C6539" s="192" t="s">
        <v>275</v>
      </c>
      <c r="D6539" s="192" t="s">
        <v>354</v>
      </c>
      <c r="E6539" s="192" t="s">
        <v>925</v>
      </c>
    </row>
    <row r="6540" spans="1:5" s="188" customFormat="1" outlineLevel="1">
      <c r="A6540" s="188" t="s">
        <v>13653</v>
      </c>
      <c r="B6540" s="194" t="s">
        <v>13654</v>
      </c>
      <c r="C6540" s="188" t="s">
        <v>275</v>
      </c>
      <c r="D6540" s="188" t="s">
        <v>354</v>
      </c>
      <c r="E6540" s="188" t="s">
        <v>925</v>
      </c>
    </row>
    <row r="6541" spans="1:5" s="188" customFormat="1" outlineLevel="1">
      <c r="A6541" s="188" t="s">
        <v>13656</v>
      </c>
      <c r="B6541" s="194" t="s">
        <v>13657</v>
      </c>
      <c r="C6541" s="188" t="s">
        <v>275</v>
      </c>
      <c r="D6541" s="188" t="s">
        <v>354</v>
      </c>
      <c r="E6541" s="188" t="s">
        <v>925</v>
      </c>
    </row>
    <row r="6542" spans="1:5" s="188" customFormat="1" outlineLevel="1">
      <c r="A6542" s="188" t="s">
        <v>13658</v>
      </c>
      <c r="B6542" s="194" t="s">
        <v>1116</v>
      </c>
      <c r="C6542" s="188" t="s">
        <v>275</v>
      </c>
      <c r="D6542" s="188" t="s">
        <v>354</v>
      </c>
      <c r="E6542" s="188" t="s">
        <v>925</v>
      </c>
    </row>
    <row r="6543" spans="1:5" s="192" customFormat="1" outlineLevel="1">
      <c r="A6543" s="192" t="s">
        <v>13659</v>
      </c>
      <c r="B6543" s="193" t="s">
        <v>13660</v>
      </c>
      <c r="C6543" s="192" t="s">
        <v>275</v>
      </c>
      <c r="D6543" s="192" t="s">
        <v>354</v>
      </c>
      <c r="E6543" s="192" t="s">
        <v>925</v>
      </c>
    </row>
    <row r="6544" spans="1:5" s="192" customFormat="1" outlineLevel="1">
      <c r="A6544" s="192" t="s">
        <v>13662</v>
      </c>
      <c r="B6544" s="193" t="s">
        <v>9255</v>
      </c>
      <c r="C6544" s="192" t="s">
        <v>275</v>
      </c>
      <c r="D6544" s="192" t="s">
        <v>354</v>
      </c>
      <c r="E6544" s="192" t="s">
        <v>925</v>
      </c>
    </row>
    <row r="6545" spans="1:5" s="98" customFormat="1" outlineLevel="1">
      <c r="A6545" s="98" t="s">
        <v>13664</v>
      </c>
      <c r="B6545" s="171" t="s">
        <v>13665</v>
      </c>
      <c r="C6545" s="98" t="s">
        <v>275</v>
      </c>
      <c r="D6545" s="98" t="s">
        <v>354</v>
      </c>
      <c r="E6545" s="98" t="s">
        <v>925</v>
      </c>
    </row>
    <row r="6546" spans="1:5" s="192" customFormat="1" outlineLevel="1">
      <c r="A6546" s="192" t="s">
        <v>1110</v>
      </c>
      <c r="B6546" s="193" t="s">
        <v>13666</v>
      </c>
      <c r="C6546" s="192" t="s">
        <v>275</v>
      </c>
      <c r="D6546" s="192" t="s">
        <v>354</v>
      </c>
      <c r="E6546" s="192" t="s">
        <v>925</v>
      </c>
    </row>
    <row r="6547" spans="1:5" s="188" customFormat="1" outlineLevel="1">
      <c r="A6547" s="188" t="s">
        <v>13667</v>
      </c>
      <c r="B6547" s="194" t="s">
        <v>13668</v>
      </c>
      <c r="C6547" s="188" t="s">
        <v>275</v>
      </c>
      <c r="D6547" s="188" t="s">
        <v>354</v>
      </c>
      <c r="E6547" s="188" t="s">
        <v>925</v>
      </c>
    </row>
    <row r="6548" spans="1:5" s="188" customFormat="1" outlineLevel="1">
      <c r="A6548" s="188" t="s">
        <v>13670</v>
      </c>
      <c r="B6548" s="194" t="s">
        <v>13671</v>
      </c>
      <c r="C6548" s="188" t="s">
        <v>275</v>
      </c>
      <c r="D6548" s="188" t="s">
        <v>354</v>
      </c>
      <c r="E6548" s="188" t="s">
        <v>925</v>
      </c>
    </row>
    <row r="6549" spans="1:5" s="188" customFormat="1" outlineLevel="1">
      <c r="A6549" s="188" t="s">
        <v>13672</v>
      </c>
      <c r="B6549" s="194" t="s">
        <v>1116</v>
      </c>
      <c r="C6549" s="188" t="s">
        <v>275</v>
      </c>
      <c r="D6549" s="188" t="s">
        <v>354</v>
      </c>
      <c r="E6549" s="188" t="s">
        <v>925</v>
      </c>
    </row>
    <row r="6550" spans="1:5" s="192" customFormat="1" outlineLevel="1">
      <c r="A6550" s="192" t="s">
        <v>1110</v>
      </c>
      <c r="B6550" s="193" t="s">
        <v>13673</v>
      </c>
      <c r="C6550" s="192" t="s">
        <v>275</v>
      </c>
      <c r="D6550" s="192" t="s">
        <v>354</v>
      </c>
      <c r="E6550" s="192" t="s">
        <v>925</v>
      </c>
    </row>
    <row r="6551" spans="1:5" s="188" customFormat="1" outlineLevel="1">
      <c r="A6551" s="188" t="s">
        <v>13674</v>
      </c>
      <c r="B6551" s="194" t="s">
        <v>13675</v>
      </c>
      <c r="C6551" s="188" t="s">
        <v>275</v>
      </c>
      <c r="D6551" s="188" t="s">
        <v>354</v>
      </c>
      <c r="E6551" s="188" t="s">
        <v>925</v>
      </c>
    </row>
    <row r="6552" spans="1:5" s="188" customFormat="1" outlineLevel="1">
      <c r="A6552" s="188" t="s">
        <v>13677</v>
      </c>
      <c r="B6552" s="194" t="s">
        <v>13678</v>
      </c>
      <c r="C6552" s="188" t="s">
        <v>275</v>
      </c>
      <c r="D6552" s="188" t="s">
        <v>354</v>
      </c>
      <c r="E6552" s="188" t="s">
        <v>925</v>
      </c>
    </row>
    <row r="6553" spans="1:5" s="188" customFormat="1" outlineLevel="1">
      <c r="A6553" s="188" t="s">
        <v>13679</v>
      </c>
      <c r="B6553" s="194" t="s">
        <v>1116</v>
      </c>
      <c r="C6553" s="188" t="s">
        <v>275</v>
      </c>
      <c r="D6553" s="188" t="s">
        <v>354</v>
      </c>
      <c r="E6553" s="188" t="s">
        <v>925</v>
      </c>
    </row>
    <row r="6554" spans="1:5" s="192" customFormat="1" outlineLevel="1">
      <c r="A6554" s="192" t="s">
        <v>13680</v>
      </c>
      <c r="B6554" s="193" t="s">
        <v>9255</v>
      </c>
      <c r="C6554" s="192" t="s">
        <v>275</v>
      </c>
      <c r="D6554" s="192" t="s">
        <v>354</v>
      </c>
      <c r="E6554" s="192" t="s">
        <v>925</v>
      </c>
    </row>
    <row r="6555" spans="1:5" s="98" customFormat="1" outlineLevel="1">
      <c r="A6555" s="98" t="s">
        <v>13682</v>
      </c>
      <c r="B6555" s="171" t="s">
        <v>13683</v>
      </c>
      <c r="C6555" s="98" t="s">
        <v>275</v>
      </c>
      <c r="D6555" s="98" t="s">
        <v>354</v>
      </c>
      <c r="E6555" s="98" t="s">
        <v>925</v>
      </c>
    </row>
    <row r="6556" spans="1:5" s="192" customFormat="1" outlineLevel="1">
      <c r="A6556" s="192" t="s">
        <v>13684</v>
      </c>
      <c r="B6556" s="193" t="s">
        <v>13685</v>
      </c>
      <c r="C6556" s="192" t="s">
        <v>275</v>
      </c>
      <c r="D6556" s="192" t="s">
        <v>354</v>
      </c>
      <c r="E6556" s="192" t="s">
        <v>925</v>
      </c>
    </row>
    <row r="6557" spans="1:5" s="192" customFormat="1" outlineLevel="1">
      <c r="A6557" s="192" t="s">
        <v>1110</v>
      </c>
      <c r="B6557" s="193" t="s">
        <v>13687</v>
      </c>
      <c r="C6557" s="192" t="s">
        <v>275</v>
      </c>
      <c r="D6557" s="192" t="s">
        <v>354</v>
      </c>
      <c r="E6557" s="192" t="s">
        <v>925</v>
      </c>
    </row>
    <row r="6558" spans="1:5" s="188" customFormat="1" outlineLevel="1">
      <c r="A6558" s="188" t="s">
        <v>13688</v>
      </c>
      <c r="B6558" s="194" t="s">
        <v>13689</v>
      </c>
      <c r="C6558" s="188" t="s">
        <v>275</v>
      </c>
      <c r="D6558" s="188" t="s">
        <v>354</v>
      </c>
      <c r="E6558" s="188" t="s">
        <v>925</v>
      </c>
    </row>
    <row r="6559" spans="1:5" s="188" customFormat="1" outlineLevel="1">
      <c r="A6559" s="188" t="s">
        <v>13691</v>
      </c>
      <c r="B6559" s="194" t="s">
        <v>13692</v>
      </c>
      <c r="C6559" s="188" t="s">
        <v>275</v>
      </c>
      <c r="D6559" s="188" t="s">
        <v>354</v>
      </c>
      <c r="E6559" s="188" t="s">
        <v>925</v>
      </c>
    </row>
    <row r="6560" spans="1:5" s="188" customFormat="1" outlineLevel="1">
      <c r="A6560" s="188" t="s">
        <v>13693</v>
      </c>
      <c r="B6560" s="194" t="s">
        <v>1116</v>
      </c>
      <c r="C6560" s="188" t="s">
        <v>275</v>
      </c>
      <c r="D6560" s="188" t="s">
        <v>354</v>
      </c>
      <c r="E6560" s="188" t="s">
        <v>925</v>
      </c>
    </row>
    <row r="6561" spans="1:5" s="192" customFormat="1" outlineLevel="1">
      <c r="A6561" s="192" t="s">
        <v>13695</v>
      </c>
      <c r="B6561" s="193" t="s">
        <v>13696</v>
      </c>
      <c r="C6561" s="192" t="s">
        <v>275</v>
      </c>
      <c r="D6561" s="192" t="s">
        <v>354</v>
      </c>
      <c r="E6561" s="192" t="s">
        <v>925</v>
      </c>
    </row>
    <row r="6562" spans="1:5" s="192" customFormat="1" outlineLevel="1">
      <c r="A6562" s="192" t="s">
        <v>13698</v>
      </c>
      <c r="B6562" s="193" t="s">
        <v>13699</v>
      </c>
      <c r="C6562" s="192" t="s">
        <v>275</v>
      </c>
      <c r="D6562" s="192" t="s">
        <v>354</v>
      </c>
      <c r="E6562" s="192" t="s">
        <v>925</v>
      </c>
    </row>
    <row r="6563" spans="1:5" s="192" customFormat="1" outlineLevel="1">
      <c r="A6563" s="192" t="s">
        <v>13701</v>
      </c>
      <c r="B6563" s="193" t="s">
        <v>13702</v>
      </c>
      <c r="C6563" s="192" t="s">
        <v>275</v>
      </c>
      <c r="D6563" s="192" t="s">
        <v>354</v>
      </c>
      <c r="E6563" s="192" t="s">
        <v>925</v>
      </c>
    </row>
    <row r="6564" spans="1:5" s="192" customFormat="1" outlineLevel="1">
      <c r="A6564" s="192" t="s">
        <v>13704</v>
      </c>
      <c r="B6564" s="193" t="s">
        <v>9255</v>
      </c>
      <c r="C6564" s="192" t="s">
        <v>275</v>
      </c>
      <c r="D6564" s="192" t="s">
        <v>354</v>
      </c>
      <c r="E6564" s="192" t="s">
        <v>925</v>
      </c>
    </row>
    <row r="6565" spans="1:5" s="98" customFormat="1" outlineLevel="1">
      <c r="A6565" s="98" t="s">
        <v>13706</v>
      </c>
      <c r="B6565" s="171" t="s">
        <v>13707</v>
      </c>
      <c r="C6565" s="98" t="s">
        <v>275</v>
      </c>
      <c r="D6565" s="98" t="s">
        <v>354</v>
      </c>
      <c r="E6565" s="98" t="s">
        <v>925</v>
      </c>
    </row>
    <row r="6566" spans="1:5" s="192" customFormat="1" outlineLevel="1">
      <c r="A6566" s="192" t="s">
        <v>13708</v>
      </c>
      <c r="B6566" s="193" t="s">
        <v>13709</v>
      </c>
      <c r="C6566" s="192" t="s">
        <v>275</v>
      </c>
      <c r="D6566" s="192" t="s">
        <v>354</v>
      </c>
      <c r="E6566" s="192" t="s">
        <v>925</v>
      </c>
    </row>
    <row r="6567" spans="1:5" s="192" customFormat="1" outlineLevel="1">
      <c r="A6567" s="192" t="s">
        <v>13711</v>
      </c>
      <c r="B6567" s="193" t="s">
        <v>13712</v>
      </c>
      <c r="C6567" s="192" t="s">
        <v>275</v>
      </c>
      <c r="D6567" s="192" t="s">
        <v>354</v>
      </c>
      <c r="E6567" s="192" t="s">
        <v>925</v>
      </c>
    </row>
    <row r="6568" spans="1:5" s="192" customFormat="1" outlineLevel="1">
      <c r="A6568" s="192" t="s">
        <v>13714</v>
      </c>
      <c r="B6568" s="193" t="s">
        <v>13715</v>
      </c>
      <c r="C6568" s="192" t="s">
        <v>275</v>
      </c>
      <c r="D6568" s="192" t="s">
        <v>354</v>
      </c>
      <c r="E6568" s="192" t="s">
        <v>925</v>
      </c>
    </row>
    <row r="6569" spans="1:5" s="192" customFormat="1" outlineLevel="1">
      <c r="A6569" s="192" t="s">
        <v>1110</v>
      </c>
      <c r="B6569" s="193" t="s">
        <v>13717</v>
      </c>
      <c r="C6569" s="192" t="s">
        <v>275</v>
      </c>
      <c r="D6569" s="192" t="s">
        <v>354</v>
      </c>
      <c r="E6569" s="192" t="s">
        <v>925</v>
      </c>
    </row>
    <row r="6570" spans="1:5" s="188" customFormat="1" outlineLevel="1">
      <c r="A6570" s="188" t="s">
        <v>13718</v>
      </c>
      <c r="B6570" s="194" t="s">
        <v>13719</v>
      </c>
      <c r="C6570" s="188" t="s">
        <v>275</v>
      </c>
      <c r="D6570" s="188" t="s">
        <v>354</v>
      </c>
      <c r="E6570" s="188" t="s">
        <v>925</v>
      </c>
    </row>
    <row r="6571" spans="1:5" s="188" customFormat="1" outlineLevel="1">
      <c r="A6571" s="188" t="s">
        <v>13721</v>
      </c>
      <c r="B6571" s="194" t="s">
        <v>1116</v>
      </c>
      <c r="C6571" s="188" t="s">
        <v>275</v>
      </c>
      <c r="D6571" s="188" t="s">
        <v>354</v>
      </c>
      <c r="E6571" s="188" t="s">
        <v>925</v>
      </c>
    </row>
    <row r="6572" spans="1:5" s="98" customFormat="1" outlineLevel="1">
      <c r="A6572" s="98" t="s">
        <v>13722</v>
      </c>
      <c r="B6572" s="171" t="s">
        <v>13723</v>
      </c>
      <c r="C6572" s="98" t="s">
        <v>275</v>
      </c>
      <c r="D6572" s="98" t="s">
        <v>354</v>
      </c>
      <c r="E6572" s="98" t="s">
        <v>925</v>
      </c>
    </row>
    <row r="6573" spans="1:5" s="192" customFormat="1" outlineLevel="1">
      <c r="A6573" s="192" t="s">
        <v>13724</v>
      </c>
      <c r="B6573" s="193" t="s">
        <v>13725</v>
      </c>
      <c r="C6573" s="192" t="s">
        <v>275</v>
      </c>
      <c r="D6573" s="192" t="s">
        <v>354</v>
      </c>
      <c r="E6573" s="192" t="s">
        <v>925</v>
      </c>
    </row>
    <row r="6574" spans="1:5" s="192" customFormat="1" outlineLevel="1">
      <c r="A6574" s="192" t="s">
        <v>13727</v>
      </c>
      <c r="B6574" s="193" t="s">
        <v>1120</v>
      </c>
      <c r="C6574" s="192" t="s">
        <v>275</v>
      </c>
      <c r="D6574" s="192" t="s">
        <v>354</v>
      </c>
      <c r="E6574" s="192" t="s">
        <v>925</v>
      </c>
    </row>
    <row r="6575" spans="1:5" s="98" customFormat="1" outlineLevel="1">
      <c r="A6575" s="98" t="s">
        <v>13729</v>
      </c>
      <c r="B6575" s="171" t="s">
        <v>13730</v>
      </c>
      <c r="C6575" s="98" t="s">
        <v>275</v>
      </c>
      <c r="D6575" s="98" t="s">
        <v>354</v>
      </c>
      <c r="E6575" s="98" t="s">
        <v>925</v>
      </c>
    </row>
    <row r="6576" spans="1:5" s="192" customFormat="1" outlineLevel="1">
      <c r="A6576" s="192" t="s">
        <v>13731</v>
      </c>
      <c r="B6576" s="193" t="s">
        <v>13732</v>
      </c>
      <c r="C6576" s="192" t="s">
        <v>275</v>
      </c>
      <c r="D6576" s="192" t="s">
        <v>354</v>
      </c>
      <c r="E6576" s="192" t="s">
        <v>925</v>
      </c>
    </row>
    <row r="6577" spans="1:5" s="192" customFormat="1" outlineLevel="1">
      <c r="A6577" s="192" t="s">
        <v>13734</v>
      </c>
      <c r="B6577" s="193" t="s">
        <v>1120</v>
      </c>
      <c r="C6577" s="192" t="s">
        <v>275</v>
      </c>
      <c r="D6577" s="192" t="s">
        <v>354</v>
      </c>
      <c r="E6577" s="192" t="s">
        <v>925</v>
      </c>
    </row>
    <row r="6578" spans="1:5" s="98" customFormat="1" outlineLevel="1">
      <c r="A6578" s="98" t="s">
        <v>13735</v>
      </c>
      <c r="B6578" s="171" t="s">
        <v>13736</v>
      </c>
      <c r="C6578" s="98" t="s">
        <v>275</v>
      </c>
      <c r="D6578" s="98" t="s">
        <v>354</v>
      </c>
      <c r="E6578" s="98" t="s">
        <v>925</v>
      </c>
    </row>
    <row r="6579" spans="1:5" s="192" customFormat="1" outlineLevel="1">
      <c r="A6579" s="192" t="s">
        <v>1110</v>
      </c>
      <c r="B6579" s="193" t="s">
        <v>13737</v>
      </c>
      <c r="C6579" s="192" t="s">
        <v>275</v>
      </c>
      <c r="D6579" s="192" t="s">
        <v>354</v>
      </c>
      <c r="E6579" s="192" t="s">
        <v>925</v>
      </c>
    </row>
    <row r="6580" spans="1:5" s="188" customFormat="1" outlineLevel="1">
      <c r="A6580" s="188" t="s">
        <v>13738</v>
      </c>
      <c r="B6580" s="194" t="s">
        <v>13739</v>
      </c>
      <c r="C6580" s="188" t="s">
        <v>275</v>
      </c>
      <c r="D6580" s="188" t="s">
        <v>354</v>
      </c>
      <c r="E6580" s="188" t="s">
        <v>925</v>
      </c>
    </row>
    <row r="6581" spans="1:5" s="188" customFormat="1" outlineLevel="1">
      <c r="A6581" s="188" t="s">
        <v>13741</v>
      </c>
      <c r="B6581" s="194" t="s">
        <v>1116</v>
      </c>
      <c r="C6581" s="188" t="s">
        <v>275</v>
      </c>
      <c r="D6581" s="188" t="s">
        <v>354</v>
      </c>
      <c r="E6581" s="188" t="s">
        <v>925</v>
      </c>
    </row>
    <row r="6582" spans="1:5" s="192" customFormat="1" outlineLevel="1">
      <c r="A6582" s="192" t="s">
        <v>1110</v>
      </c>
      <c r="B6582" s="193" t="s">
        <v>13742</v>
      </c>
      <c r="C6582" s="192" t="s">
        <v>275</v>
      </c>
      <c r="D6582" s="192" t="s">
        <v>354</v>
      </c>
      <c r="E6582" s="192" t="s">
        <v>925</v>
      </c>
    </row>
    <row r="6583" spans="1:5" s="188" customFormat="1" outlineLevel="1">
      <c r="A6583" s="188" t="s">
        <v>13743</v>
      </c>
      <c r="B6583" s="194" t="s">
        <v>13744</v>
      </c>
      <c r="C6583" s="188" t="s">
        <v>275</v>
      </c>
      <c r="D6583" s="188" t="s">
        <v>354</v>
      </c>
      <c r="E6583" s="188" t="s">
        <v>925</v>
      </c>
    </row>
    <row r="6584" spans="1:5" s="188" customFormat="1" outlineLevel="1">
      <c r="A6584" s="188" t="s">
        <v>13746</v>
      </c>
      <c r="B6584" s="194" t="s">
        <v>1116</v>
      </c>
      <c r="C6584" s="188" t="s">
        <v>275</v>
      </c>
      <c r="D6584" s="188" t="s">
        <v>354</v>
      </c>
      <c r="E6584" s="188" t="s">
        <v>925</v>
      </c>
    </row>
    <row r="6585" spans="1:5" s="192" customFormat="1" outlineLevel="1">
      <c r="A6585" s="192" t="s">
        <v>1110</v>
      </c>
      <c r="B6585" s="193" t="s">
        <v>13747</v>
      </c>
      <c r="C6585" s="192" t="s">
        <v>275</v>
      </c>
      <c r="D6585" s="192" t="s">
        <v>354</v>
      </c>
      <c r="E6585" s="192" t="s">
        <v>925</v>
      </c>
    </row>
    <row r="6586" spans="1:5" s="188" customFormat="1" outlineLevel="1">
      <c r="A6586" s="188" t="s">
        <v>13748</v>
      </c>
      <c r="B6586" s="194" t="s">
        <v>13749</v>
      </c>
      <c r="C6586" s="188" t="s">
        <v>275</v>
      </c>
      <c r="D6586" s="188" t="s">
        <v>354</v>
      </c>
      <c r="E6586" s="188" t="s">
        <v>925</v>
      </c>
    </row>
    <row r="6587" spans="1:5" s="188" customFormat="1" outlineLevel="1">
      <c r="A6587" s="188" t="s">
        <v>13751</v>
      </c>
      <c r="B6587" s="194" t="s">
        <v>13752</v>
      </c>
      <c r="C6587" s="188" t="s">
        <v>275</v>
      </c>
      <c r="D6587" s="188" t="s">
        <v>354</v>
      </c>
      <c r="E6587" s="188" t="s">
        <v>925</v>
      </c>
    </row>
    <row r="6588" spans="1:5" s="188" customFormat="1" outlineLevel="1">
      <c r="A6588" s="188" t="s">
        <v>13753</v>
      </c>
      <c r="B6588" s="194" t="s">
        <v>1116</v>
      </c>
      <c r="C6588" s="188" t="s">
        <v>275</v>
      </c>
      <c r="D6588" s="188" t="s">
        <v>354</v>
      </c>
      <c r="E6588" s="188" t="s">
        <v>925</v>
      </c>
    </row>
    <row r="6589" spans="1:5" s="192" customFormat="1" outlineLevel="1">
      <c r="A6589" s="192" t="s">
        <v>13754</v>
      </c>
      <c r="B6589" s="193" t="s">
        <v>1120</v>
      </c>
      <c r="C6589" s="192" t="s">
        <v>275</v>
      </c>
      <c r="D6589" s="192" t="s">
        <v>354</v>
      </c>
      <c r="E6589" s="192" t="s">
        <v>925</v>
      </c>
    </row>
    <row r="6590" spans="1:5" s="98" customFormat="1" outlineLevel="1">
      <c r="A6590" s="98" t="s">
        <v>13756</v>
      </c>
      <c r="B6590" s="171" t="s">
        <v>13757</v>
      </c>
      <c r="C6590" s="98" t="s">
        <v>275</v>
      </c>
      <c r="D6590" s="98" t="s">
        <v>354</v>
      </c>
      <c r="E6590" s="98" t="s">
        <v>925</v>
      </c>
    </row>
    <row r="6591" spans="1:5" s="192" customFormat="1" outlineLevel="1">
      <c r="A6591" s="192" t="s">
        <v>13758</v>
      </c>
      <c r="B6591" s="193" t="s">
        <v>13759</v>
      </c>
      <c r="C6591" s="192" t="s">
        <v>275</v>
      </c>
      <c r="D6591" s="192" t="s">
        <v>354</v>
      </c>
      <c r="E6591" s="192" t="s">
        <v>925</v>
      </c>
    </row>
    <row r="6592" spans="1:5" s="192" customFormat="1" outlineLevel="1">
      <c r="A6592" s="192" t="s">
        <v>13761</v>
      </c>
      <c r="B6592" s="193" t="s">
        <v>13762</v>
      </c>
      <c r="C6592" s="192" t="s">
        <v>275</v>
      </c>
      <c r="D6592" s="192" t="s">
        <v>354</v>
      </c>
      <c r="E6592" s="192" t="s">
        <v>925</v>
      </c>
    </row>
    <row r="6593" spans="1:5" s="192" customFormat="1" outlineLevel="1">
      <c r="A6593" s="192" t="s">
        <v>13764</v>
      </c>
      <c r="B6593" s="193" t="s">
        <v>13765</v>
      </c>
      <c r="C6593" s="192" t="s">
        <v>275</v>
      </c>
      <c r="D6593" s="192" t="s">
        <v>354</v>
      </c>
      <c r="E6593" s="192" t="s">
        <v>925</v>
      </c>
    </row>
    <row r="6594" spans="1:5" s="98" customFormat="1" outlineLevel="1">
      <c r="A6594" s="98" t="s">
        <v>13767</v>
      </c>
      <c r="B6594" s="171" t="s">
        <v>13768</v>
      </c>
      <c r="C6594" s="98" t="s">
        <v>275</v>
      </c>
      <c r="D6594" s="98" t="s">
        <v>354</v>
      </c>
      <c r="E6594" s="98" t="s">
        <v>925</v>
      </c>
    </row>
    <row r="6595" spans="1:5" s="192" customFormat="1" outlineLevel="1">
      <c r="A6595" s="192" t="s">
        <v>13769</v>
      </c>
      <c r="B6595" s="193" t="s">
        <v>13770</v>
      </c>
      <c r="C6595" s="192" t="s">
        <v>275</v>
      </c>
      <c r="D6595" s="192" t="s">
        <v>354</v>
      </c>
      <c r="E6595" s="192" t="s">
        <v>925</v>
      </c>
    </row>
    <row r="6596" spans="1:5" s="192" customFormat="1" outlineLevel="1">
      <c r="A6596" s="192" t="s">
        <v>1110</v>
      </c>
      <c r="B6596" s="193" t="s">
        <v>1120</v>
      </c>
      <c r="C6596" s="192" t="s">
        <v>275</v>
      </c>
      <c r="D6596" s="192" t="s">
        <v>354</v>
      </c>
      <c r="E6596" s="192" t="s">
        <v>925</v>
      </c>
    </row>
    <row r="6597" spans="1:5" s="188" customFormat="1" outlineLevel="1">
      <c r="A6597" s="188" t="s">
        <v>13772</v>
      </c>
      <c r="B6597" s="194" t="s">
        <v>13773</v>
      </c>
      <c r="C6597" s="188" t="s">
        <v>275</v>
      </c>
      <c r="D6597" s="188" t="s">
        <v>354</v>
      </c>
      <c r="E6597" s="188" t="s">
        <v>925</v>
      </c>
    </row>
    <row r="6598" spans="1:5" s="188" customFormat="1" outlineLevel="1">
      <c r="A6598" s="188" t="s">
        <v>13774</v>
      </c>
      <c r="B6598" s="194" t="s">
        <v>13775</v>
      </c>
      <c r="C6598" s="188" t="s">
        <v>275</v>
      </c>
      <c r="D6598" s="188" t="s">
        <v>354</v>
      </c>
      <c r="E6598" s="188" t="s">
        <v>925</v>
      </c>
    </row>
    <row r="6599" spans="1:5" s="98" customFormat="1" outlineLevel="1">
      <c r="A6599" s="98" t="s">
        <v>13776</v>
      </c>
      <c r="B6599" s="171" t="s">
        <v>13777</v>
      </c>
      <c r="C6599" s="98" t="s">
        <v>275</v>
      </c>
      <c r="D6599" s="98" t="s">
        <v>354</v>
      </c>
      <c r="E6599" s="98" t="s">
        <v>925</v>
      </c>
    </row>
    <row r="6600" spans="1:5" s="192" customFormat="1" outlineLevel="1">
      <c r="A6600" s="192" t="s">
        <v>1110</v>
      </c>
      <c r="B6600" s="193" t="s">
        <v>13778</v>
      </c>
      <c r="C6600" s="192" t="s">
        <v>275</v>
      </c>
      <c r="D6600" s="192" t="s">
        <v>354</v>
      </c>
      <c r="E6600" s="192" t="s">
        <v>925</v>
      </c>
    </row>
    <row r="6601" spans="1:5" s="188" customFormat="1" outlineLevel="1">
      <c r="A6601" s="188" t="s">
        <v>13779</v>
      </c>
      <c r="B6601" s="194" t="s">
        <v>13780</v>
      </c>
      <c r="C6601" s="188" t="s">
        <v>275</v>
      </c>
      <c r="D6601" s="188" t="s">
        <v>354</v>
      </c>
      <c r="E6601" s="188" t="s">
        <v>925</v>
      </c>
    </row>
    <row r="6602" spans="1:5" s="188" customFormat="1" outlineLevel="1">
      <c r="A6602" s="188" t="s">
        <v>13782</v>
      </c>
      <c r="B6602" s="194" t="s">
        <v>13783</v>
      </c>
      <c r="C6602" s="188" t="s">
        <v>275</v>
      </c>
      <c r="D6602" s="188" t="s">
        <v>354</v>
      </c>
      <c r="E6602" s="188" t="s">
        <v>925</v>
      </c>
    </row>
    <row r="6603" spans="1:5" s="188" customFormat="1" outlineLevel="1">
      <c r="A6603" s="188" t="s">
        <v>13784</v>
      </c>
      <c r="B6603" s="194" t="s">
        <v>1116</v>
      </c>
      <c r="C6603" s="188" t="s">
        <v>275</v>
      </c>
      <c r="D6603" s="188" t="s">
        <v>354</v>
      </c>
      <c r="E6603" s="188" t="s">
        <v>925</v>
      </c>
    </row>
    <row r="6604" spans="1:5" s="192" customFormat="1" outlineLevel="1">
      <c r="A6604" s="192" t="s">
        <v>1110</v>
      </c>
      <c r="B6604" s="193" t="s">
        <v>13786</v>
      </c>
      <c r="C6604" s="192" t="s">
        <v>275</v>
      </c>
      <c r="D6604" s="192" t="s">
        <v>354</v>
      </c>
      <c r="E6604" s="192" t="s">
        <v>925</v>
      </c>
    </row>
    <row r="6605" spans="1:5" s="188" customFormat="1" outlineLevel="1">
      <c r="A6605" s="188" t="s">
        <v>13787</v>
      </c>
      <c r="B6605" s="194" t="s">
        <v>13788</v>
      </c>
      <c r="C6605" s="188" t="s">
        <v>275</v>
      </c>
      <c r="D6605" s="188" t="s">
        <v>354</v>
      </c>
      <c r="E6605" s="188" t="s">
        <v>925</v>
      </c>
    </row>
    <row r="6606" spans="1:5" s="188" customFormat="1" outlineLevel="1">
      <c r="A6606" s="188" t="s">
        <v>13790</v>
      </c>
      <c r="B6606" s="194" t="s">
        <v>1116</v>
      </c>
      <c r="C6606" s="188" t="s">
        <v>275</v>
      </c>
      <c r="D6606" s="188" t="s">
        <v>354</v>
      </c>
      <c r="E6606" s="188" t="s">
        <v>925</v>
      </c>
    </row>
    <row r="6607" spans="1:5" s="192" customFormat="1" outlineLevel="1">
      <c r="A6607" s="192" t="s">
        <v>1110</v>
      </c>
      <c r="B6607" s="193" t="s">
        <v>1120</v>
      </c>
      <c r="C6607" s="192" t="s">
        <v>275</v>
      </c>
      <c r="D6607" s="192" t="s">
        <v>354</v>
      </c>
      <c r="E6607" s="192" t="s">
        <v>925</v>
      </c>
    </row>
    <row r="6608" spans="1:5" s="188" customFormat="1" outlineLevel="1">
      <c r="A6608" s="188" t="s">
        <v>13792</v>
      </c>
      <c r="B6608" s="194" t="s">
        <v>13788</v>
      </c>
      <c r="C6608" s="188" t="s">
        <v>275</v>
      </c>
      <c r="D6608" s="188" t="s">
        <v>354</v>
      </c>
      <c r="E6608" s="188" t="s">
        <v>925</v>
      </c>
    </row>
    <row r="6609" spans="1:5" s="188" customFormat="1" outlineLevel="1">
      <c r="A6609" s="188" t="s">
        <v>13794</v>
      </c>
      <c r="B6609" s="194" t="s">
        <v>13795</v>
      </c>
      <c r="C6609" s="188" t="s">
        <v>275</v>
      </c>
      <c r="D6609" s="188" t="s">
        <v>354</v>
      </c>
      <c r="E6609" s="188" t="s">
        <v>925</v>
      </c>
    </row>
    <row r="6610" spans="1:5" s="188" customFormat="1" outlineLevel="1">
      <c r="A6610" s="188" t="s">
        <v>13797</v>
      </c>
      <c r="B6610" s="194" t="s">
        <v>1116</v>
      </c>
      <c r="C6610" s="188" t="s">
        <v>275</v>
      </c>
      <c r="D6610" s="188" t="s">
        <v>354</v>
      </c>
      <c r="E6610" s="188" t="s">
        <v>925</v>
      </c>
    </row>
    <row r="6611" spans="1:5" s="98" customFormat="1" outlineLevel="1">
      <c r="A6611" s="98" t="s">
        <v>13799</v>
      </c>
      <c r="B6611" s="171" t="s">
        <v>13800</v>
      </c>
      <c r="C6611" s="98" t="s">
        <v>275</v>
      </c>
      <c r="D6611" s="98" t="s">
        <v>354</v>
      </c>
      <c r="E6611" s="98" t="s">
        <v>925</v>
      </c>
    </row>
    <row r="6612" spans="1:5" s="192" customFormat="1" outlineLevel="1">
      <c r="A6612" s="192" t="s">
        <v>1110</v>
      </c>
      <c r="B6612" s="193" t="s">
        <v>13801</v>
      </c>
      <c r="C6612" s="192" t="s">
        <v>275</v>
      </c>
      <c r="D6612" s="192" t="s">
        <v>354</v>
      </c>
      <c r="E6612" s="192" t="s">
        <v>925</v>
      </c>
    </row>
    <row r="6613" spans="1:5" s="188" customFormat="1" outlineLevel="1">
      <c r="A6613" s="188" t="s">
        <v>13802</v>
      </c>
      <c r="B6613" s="194" t="s">
        <v>13803</v>
      </c>
      <c r="C6613" s="188" t="s">
        <v>275</v>
      </c>
      <c r="D6613" s="188" t="s">
        <v>354</v>
      </c>
      <c r="E6613" s="188" t="s">
        <v>925</v>
      </c>
    </row>
    <row r="6614" spans="1:5" s="188" customFormat="1" outlineLevel="1">
      <c r="A6614" s="188" t="s">
        <v>13805</v>
      </c>
      <c r="B6614" s="194" t="s">
        <v>1116</v>
      </c>
      <c r="C6614" s="188" t="s">
        <v>275</v>
      </c>
      <c r="D6614" s="188" t="s">
        <v>354</v>
      </c>
      <c r="E6614" s="188" t="s">
        <v>925</v>
      </c>
    </row>
    <row r="6615" spans="1:5" s="192" customFormat="1" outlineLevel="1">
      <c r="A6615" s="192" t="s">
        <v>1110</v>
      </c>
      <c r="B6615" s="193" t="s">
        <v>13806</v>
      </c>
      <c r="C6615" s="192" t="s">
        <v>275</v>
      </c>
      <c r="D6615" s="192" t="s">
        <v>354</v>
      </c>
      <c r="E6615" s="192" t="s">
        <v>925</v>
      </c>
    </row>
    <row r="6616" spans="1:5" s="188" customFormat="1" outlineLevel="1">
      <c r="A6616" s="188" t="s">
        <v>13807</v>
      </c>
      <c r="B6616" s="194" t="s">
        <v>13808</v>
      </c>
      <c r="C6616" s="188" t="s">
        <v>275</v>
      </c>
      <c r="D6616" s="188" t="s">
        <v>354</v>
      </c>
      <c r="E6616" s="188" t="s">
        <v>925</v>
      </c>
    </row>
    <row r="6617" spans="1:5" s="188" customFormat="1" outlineLevel="1">
      <c r="A6617" s="188" t="s">
        <v>13810</v>
      </c>
      <c r="B6617" s="194" t="s">
        <v>1116</v>
      </c>
      <c r="C6617" s="188" t="s">
        <v>275</v>
      </c>
      <c r="D6617" s="188" t="s">
        <v>354</v>
      </c>
      <c r="E6617" s="188" t="s">
        <v>925</v>
      </c>
    </row>
    <row r="6618" spans="1:5" s="192" customFormat="1" outlineLevel="1">
      <c r="A6618" s="192" t="s">
        <v>1110</v>
      </c>
      <c r="B6618" s="193" t="s">
        <v>13811</v>
      </c>
      <c r="C6618" s="192" t="s">
        <v>275</v>
      </c>
      <c r="D6618" s="192" t="s">
        <v>354</v>
      </c>
      <c r="E6618" s="192" t="s">
        <v>925</v>
      </c>
    </row>
    <row r="6619" spans="1:5" s="188" customFormat="1" outlineLevel="1">
      <c r="A6619" s="188" t="s">
        <v>13812</v>
      </c>
      <c r="B6619" s="194" t="s">
        <v>13808</v>
      </c>
      <c r="C6619" s="188" t="s">
        <v>275</v>
      </c>
      <c r="D6619" s="188" t="s">
        <v>354</v>
      </c>
      <c r="E6619" s="188" t="s">
        <v>925</v>
      </c>
    </row>
    <row r="6620" spans="1:5" s="188" customFormat="1" outlineLevel="1">
      <c r="A6620" s="188" t="s">
        <v>13814</v>
      </c>
      <c r="B6620" s="194" t="s">
        <v>1116</v>
      </c>
      <c r="C6620" s="188" t="s">
        <v>275</v>
      </c>
      <c r="D6620" s="188" t="s">
        <v>354</v>
      </c>
      <c r="E6620" s="188" t="s">
        <v>925</v>
      </c>
    </row>
    <row r="6621" spans="1:5" s="192" customFormat="1" outlineLevel="1">
      <c r="A6621" s="192" t="s">
        <v>1110</v>
      </c>
      <c r="B6621" s="193" t="s">
        <v>13815</v>
      </c>
      <c r="C6621" s="192" t="s">
        <v>275</v>
      </c>
      <c r="D6621" s="192" t="s">
        <v>354</v>
      </c>
      <c r="E6621" s="192" t="s">
        <v>925</v>
      </c>
    </row>
    <row r="6622" spans="1:5" s="188" customFormat="1" outlineLevel="1">
      <c r="A6622" s="188" t="s">
        <v>13816</v>
      </c>
      <c r="B6622" s="194" t="s">
        <v>13817</v>
      </c>
      <c r="C6622" s="188" t="s">
        <v>275</v>
      </c>
      <c r="D6622" s="188" t="s">
        <v>354</v>
      </c>
      <c r="E6622" s="188" t="s">
        <v>925</v>
      </c>
    </row>
    <row r="6623" spans="1:5" s="188" customFormat="1" outlineLevel="1">
      <c r="A6623" s="188" t="s">
        <v>13819</v>
      </c>
      <c r="B6623" s="194" t="s">
        <v>13820</v>
      </c>
      <c r="C6623" s="188" t="s">
        <v>275</v>
      </c>
      <c r="D6623" s="188" t="s">
        <v>354</v>
      </c>
      <c r="E6623" s="188" t="s">
        <v>925</v>
      </c>
    </row>
    <row r="6624" spans="1:5" s="188" customFormat="1" outlineLevel="1">
      <c r="A6624" s="188" t="s">
        <v>13821</v>
      </c>
      <c r="B6624" s="194" t="s">
        <v>13822</v>
      </c>
      <c r="C6624" s="188" t="s">
        <v>275</v>
      </c>
      <c r="D6624" s="188" t="s">
        <v>354</v>
      </c>
      <c r="E6624" s="188" t="s">
        <v>925</v>
      </c>
    </row>
    <row r="6625" spans="1:5" s="98" customFormat="1" outlineLevel="1">
      <c r="A6625" s="98" t="s">
        <v>13823</v>
      </c>
      <c r="B6625" s="171" t="s">
        <v>13824</v>
      </c>
      <c r="C6625" s="98" t="s">
        <v>275</v>
      </c>
      <c r="D6625" s="98" t="s">
        <v>354</v>
      </c>
      <c r="E6625" s="98" t="s">
        <v>925</v>
      </c>
    </row>
    <row r="6626" spans="1:5" s="192" customFormat="1" outlineLevel="1">
      <c r="A6626" s="192" t="s">
        <v>13825</v>
      </c>
      <c r="B6626" s="193" t="s">
        <v>13826</v>
      </c>
      <c r="C6626" s="192" t="s">
        <v>275</v>
      </c>
      <c r="D6626" s="192" t="s">
        <v>354</v>
      </c>
      <c r="E6626" s="192" t="s">
        <v>925</v>
      </c>
    </row>
    <row r="6627" spans="1:5" s="192" customFormat="1" outlineLevel="1">
      <c r="A6627" s="192" t="s">
        <v>13828</v>
      </c>
      <c r="B6627" s="193" t="s">
        <v>1120</v>
      </c>
      <c r="C6627" s="192" t="s">
        <v>275</v>
      </c>
      <c r="D6627" s="192" t="s">
        <v>354</v>
      </c>
      <c r="E6627" s="192" t="s">
        <v>925</v>
      </c>
    </row>
    <row r="6628" spans="1:5" s="98" customFormat="1" outlineLevel="1">
      <c r="A6628" s="98" t="s">
        <v>13829</v>
      </c>
      <c r="B6628" s="171" t="s">
        <v>13830</v>
      </c>
      <c r="C6628" s="98" t="s">
        <v>275</v>
      </c>
      <c r="D6628" s="98" t="s">
        <v>354</v>
      </c>
      <c r="E6628" s="98" t="s">
        <v>925</v>
      </c>
    </row>
    <row r="6629" spans="1:5" s="192" customFormat="1" outlineLevel="1">
      <c r="A6629" s="192" t="s">
        <v>13831</v>
      </c>
      <c r="B6629" s="193" t="s">
        <v>13832</v>
      </c>
      <c r="C6629" s="192" t="s">
        <v>275</v>
      </c>
      <c r="D6629" s="192" t="s">
        <v>354</v>
      </c>
      <c r="E6629" s="192" t="s">
        <v>925</v>
      </c>
    </row>
    <row r="6630" spans="1:5" s="192" customFormat="1" outlineLevel="1">
      <c r="A6630" s="192" t="s">
        <v>13834</v>
      </c>
      <c r="B6630" s="193" t="s">
        <v>13563</v>
      </c>
      <c r="C6630" s="192" t="s">
        <v>275</v>
      </c>
      <c r="D6630" s="192" t="s">
        <v>354</v>
      </c>
      <c r="E6630" s="192" t="s">
        <v>925</v>
      </c>
    </row>
    <row r="6631" spans="1:5" s="192" customFormat="1" outlineLevel="1">
      <c r="A6631" s="192" t="s">
        <v>13835</v>
      </c>
      <c r="B6631" s="193" t="s">
        <v>9255</v>
      </c>
      <c r="C6631" s="192" t="s">
        <v>275</v>
      </c>
      <c r="D6631" s="192" t="s">
        <v>354</v>
      </c>
      <c r="E6631" s="192" t="s">
        <v>925</v>
      </c>
    </row>
    <row r="6632" spans="1:5" s="98" customFormat="1" outlineLevel="1">
      <c r="A6632" s="98" t="s">
        <v>13837</v>
      </c>
      <c r="B6632" s="171" t="s">
        <v>13838</v>
      </c>
      <c r="C6632" s="98" t="s">
        <v>275</v>
      </c>
      <c r="D6632" s="98" t="s">
        <v>354</v>
      </c>
      <c r="E6632" s="98" t="s">
        <v>925</v>
      </c>
    </row>
    <row r="6633" spans="1:5" s="192" customFormat="1" outlineLevel="1">
      <c r="A6633" s="192" t="s">
        <v>13839</v>
      </c>
      <c r="B6633" s="193" t="s">
        <v>13840</v>
      </c>
      <c r="C6633" s="192" t="s">
        <v>275</v>
      </c>
      <c r="D6633" s="192" t="s">
        <v>354</v>
      </c>
      <c r="E6633" s="192" t="s">
        <v>925</v>
      </c>
    </row>
    <row r="6634" spans="1:5" s="192" customFormat="1" outlineLevel="1">
      <c r="A6634" s="192" t="s">
        <v>13842</v>
      </c>
      <c r="B6634" s="193" t="s">
        <v>13843</v>
      </c>
      <c r="C6634" s="192" t="s">
        <v>275</v>
      </c>
      <c r="D6634" s="192" t="s">
        <v>354</v>
      </c>
      <c r="E6634" s="192" t="s">
        <v>925</v>
      </c>
    </row>
    <row r="6635" spans="1:5" s="192" customFormat="1" outlineLevel="1">
      <c r="A6635" s="192" t="s">
        <v>13844</v>
      </c>
      <c r="B6635" s="193" t="s">
        <v>13717</v>
      </c>
      <c r="C6635" s="192" t="s">
        <v>275</v>
      </c>
      <c r="D6635" s="192" t="s">
        <v>354</v>
      </c>
      <c r="E6635" s="192" t="s">
        <v>925</v>
      </c>
    </row>
    <row r="6636" spans="1:5" s="192" customFormat="1" outlineLevel="1">
      <c r="A6636" s="192" t="s">
        <v>13845</v>
      </c>
      <c r="B6636" s="193" t="s">
        <v>9255</v>
      </c>
      <c r="C6636" s="192" t="s">
        <v>275</v>
      </c>
      <c r="D6636" s="192" t="s">
        <v>354</v>
      </c>
      <c r="E6636" s="192" t="s">
        <v>925</v>
      </c>
    </row>
    <row r="6637" spans="1:5" s="98" customFormat="1" outlineLevel="1">
      <c r="A6637" s="98" t="s">
        <v>13847</v>
      </c>
      <c r="B6637" s="171" t="s">
        <v>13848</v>
      </c>
      <c r="C6637" s="98" t="s">
        <v>275</v>
      </c>
      <c r="D6637" s="98" t="s">
        <v>354</v>
      </c>
      <c r="E6637" s="98" t="s">
        <v>925</v>
      </c>
    </row>
    <row r="6638" spans="1:5" s="192" customFormat="1" outlineLevel="1">
      <c r="A6638" s="192" t="s">
        <v>13849</v>
      </c>
      <c r="B6638" s="193" t="s">
        <v>13850</v>
      </c>
      <c r="C6638" s="192" t="s">
        <v>275</v>
      </c>
      <c r="D6638" s="192" t="s">
        <v>354</v>
      </c>
      <c r="E6638" s="192" t="s">
        <v>925</v>
      </c>
    </row>
    <row r="6639" spans="1:5" s="192" customFormat="1" outlineLevel="1">
      <c r="A6639" s="192" t="s">
        <v>1110</v>
      </c>
      <c r="B6639" s="193" t="s">
        <v>13852</v>
      </c>
      <c r="C6639" s="192" t="s">
        <v>275</v>
      </c>
      <c r="D6639" s="192" t="s">
        <v>354</v>
      </c>
      <c r="E6639" s="192" t="s">
        <v>925</v>
      </c>
    </row>
    <row r="6640" spans="1:5" s="188" customFormat="1" outlineLevel="1">
      <c r="A6640" s="188" t="s">
        <v>13853</v>
      </c>
      <c r="B6640" s="194" t="s">
        <v>13854</v>
      </c>
      <c r="C6640" s="188" t="s">
        <v>275</v>
      </c>
      <c r="D6640" s="188" t="s">
        <v>354</v>
      </c>
      <c r="E6640" s="188" t="s">
        <v>925</v>
      </c>
    </row>
    <row r="6641" spans="1:5" s="188" customFormat="1" outlineLevel="1">
      <c r="A6641" s="188" t="s">
        <v>13856</v>
      </c>
      <c r="B6641" s="194" t="s">
        <v>13857</v>
      </c>
      <c r="C6641" s="188" t="s">
        <v>275</v>
      </c>
      <c r="D6641" s="188" t="s">
        <v>354</v>
      </c>
      <c r="E6641" s="188" t="s">
        <v>925</v>
      </c>
    </row>
    <row r="6642" spans="1:5" s="188" customFormat="1" outlineLevel="1">
      <c r="A6642" s="188" t="s">
        <v>13859</v>
      </c>
      <c r="B6642" s="194" t="s">
        <v>13860</v>
      </c>
      <c r="C6642" s="188" t="s">
        <v>275</v>
      </c>
      <c r="D6642" s="188" t="s">
        <v>354</v>
      </c>
      <c r="E6642" s="188" t="s">
        <v>925</v>
      </c>
    </row>
    <row r="6643" spans="1:5" s="188" customFormat="1" outlineLevel="1">
      <c r="A6643" s="188" t="s">
        <v>13862</v>
      </c>
      <c r="B6643" s="194" t="s">
        <v>13863</v>
      </c>
      <c r="C6643" s="188" t="s">
        <v>275</v>
      </c>
      <c r="D6643" s="188" t="s">
        <v>354</v>
      </c>
      <c r="E6643" s="188" t="s">
        <v>925</v>
      </c>
    </row>
    <row r="6644" spans="1:5" s="188" customFormat="1" outlineLevel="1">
      <c r="A6644" s="188" t="s">
        <v>13865</v>
      </c>
      <c r="B6644" s="194" t="s">
        <v>13866</v>
      </c>
      <c r="C6644" s="188" t="s">
        <v>275</v>
      </c>
      <c r="D6644" s="188" t="s">
        <v>354</v>
      </c>
      <c r="E6644" s="188" t="s">
        <v>925</v>
      </c>
    </row>
    <row r="6645" spans="1:5" s="188" customFormat="1" outlineLevel="1">
      <c r="A6645" s="188" t="s">
        <v>13868</v>
      </c>
      <c r="B6645" s="194" t="s">
        <v>1116</v>
      </c>
      <c r="C6645" s="188" t="s">
        <v>275</v>
      </c>
      <c r="D6645" s="188" t="s">
        <v>354</v>
      </c>
      <c r="E6645" s="188" t="s">
        <v>925</v>
      </c>
    </row>
    <row r="6646" spans="1:5" s="192" customFormat="1" outlineLevel="1">
      <c r="A6646" s="192" t="s">
        <v>13870</v>
      </c>
      <c r="B6646" s="193" t="s">
        <v>13871</v>
      </c>
      <c r="C6646" s="192" t="s">
        <v>275</v>
      </c>
      <c r="D6646" s="192" t="s">
        <v>354</v>
      </c>
      <c r="E6646" s="192" t="s">
        <v>925</v>
      </c>
    </row>
    <row r="6647" spans="1:5" s="192" customFormat="1" outlineLevel="1">
      <c r="A6647" s="192" t="s">
        <v>13873</v>
      </c>
      <c r="B6647" s="193" t="s">
        <v>9255</v>
      </c>
      <c r="C6647" s="192" t="s">
        <v>275</v>
      </c>
      <c r="D6647" s="192" t="s">
        <v>354</v>
      </c>
      <c r="E6647" s="192" t="s">
        <v>925</v>
      </c>
    </row>
    <row r="6648" spans="1:5" s="98" customFormat="1" outlineLevel="1">
      <c r="A6648" s="98" t="s">
        <v>13875</v>
      </c>
      <c r="B6648" s="171" t="s">
        <v>13876</v>
      </c>
      <c r="C6648" s="98" t="s">
        <v>275</v>
      </c>
      <c r="D6648" s="98" t="s">
        <v>354</v>
      </c>
      <c r="E6648" s="98" t="s">
        <v>925</v>
      </c>
    </row>
    <row r="6649" spans="1:5" s="192" customFormat="1" outlineLevel="1">
      <c r="A6649" s="192" t="s">
        <v>13877</v>
      </c>
      <c r="B6649" s="193" t="s">
        <v>13878</v>
      </c>
      <c r="C6649" s="192" t="s">
        <v>275</v>
      </c>
      <c r="D6649" s="192" t="s">
        <v>354</v>
      </c>
      <c r="E6649" s="192" t="s">
        <v>925</v>
      </c>
    </row>
    <row r="6650" spans="1:5" s="192" customFormat="1" outlineLevel="1">
      <c r="A6650" s="192" t="s">
        <v>1110</v>
      </c>
      <c r="B6650" s="193" t="s">
        <v>13880</v>
      </c>
      <c r="C6650" s="192" t="s">
        <v>275</v>
      </c>
      <c r="D6650" s="192" t="s">
        <v>354</v>
      </c>
      <c r="E6650" s="192" t="s">
        <v>925</v>
      </c>
    </row>
    <row r="6651" spans="1:5" s="188" customFormat="1" outlineLevel="1">
      <c r="A6651" s="188" t="s">
        <v>13881</v>
      </c>
      <c r="B6651" s="194" t="s">
        <v>13882</v>
      </c>
      <c r="C6651" s="188" t="s">
        <v>275</v>
      </c>
      <c r="D6651" s="188" t="s">
        <v>354</v>
      </c>
      <c r="E6651" s="188" t="s">
        <v>925</v>
      </c>
    </row>
    <row r="6652" spans="1:5" s="188" customFormat="1" outlineLevel="1">
      <c r="A6652" s="188" t="s">
        <v>13884</v>
      </c>
      <c r="B6652" s="194" t="s">
        <v>1116</v>
      </c>
      <c r="C6652" s="188" t="s">
        <v>275</v>
      </c>
      <c r="D6652" s="188" t="s">
        <v>354</v>
      </c>
      <c r="E6652" s="188" t="s">
        <v>925</v>
      </c>
    </row>
    <row r="6653" spans="1:5" s="192" customFormat="1" outlineLevel="1">
      <c r="A6653" s="192" t="s">
        <v>1110</v>
      </c>
      <c r="B6653" s="193" t="s">
        <v>13885</v>
      </c>
      <c r="C6653" s="192" t="s">
        <v>275</v>
      </c>
      <c r="D6653" s="192" t="s">
        <v>354</v>
      </c>
      <c r="E6653" s="192" t="s">
        <v>925</v>
      </c>
    </row>
    <row r="6654" spans="1:5" s="188" customFormat="1" outlineLevel="1">
      <c r="A6654" s="188" t="s">
        <v>13886</v>
      </c>
      <c r="B6654" s="194" t="s">
        <v>13882</v>
      </c>
      <c r="C6654" s="188" t="s">
        <v>275</v>
      </c>
      <c r="D6654" s="188" t="s">
        <v>354</v>
      </c>
      <c r="E6654" s="188" t="s">
        <v>925</v>
      </c>
    </row>
    <row r="6655" spans="1:5" s="188" customFormat="1" outlineLevel="1">
      <c r="A6655" s="188" t="s">
        <v>13888</v>
      </c>
      <c r="B6655" s="194" t="s">
        <v>1116</v>
      </c>
      <c r="C6655" s="188" t="s">
        <v>275</v>
      </c>
      <c r="D6655" s="188" t="s">
        <v>354</v>
      </c>
      <c r="E6655" s="188" t="s">
        <v>925</v>
      </c>
    </row>
    <row r="6656" spans="1:5" s="192" customFormat="1" outlineLevel="1">
      <c r="A6656" s="192" t="s">
        <v>13889</v>
      </c>
      <c r="B6656" s="193" t="s">
        <v>13890</v>
      </c>
      <c r="C6656" s="192" t="s">
        <v>275</v>
      </c>
      <c r="D6656" s="192" t="s">
        <v>354</v>
      </c>
      <c r="E6656" s="192" t="s">
        <v>925</v>
      </c>
    </row>
    <row r="6657" spans="1:5" s="192" customFormat="1" outlineLevel="1">
      <c r="A6657" s="192" t="s">
        <v>13892</v>
      </c>
      <c r="B6657" s="193" t="s">
        <v>9255</v>
      </c>
      <c r="C6657" s="192" t="s">
        <v>275</v>
      </c>
      <c r="D6657" s="192" t="s">
        <v>354</v>
      </c>
      <c r="E6657" s="192" t="s">
        <v>925</v>
      </c>
    </row>
    <row r="6658" spans="1:5" s="98" customFormat="1" outlineLevel="1">
      <c r="A6658" s="98" t="s">
        <v>13894</v>
      </c>
      <c r="B6658" s="171" t="s">
        <v>13895</v>
      </c>
      <c r="C6658" s="98" t="s">
        <v>275</v>
      </c>
      <c r="D6658" s="98" t="s">
        <v>354</v>
      </c>
      <c r="E6658" s="98" t="s">
        <v>925</v>
      </c>
    </row>
    <row r="6659" spans="1:5" s="98" customFormat="1" outlineLevel="1">
      <c r="A6659" s="98" t="s">
        <v>13897</v>
      </c>
      <c r="B6659" s="171" t="s">
        <v>13898</v>
      </c>
      <c r="C6659" s="98" t="s">
        <v>275</v>
      </c>
      <c r="D6659" s="98" t="s">
        <v>354</v>
      </c>
      <c r="E6659" s="98" t="s">
        <v>925</v>
      </c>
    </row>
    <row r="6660" spans="1:5" s="192" customFormat="1" outlineLevel="1">
      <c r="A6660" s="192" t="s">
        <v>13899</v>
      </c>
      <c r="B6660" s="193" t="s">
        <v>13900</v>
      </c>
      <c r="C6660" s="192" t="s">
        <v>275</v>
      </c>
      <c r="D6660" s="192" t="s">
        <v>354</v>
      </c>
      <c r="E6660" s="192" t="s">
        <v>925</v>
      </c>
    </row>
    <row r="6661" spans="1:5" s="192" customFormat="1" outlineLevel="1">
      <c r="A6661" s="192" t="s">
        <v>1110</v>
      </c>
      <c r="B6661" s="193" t="s">
        <v>13902</v>
      </c>
      <c r="C6661" s="192" t="s">
        <v>275</v>
      </c>
      <c r="D6661" s="192" t="s">
        <v>354</v>
      </c>
      <c r="E6661" s="192" t="s">
        <v>925</v>
      </c>
    </row>
    <row r="6662" spans="1:5" s="188" customFormat="1" outlineLevel="1">
      <c r="A6662" s="188" t="s">
        <v>13903</v>
      </c>
      <c r="B6662" s="194" t="s">
        <v>13904</v>
      </c>
      <c r="C6662" s="188" t="s">
        <v>275</v>
      </c>
      <c r="D6662" s="188" t="s">
        <v>354</v>
      </c>
      <c r="E6662" s="188" t="s">
        <v>925</v>
      </c>
    </row>
    <row r="6663" spans="1:5" s="188" customFormat="1" outlineLevel="1">
      <c r="A6663" s="188" t="s">
        <v>13906</v>
      </c>
      <c r="B6663" s="194" t="s">
        <v>1116</v>
      </c>
      <c r="C6663" s="188" t="s">
        <v>275</v>
      </c>
      <c r="D6663" s="188" t="s">
        <v>354</v>
      </c>
      <c r="E6663" s="188" t="s">
        <v>925</v>
      </c>
    </row>
    <row r="6664" spans="1:5" s="192" customFormat="1" outlineLevel="1">
      <c r="A6664" s="192" t="s">
        <v>13908</v>
      </c>
      <c r="B6664" s="193" t="s">
        <v>13909</v>
      </c>
      <c r="C6664" s="192" t="s">
        <v>275</v>
      </c>
      <c r="D6664" s="192" t="s">
        <v>354</v>
      </c>
      <c r="E6664" s="192" t="s">
        <v>925</v>
      </c>
    </row>
    <row r="6665" spans="1:5" s="192" customFormat="1" outlineLevel="1">
      <c r="A6665" s="192" t="s">
        <v>13911</v>
      </c>
      <c r="B6665" s="193" t="s">
        <v>13912</v>
      </c>
      <c r="C6665" s="192" t="s">
        <v>275</v>
      </c>
      <c r="D6665" s="192" t="s">
        <v>354</v>
      </c>
      <c r="E6665" s="192" t="s">
        <v>925</v>
      </c>
    </row>
    <row r="6666" spans="1:5" s="192" customFormat="1" outlineLevel="1">
      <c r="A6666" s="192" t="s">
        <v>13914</v>
      </c>
      <c r="B6666" s="193" t="s">
        <v>1120</v>
      </c>
      <c r="C6666" s="192" t="s">
        <v>275</v>
      </c>
      <c r="D6666" s="192" t="s">
        <v>354</v>
      </c>
      <c r="E6666" s="192" t="s">
        <v>925</v>
      </c>
    </row>
    <row r="6667" spans="1:5" s="98" customFormat="1" outlineLevel="1">
      <c r="A6667" s="98" t="s">
        <v>13916</v>
      </c>
      <c r="B6667" s="171" t="s">
        <v>13917</v>
      </c>
      <c r="C6667" s="98" t="s">
        <v>275</v>
      </c>
      <c r="D6667" s="98" t="s">
        <v>354</v>
      </c>
      <c r="E6667" s="98" t="s">
        <v>925</v>
      </c>
    </row>
    <row r="6668" spans="1:5" s="192" customFormat="1" outlineLevel="1">
      <c r="A6668" s="192" t="s">
        <v>13918</v>
      </c>
      <c r="B6668" s="193" t="s">
        <v>13900</v>
      </c>
      <c r="C6668" s="192" t="s">
        <v>275</v>
      </c>
      <c r="D6668" s="192" t="s">
        <v>354</v>
      </c>
      <c r="E6668" s="192" t="s">
        <v>925</v>
      </c>
    </row>
    <row r="6669" spans="1:5" s="192" customFormat="1" outlineLevel="1">
      <c r="A6669" s="192" t="s">
        <v>13920</v>
      </c>
      <c r="B6669" s="193" t="s">
        <v>13902</v>
      </c>
      <c r="C6669" s="192" t="s">
        <v>275</v>
      </c>
      <c r="D6669" s="192" t="s">
        <v>354</v>
      </c>
      <c r="E6669" s="192" t="s">
        <v>925</v>
      </c>
    </row>
    <row r="6670" spans="1:5" s="192" customFormat="1" outlineLevel="1">
      <c r="A6670" s="192" t="s">
        <v>13922</v>
      </c>
      <c r="B6670" s="193" t="s">
        <v>13923</v>
      </c>
      <c r="C6670" s="192" t="s">
        <v>275</v>
      </c>
      <c r="D6670" s="192" t="s">
        <v>354</v>
      </c>
      <c r="E6670" s="192" t="s">
        <v>925</v>
      </c>
    </row>
    <row r="6671" spans="1:5" s="192" customFormat="1" outlineLevel="1">
      <c r="A6671" s="192" t="s">
        <v>1110</v>
      </c>
      <c r="B6671" s="193" t="s">
        <v>13925</v>
      </c>
      <c r="C6671" s="192" t="s">
        <v>275</v>
      </c>
      <c r="D6671" s="192" t="s">
        <v>354</v>
      </c>
      <c r="E6671" s="192" t="s">
        <v>925</v>
      </c>
    </row>
    <row r="6672" spans="1:5" s="188" customFormat="1" outlineLevel="1">
      <c r="A6672" s="188" t="s">
        <v>13926</v>
      </c>
      <c r="B6672" s="194" t="s">
        <v>13927</v>
      </c>
      <c r="C6672" s="188" t="s">
        <v>275</v>
      </c>
      <c r="D6672" s="188" t="s">
        <v>354</v>
      </c>
      <c r="E6672" s="188" t="s">
        <v>925</v>
      </c>
    </row>
    <row r="6673" spans="1:5" s="188" customFormat="1" outlineLevel="1">
      <c r="A6673" s="188" t="s">
        <v>13929</v>
      </c>
      <c r="B6673" s="194" t="s">
        <v>1116</v>
      </c>
      <c r="C6673" s="188" t="s">
        <v>275</v>
      </c>
      <c r="D6673" s="188" t="s">
        <v>354</v>
      </c>
      <c r="E6673" s="188" t="s">
        <v>925</v>
      </c>
    </row>
    <row r="6674" spans="1:5" s="192" customFormat="1" outlineLevel="1">
      <c r="A6674" s="192" t="s">
        <v>13930</v>
      </c>
      <c r="B6674" s="193" t="s">
        <v>13931</v>
      </c>
      <c r="C6674" s="192" t="s">
        <v>275</v>
      </c>
      <c r="D6674" s="192" t="s">
        <v>354</v>
      </c>
      <c r="E6674" s="192" t="s">
        <v>925</v>
      </c>
    </row>
    <row r="6675" spans="1:5" s="192" customFormat="1" outlineLevel="1">
      <c r="A6675" s="192" t="s">
        <v>1110</v>
      </c>
      <c r="B6675" s="193" t="s">
        <v>13933</v>
      </c>
      <c r="C6675" s="192" t="s">
        <v>275</v>
      </c>
      <c r="D6675" s="192" t="s">
        <v>354</v>
      </c>
      <c r="E6675" s="192" t="s">
        <v>925</v>
      </c>
    </row>
    <row r="6676" spans="1:5" s="188" customFormat="1" outlineLevel="1">
      <c r="A6676" s="188" t="s">
        <v>13934</v>
      </c>
      <c r="B6676" s="194" t="s">
        <v>13935</v>
      </c>
      <c r="C6676" s="188" t="s">
        <v>275</v>
      </c>
      <c r="D6676" s="188" t="s">
        <v>354</v>
      </c>
      <c r="E6676" s="188" t="s">
        <v>925</v>
      </c>
    </row>
    <row r="6677" spans="1:5" s="188" customFormat="1" outlineLevel="1">
      <c r="A6677" s="188" t="s">
        <v>13937</v>
      </c>
      <c r="B6677" s="194" t="s">
        <v>1116</v>
      </c>
      <c r="C6677" s="188" t="s">
        <v>275</v>
      </c>
      <c r="D6677" s="188" t="s">
        <v>354</v>
      </c>
      <c r="E6677" s="188" t="s">
        <v>925</v>
      </c>
    </row>
    <row r="6678" spans="1:5" s="192" customFormat="1" outlineLevel="1">
      <c r="A6678" s="192" t="s">
        <v>13939</v>
      </c>
      <c r="B6678" s="193" t="s">
        <v>13940</v>
      </c>
      <c r="C6678" s="192" t="s">
        <v>275</v>
      </c>
      <c r="D6678" s="192" t="s">
        <v>354</v>
      </c>
      <c r="E6678" s="192" t="s">
        <v>925</v>
      </c>
    </row>
    <row r="6679" spans="1:5" s="192" customFormat="1" outlineLevel="1">
      <c r="A6679" s="192" t="s">
        <v>13942</v>
      </c>
      <c r="B6679" s="193" t="s">
        <v>13717</v>
      </c>
      <c r="C6679" s="192" t="s">
        <v>275</v>
      </c>
      <c r="D6679" s="192" t="s">
        <v>354</v>
      </c>
      <c r="E6679" s="192" t="s">
        <v>925</v>
      </c>
    </row>
    <row r="6680" spans="1:5" s="98" customFormat="1" outlineLevel="1">
      <c r="A6680" s="98" t="s">
        <v>13944</v>
      </c>
      <c r="B6680" s="171" t="s">
        <v>13945</v>
      </c>
      <c r="C6680" s="98" t="s">
        <v>275</v>
      </c>
      <c r="D6680" s="98" t="s">
        <v>354</v>
      </c>
      <c r="E6680" s="98" t="s">
        <v>925</v>
      </c>
    </row>
    <row r="6681" spans="1:5" s="192" customFormat="1" outlineLevel="1">
      <c r="A6681" s="192" t="s">
        <v>13946</v>
      </c>
      <c r="B6681" s="193" t="s">
        <v>13947</v>
      </c>
      <c r="C6681" s="192" t="s">
        <v>275</v>
      </c>
      <c r="D6681" s="192" t="s">
        <v>354</v>
      </c>
      <c r="E6681" s="192" t="s">
        <v>925</v>
      </c>
    </row>
    <row r="6682" spans="1:5" s="192" customFormat="1" outlineLevel="1">
      <c r="A6682" s="192" t="s">
        <v>13949</v>
      </c>
      <c r="B6682" s="193" t="s">
        <v>13950</v>
      </c>
      <c r="C6682" s="192" t="s">
        <v>275</v>
      </c>
      <c r="D6682" s="192" t="s">
        <v>354</v>
      </c>
      <c r="E6682" s="192" t="s">
        <v>925</v>
      </c>
    </row>
    <row r="6683" spans="1:5" s="98" customFormat="1" outlineLevel="1">
      <c r="A6683" s="98" t="s">
        <v>13952</v>
      </c>
      <c r="B6683" s="171" t="s">
        <v>13953</v>
      </c>
      <c r="C6683" s="98" t="s">
        <v>275</v>
      </c>
      <c r="D6683" s="98" t="s">
        <v>354</v>
      </c>
      <c r="E6683" s="98" t="s">
        <v>925</v>
      </c>
    </row>
    <row r="6684" spans="1:5" s="192" customFormat="1" outlineLevel="1">
      <c r="A6684" s="192" t="s">
        <v>13954</v>
      </c>
      <c r="B6684" s="193" t="s">
        <v>13955</v>
      </c>
      <c r="C6684" s="192" t="s">
        <v>275</v>
      </c>
      <c r="D6684" s="192" t="s">
        <v>354</v>
      </c>
      <c r="E6684" s="192" t="s">
        <v>925</v>
      </c>
    </row>
    <row r="6685" spans="1:5" s="192" customFormat="1" outlineLevel="1">
      <c r="A6685" s="192" t="s">
        <v>13957</v>
      </c>
      <c r="B6685" s="193" t="s">
        <v>1120</v>
      </c>
      <c r="C6685" s="192" t="s">
        <v>275</v>
      </c>
      <c r="D6685" s="192" t="s">
        <v>354</v>
      </c>
      <c r="E6685" s="192" t="s">
        <v>925</v>
      </c>
    </row>
    <row r="6686" spans="1:5" s="98" customFormat="1" outlineLevel="1">
      <c r="A6686" s="98" t="s">
        <v>13959</v>
      </c>
      <c r="B6686" s="171" t="s">
        <v>13960</v>
      </c>
      <c r="C6686" s="98" t="s">
        <v>275</v>
      </c>
      <c r="D6686" s="98" t="s">
        <v>354</v>
      </c>
      <c r="E6686" s="98" t="s">
        <v>925</v>
      </c>
    </row>
    <row r="6687" spans="1:5" s="192" customFormat="1" outlineLevel="1">
      <c r="A6687" s="192" t="s">
        <v>13961</v>
      </c>
      <c r="B6687" s="193" t="s">
        <v>13962</v>
      </c>
      <c r="C6687" s="192" t="s">
        <v>275</v>
      </c>
      <c r="D6687" s="192" t="s">
        <v>354</v>
      </c>
      <c r="E6687" s="192" t="s">
        <v>925</v>
      </c>
    </row>
    <row r="6688" spans="1:5" s="192" customFormat="1" outlineLevel="1">
      <c r="A6688" s="192" t="s">
        <v>1110</v>
      </c>
      <c r="B6688" s="193" t="s">
        <v>13964</v>
      </c>
      <c r="C6688" s="192" t="s">
        <v>275</v>
      </c>
      <c r="D6688" s="192" t="s">
        <v>354</v>
      </c>
      <c r="E6688" s="192" t="s">
        <v>925</v>
      </c>
    </row>
    <row r="6689" spans="1:5" s="188" customFormat="1" outlineLevel="1">
      <c r="A6689" s="188" t="s">
        <v>13965</v>
      </c>
      <c r="B6689" s="194" t="s">
        <v>13966</v>
      </c>
      <c r="C6689" s="188" t="s">
        <v>275</v>
      </c>
      <c r="D6689" s="188" t="s">
        <v>354</v>
      </c>
      <c r="E6689" s="188" t="s">
        <v>925</v>
      </c>
    </row>
    <row r="6690" spans="1:5" s="188" customFormat="1" outlineLevel="1">
      <c r="A6690" s="188" t="s">
        <v>13968</v>
      </c>
      <c r="B6690" s="194" t="s">
        <v>13969</v>
      </c>
      <c r="C6690" s="188" t="s">
        <v>275</v>
      </c>
      <c r="D6690" s="188" t="s">
        <v>354</v>
      </c>
      <c r="E6690" s="188" t="s">
        <v>925</v>
      </c>
    </row>
    <row r="6691" spans="1:5" s="188" customFormat="1" outlineLevel="1">
      <c r="A6691" s="188" t="s">
        <v>13970</v>
      </c>
      <c r="B6691" s="194" t="s">
        <v>1116</v>
      </c>
      <c r="C6691" s="188" t="s">
        <v>275</v>
      </c>
      <c r="D6691" s="188" t="s">
        <v>354</v>
      </c>
      <c r="E6691" s="188" t="s">
        <v>925</v>
      </c>
    </row>
    <row r="6692" spans="1:5" s="192" customFormat="1" outlineLevel="1">
      <c r="A6692" s="192" t="s">
        <v>1110</v>
      </c>
      <c r="B6692" s="193" t="s">
        <v>13971</v>
      </c>
      <c r="C6692" s="192" t="s">
        <v>275</v>
      </c>
      <c r="D6692" s="192" t="s">
        <v>354</v>
      </c>
      <c r="E6692" s="192" t="s">
        <v>925</v>
      </c>
    </row>
    <row r="6693" spans="1:5" s="188" customFormat="1" outlineLevel="1">
      <c r="A6693" s="188" t="s">
        <v>13972</v>
      </c>
      <c r="B6693" s="194" t="s">
        <v>13973</v>
      </c>
      <c r="C6693" s="188" t="s">
        <v>275</v>
      </c>
      <c r="D6693" s="188" t="s">
        <v>354</v>
      </c>
      <c r="E6693" s="188" t="s">
        <v>925</v>
      </c>
    </row>
    <row r="6694" spans="1:5" s="188" customFormat="1" outlineLevel="1">
      <c r="A6694" s="188" t="s">
        <v>13975</v>
      </c>
      <c r="B6694" s="194" t="s">
        <v>13976</v>
      </c>
      <c r="C6694" s="188" t="s">
        <v>275</v>
      </c>
      <c r="D6694" s="188" t="s">
        <v>354</v>
      </c>
      <c r="E6694" s="188" t="s">
        <v>925</v>
      </c>
    </row>
    <row r="6695" spans="1:5" s="188" customFormat="1" outlineLevel="1">
      <c r="A6695" s="188" t="s">
        <v>13977</v>
      </c>
      <c r="B6695" s="194" t="s">
        <v>1116</v>
      </c>
      <c r="C6695" s="188" t="s">
        <v>275</v>
      </c>
      <c r="D6695" s="188" t="s">
        <v>354</v>
      </c>
      <c r="E6695" s="188" t="s">
        <v>925</v>
      </c>
    </row>
    <row r="6696" spans="1:5" s="192" customFormat="1" outlineLevel="1">
      <c r="A6696" s="192" t="s">
        <v>1110</v>
      </c>
      <c r="B6696" s="193" t="s">
        <v>13978</v>
      </c>
      <c r="C6696" s="192" t="s">
        <v>275</v>
      </c>
      <c r="D6696" s="192" t="s">
        <v>354</v>
      </c>
      <c r="E6696" s="192" t="s">
        <v>925</v>
      </c>
    </row>
    <row r="6697" spans="1:5" s="188" customFormat="1" outlineLevel="1">
      <c r="A6697" s="188" t="s">
        <v>13979</v>
      </c>
      <c r="B6697" s="194" t="s">
        <v>13980</v>
      </c>
      <c r="C6697" s="188" t="s">
        <v>275</v>
      </c>
      <c r="D6697" s="188" t="s">
        <v>354</v>
      </c>
      <c r="E6697" s="188" t="s">
        <v>925</v>
      </c>
    </row>
    <row r="6698" spans="1:5" s="188" customFormat="1" outlineLevel="1">
      <c r="A6698" s="188" t="s">
        <v>13982</v>
      </c>
      <c r="B6698" s="194" t="s">
        <v>1116</v>
      </c>
      <c r="C6698" s="188" t="s">
        <v>275</v>
      </c>
      <c r="D6698" s="188" t="s">
        <v>354</v>
      </c>
      <c r="E6698" s="188" t="s">
        <v>925</v>
      </c>
    </row>
    <row r="6699" spans="1:5" s="192" customFormat="1" outlineLevel="1">
      <c r="A6699" s="192" t="s">
        <v>13983</v>
      </c>
      <c r="B6699" s="193" t="s">
        <v>13984</v>
      </c>
      <c r="C6699" s="192" t="s">
        <v>275</v>
      </c>
      <c r="D6699" s="192" t="s">
        <v>354</v>
      </c>
      <c r="E6699" s="192" t="s">
        <v>925</v>
      </c>
    </row>
    <row r="6700" spans="1:5" s="192" customFormat="1" outlineLevel="1">
      <c r="A6700" s="192" t="s">
        <v>13986</v>
      </c>
      <c r="B6700" s="193" t="s">
        <v>9255</v>
      </c>
      <c r="C6700" s="192" t="s">
        <v>275</v>
      </c>
      <c r="D6700" s="192" t="s">
        <v>354</v>
      </c>
      <c r="E6700" s="192" t="s">
        <v>925</v>
      </c>
    </row>
    <row r="6701" spans="1:5" s="98" customFormat="1" outlineLevel="1">
      <c r="A6701" s="98" t="s">
        <v>13988</v>
      </c>
      <c r="B6701" s="171" t="s">
        <v>13989</v>
      </c>
      <c r="C6701" s="98" t="s">
        <v>275</v>
      </c>
      <c r="D6701" s="98" t="s">
        <v>354</v>
      </c>
      <c r="E6701" s="98" t="s">
        <v>925</v>
      </c>
    </row>
    <row r="6702" spans="1:5" s="192" customFormat="1" outlineLevel="1">
      <c r="A6702" s="192" t="s">
        <v>1110</v>
      </c>
      <c r="B6702" s="193" t="s">
        <v>13990</v>
      </c>
      <c r="C6702" s="192" t="s">
        <v>275</v>
      </c>
      <c r="D6702" s="192" t="s">
        <v>354</v>
      </c>
      <c r="E6702" s="192" t="s">
        <v>925</v>
      </c>
    </row>
    <row r="6703" spans="1:5" s="188" customFormat="1" outlineLevel="1">
      <c r="A6703" s="188" t="s">
        <v>13991</v>
      </c>
      <c r="B6703" s="194" t="s">
        <v>13992</v>
      </c>
      <c r="C6703" s="188" t="s">
        <v>275</v>
      </c>
      <c r="D6703" s="188" t="s">
        <v>354</v>
      </c>
      <c r="E6703" s="188" t="s">
        <v>925</v>
      </c>
    </row>
    <row r="6704" spans="1:5" s="188" customFormat="1" outlineLevel="1">
      <c r="A6704" s="188" t="s">
        <v>13994</v>
      </c>
      <c r="B6704" s="194" t="s">
        <v>13995</v>
      </c>
      <c r="C6704" s="188" t="s">
        <v>275</v>
      </c>
      <c r="D6704" s="188" t="s">
        <v>354</v>
      </c>
      <c r="E6704" s="188" t="s">
        <v>925</v>
      </c>
    </row>
    <row r="6705" spans="1:5" s="192" customFormat="1" outlineLevel="1">
      <c r="A6705" s="192" t="s">
        <v>13997</v>
      </c>
      <c r="B6705" s="193" t="s">
        <v>13998</v>
      </c>
      <c r="C6705" s="192" t="s">
        <v>275</v>
      </c>
      <c r="D6705" s="192" t="s">
        <v>354</v>
      </c>
      <c r="E6705" s="192" t="s">
        <v>925</v>
      </c>
    </row>
    <row r="6706" spans="1:5" s="192" customFormat="1" outlineLevel="1">
      <c r="A6706" s="192" t="s">
        <v>14000</v>
      </c>
      <c r="B6706" s="193" t="s">
        <v>14001</v>
      </c>
      <c r="C6706" s="192" t="s">
        <v>275</v>
      </c>
      <c r="D6706" s="192" t="s">
        <v>354</v>
      </c>
      <c r="E6706" s="192" t="s">
        <v>925</v>
      </c>
    </row>
    <row r="6707" spans="1:5" s="192" customFormat="1" outlineLevel="1">
      <c r="A6707" s="192" t="s">
        <v>14003</v>
      </c>
      <c r="B6707" s="193" t="s">
        <v>14004</v>
      </c>
      <c r="C6707" s="192" t="s">
        <v>275</v>
      </c>
      <c r="D6707" s="192" t="s">
        <v>354</v>
      </c>
      <c r="E6707" s="192" t="s">
        <v>925</v>
      </c>
    </row>
    <row r="6708" spans="1:5" s="192" customFormat="1" outlineLevel="1">
      <c r="A6708" s="192" t="s">
        <v>1110</v>
      </c>
      <c r="B6708" s="193" t="s">
        <v>14005</v>
      </c>
      <c r="C6708" s="192" t="s">
        <v>275</v>
      </c>
      <c r="D6708" s="192" t="s">
        <v>354</v>
      </c>
      <c r="E6708" s="192" t="s">
        <v>925</v>
      </c>
    </row>
    <row r="6709" spans="1:5" s="188" customFormat="1" outlineLevel="1">
      <c r="A6709" s="188" t="s">
        <v>14006</v>
      </c>
      <c r="B6709" s="194" t="s">
        <v>14007</v>
      </c>
      <c r="C6709" s="188" t="s">
        <v>275</v>
      </c>
      <c r="D6709" s="188" t="s">
        <v>354</v>
      </c>
      <c r="E6709" s="188" t="s">
        <v>925</v>
      </c>
    </row>
    <row r="6710" spans="1:5" s="188" customFormat="1" outlineLevel="1">
      <c r="A6710" s="188" t="s">
        <v>14009</v>
      </c>
      <c r="B6710" s="194" t="s">
        <v>1116</v>
      </c>
      <c r="C6710" s="188" t="s">
        <v>275</v>
      </c>
      <c r="D6710" s="188" t="s">
        <v>354</v>
      </c>
      <c r="E6710" s="188" t="s">
        <v>925</v>
      </c>
    </row>
    <row r="6711" spans="1:5" s="192" customFormat="1" outlineLevel="1">
      <c r="A6711" s="192" t="s">
        <v>1110</v>
      </c>
      <c r="B6711" s="193" t="s">
        <v>14010</v>
      </c>
      <c r="C6711" s="192" t="s">
        <v>275</v>
      </c>
      <c r="D6711" s="192" t="s">
        <v>354</v>
      </c>
      <c r="E6711" s="192" t="s">
        <v>925</v>
      </c>
    </row>
    <row r="6712" spans="1:5" s="188" customFormat="1" outlineLevel="1">
      <c r="A6712" s="188" t="s">
        <v>14011</v>
      </c>
      <c r="B6712" s="194" t="s">
        <v>14012</v>
      </c>
      <c r="C6712" s="188" t="s">
        <v>275</v>
      </c>
      <c r="D6712" s="188" t="s">
        <v>354</v>
      </c>
      <c r="E6712" s="188" t="s">
        <v>925</v>
      </c>
    </row>
    <row r="6713" spans="1:5" s="188" customFormat="1" outlineLevel="1">
      <c r="A6713" s="188" t="s">
        <v>14014</v>
      </c>
      <c r="B6713" s="194" t="s">
        <v>1116</v>
      </c>
      <c r="C6713" s="188" t="s">
        <v>275</v>
      </c>
      <c r="D6713" s="188" t="s">
        <v>354</v>
      </c>
      <c r="E6713" s="188" t="s">
        <v>925</v>
      </c>
    </row>
    <row r="6714" spans="1:5" s="192" customFormat="1" outlineLevel="1">
      <c r="A6714" s="192" t="s">
        <v>1110</v>
      </c>
      <c r="B6714" s="193" t="s">
        <v>9255</v>
      </c>
      <c r="C6714" s="192" t="s">
        <v>275</v>
      </c>
      <c r="D6714" s="192" t="s">
        <v>354</v>
      </c>
      <c r="E6714" s="192" t="s">
        <v>925</v>
      </c>
    </row>
    <row r="6715" spans="1:5" s="188" customFormat="1" outlineLevel="1">
      <c r="A6715" s="188" t="s">
        <v>14015</v>
      </c>
      <c r="B6715" s="194" t="s">
        <v>14016</v>
      </c>
      <c r="C6715" s="188" t="s">
        <v>275</v>
      </c>
      <c r="D6715" s="188" t="s">
        <v>354</v>
      </c>
      <c r="E6715" s="188" t="s">
        <v>925</v>
      </c>
    </row>
    <row r="6716" spans="1:5" s="188" customFormat="1" outlineLevel="1">
      <c r="A6716" s="188" t="s">
        <v>14018</v>
      </c>
      <c r="B6716" s="194" t="s">
        <v>1116</v>
      </c>
      <c r="C6716" s="188" t="s">
        <v>275</v>
      </c>
      <c r="D6716" s="188" t="s">
        <v>354</v>
      </c>
      <c r="E6716" s="188" t="s">
        <v>925</v>
      </c>
    </row>
    <row r="6717" spans="1:5" s="98" customFormat="1" outlineLevel="1">
      <c r="A6717" s="98" t="s">
        <v>14019</v>
      </c>
      <c r="B6717" s="171" t="s">
        <v>14020</v>
      </c>
      <c r="C6717" s="98" t="s">
        <v>275</v>
      </c>
      <c r="D6717" s="98" t="s">
        <v>354</v>
      </c>
      <c r="E6717" s="98" t="s">
        <v>925</v>
      </c>
    </row>
    <row r="6718" spans="1:5" s="192" customFormat="1" outlineLevel="1">
      <c r="A6718" s="192" t="s">
        <v>14021</v>
      </c>
      <c r="B6718" s="193" t="s">
        <v>14022</v>
      </c>
      <c r="C6718" s="192" t="s">
        <v>275</v>
      </c>
      <c r="D6718" s="192" t="s">
        <v>354</v>
      </c>
      <c r="E6718" s="192" t="s">
        <v>925</v>
      </c>
    </row>
    <row r="6719" spans="1:5" s="192" customFormat="1" outlineLevel="1">
      <c r="A6719" s="192" t="s">
        <v>1110</v>
      </c>
      <c r="B6719" s="193" t="s">
        <v>14024</v>
      </c>
      <c r="C6719" s="192" t="s">
        <v>275</v>
      </c>
      <c r="D6719" s="192" t="s">
        <v>354</v>
      </c>
      <c r="E6719" s="192" t="s">
        <v>925</v>
      </c>
    </row>
    <row r="6720" spans="1:5" s="188" customFormat="1" outlineLevel="1">
      <c r="A6720" s="188" t="s">
        <v>14025</v>
      </c>
      <c r="B6720" s="194" t="s">
        <v>14026</v>
      </c>
      <c r="C6720" s="188" t="s">
        <v>275</v>
      </c>
      <c r="D6720" s="188" t="s">
        <v>354</v>
      </c>
      <c r="E6720" s="188" t="s">
        <v>925</v>
      </c>
    </row>
    <row r="6721" spans="1:5" s="188" customFormat="1" outlineLevel="1">
      <c r="A6721" s="188" t="s">
        <v>14028</v>
      </c>
      <c r="B6721" s="194" t="s">
        <v>1116</v>
      </c>
      <c r="C6721" s="188" t="s">
        <v>275</v>
      </c>
      <c r="D6721" s="188" t="s">
        <v>354</v>
      </c>
      <c r="E6721" s="188" t="s">
        <v>925</v>
      </c>
    </row>
    <row r="6722" spans="1:5" s="192" customFormat="1" outlineLevel="1">
      <c r="A6722" s="192" t="s">
        <v>14030</v>
      </c>
      <c r="B6722" s="193" t="s">
        <v>14031</v>
      </c>
      <c r="C6722" s="192" t="s">
        <v>275</v>
      </c>
      <c r="D6722" s="192" t="s">
        <v>354</v>
      </c>
      <c r="E6722" s="192" t="s">
        <v>925</v>
      </c>
    </row>
    <row r="6723" spans="1:5" s="192" customFormat="1" outlineLevel="1">
      <c r="A6723" s="192" t="s">
        <v>14033</v>
      </c>
      <c r="B6723" s="193" t="s">
        <v>14034</v>
      </c>
      <c r="C6723" s="192" t="s">
        <v>275</v>
      </c>
      <c r="D6723" s="192" t="s">
        <v>354</v>
      </c>
      <c r="E6723" s="192" t="s">
        <v>925</v>
      </c>
    </row>
    <row r="6724" spans="1:5" s="192" customFormat="1" outlineLevel="1">
      <c r="A6724" s="192" t="s">
        <v>14036</v>
      </c>
      <c r="B6724" s="193" t="s">
        <v>14037</v>
      </c>
      <c r="C6724" s="192" t="s">
        <v>275</v>
      </c>
      <c r="D6724" s="192" t="s">
        <v>354</v>
      </c>
      <c r="E6724" s="192" t="s">
        <v>925</v>
      </c>
    </row>
    <row r="6725" spans="1:5" s="192" customFormat="1" outlineLevel="1">
      <c r="A6725" s="192" t="s">
        <v>14039</v>
      </c>
      <c r="B6725" s="193" t="s">
        <v>14040</v>
      </c>
      <c r="C6725" s="192" t="s">
        <v>275</v>
      </c>
      <c r="D6725" s="192" t="s">
        <v>354</v>
      </c>
      <c r="E6725" s="192" t="s">
        <v>925</v>
      </c>
    </row>
    <row r="6726" spans="1:5" s="192" customFormat="1" outlineLevel="1">
      <c r="A6726" s="192" t="s">
        <v>14042</v>
      </c>
      <c r="B6726" s="193" t="s">
        <v>9255</v>
      </c>
      <c r="C6726" s="192" t="s">
        <v>275</v>
      </c>
      <c r="D6726" s="192" t="s">
        <v>354</v>
      </c>
      <c r="E6726" s="192" t="s">
        <v>925</v>
      </c>
    </row>
    <row r="6727" spans="1:5" s="98" customFormat="1" outlineLevel="1">
      <c r="A6727" s="98" t="s">
        <v>14044</v>
      </c>
      <c r="B6727" s="171" t="s">
        <v>14045</v>
      </c>
      <c r="C6727" s="98" t="s">
        <v>275</v>
      </c>
      <c r="D6727" s="98" t="s">
        <v>354</v>
      </c>
      <c r="E6727" s="98" t="s">
        <v>925</v>
      </c>
    </row>
    <row r="6728" spans="1:5" s="192" customFormat="1" outlineLevel="1">
      <c r="A6728" s="192" t="s">
        <v>1110</v>
      </c>
      <c r="B6728" s="193" t="s">
        <v>14046</v>
      </c>
      <c r="C6728" s="192" t="s">
        <v>275</v>
      </c>
      <c r="D6728" s="192" t="s">
        <v>354</v>
      </c>
      <c r="E6728" s="192" t="s">
        <v>925</v>
      </c>
    </row>
    <row r="6729" spans="1:5" s="188" customFormat="1" outlineLevel="1">
      <c r="A6729" s="188" t="s">
        <v>14047</v>
      </c>
      <c r="B6729" s="194" t="s">
        <v>14048</v>
      </c>
      <c r="C6729" s="188" t="s">
        <v>275</v>
      </c>
      <c r="D6729" s="188" t="s">
        <v>354</v>
      </c>
      <c r="E6729" s="188" t="s">
        <v>925</v>
      </c>
    </row>
    <row r="6730" spans="1:5" s="188" customFormat="1" outlineLevel="1">
      <c r="A6730" s="188" t="s">
        <v>14050</v>
      </c>
      <c r="B6730" s="194" t="s">
        <v>14051</v>
      </c>
      <c r="C6730" s="188" t="s">
        <v>275</v>
      </c>
      <c r="D6730" s="188" t="s">
        <v>354</v>
      </c>
      <c r="E6730" s="188" t="s">
        <v>925</v>
      </c>
    </row>
    <row r="6731" spans="1:5" s="188" customFormat="1" outlineLevel="1">
      <c r="A6731" s="188" t="s">
        <v>14053</v>
      </c>
      <c r="B6731" s="194" t="s">
        <v>14054</v>
      </c>
      <c r="C6731" s="188" t="s">
        <v>275</v>
      </c>
      <c r="D6731" s="188" t="s">
        <v>354</v>
      </c>
      <c r="E6731" s="188" t="s">
        <v>925</v>
      </c>
    </row>
    <row r="6732" spans="1:5" s="188" customFormat="1" outlineLevel="1">
      <c r="A6732" s="188" t="s">
        <v>14056</v>
      </c>
      <c r="B6732" s="194" t="s">
        <v>1116</v>
      </c>
      <c r="C6732" s="188" t="s">
        <v>275</v>
      </c>
      <c r="D6732" s="188" t="s">
        <v>354</v>
      </c>
      <c r="E6732" s="188" t="s">
        <v>925</v>
      </c>
    </row>
    <row r="6733" spans="1:5" s="192" customFormat="1" outlineLevel="1">
      <c r="A6733" s="192" t="s">
        <v>14058</v>
      </c>
      <c r="B6733" s="193" t="s">
        <v>9255</v>
      </c>
      <c r="C6733" s="192" t="s">
        <v>275</v>
      </c>
      <c r="D6733" s="192" t="s">
        <v>354</v>
      </c>
      <c r="E6733" s="192" t="s">
        <v>925</v>
      </c>
    </row>
    <row r="6734" spans="1:5" s="98" customFormat="1" outlineLevel="1">
      <c r="A6734" s="98" t="s">
        <v>14060</v>
      </c>
      <c r="B6734" s="171" t="s">
        <v>14061</v>
      </c>
    </row>
    <row r="6735" spans="1:5" s="192" customFormat="1" outlineLevel="1">
      <c r="A6735" s="192" t="s">
        <v>14062</v>
      </c>
      <c r="B6735" s="193" t="s">
        <v>14063</v>
      </c>
      <c r="C6735" s="192" t="s">
        <v>233</v>
      </c>
      <c r="D6735" s="192" t="s">
        <v>319</v>
      </c>
      <c r="E6735" s="192" t="s">
        <v>21087</v>
      </c>
    </row>
    <row r="6736" spans="1:5" s="192" customFormat="1" outlineLevel="1">
      <c r="A6736" s="192" t="s">
        <v>14065</v>
      </c>
      <c r="B6736" s="193" t="s">
        <v>14066</v>
      </c>
      <c r="C6736" s="192" t="s">
        <v>275</v>
      </c>
      <c r="D6736" s="192" t="s">
        <v>354</v>
      </c>
      <c r="E6736" s="192" t="s">
        <v>925</v>
      </c>
    </row>
    <row r="6737" spans="1:5" s="192" customFormat="1" outlineLevel="1">
      <c r="A6737" s="192" t="s">
        <v>14067</v>
      </c>
      <c r="B6737" s="193" t="s">
        <v>14068</v>
      </c>
      <c r="C6737" s="192" t="s">
        <v>275</v>
      </c>
      <c r="D6737" s="192" t="s">
        <v>354</v>
      </c>
      <c r="E6737" s="192" t="s">
        <v>925</v>
      </c>
    </row>
    <row r="6738" spans="1:5" s="192" customFormat="1" outlineLevel="1">
      <c r="A6738" s="192" t="s">
        <v>14069</v>
      </c>
      <c r="B6738" s="193" t="s">
        <v>13622</v>
      </c>
      <c r="C6738" s="192" t="s">
        <v>275</v>
      </c>
      <c r="D6738" s="192" t="s">
        <v>354</v>
      </c>
      <c r="E6738" s="192" t="s">
        <v>925</v>
      </c>
    </row>
    <row r="6739" spans="1:5" s="192" customFormat="1" outlineLevel="1">
      <c r="A6739" s="192" t="s">
        <v>14070</v>
      </c>
      <c r="B6739" s="193" t="s">
        <v>9255</v>
      </c>
      <c r="C6739" s="192" t="s">
        <v>275</v>
      </c>
      <c r="D6739" s="192" t="s">
        <v>354</v>
      </c>
      <c r="E6739" s="192" t="s">
        <v>925</v>
      </c>
    </row>
    <row r="6740" spans="1:5" s="98" customFormat="1" outlineLevel="1">
      <c r="A6740" s="98" t="s">
        <v>14072</v>
      </c>
      <c r="B6740" s="171" t="s">
        <v>14073</v>
      </c>
      <c r="C6740" s="98" t="s">
        <v>275</v>
      </c>
      <c r="D6740" s="98" t="s">
        <v>354</v>
      </c>
      <c r="E6740" s="98" t="s">
        <v>925</v>
      </c>
    </row>
    <row r="6741" spans="1:5" s="192" customFormat="1" outlineLevel="1">
      <c r="A6741" s="192" t="s">
        <v>1110</v>
      </c>
      <c r="B6741" s="193" t="s">
        <v>14074</v>
      </c>
      <c r="C6741" s="192" t="s">
        <v>275</v>
      </c>
      <c r="D6741" s="192" t="s">
        <v>354</v>
      </c>
      <c r="E6741" s="192" t="s">
        <v>925</v>
      </c>
    </row>
    <row r="6742" spans="1:5" s="188" customFormat="1" outlineLevel="1">
      <c r="A6742" s="188" t="s">
        <v>14075</v>
      </c>
      <c r="B6742" s="194" t="s">
        <v>4257</v>
      </c>
      <c r="C6742" s="188" t="s">
        <v>275</v>
      </c>
      <c r="D6742" s="188" t="s">
        <v>354</v>
      </c>
      <c r="E6742" s="188" t="s">
        <v>925</v>
      </c>
    </row>
    <row r="6743" spans="1:5" s="188" customFormat="1" outlineLevel="1">
      <c r="A6743" s="188" t="s">
        <v>14077</v>
      </c>
      <c r="B6743" s="194" t="s">
        <v>1116</v>
      </c>
      <c r="C6743" s="188" t="s">
        <v>275</v>
      </c>
      <c r="D6743" s="188" t="s">
        <v>354</v>
      </c>
      <c r="E6743" s="188" t="s">
        <v>925</v>
      </c>
    </row>
    <row r="6744" spans="1:5" s="192" customFormat="1" outlineLevel="1">
      <c r="A6744" s="192" t="s">
        <v>14078</v>
      </c>
      <c r="B6744" s="193" t="s">
        <v>14079</v>
      </c>
      <c r="C6744" s="192" t="s">
        <v>275</v>
      </c>
      <c r="D6744" s="192" t="s">
        <v>354</v>
      </c>
      <c r="E6744" s="192" t="s">
        <v>925</v>
      </c>
    </row>
    <row r="6745" spans="1:5" s="192" customFormat="1" outlineLevel="1">
      <c r="A6745" s="192" t="s">
        <v>14081</v>
      </c>
      <c r="B6745" s="193" t="s">
        <v>14082</v>
      </c>
      <c r="C6745" s="192" t="s">
        <v>275</v>
      </c>
      <c r="D6745" s="192" t="s">
        <v>354</v>
      </c>
      <c r="E6745" s="192" t="s">
        <v>925</v>
      </c>
    </row>
    <row r="6746" spans="1:5" s="192" customFormat="1" outlineLevel="1">
      <c r="A6746" s="192" t="s">
        <v>1110</v>
      </c>
      <c r="B6746" s="193" t="s">
        <v>14084</v>
      </c>
      <c r="C6746" s="192" t="s">
        <v>275</v>
      </c>
      <c r="D6746" s="192" t="s">
        <v>354</v>
      </c>
      <c r="E6746" s="192" t="s">
        <v>925</v>
      </c>
    </row>
    <row r="6747" spans="1:5" s="188" customFormat="1" outlineLevel="1">
      <c r="A6747" s="188" t="s">
        <v>14085</v>
      </c>
      <c r="B6747" s="194" t="s">
        <v>14086</v>
      </c>
      <c r="C6747" s="188" t="s">
        <v>275</v>
      </c>
      <c r="D6747" s="188" t="s">
        <v>354</v>
      </c>
      <c r="E6747" s="188" t="s">
        <v>925</v>
      </c>
    </row>
    <row r="6748" spans="1:5" s="188" customFormat="1" outlineLevel="1">
      <c r="A6748" s="188" t="s">
        <v>14088</v>
      </c>
      <c r="B6748" s="194" t="s">
        <v>1116</v>
      </c>
      <c r="C6748" s="188" t="s">
        <v>275</v>
      </c>
      <c r="D6748" s="188" t="s">
        <v>354</v>
      </c>
      <c r="E6748" s="188" t="s">
        <v>925</v>
      </c>
    </row>
    <row r="6749" spans="1:5" s="192" customFormat="1" outlineLevel="1">
      <c r="A6749" s="192" t="s">
        <v>14089</v>
      </c>
      <c r="B6749" s="193" t="s">
        <v>14090</v>
      </c>
      <c r="C6749" s="192" t="s">
        <v>275</v>
      </c>
      <c r="D6749" s="192" t="s">
        <v>354</v>
      </c>
      <c r="E6749" s="192" t="s">
        <v>925</v>
      </c>
    </row>
    <row r="6750" spans="1:5" s="192" customFormat="1" outlineLevel="1">
      <c r="A6750" s="192" t="s">
        <v>14092</v>
      </c>
      <c r="B6750" s="193" t="s">
        <v>14093</v>
      </c>
      <c r="C6750" s="192" t="s">
        <v>275</v>
      </c>
      <c r="D6750" s="192" t="s">
        <v>354</v>
      </c>
      <c r="E6750" s="192" t="s">
        <v>925</v>
      </c>
    </row>
    <row r="6751" spans="1:5" s="98" customFormat="1" outlineLevel="1">
      <c r="A6751" s="98" t="s">
        <v>14095</v>
      </c>
      <c r="B6751" s="171" t="s">
        <v>14096</v>
      </c>
      <c r="C6751" s="98" t="s">
        <v>255</v>
      </c>
      <c r="D6751" s="98" t="s">
        <v>337</v>
      </c>
      <c r="E6751" s="98" t="s">
        <v>21088</v>
      </c>
    </row>
    <row r="6752" spans="1:5" s="192" customFormat="1" outlineLevel="1">
      <c r="A6752" s="192" t="s">
        <v>1110</v>
      </c>
      <c r="B6752" s="193" t="s">
        <v>14097</v>
      </c>
      <c r="C6752" s="192" t="s">
        <v>255</v>
      </c>
      <c r="D6752" s="192" t="s">
        <v>337</v>
      </c>
      <c r="E6752" s="192" t="s">
        <v>21088</v>
      </c>
    </row>
    <row r="6753" spans="1:5" s="188" customFormat="1" outlineLevel="1">
      <c r="A6753" s="188" t="s">
        <v>14098</v>
      </c>
      <c r="B6753" s="194" t="s">
        <v>14099</v>
      </c>
      <c r="C6753" s="188" t="s">
        <v>255</v>
      </c>
      <c r="D6753" s="188" t="s">
        <v>337</v>
      </c>
      <c r="E6753" s="188" t="s">
        <v>21088</v>
      </c>
    </row>
    <row r="6754" spans="1:5" s="188" customFormat="1" outlineLevel="1">
      <c r="A6754" s="188" t="s">
        <v>14101</v>
      </c>
      <c r="B6754" s="194" t="s">
        <v>1116</v>
      </c>
      <c r="C6754" s="188" t="s">
        <v>255</v>
      </c>
      <c r="D6754" s="188" t="s">
        <v>337</v>
      </c>
      <c r="E6754" s="188" t="s">
        <v>21088</v>
      </c>
    </row>
    <row r="6755" spans="1:5" s="192" customFormat="1" outlineLevel="1">
      <c r="A6755" s="192" t="s">
        <v>14102</v>
      </c>
      <c r="B6755" s="193" t="s">
        <v>14103</v>
      </c>
      <c r="C6755" s="192" t="s">
        <v>255</v>
      </c>
      <c r="D6755" s="192" t="s">
        <v>337</v>
      </c>
      <c r="E6755" s="192" t="s">
        <v>21088</v>
      </c>
    </row>
    <row r="6756" spans="1:5" s="192" customFormat="1" outlineLevel="1">
      <c r="A6756" s="192" t="s">
        <v>14104</v>
      </c>
      <c r="B6756" s="193" t="s">
        <v>1120</v>
      </c>
      <c r="C6756" s="192" t="s">
        <v>255</v>
      </c>
      <c r="D6756" s="192" t="s">
        <v>337</v>
      </c>
      <c r="E6756" s="192" t="s">
        <v>21088</v>
      </c>
    </row>
    <row r="6757" spans="1:5" s="98" customFormat="1" outlineLevel="1">
      <c r="A6757" s="98" t="s">
        <v>14105</v>
      </c>
      <c r="B6757" s="171" t="s">
        <v>14106</v>
      </c>
    </row>
    <row r="6758" spans="1:5" s="192" customFormat="1" outlineLevel="1">
      <c r="A6758" s="192" t="s">
        <v>14107</v>
      </c>
      <c r="B6758" s="193" t="s">
        <v>14108</v>
      </c>
      <c r="C6758" s="192" t="s">
        <v>255</v>
      </c>
      <c r="D6758" s="192" t="s">
        <v>337</v>
      </c>
      <c r="E6758" s="192" t="s">
        <v>21088</v>
      </c>
    </row>
    <row r="6759" spans="1:5" s="192" customFormat="1" outlineLevel="1">
      <c r="A6759" s="192" t="s">
        <v>14110</v>
      </c>
      <c r="B6759" s="193" t="s">
        <v>14111</v>
      </c>
      <c r="C6759" s="192" t="s">
        <v>255</v>
      </c>
      <c r="D6759" s="192" t="s">
        <v>337</v>
      </c>
      <c r="E6759" s="192" t="s">
        <v>21088</v>
      </c>
    </row>
    <row r="6760" spans="1:5" s="192" customFormat="1" outlineLevel="1">
      <c r="A6760" s="192" t="s">
        <v>14113</v>
      </c>
      <c r="B6760" s="193" t="s">
        <v>1120</v>
      </c>
      <c r="C6760" s="192" t="s">
        <v>275</v>
      </c>
      <c r="D6760" s="192" t="s">
        <v>354</v>
      </c>
      <c r="E6760" s="192" t="s">
        <v>925</v>
      </c>
    </row>
    <row r="6761" spans="1:5" s="98" customFormat="1" outlineLevel="1">
      <c r="A6761" s="98" t="s">
        <v>14115</v>
      </c>
      <c r="B6761" s="171" t="s">
        <v>14116</v>
      </c>
    </row>
    <row r="6762" spans="1:5" s="192" customFormat="1" outlineLevel="1">
      <c r="A6762" s="192" t="s">
        <v>14117</v>
      </c>
      <c r="B6762" s="193" t="s">
        <v>14118</v>
      </c>
      <c r="C6762" s="192" t="s">
        <v>255</v>
      </c>
      <c r="D6762" s="192" t="s">
        <v>337</v>
      </c>
      <c r="E6762" s="192" t="s">
        <v>21088</v>
      </c>
    </row>
    <row r="6763" spans="1:5" s="192" customFormat="1" outlineLevel="1">
      <c r="A6763" s="192" t="s">
        <v>14120</v>
      </c>
      <c r="B6763" s="193" t="s">
        <v>14121</v>
      </c>
      <c r="C6763" s="192" t="s">
        <v>274</v>
      </c>
      <c r="D6763" s="192" t="s">
        <v>353</v>
      </c>
      <c r="E6763" s="192" t="s">
        <v>21089</v>
      </c>
    </row>
    <row r="6764" spans="1:5" s="192" customFormat="1" outlineLevel="1">
      <c r="A6764" s="192" t="s">
        <v>14123</v>
      </c>
      <c r="B6764" s="193" t="s">
        <v>1120</v>
      </c>
      <c r="C6764" s="192" t="s">
        <v>275</v>
      </c>
      <c r="D6764" s="192" t="s">
        <v>354</v>
      </c>
      <c r="E6764" s="192" t="s">
        <v>925</v>
      </c>
    </row>
    <row r="6765" spans="1:5" s="98" customFormat="1" outlineLevel="1">
      <c r="A6765" s="98" t="s">
        <v>14125</v>
      </c>
      <c r="B6765" s="171" t="s">
        <v>14126</v>
      </c>
      <c r="C6765" s="98" t="s">
        <v>275</v>
      </c>
      <c r="D6765" s="98" t="s">
        <v>354</v>
      </c>
      <c r="E6765" s="98" t="s">
        <v>925</v>
      </c>
    </row>
    <row r="6766" spans="1:5" s="192" customFormat="1" outlineLevel="1">
      <c r="A6766" s="192" t="s">
        <v>14127</v>
      </c>
      <c r="B6766" s="193" t="s">
        <v>14128</v>
      </c>
      <c r="C6766" s="192" t="s">
        <v>275</v>
      </c>
      <c r="D6766" s="192" t="s">
        <v>354</v>
      </c>
      <c r="E6766" s="192" t="s">
        <v>925</v>
      </c>
    </row>
    <row r="6767" spans="1:5" s="192" customFormat="1" outlineLevel="1">
      <c r="A6767" s="192" t="s">
        <v>14130</v>
      </c>
      <c r="B6767" s="193" t="s">
        <v>1120</v>
      </c>
      <c r="C6767" s="192" t="s">
        <v>275</v>
      </c>
      <c r="D6767" s="192" t="s">
        <v>354</v>
      </c>
      <c r="E6767" s="192" t="s">
        <v>925</v>
      </c>
    </row>
    <row r="6768" spans="1:5" s="189" customFormat="1">
      <c r="A6768" s="189" t="s">
        <v>14131</v>
      </c>
      <c r="B6768" s="190" t="s">
        <v>14132</v>
      </c>
    </row>
    <row r="6769" spans="1:5" s="103" customFormat="1">
      <c r="A6769" s="103" t="s">
        <v>14133</v>
      </c>
      <c r="B6769" s="191" t="s">
        <v>14134</v>
      </c>
      <c r="C6769" s="103" t="s">
        <v>233</v>
      </c>
      <c r="D6769" s="103" t="s">
        <v>319</v>
      </c>
      <c r="E6769" s="103" t="s">
        <v>21087</v>
      </c>
    </row>
    <row r="6770" spans="1:5" s="98" customFormat="1" outlineLevel="1">
      <c r="A6770" s="98" t="s">
        <v>14135</v>
      </c>
      <c r="B6770" s="171" t="s">
        <v>14136</v>
      </c>
      <c r="C6770" s="98" t="s">
        <v>233</v>
      </c>
      <c r="D6770" s="98" t="s">
        <v>319</v>
      </c>
      <c r="E6770" s="98" t="s">
        <v>21087</v>
      </c>
    </row>
    <row r="6771" spans="1:5" s="192" customFormat="1" outlineLevel="1">
      <c r="A6771" s="192" t="s">
        <v>14137</v>
      </c>
      <c r="B6771" s="193" t="s">
        <v>14138</v>
      </c>
      <c r="C6771" s="192" t="s">
        <v>233</v>
      </c>
      <c r="D6771" s="192" t="s">
        <v>319</v>
      </c>
      <c r="E6771" s="192" t="s">
        <v>21087</v>
      </c>
    </row>
    <row r="6772" spans="1:5" s="192" customFormat="1" outlineLevel="1">
      <c r="A6772" s="192" t="s">
        <v>14140</v>
      </c>
      <c r="B6772" s="193" t="s">
        <v>14141</v>
      </c>
      <c r="C6772" s="192" t="s">
        <v>233</v>
      </c>
      <c r="D6772" s="192" t="s">
        <v>319</v>
      </c>
      <c r="E6772" s="192" t="s">
        <v>21087</v>
      </c>
    </row>
    <row r="6773" spans="1:5" s="98" customFormat="1" outlineLevel="1">
      <c r="A6773" s="98" t="s">
        <v>14143</v>
      </c>
      <c r="B6773" s="171" t="s">
        <v>14144</v>
      </c>
      <c r="C6773" s="98" t="s">
        <v>233</v>
      </c>
      <c r="D6773" s="98" t="s">
        <v>319</v>
      </c>
      <c r="E6773" s="98" t="s">
        <v>21087</v>
      </c>
    </row>
    <row r="6774" spans="1:5" s="192" customFormat="1" outlineLevel="1">
      <c r="A6774" s="192" t="s">
        <v>14145</v>
      </c>
      <c r="B6774" s="193" t="s">
        <v>14146</v>
      </c>
      <c r="C6774" s="192" t="s">
        <v>233</v>
      </c>
      <c r="D6774" s="192" t="s">
        <v>319</v>
      </c>
      <c r="E6774" s="192" t="s">
        <v>21087</v>
      </c>
    </row>
    <row r="6775" spans="1:5" s="192" customFormat="1" outlineLevel="1">
      <c r="A6775" s="192" t="s">
        <v>14148</v>
      </c>
      <c r="B6775" s="193" t="s">
        <v>1120</v>
      </c>
      <c r="C6775" s="192" t="s">
        <v>233</v>
      </c>
      <c r="D6775" s="192" t="s">
        <v>319</v>
      </c>
      <c r="E6775" s="192" t="s">
        <v>21087</v>
      </c>
    </row>
    <row r="6776" spans="1:5" s="98" customFormat="1" outlineLevel="1">
      <c r="A6776" s="98" t="s">
        <v>14150</v>
      </c>
      <c r="B6776" s="171" t="s">
        <v>14151</v>
      </c>
      <c r="C6776" s="98" t="s">
        <v>233</v>
      </c>
      <c r="D6776" s="98" t="s">
        <v>319</v>
      </c>
      <c r="E6776" s="98" t="s">
        <v>21087</v>
      </c>
    </row>
    <row r="6777" spans="1:5" s="192" customFormat="1" outlineLevel="1">
      <c r="A6777" s="192" t="s">
        <v>14152</v>
      </c>
      <c r="B6777" s="193" t="s">
        <v>14138</v>
      </c>
      <c r="C6777" s="192" t="s">
        <v>233</v>
      </c>
      <c r="D6777" s="192" t="s">
        <v>319</v>
      </c>
      <c r="E6777" s="192" t="s">
        <v>21087</v>
      </c>
    </row>
    <row r="6778" spans="1:5" s="192" customFormat="1" outlineLevel="1">
      <c r="A6778" s="192" t="s">
        <v>14154</v>
      </c>
      <c r="B6778" s="193" t="s">
        <v>1120</v>
      </c>
      <c r="C6778" s="192" t="s">
        <v>233</v>
      </c>
      <c r="D6778" s="192" t="s">
        <v>319</v>
      </c>
      <c r="E6778" s="192" t="s">
        <v>21087</v>
      </c>
    </row>
    <row r="6779" spans="1:5" s="98" customFormat="1" outlineLevel="1">
      <c r="A6779" s="98" t="s">
        <v>14155</v>
      </c>
      <c r="B6779" s="171" t="s">
        <v>14156</v>
      </c>
      <c r="C6779" s="98" t="s">
        <v>233</v>
      </c>
      <c r="D6779" s="98" t="s">
        <v>319</v>
      </c>
      <c r="E6779" s="98" t="s">
        <v>21087</v>
      </c>
    </row>
    <row r="6780" spans="1:5" s="98" customFormat="1" outlineLevel="1">
      <c r="A6780" s="98" t="s">
        <v>14158</v>
      </c>
      <c r="B6780" s="171" t="s">
        <v>14159</v>
      </c>
      <c r="C6780" s="98" t="s">
        <v>233</v>
      </c>
      <c r="D6780" s="98" t="s">
        <v>319</v>
      </c>
      <c r="E6780" s="98" t="s">
        <v>21087</v>
      </c>
    </row>
    <row r="6781" spans="1:5" s="98" customFormat="1" outlineLevel="1">
      <c r="A6781" s="98" t="s">
        <v>14161</v>
      </c>
      <c r="B6781" s="171" t="s">
        <v>14162</v>
      </c>
      <c r="C6781" s="98" t="s">
        <v>233</v>
      </c>
      <c r="D6781" s="98" t="s">
        <v>319</v>
      </c>
      <c r="E6781" s="98" t="s">
        <v>21087</v>
      </c>
    </row>
    <row r="6782" spans="1:5" s="192" customFormat="1" outlineLevel="1">
      <c r="A6782" s="192" t="s">
        <v>14163</v>
      </c>
      <c r="B6782" s="193" t="s">
        <v>14164</v>
      </c>
      <c r="C6782" s="192" t="s">
        <v>233</v>
      </c>
      <c r="D6782" s="192" t="s">
        <v>319</v>
      </c>
      <c r="E6782" s="192" t="s">
        <v>21087</v>
      </c>
    </row>
    <row r="6783" spans="1:5" s="192" customFormat="1" outlineLevel="1">
      <c r="A6783" s="192" t="s">
        <v>14166</v>
      </c>
      <c r="B6783" s="193" t="s">
        <v>14167</v>
      </c>
      <c r="C6783" s="192" t="s">
        <v>233</v>
      </c>
      <c r="D6783" s="192" t="s">
        <v>319</v>
      </c>
      <c r="E6783" s="192" t="s">
        <v>21087</v>
      </c>
    </row>
    <row r="6784" spans="1:5" s="192" customFormat="1" outlineLevel="1">
      <c r="A6784" s="192" t="s">
        <v>1110</v>
      </c>
      <c r="B6784" s="193" t="s">
        <v>1120</v>
      </c>
      <c r="C6784" s="192" t="s">
        <v>233</v>
      </c>
      <c r="D6784" s="192" t="s">
        <v>319</v>
      </c>
      <c r="E6784" s="192" t="s">
        <v>21087</v>
      </c>
    </row>
    <row r="6785" spans="1:5" s="188" customFormat="1" outlineLevel="1">
      <c r="A6785" s="188" t="s">
        <v>14168</v>
      </c>
      <c r="B6785" s="194" t="s">
        <v>14169</v>
      </c>
      <c r="C6785" s="188" t="s">
        <v>233</v>
      </c>
      <c r="D6785" s="188" t="s">
        <v>319</v>
      </c>
      <c r="E6785" s="188" t="s">
        <v>21087</v>
      </c>
    </row>
    <row r="6786" spans="1:5" s="188" customFormat="1" outlineLevel="1">
      <c r="A6786" s="188" t="s">
        <v>14170</v>
      </c>
      <c r="B6786" s="194" t="s">
        <v>14171</v>
      </c>
      <c r="C6786" s="188" t="s">
        <v>233</v>
      </c>
      <c r="D6786" s="188" t="s">
        <v>319</v>
      </c>
      <c r="E6786" s="188" t="s">
        <v>21087</v>
      </c>
    </row>
    <row r="6787" spans="1:5" s="188" customFormat="1" outlineLevel="1">
      <c r="A6787" s="188" t="s">
        <v>14172</v>
      </c>
      <c r="B6787" s="194" t="s">
        <v>1116</v>
      </c>
      <c r="C6787" s="188" t="s">
        <v>233</v>
      </c>
      <c r="D6787" s="188" t="s">
        <v>319</v>
      </c>
      <c r="E6787" s="188" t="s">
        <v>21087</v>
      </c>
    </row>
    <row r="6788" spans="1:5" s="98" customFormat="1" outlineLevel="1">
      <c r="A6788" s="98" t="s">
        <v>14173</v>
      </c>
      <c r="B6788" s="171" t="s">
        <v>14174</v>
      </c>
      <c r="C6788" s="98" t="s">
        <v>233</v>
      </c>
      <c r="D6788" s="98" t="s">
        <v>319</v>
      </c>
      <c r="E6788" s="98" t="s">
        <v>21087</v>
      </c>
    </row>
    <row r="6789" spans="1:5" s="192" customFormat="1" outlineLevel="1">
      <c r="A6789" s="192" t="s">
        <v>1110</v>
      </c>
      <c r="B6789" s="193" t="s">
        <v>14175</v>
      </c>
      <c r="C6789" s="192" t="s">
        <v>233</v>
      </c>
      <c r="D6789" s="192" t="s">
        <v>319</v>
      </c>
      <c r="E6789" s="192" t="s">
        <v>21087</v>
      </c>
    </row>
    <row r="6790" spans="1:5" s="188" customFormat="1" outlineLevel="1">
      <c r="A6790" s="188" t="s">
        <v>14176</v>
      </c>
      <c r="B6790" s="194" t="s">
        <v>14177</v>
      </c>
      <c r="C6790" s="188" t="s">
        <v>233</v>
      </c>
      <c r="D6790" s="188" t="s">
        <v>319</v>
      </c>
      <c r="E6790" s="188" t="s">
        <v>21087</v>
      </c>
    </row>
    <row r="6791" spans="1:5" s="188" customFormat="1" outlineLevel="1">
      <c r="A6791" s="188" t="s">
        <v>14179</v>
      </c>
      <c r="B6791" s="194" t="s">
        <v>14180</v>
      </c>
      <c r="C6791" s="188" t="s">
        <v>233</v>
      </c>
      <c r="D6791" s="188" t="s">
        <v>319</v>
      </c>
      <c r="E6791" s="188" t="s">
        <v>21087</v>
      </c>
    </row>
    <row r="6792" spans="1:5" s="188" customFormat="1" outlineLevel="1">
      <c r="A6792" s="188" t="s">
        <v>14181</v>
      </c>
      <c r="B6792" s="194" t="s">
        <v>11624</v>
      </c>
      <c r="C6792" s="188" t="s">
        <v>233</v>
      </c>
      <c r="D6792" s="188" t="s">
        <v>319</v>
      </c>
      <c r="E6792" s="188" t="s">
        <v>21087</v>
      </c>
    </row>
    <row r="6793" spans="1:5" s="192" customFormat="1" outlineLevel="1">
      <c r="A6793" s="192" t="s">
        <v>1110</v>
      </c>
      <c r="B6793" s="193" t="s">
        <v>14182</v>
      </c>
      <c r="C6793" s="192" t="s">
        <v>233</v>
      </c>
      <c r="D6793" s="192" t="s">
        <v>319</v>
      </c>
      <c r="E6793" s="192" t="s">
        <v>21087</v>
      </c>
    </row>
    <row r="6794" spans="1:5" s="188" customFormat="1" outlineLevel="1">
      <c r="A6794" s="188" t="s">
        <v>14183</v>
      </c>
      <c r="B6794" s="194" t="s">
        <v>14184</v>
      </c>
      <c r="C6794" s="188" t="s">
        <v>233</v>
      </c>
      <c r="D6794" s="188" t="s">
        <v>319</v>
      </c>
      <c r="E6794" s="188" t="s">
        <v>21087</v>
      </c>
    </row>
    <row r="6795" spans="1:5" s="188" customFormat="1" outlineLevel="1">
      <c r="A6795" s="188" t="s">
        <v>14185</v>
      </c>
      <c r="B6795" s="194" t="s">
        <v>1116</v>
      </c>
      <c r="C6795" s="188" t="s">
        <v>233</v>
      </c>
      <c r="D6795" s="188" t="s">
        <v>319</v>
      </c>
      <c r="E6795" s="188" t="s">
        <v>21087</v>
      </c>
    </row>
    <row r="6796" spans="1:5" s="192" customFormat="1" outlineLevel="1">
      <c r="A6796" s="192" t="s">
        <v>14186</v>
      </c>
      <c r="B6796" s="193" t="s">
        <v>14187</v>
      </c>
      <c r="C6796" s="192" t="s">
        <v>233</v>
      </c>
      <c r="D6796" s="192" t="s">
        <v>319</v>
      </c>
      <c r="E6796" s="192" t="s">
        <v>21087</v>
      </c>
    </row>
    <row r="6797" spans="1:5" s="192" customFormat="1" outlineLevel="1">
      <c r="A6797" s="192" t="s">
        <v>1110</v>
      </c>
      <c r="B6797" s="193" t="s">
        <v>1120</v>
      </c>
      <c r="C6797" s="192" t="s">
        <v>233</v>
      </c>
      <c r="D6797" s="192" t="s">
        <v>319</v>
      </c>
      <c r="E6797" s="192" t="s">
        <v>21087</v>
      </c>
    </row>
    <row r="6798" spans="1:5" s="188" customFormat="1" outlineLevel="1">
      <c r="A6798" s="188" t="s">
        <v>14188</v>
      </c>
      <c r="B6798" s="194" t="s">
        <v>14189</v>
      </c>
      <c r="C6798" s="188" t="s">
        <v>233</v>
      </c>
      <c r="D6798" s="188" t="s">
        <v>319</v>
      </c>
      <c r="E6798" s="188" t="s">
        <v>21087</v>
      </c>
    </row>
    <row r="6799" spans="1:5" s="188" customFormat="1" outlineLevel="1">
      <c r="A6799" s="188" t="s">
        <v>14190</v>
      </c>
      <c r="B6799" s="194" t="s">
        <v>1116</v>
      </c>
      <c r="C6799" s="188" t="s">
        <v>233</v>
      </c>
      <c r="D6799" s="188" t="s">
        <v>319</v>
      </c>
      <c r="E6799" s="188" t="s">
        <v>21087</v>
      </c>
    </row>
    <row r="6800" spans="1:5" s="98" customFormat="1" outlineLevel="1">
      <c r="A6800" s="98" t="s">
        <v>14191</v>
      </c>
      <c r="B6800" s="171" t="s">
        <v>14192</v>
      </c>
      <c r="C6800" s="98" t="s">
        <v>233</v>
      </c>
      <c r="D6800" s="98" t="s">
        <v>319</v>
      </c>
      <c r="E6800" s="98" t="s">
        <v>21087</v>
      </c>
    </row>
    <row r="6801" spans="1:5" s="98" customFormat="1" outlineLevel="1">
      <c r="A6801" s="98" t="s">
        <v>14194</v>
      </c>
      <c r="B6801" s="171" t="s">
        <v>14195</v>
      </c>
      <c r="C6801" s="98" t="s">
        <v>233</v>
      </c>
      <c r="D6801" s="98" t="s">
        <v>319</v>
      </c>
      <c r="E6801" s="98" t="s">
        <v>21087</v>
      </c>
    </row>
    <row r="6802" spans="1:5" s="103" customFormat="1">
      <c r="A6802" s="103" t="s">
        <v>14197</v>
      </c>
      <c r="B6802" s="191" t="s">
        <v>14198</v>
      </c>
    </row>
    <row r="6803" spans="1:5" s="98" customFormat="1" outlineLevel="1">
      <c r="A6803" s="98" t="s">
        <v>14199</v>
      </c>
      <c r="B6803" s="171" t="s">
        <v>14200</v>
      </c>
      <c r="C6803" s="98" t="s">
        <v>233</v>
      </c>
      <c r="D6803" s="98" t="s">
        <v>319</v>
      </c>
      <c r="E6803" s="98" t="s">
        <v>21087</v>
      </c>
    </row>
    <row r="6804" spans="1:5" s="192" customFormat="1" outlineLevel="1">
      <c r="A6804" s="192" t="s">
        <v>14201</v>
      </c>
      <c r="B6804" s="193" t="s">
        <v>14202</v>
      </c>
      <c r="C6804" s="192" t="s">
        <v>233</v>
      </c>
      <c r="D6804" s="192" t="s">
        <v>319</v>
      </c>
      <c r="E6804" s="192" t="s">
        <v>21087</v>
      </c>
    </row>
    <row r="6805" spans="1:5" s="192" customFormat="1" outlineLevel="1">
      <c r="A6805" s="192" t="s">
        <v>14204</v>
      </c>
      <c r="B6805" s="193" t="s">
        <v>14205</v>
      </c>
      <c r="C6805" s="192" t="s">
        <v>233</v>
      </c>
      <c r="D6805" s="192" t="s">
        <v>319</v>
      </c>
      <c r="E6805" s="192" t="s">
        <v>21087</v>
      </c>
    </row>
    <row r="6806" spans="1:5" s="192" customFormat="1" outlineLevel="1">
      <c r="A6806" s="192" t="s">
        <v>14207</v>
      </c>
      <c r="B6806" s="193" t="s">
        <v>14208</v>
      </c>
      <c r="C6806" s="192" t="s">
        <v>233</v>
      </c>
      <c r="D6806" s="192" t="s">
        <v>319</v>
      </c>
      <c r="E6806" s="192" t="s">
        <v>21087</v>
      </c>
    </row>
    <row r="6807" spans="1:5" s="192" customFormat="1" outlineLevel="1">
      <c r="A6807" s="192" t="s">
        <v>1110</v>
      </c>
      <c r="B6807" s="193" t="s">
        <v>14210</v>
      </c>
      <c r="C6807" s="192" t="s">
        <v>233</v>
      </c>
      <c r="D6807" s="192" t="s">
        <v>319</v>
      </c>
      <c r="E6807" s="192" t="s">
        <v>21087</v>
      </c>
    </row>
    <row r="6808" spans="1:5" s="188" customFormat="1" outlineLevel="1">
      <c r="A6808" s="188" t="s">
        <v>14211</v>
      </c>
      <c r="B6808" s="194" t="s">
        <v>14212</v>
      </c>
      <c r="C6808" s="188" t="s">
        <v>233</v>
      </c>
      <c r="D6808" s="188" t="s">
        <v>319</v>
      </c>
      <c r="E6808" s="188" t="s">
        <v>21087</v>
      </c>
    </row>
    <row r="6809" spans="1:5" s="188" customFormat="1" outlineLevel="1">
      <c r="A6809" s="188" t="s">
        <v>14214</v>
      </c>
      <c r="B6809" s="194" t="s">
        <v>14215</v>
      </c>
      <c r="C6809" s="188" t="s">
        <v>233</v>
      </c>
      <c r="D6809" s="188" t="s">
        <v>319</v>
      </c>
      <c r="E6809" s="188" t="s">
        <v>21087</v>
      </c>
    </row>
    <row r="6810" spans="1:5" s="188" customFormat="1" outlineLevel="1">
      <c r="A6810" s="188" t="s">
        <v>14216</v>
      </c>
      <c r="B6810" s="194" t="s">
        <v>14217</v>
      </c>
      <c r="C6810" s="188" t="s">
        <v>233</v>
      </c>
      <c r="D6810" s="188" t="s">
        <v>319</v>
      </c>
      <c r="E6810" s="188" t="s">
        <v>21087</v>
      </c>
    </row>
    <row r="6811" spans="1:5" s="188" customFormat="1" outlineLevel="1">
      <c r="A6811" s="188" t="s">
        <v>14218</v>
      </c>
      <c r="B6811" s="194" t="s">
        <v>14219</v>
      </c>
      <c r="C6811" s="188" t="s">
        <v>233</v>
      </c>
      <c r="D6811" s="188" t="s">
        <v>319</v>
      </c>
      <c r="E6811" s="188" t="s">
        <v>21087</v>
      </c>
    </row>
    <row r="6812" spans="1:5" s="188" customFormat="1" outlineLevel="1">
      <c r="A6812" s="188" t="s">
        <v>14220</v>
      </c>
      <c r="B6812" s="194" t="s">
        <v>14221</v>
      </c>
      <c r="C6812" s="188" t="s">
        <v>233</v>
      </c>
      <c r="D6812" s="188" t="s">
        <v>319</v>
      </c>
      <c r="E6812" s="188" t="s">
        <v>21087</v>
      </c>
    </row>
    <row r="6813" spans="1:5" s="98" customFormat="1" outlineLevel="1">
      <c r="A6813" s="98" t="s">
        <v>14222</v>
      </c>
      <c r="B6813" s="171" t="s">
        <v>14223</v>
      </c>
      <c r="C6813" s="98" t="s">
        <v>233</v>
      </c>
      <c r="D6813" s="98" t="s">
        <v>319</v>
      </c>
      <c r="E6813" s="98" t="s">
        <v>21087</v>
      </c>
    </row>
    <row r="6814" spans="1:5" s="192" customFormat="1" outlineLevel="1">
      <c r="A6814" s="192" t="s">
        <v>14224</v>
      </c>
      <c r="B6814" s="193" t="s">
        <v>14225</v>
      </c>
      <c r="C6814" s="192" t="s">
        <v>233</v>
      </c>
      <c r="D6814" s="192" t="s">
        <v>319</v>
      </c>
      <c r="E6814" s="192" t="s">
        <v>21087</v>
      </c>
    </row>
    <row r="6815" spans="1:5" s="192" customFormat="1" outlineLevel="1">
      <c r="A6815" s="192" t="s">
        <v>14227</v>
      </c>
      <c r="B6815" s="193" t="s">
        <v>14228</v>
      </c>
      <c r="C6815" s="192" t="s">
        <v>233</v>
      </c>
      <c r="D6815" s="192" t="s">
        <v>319</v>
      </c>
      <c r="E6815" s="192" t="s">
        <v>21087</v>
      </c>
    </row>
    <row r="6816" spans="1:5" s="192" customFormat="1" outlineLevel="1">
      <c r="A6816" s="192" t="s">
        <v>14229</v>
      </c>
      <c r="B6816" s="193" t="s">
        <v>14230</v>
      </c>
      <c r="C6816" s="192" t="s">
        <v>233</v>
      </c>
      <c r="D6816" s="192" t="s">
        <v>319</v>
      </c>
      <c r="E6816" s="192" t="s">
        <v>21087</v>
      </c>
    </row>
    <row r="6817" spans="1:5" s="192" customFormat="1" outlineLevel="1">
      <c r="A6817" s="192" t="s">
        <v>14232</v>
      </c>
      <c r="B6817" s="193" t="s">
        <v>14233</v>
      </c>
      <c r="C6817" s="192" t="s">
        <v>233</v>
      </c>
      <c r="D6817" s="192" t="s">
        <v>319</v>
      </c>
      <c r="E6817" s="192" t="s">
        <v>21087</v>
      </c>
    </row>
    <row r="6818" spans="1:5" s="192" customFormat="1" outlineLevel="1">
      <c r="A6818" s="192" t="s">
        <v>14234</v>
      </c>
      <c r="B6818" s="193" t="s">
        <v>1120</v>
      </c>
      <c r="C6818" s="192" t="s">
        <v>233</v>
      </c>
      <c r="D6818" s="192" t="s">
        <v>319</v>
      </c>
      <c r="E6818" s="192" t="s">
        <v>21087</v>
      </c>
    </row>
    <row r="6819" spans="1:5" s="98" customFormat="1" outlineLevel="1">
      <c r="A6819" s="98" t="s">
        <v>14235</v>
      </c>
      <c r="B6819" s="171" t="s">
        <v>14236</v>
      </c>
      <c r="C6819" s="98" t="s">
        <v>233</v>
      </c>
      <c r="D6819" s="98" t="s">
        <v>319</v>
      </c>
      <c r="E6819" s="98" t="s">
        <v>21087</v>
      </c>
    </row>
    <row r="6820" spans="1:5" s="192" customFormat="1" outlineLevel="1">
      <c r="A6820" s="192" t="s">
        <v>14237</v>
      </c>
      <c r="B6820" s="193" t="s">
        <v>14238</v>
      </c>
      <c r="C6820" s="192" t="s">
        <v>233</v>
      </c>
      <c r="D6820" s="192" t="s">
        <v>319</v>
      </c>
      <c r="E6820" s="192" t="s">
        <v>21087</v>
      </c>
    </row>
    <row r="6821" spans="1:5" s="192" customFormat="1" outlineLevel="1">
      <c r="A6821" s="192" t="s">
        <v>1110</v>
      </c>
      <c r="B6821" s="193" t="s">
        <v>14240</v>
      </c>
      <c r="C6821" s="192" t="s">
        <v>233</v>
      </c>
      <c r="D6821" s="192" t="s">
        <v>319</v>
      </c>
      <c r="E6821" s="192" t="s">
        <v>21087</v>
      </c>
    </row>
    <row r="6822" spans="1:5" s="188" customFormat="1" outlineLevel="1">
      <c r="A6822" s="188" t="s">
        <v>14241</v>
      </c>
      <c r="B6822" s="194" t="s">
        <v>14242</v>
      </c>
      <c r="C6822" s="188" t="s">
        <v>233</v>
      </c>
      <c r="D6822" s="188" t="s">
        <v>319</v>
      </c>
      <c r="E6822" s="188" t="s">
        <v>21087</v>
      </c>
    </row>
    <row r="6823" spans="1:5" s="188" customFormat="1" outlineLevel="1">
      <c r="A6823" s="188" t="s">
        <v>14244</v>
      </c>
      <c r="B6823" s="194" t="s">
        <v>14245</v>
      </c>
      <c r="C6823" s="188" t="s">
        <v>233</v>
      </c>
      <c r="D6823" s="188" t="s">
        <v>319</v>
      </c>
      <c r="E6823" s="188" t="s">
        <v>21087</v>
      </c>
    </row>
    <row r="6824" spans="1:5" s="188" customFormat="1" outlineLevel="1">
      <c r="A6824" s="188" t="s">
        <v>14246</v>
      </c>
      <c r="B6824" s="194" t="s">
        <v>14247</v>
      </c>
      <c r="C6824" s="188" t="s">
        <v>233</v>
      </c>
      <c r="D6824" s="188" t="s">
        <v>319</v>
      </c>
      <c r="E6824" s="188" t="s">
        <v>21087</v>
      </c>
    </row>
    <row r="6825" spans="1:5" s="188" customFormat="1" outlineLevel="1">
      <c r="A6825" s="188" t="s">
        <v>14248</v>
      </c>
      <c r="B6825" s="194" t="s">
        <v>14249</v>
      </c>
      <c r="C6825" s="188" t="s">
        <v>233</v>
      </c>
      <c r="D6825" s="188" t="s">
        <v>319</v>
      </c>
      <c r="E6825" s="188" t="s">
        <v>21087</v>
      </c>
    </row>
    <row r="6826" spans="1:5" s="192" customFormat="1" outlineLevel="1">
      <c r="A6826" s="192" t="s">
        <v>1110</v>
      </c>
      <c r="B6826" s="193" t="s">
        <v>14250</v>
      </c>
      <c r="C6826" s="192" t="s">
        <v>233</v>
      </c>
      <c r="D6826" s="192" t="s">
        <v>319</v>
      </c>
      <c r="E6826" s="192" t="s">
        <v>21087</v>
      </c>
    </row>
    <row r="6827" spans="1:5" s="188" customFormat="1" outlineLevel="1">
      <c r="A6827" s="188" t="s">
        <v>14251</v>
      </c>
      <c r="B6827" s="194" t="s">
        <v>14252</v>
      </c>
      <c r="C6827" s="188" t="s">
        <v>233</v>
      </c>
      <c r="D6827" s="188" t="s">
        <v>319</v>
      </c>
      <c r="E6827" s="188" t="s">
        <v>21087</v>
      </c>
    </row>
    <row r="6828" spans="1:5" s="188" customFormat="1" outlineLevel="1">
      <c r="A6828" s="188" t="s">
        <v>14253</v>
      </c>
      <c r="B6828" s="194" t="s">
        <v>14254</v>
      </c>
      <c r="C6828" s="188" t="s">
        <v>233</v>
      </c>
      <c r="D6828" s="188" t="s">
        <v>319</v>
      </c>
      <c r="E6828" s="188" t="s">
        <v>21087</v>
      </c>
    </row>
    <row r="6829" spans="1:5" s="188" customFormat="1" outlineLevel="1">
      <c r="A6829" s="188" t="s">
        <v>14255</v>
      </c>
      <c r="B6829" s="194" t="s">
        <v>14256</v>
      </c>
      <c r="C6829" s="188" t="s">
        <v>233</v>
      </c>
      <c r="D6829" s="188" t="s">
        <v>319</v>
      </c>
      <c r="E6829" s="188" t="s">
        <v>21087</v>
      </c>
    </row>
    <row r="6830" spans="1:5" s="192" customFormat="1" outlineLevel="1">
      <c r="A6830" s="192" t="s">
        <v>14257</v>
      </c>
      <c r="B6830" s="193" t="s">
        <v>14258</v>
      </c>
      <c r="C6830" s="192" t="s">
        <v>233</v>
      </c>
      <c r="D6830" s="192" t="s">
        <v>319</v>
      </c>
      <c r="E6830" s="192" t="s">
        <v>21087</v>
      </c>
    </row>
    <row r="6831" spans="1:5" s="192" customFormat="1" outlineLevel="1">
      <c r="A6831" s="192" t="s">
        <v>14259</v>
      </c>
      <c r="B6831" s="193" t="s">
        <v>14260</v>
      </c>
      <c r="C6831" s="192" t="s">
        <v>233</v>
      </c>
      <c r="D6831" s="192" t="s">
        <v>319</v>
      </c>
      <c r="E6831" s="192" t="s">
        <v>21087</v>
      </c>
    </row>
    <row r="6832" spans="1:5" s="192" customFormat="1" outlineLevel="1">
      <c r="A6832" s="192" t="s">
        <v>14261</v>
      </c>
      <c r="B6832" s="193" t="s">
        <v>14262</v>
      </c>
      <c r="C6832" s="192" t="s">
        <v>233</v>
      </c>
      <c r="D6832" s="192" t="s">
        <v>319</v>
      </c>
      <c r="E6832" s="192" t="s">
        <v>21087</v>
      </c>
    </row>
    <row r="6833" spans="1:5" s="192" customFormat="1" outlineLevel="1">
      <c r="A6833" s="192" t="s">
        <v>14263</v>
      </c>
      <c r="B6833" s="193" t="s">
        <v>14264</v>
      </c>
      <c r="C6833" s="192" t="s">
        <v>233</v>
      </c>
      <c r="D6833" s="192" t="s">
        <v>319</v>
      </c>
      <c r="E6833" s="192" t="s">
        <v>21087</v>
      </c>
    </row>
    <row r="6834" spans="1:5" s="192" customFormat="1" outlineLevel="1">
      <c r="A6834" s="192" t="s">
        <v>14265</v>
      </c>
      <c r="B6834" s="193" t="s">
        <v>14266</v>
      </c>
      <c r="C6834" s="192" t="s">
        <v>233</v>
      </c>
      <c r="D6834" s="192" t="s">
        <v>319</v>
      </c>
      <c r="E6834" s="192" t="s">
        <v>21087</v>
      </c>
    </row>
    <row r="6835" spans="1:5" s="192" customFormat="1" outlineLevel="1">
      <c r="A6835" s="192" t="s">
        <v>14267</v>
      </c>
      <c r="B6835" s="193" t="s">
        <v>1120</v>
      </c>
      <c r="C6835" s="192" t="s">
        <v>233</v>
      </c>
      <c r="D6835" s="192" t="s">
        <v>319</v>
      </c>
      <c r="E6835" s="192" t="s">
        <v>21087</v>
      </c>
    </row>
    <row r="6836" spans="1:5" s="98" customFormat="1" outlineLevel="1">
      <c r="A6836" s="98" t="s">
        <v>14268</v>
      </c>
      <c r="B6836" s="171" t="s">
        <v>14269</v>
      </c>
      <c r="C6836" s="98" t="s">
        <v>233</v>
      </c>
      <c r="D6836" s="98" t="s">
        <v>319</v>
      </c>
      <c r="E6836" s="98" t="s">
        <v>21087</v>
      </c>
    </row>
    <row r="6837" spans="1:5" s="192" customFormat="1" outlineLevel="1">
      <c r="A6837" s="192" t="s">
        <v>14270</v>
      </c>
      <c r="B6837" s="193" t="s">
        <v>14271</v>
      </c>
      <c r="C6837" s="192" t="s">
        <v>233</v>
      </c>
      <c r="D6837" s="192" t="s">
        <v>319</v>
      </c>
      <c r="E6837" s="192" t="s">
        <v>21087</v>
      </c>
    </row>
    <row r="6838" spans="1:5" s="192" customFormat="1" outlineLevel="1">
      <c r="A6838" s="192" t="s">
        <v>1110</v>
      </c>
      <c r="B6838" s="193" t="s">
        <v>14273</v>
      </c>
      <c r="C6838" s="192" t="s">
        <v>233</v>
      </c>
      <c r="D6838" s="192" t="s">
        <v>319</v>
      </c>
      <c r="E6838" s="192" t="s">
        <v>21087</v>
      </c>
    </row>
    <row r="6839" spans="1:5" s="188" customFormat="1" outlineLevel="1">
      <c r="A6839" s="188" t="s">
        <v>14274</v>
      </c>
      <c r="B6839" s="194" t="s">
        <v>14275</v>
      </c>
      <c r="C6839" s="188" t="s">
        <v>233</v>
      </c>
      <c r="D6839" s="188" t="s">
        <v>319</v>
      </c>
      <c r="E6839" s="188" t="s">
        <v>21087</v>
      </c>
    </row>
    <row r="6840" spans="1:5" s="188" customFormat="1" outlineLevel="1">
      <c r="A6840" s="188" t="s">
        <v>14277</v>
      </c>
      <c r="B6840" s="194" t="s">
        <v>14278</v>
      </c>
      <c r="C6840" s="188" t="s">
        <v>233</v>
      </c>
      <c r="D6840" s="188" t="s">
        <v>319</v>
      </c>
      <c r="E6840" s="188" t="s">
        <v>21087</v>
      </c>
    </row>
    <row r="6841" spans="1:5" s="188" customFormat="1" outlineLevel="1">
      <c r="A6841" s="188" t="s">
        <v>14279</v>
      </c>
      <c r="B6841" s="194" t="s">
        <v>14280</v>
      </c>
      <c r="C6841" s="188" t="s">
        <v>233</v>
      </c>
      <c r="D6841" s="188" t="s">
        <v>319</v>
      </c>
      <c r="E6841" s="188" t="s">
        <v>21087</v>
      </c>
    </row>
    <row r="6842" spans="1:5" s="192" customFormat="1" outlineLevel="1">
      <c r="A6842" s="192" t="s">
        <v>1110</v>
      </c>
      <c r="B6842" s="193" t="s">
        <v>14281</v>
      </c>
      <c r="C6842" s="192" t="s">
        <v>233</v>
      </c>
      <c r="D6842" s="192" t="s">
        <v>319</v>
      </c>
      <c r="E6842" s="192" t="s">
        <v>21087</v>
      </c>
    </row>
    <row r="6843" spans="1:5" s="188" customFormat="1" outlineLevel="1">
      <c r="A6843" s="188" t="s">
        <v>14282</v>
      </c>
      <c r="B6843" s="194" t="s">
        <v>14275</v>
      </c>
      <c r="C6843" s="188" t="s">
        <v>233</v>
      </c>
      <c r="D6843" s="188" t="s">
        <v>319</v>
      </c>
      <c r="E6843" s="188" t="s">
        <v>21087</v>
      </c>
    </row>
    <row r="6844" spans="1:5" s="188" customFormat="1" outlineLevel="1">
      <c r="A6844" s="188" t="s">
        <v>14283</v>
      </c>
      <c r="B6844" s="194" t="s">
        <v>14284</v>
      </c>
      <c r="C6844" s="188" t="s">
        <v>233</v>
      </c>
      <c r="D6844" s="188" t="s">
        <v>319</v>
      </c>
      <c r="E6844" s="188" t="s">
        <v>21087</v>
      </c>
    </row>
    <row r="6845" spans="1:5" s="192" customFormat="1" outlineLevel="1">
      <c r="A6845" s="192" t="s">
        <v>14285</v>
      </c>
      <c r="B6845" s="193" t="s">
        <v>1120</v>
      </c>
      <c r="C6845" s="192" t="s">
        <v>233</v>
      </c>
      <c r="D6845" s="192" t="s">
        <v>319</v>
      </c>
      <c r="E6845" s="192" t="s">
        <v>21087</v>
      </c>
    </row>
    <row r="6846" spans="1:5" s="98" customFormat="1" outlineLevel="1">
      <c r="A6846" s="98" t="s">
        <v>14286</v>
      </c>
      <c r="B6846" s="171" t="s">
        <v>14287</v>
      </c>
      <c r="C6846" s="98" t="s">
        <v>233</v>
      </c>
      <c r="D6846" s="98" t="s">
        <v>319</v>
      </c>
      <c r="E6846" s="98" t="s">
        <v>21087</v>
      </c>
    </row>
    <row r="6847" spans="1:5" s="192" customFormat="1" outlineLevel="1">
      <c r="A6847" s="192" t="s">
        <v>14288</v>
      </c>
      <c r="B6847" s="193" t="s">
        <v>14289</v>
      </c>
      <c r="C6847" s="192" t="s">
        <v>233</v>
      </c>
      <c r="D6847" s="192" t="s">
        <v>319</v>
      </c>
      <c r="E6847" s="192" t="s">
        <v>21087</v>
      </c>
    </row>
    <row r="6848" spans="1:5" s="192" customFormat="1" outlineLevel="1">
      <c r="A6848" s="192" t="s">
        <v>14291</v>
      </c>
      <c r="B6848" s="193" t="s">
        <v>14292</v>
      </c>
      <c r="C6848" s="192" t="s">
        <v>233</v>
      </c>
      <c r="D6848" s="192" t="s">
        <v>319</v>
      </c>
      <c r="E6848" s="192" t="s">
        <v>21087</v>
      </c>
    </row>
    <row r="6849" spans="1:5" s="192" customFormat="1" outlineLevel="1">
      <c r="A6849" s="192" t="s">
        <v>14294</v>
      </c>
      <c r="B6849" s="193" t="s">
        <v>14295</v>
      </c>
      <c r="C6849" s="192" t="s">
        <v>233</v>
      </c>
      <c r="D6849" s="192" t="s">
        <v>319</v>
      </c>
      <c r="E6849" s="192" t="s">
        <v>21087</v>
      </c>
    </row>
    <row r="6850" spans="1:5" s="192" customFormat="1" outlineLevel="1">
      <c r="A6850" s="192" t="s">
        <v>14297</v>
      </c>
      <c r="B6850" s="193" t="s">
        <v>14298</v>
      </c>
      <c r="C6850" s="192" t="s">
        <v>233</v>
      </c>
      <c r="D6850" s="192" t="s">
        <v>319</v>
      </c>
      <c r="E6850" s="192" t="s">
        <v>21087</v>
      </c>
    </row>
    <row r="6851" spans="1:5" s="192" customFormat="1" outlineLevel="1">
      <c r="A6851" s="192" t="s">
        <v>14300</v>
      </c>
      <c r="B6851" s="193" t="s">
        <v>1120</v>
      </c>
      <c r="C6851" s="192" t="s">
        <v>233</v>
      </c>
      <c r="D6851" s="192" t="s">
        <v>319</v>
      </c>
      <c r="E6851" s="192" t="s">
        <v>21087</v>
      </c>
    </row>
    <row r="6852" spans="1:5" s="98" customFormat="1" outlineLevel="1">
      <c r="A6852" s="98" t="s">
        <v>14302</v>
      </c>
      <c r="B6852" s="171" t="s">
        <v>14303</v>
      </c>
      <c r="C6852" s="98" t="s">
        <v>233</v>
      </c>
      <c r="D6852" s="98" t="s">
        <v>319</v>
      </c>
      <c r="E6852" s="98" t="s">
        <v>21087</v>
      </c>
    </row>
    <row r="6853" spans="1:5" s="98" customFormat="1" outlineLevel="1">
      <c r="A6853" s="98" t="s">
        <v>14305</v>
      </c>
      <c r="B6853" s="171" t="s">
        <v>14306</v>
      </c>
      <c r="C6853" s="98" t="s">
        <v>233</v>
      </c>
      <c r="D6853" s="98" t="s">
        <v>319</v>
      </c>
      <c r="E6853" s="98" t="s">
        <v>21087</v>
      </c>
    </row>
    <row r="6854" spans="1:5" s="192" customFormat="1" outlineLevel="1">
      <c r="A6854" s="192" t="s">
        <v>14307</v>
      </c>
      <c r="B6854" s="193" t="s">
        <v>14308</v>
      </c>
      <c r="C6854" s="192" t="s">
        <v>233</v>
      </c>
      <c r="D6854" s="192" t="s">
        <v>319</v>
      </c>
      <c r="E6854" s="192" t="s">
        <v>21087</v>
      </c>
    </row>
    <row r="6855" spans="1:5" s="192" customFormat="1" outlineLevel="1">
      <c r="A6855" s="192" t="s">
        <v>14310</v>
      </c>
      <c r="B6855" s="193" t="s">
        <v>1120</v>
      </c>
      <c r="C6855" s="192" t="s">
        <v>233</v>
      </c>
      <c r="D6855" s="192" t="s">
        <v>319</v>
      </c>
      <c r="E6855" s="192" t="s">
        <v>21087</v>
      </c>
    </row>
    <row r="6856" spans="1:5" s="98" customFormat="1" outlineLevel="1">
      <c r="A6856" s="98" t="s">
        <v>14312</v>
      </c>
      <c r="B6856" s="171" t="s">
        <v>14313</v>
      </c>
      <c r="C6856" s="98" t="s">
        <v>233</v>
      </c>
      <c r="D6856" s="98" t="s">
        <v>319</v>
      </c>
      <c r="E6856" s="98" t="s">
        <v>21087</v>
      </c>
    </row>
    <row r="6857" spans="1:5" s="192" customFormat="1" outlineLevel="1">
      <c r="A6857" s="192" t="s">
        <v>14314</v>
      </c>
      <c r="B6857" s="193" t="s">
        <v>14315</v>
      </c>
      <c r="C6857" s="192" t="s">
        <v>233</v>
      </c>
      <c r="D6857" s="192" t="s">
        <v>319</v>
      </c>
      <c r="E6857" s="192" t="s">
        <v>21087</v>
      </c>
    </row>
    <row r="6858" spans="1:5" s="192" customFormat="1" outlineLevel="1">
      <c r="A6858" s="192" t="s">
        <v>1110</v>
      </c>
      <c r="B6858" s="193" t="s">
        <v>14317</v>
      </c>
      <c r="C6858" s="192" t="s">
        <v>233</v>
      </c>
      <c r="D6858" s="192" t="s">
        <v>319</v>
      </c>
      <c r="E6858" s="192" t="s">
        <v>21087</v>
      </c>
    </row>
    <row r="6859" spans="1:5" s="188" customFormat="1" outlineLevel="1">
      <c r="A6859" s="188" t="s">
        <v>14318</v>
      </c>
      <c r="B6859" s="194" t="s">
        <v>14319</v>
      </c>
      <c r="C6859" s="188" t="s">
        <v>233</v>
      </c>
      <c r="D6859" s="188" t="s">
        <v>319</v>
      </c>
      <c r="E6859" s="188" t="s">
        <v>21087</v>
      </c>
    </row>
    <row r="6860" spans="1:5" s="188" customFormat="1" outlineLevel="1">
      <c r="A6860" s="188" t="s">
        <v>14321</v>
      </c>
      <c r="B6860" s="194" t="s">
        <v>1116</v>
      </c>
      <c r="C6860" s="188" t="s">
        <v>233</v>
      </c>
      <c r="D6860" s="188" t="s">
        <v>319</v>
      </c>
      <c r="E6860" s="188" t="s">
        <v>21087</v>
      </c>
    </row>
    <row r="6861" spans="1:5" s="192" customFormat="1" outlineLevel="1">
      <c r="A6861" s="192" t="s">
        <v>14322</v>
      </c>
      <c r="B6861" s="193" t="s">
        <v>14323</v>
      </c>
      <c r="C6861" s="192" t="s">
        <v>233</v>
      </c>
      <c r="D6861" s="192" t="s">
        <v>319</v>
      </c>
      <c r="E6861" s="192" t="s">
        <v>21087</v>
      </c>
    </row>
    <row r="6862" spans="1:5" s="192" customFormat="1" outlineLevel="1">
      <c r="A6862" s="192" t="s">
        <v>14325</v>
      </c>
      <c r="B6862" s="193" t="s">
        <v>14326</v>
      </c>
      <c r="C6862" s="192" t="s">
        <v>233</v>
      </c>
      <c r="D6862" s="192" t="s">
        <v>319</v>
      </c>
      <c r="E6862" s="192" t="s">
        <v>21087</v>
      </c>
    </row>
    <row r="6863" spans="1:5" s="192" customFormat="1" outlineLevel="1">
      <c r="A6863" s="192" t="s">
        <v>14328</v>
      </c>
      <c r="B6863" s="193" t="s">
        <v>14329</v>
      </c>
      <c r="C6863" s="192" t="s">
        <v>233</v>
      </c>
      <c r="D6863" s="192" t="s">
        <v>319</v>
      </c>
      <c r="E6863" s="192" t="s">
        <v>21087</v>
      </c>
    </row>
    <row r="6864" spans="1:5" s="192" customFormat="1" outlineLevel="1">
      <c r="A6864" s="192" t="s">
        <v>14331</v>
      </c>
      <c r="B6864" s="193" t="s">
        <v>14332</v>
      </c>
      <c r="C6864" s="192" t="s">
        <v>233</v>
      </c>
      <c r="D6864" s="192" t="s">
        <v>319</v>
      </c>
      <c r="E6864" s="192" t="s">
        <v>21087</v>
      </c>
    </row>
    <row r="6865" spans="1:5" s="192" customFormat="1" outlineLevel="1">
      <c r="A6865" s="192" t="s">
        <v>14334</v>
      </c>
      <c r="B6865" s="193" t="s">
        <v>14335</v>
      </c>
      <c r="C6865" s="192" t="s">
        <v>233</v>
      </c>
      <c r="D6865" s="192" t="s">
        <v>319</v>
      </c>
      <c r="E6865" s="192" t="s">
        <v>21087</v>
      </c>
    </row>
    <row r="6866" spans="1:5" s="192" customFormat="1" outlineLevel="1">
      <c r="A6866" s="192" t="s">
        <v>1110</v>
      </c>
      <c r="B6866" s="193" t="s">
        <v>14336</v>
      </c>
      <c r="C6866" s="192" t="s">
        <v>233</v>
      </c>
      <c r="D6866" s="192" t="s">
        <v>319</v>
      </c>
      <c r="E6866" s="192" t="s">
        <v>21087</v>
      </c>
    </row>
    <row r="6867" spans="1:5" s="188" customFormat="1" outlineLevel="1">
      <c r="A6867" s="188" t="s">
        <v>14337</v>
      </c>
      <c r="B6867" s="194" t="s">
        <v>14338</v>
      </c>
      <c r="C6867" s="188" t="s">
        <v>233</v>
      </c>
      <c r="D6867" s="188" t="s">
        <v>319</v>
      </c>
      <c r="E6867" s="188" t="s">
        <v>21087</v>
      </c>
    </row>
    <row r="6868" spans="1:5" s="188" customFormat="1" outlineLevel="1">
      <c r="A6868" s="188" t="s">
        <v>14339</v>
      </c>
      <c r="B6868" s="194" t="s">
        <v>14340</v>
      </c>
      <c r="C6868" s="188" t="s">
        <v>233</v>
      </c>
      <c r="D6868" s="188" t="s">
        <v>319</v>
      </c>
      <c r="E6868" s="188" t="s">
        <v>21087</v>
      </c>
    </row>
    <row r="6869" spans="1:5" s="188" customFormat="1" outlineLevel="1">
      <c r="A6869" s="188" t="s">
        <v>14341</v>
      </c>
      <c r="B6869" s="194" t="s">
        <v>14342</v>
      </c>
      <c r="C6869" s="188" t="s">
        <v>233</v>
      </c>
      <c r="D6869" s="188" t="s">
        <v>319</v>
      </c>
      <c r="E6869" s="188" t="s">
        <v>21087</v>
      </c>
    </row>
    <row r="6870" spans="1:5" s="188" customFormat="1" outlineLevel="1">
      <c r="A6870" s="188" t="s">
        <v>14343</v>
      </c>
      <c r="B6870" s="194" t="s">
        <v>14344</v>
      </c>
      <c r="C6870" s="188" t="s">
        <v>233</v>
      </c>
      <c r="D6870" s="188" t="s">
        <v>319</v>
      </c>
      <c r="E6870" s="188" t="s">
        <v>21087</v>
      </c>
    </row>
    <row r="6871" spans="1:5" s="188" customFormat="1" outlineLevel="1">
      <c r="A6871" s="188" t="s">
        <v>14345</v>
      </c>
      <c r="B6871" s="194" t="s">
        <v>14346</v>
      </c>
      <c r="C6871" s="188" t="s">
        <v>233</v>
      </c>
      <c r="D6871" s="188" t="s">
        <v>319</v>
      </c>
      <c r="E6871" s="188" t="s">
        <v>21087</v>
      </c>
    </row>
    <row r="6872" spans="1:5" s="188" customFormat="1" outlineLevel="1">
      <c r="A6872" s="188" t="s">
        <v>14347</v>
      </c>
      <c r="B6872" s="194" t="s">
        <v>1116</v>
      </c>
      <c r="C6872" s="188" t="s">
        <v>233</v>
      </c>
      <c r="D6872" s="188" t="s">
        <v>319</v>
      </c>
      <c r="E6872" s="188" t="s">
        <v>21087</v>
      </c>
    </row>
    <row r="6873" spans="1:5" s="98" customFormat="1" outlineLevel="1">
      <c r="A6873" s="98" t="s">
        <v>14348</v>
      </c>
      <c r="B6873" s="171" t="s">
        <v>14349</v>
      </c>
      <c r="C6873" s="98" t="s">
        <v>233</v>
      </c>
      <c r="D6873" s="98" t="s">
        <v>319</v>
      </c>
      <c r="E6873" s="98" t="s">
        <v>21087</v>
      </c>
    </row>
    <row r="6874" spans="1:5" s="192" customFormat="1" outlineLevel="1">
      <c r="A6874" s="192" t="s">
        <v>1110</v>
      </c>
      <c r="B6874" s="193" t="s">
        <v>14350</v>
      </c>
      <c r="C6874" s="192" t="s">
        <v>233</v>
      </c>
      <c r="D6874" s="192" t="s">
        <v>319</v>
      </c>
      <c r="E6874" s="192" t="s">
        <v>21087</v>
      </c>
    </row>
    <row r="6875" spans="1:5" s="188" customFormat="1" outlineLevel="1">
      <c r="A6875" s="188" t="s">
        <v>14351</v>
      </c>
      <c r="B6875" s="194" t="s">
        <v>14352</v>
      </c>
      <c r="C6875" s="188" t="s">
        <v>233</v>
      </c>
      <c r="D6875" s="188" t="s">
        <v>319</v>
      </c>
      <c r="E6875" s="188" t="s">
        <v>21087</v>
      </c>
    </row>
    <row r="6876" spans="1:5" s="188" customFormat="1" outlineLevel="1">
      <c r="A6876" s="188" t="s">
        <v>14354</v>
      </c>
      <c r="B6876" s="194" t="s">
        <v>1116</v>
      </c>
      <c r="C6876" s="188" t="s">
        <v>233</v>
      </c>
      <c r="D6876" s="188" t="s">
        <v>319</v>
      </c>
      <c r="E6876" s="188" t="s">
        <v>21087</v>
      </c>
    </row>
    <row r="6877" spans="1:5" s="192" customFormat="1" outlineLevel="1">
      <c r="A6877" s="192" t="s">
        <v>14356</v>
      </c>
      <c r="B6877" s="193" t="s">
        <v>9255</v>
      </c>
      <c r="C6877" s="192" t="s">
        <v>233</v>
      </c>
      <c r="D6877" s="192" t="s">
        <v>319</v>
      </c>
      <c r="E6877" s="192" t="s">
        <v>21087</v>
      </c>
    </row>
    <row r="6878" spans="1:5" s="98" customFormat="1" outlineLevel="1">
      <c r="A6878" s="98" t="s">
        <v>14358</v>
      </c>
      <c r="B6878" s="171" t="s">
        <v>14359</v>
      </c>
      <c r="C6878" s="98" t="s">
        <v>233</v>
      </c>
      <c r="D6878" s="98" t="s">
        <v>319</v>
      </c>
      <c r="E6878" s="98" t="s">
        <v>21087</v>
      </c>
    </row>
    <row r="6879" spans="1:5" s="98" customFormat="1" outlineLevel="1">
      <c r="A6879" s="98" t="s">
        <v>14361</v>
      </c>
      <c r="B6879" s="171" t="s">
        <v>14362</v>
      </c>
      <c r="C6879" s="98" t="s">
        <v>233</v>
      </c>
      <c r="D6879" s="98" t="s">
        <v>319</v>
      </c>
      <c r="E6879" s="98" t="s">
        <v>21087</v>
      </c>
    </row>
    <row r="6880" spans="1:5" s="192" customFormat="1" outlineLevel="1">
      <c r="A6880" s="192" t="s">
        <v>14363</v>
      </c>
      <c r="B6880" s="193" t="s">
        <v>14364</v>
      </c>
      <c r="C6880" s="192" t="s">
        <v>233</v>
      </c>
      <c r="D6880" s="192" t="s">
        <v>319</v>
      </c>
      <c r="E6880" s="192" t="s">
        <v>21087</v>
      </c>
    </row>
    <row r="6881" spans="1:5" s="192" customFormat="1" outlineLevel="1">
      <c r="A6881" s="192" t="s">
        <v>14366</v>
      </c>
      <c r="B6881" s="193" t="s">
        <v>14367</v>
      </c>
      <c r="C6881" s="192" t="s">
        <v>233</v>
      </c>
      <c r="D6881" s="192" t="s">
        <v>319</v>
      </c>
      <c r="E6881" s="192" t="s">
        <v>21087</v>
      </c>
    </row>
    <row r="6882" spans="1:5" s="192" customFormat="1" outlineLevel="1">
      <c r="A6882" s="192" t="s">
        <v>14369</v>
      </c>
      <c r="B6882" s="193" t="s">
        <v>14370</v>
      </c>
      <c r="C6882" s="192" t="s">
        <v>233</v>
      </c>
      <c r="D6882" s="192" t="s">
        <v>319</v>
      </c>
      <c r="E6882" s="192" t="s">
        <v>21087</v>
      </c>
    </row>
    <row r="6883" spans="1:5" s="192" customFormat="1" outlineLevel="1">
      <c r="A6883" s="192" t="s">
        <v>14372</v>
      </c>
      <c r="B6883" s="193" t="s">
        <v>14373</v>
      </c>
      <c r="C6883" s="192" t="s">
        <v>233</v>
      </c>
      <c r="D6883" s="192" t="s">
        <v>319</v>
      </c>
      <c r="E6883" s="192" t="s">
        <v>21087</v>
      </c>
    </row>
    <row r="6884" spans="1:5" s="192" customFormat="1" outlineLevel="1">
      <c r="A6884" s="192" t="s">
        <v>14375</v>
      </c>
      <c r="B6884" s="193" t="s">
        <v>14376</v>
      </c>
      <c r="C6884" s="192" t="s">
        <v>233</v>
      </c>
      <c r="D6884" s="192" t="s">
        <v>319</v>
      </c>
      <c r="E6884" s="192" t="s">
        <v>21087</v>
      </c>
    </row>
    <row r="6885" spans="1:5" s="192" customFormat="1" outlineLevel="1">
      <c r="A6885" s="192" t="s">
        <v>14378</v>
      </c>
      <c r="B6885" s="193" t="s">
        <v>14379</v>
      </c>
      <c r="C6885" s="192" t="s">
        <v>233</v>
      </c>
      <c r="D6885" s="192" t="s">
        <v>319</v>
      </c>
      <c r="E6885" s="192" t="s">
        <v>21087</v>
      </c>
    </row>
    <row r="6886" spans="1:5" s="192" customFormat="1" outlineLevel="1">
      <c r="A6886" s="192" t="s">
        <v>14381</v>
      </c>
      <c r="B6886" s="193" t="s">
        <v>1120</v>
      </c>
      <c r="C6886" s="192" t="s">
        <v>233</v>
      </c>
      <c r="D6886" s="192" t="s">
        <v>319</v>
      </c>
      <c r="E6886" s="192" t="s">
        <v>21087</v>
      </c>
    </row>
    <row r="6887" spans="1:5" s="98" customFormat="1" outlineLevel="1">
      <c r="A6887" s="98" t="s">
        <v>14382</v>
      </c>
      <c r="B6887" s="171" t="s">
        <v>14383</v>
      </c>
      <c r="C6887" s="98" t="s">
        <v>233</v>
      </c>
      <c r="D6887" s="98" t="s">
        <v>319</v>
      </c>
      <c r="E6887" s="98" t="s">
        <v>21087</v>
      </c>
    </row>
    <row r="6888" spans="1:5" s="98" customFormat="1" outlineLevel="1">
      <c r="A6888" s="98" t="s">
        <v>14385</v>
      </c>
      <c r="B6888" s="171" t="s">
        <v>14386</v>
      </c>
      <c r="C6888" s="98" t="s">
        <v>233</v>
      </c>
      <c r="D6888" s="98" t="s">
        <v>319</v>
      </c>
      <c r="E6888" s="98" t="s">
        <v>21087</v>
      </c>
    </row>
    <row r="6889" spans="1:5" s="192" customFormat="1" outlineLevel="1">
      <c r="A6889" s="192" t="s">
        <v>14387</v>
      </c>
      <c r="B6889" s="193" t="s">
        <v>14388</v>
      </c>
      <c r="C6889" s="192" t="s">
        <v>233</v>
      </c>
      <c r="D6889" s="192" t="s">
        <v>319</v>
      </c>
      <c r="E6889" s="192" t="s">
        <v>21087</v>
      </c>
    </row>
    <row r="6890" spans="1:5" s="192" customFormat="1" outlineLevel="1">
      <c r="A6890" s="192" t="s">
        <v>14390</v>
      </c>
      <c r="B6890" s="193" t="s">
        <v>1120</v>
      </c>
      <c r="C6890" s="192" t="s">
        <v>233</v>
      </c>
      <c r="D6890" s="192" t="s">
        <v>319</v>
      </c>
      <c r="E6890" s="192" t="s">
        <v>21087</v>
      </c>
    </row>
    <row r="6891" spans="1:5" s="98" customFormat="1" outlineLevel="1">
      <c r="A6891" s="98" t="s">
        <v>14391</v>
      </c>
      <c r="B6891" s="171" t="s">
        <v>14392</v>
      </c>
      <c r="C6891" s="98" t="s">
        <v>233</v>
      </c>
      <c r="D6891" s="98" t="s">
        <v>319</v>
      </c>
      <c r="E6891" s="98" t="s">
        <v>21087</v>
      </c>
    </row>
    <row r="6892" spans="1:5" s="192" customFormat="1" outlineLevel="1">
      <c r="A6892" s="192" t="s">
        <v>14393</v>
      </c>
      <c r="B6892" s="193" t="s">
        <v>14394</v>
      </c>
      <c r="C6892" s="192" t="s">
        <v>233</v>
      </c>
      <c r="D6892" s="192" t="s">
        <v>319</v>
      </c>
      <c r="E6892" s="192" t="s">
        <v>21087</v>
      </c>
    </row>
    <row r="6893" spans="1:5" s="192" customFormat="1" outlineLevel="1">
      <c r="A6893" s="192" t="s">
        <v>14396</v>
      </c>
      <c r="B6893" s="193" t="s">
        <v>14397</v>
      </c>
      <c r="C6893" s="192" t="s">
        <v>233</v>
      </c>
      <c r="D6893" s="192" t="s">
        <v>319</v>
      </c>
      <c r="E6893" s="192" t="s">
        <v>21087</v>
      </c>
    </row>
    <row r="6894" spans="1:5" s="192" customFormat="1" outlineLevel="1">
      <c r="A6894" s="192" t="s">
        <v>1110</v>
      </c>
      <c r="B6894" s="193" t="s">
        <v>1120</v>
      </c>
      <c r="C6894" s="192" t="s">
        <v>233</v>
      </c>
      <c r="D6894" s="192" t="s">
        <v>319</v>
      </c>
      <c r="E6894" s="192" t="s">
        <v>21087</v>
      </c>
    </row>
    <row r="6895" spans="1:5" s="188" customFormat="1" outlineLevel="1">
      <c r="A6895" s="188" t="s">
        <v>14399</v>
      </c>
      <c r="B6895" s="194" t="s">
        <v>14400</v>
      </c>
      <c r="C6895" s="188" t="s">
        <v>233</v>
      </c>
      <c r="D6895" s="188" t="s">
        <v>319</v>
      </c>
      <c r="E6895" s="188" t="s">
        <v>21087</v>
      </c>
    </row>
    <row r="6896" spans="1:5" s="188" customFormat="1" outlineLevel="1">
      <c r="A6896" s="188" t="s">
        <v>14402</v>
      </c>
      <c r="B6896" s="194" t="s">
        <v>14403</v>
      </c>
      <c r="C6896" s="188" t="s">
        <v>233</v>
      </c>
      <c r="D6896" s="188" t="s">
        <v>319</v>
      </c>
      <c r="E6896" s="188" t="s">
        <v>21087</v>
      </c>
    </row>
    <row r="6897" spans="1:5" s="188" customFormat="1" outlineLevel="1">
      <c r="A6897" s="188" t="s">
        <v>14404</v>
      </c>
      <c r="B6897" s="194" t="s">
        <v>14405</v>
      </c>
      <c r="C6897" s="188" t="s">
        <v>233</v>
      </c>
      <c r="D6897" s="188" t="s">
        <v>319</v>
      </c>
      <c r="E6897" s="188" t="s">
        <v>21087</v>
      </c>
    </row>
    <row r="6898" spans="1:5" s="188" customFormat="1" outlineLevel="1">
      <c r="A6898" s="188" t="s">
        <v>14406</v>
      </c>
      <c r="B6898" s="194" t="s">
        <v>14407</v>
      </c>
      <c r="C6898" s="188" t="s">
        <v>233</v>
      </c>
      <c r="D6898" s="188" t="s">
        <v>319</v>
      </c>
      <c r="E6898" s="188" t="s">
        <v>21087</v>
      </c>
    </row>
    <row r="6899" spans="1:5" s="188" customFormat="1" outlineLevel="1">
      <c r="A6899" s="188" t="s">
        <v>14408</v>
      </c>
      <c r="B6899" s="194" t="s">
        <v>14409</v>
      </c>
      <c r="C6899" s="188" t="s">
        <v>233</v>
      </c>
      <c r="D6899" s="188" t="s">
        <v>319</v>
      </c>
      <c r="E6899" s="188" t="s">
        <v>21087</v>
      </c>
    </row>
    <row r="6900" spans="1:5" s="188" customFormat="1" outlineLevel="1">
      <c r="A6900" s="188" t="s">
        <v>14410</v>
      </c>
      <c r="B6900" s="194" t="s">
        <v>14411</v>
      </c>
      <c r="C6900" s="188" t="s">
        <v>233</v>
      </c>
      <c r="D6900" s="188" t="s">
        <v>319</v>
      </c>
      <c r="E6900" s="188" t="s">
        <v>21087</v>
      </c>
    </row>
    <row r="6901" spans="1:5" s="188" customFormat="1" outlineLevel="1">
      <c r="A6901" s="188" t="s">
        <v>14412</v>
      </c>
      <c r="B6901" s="194" t="s">
        <v>1116</v>
      </c>
      <c r="C6901" s="188" t="s">
        <v>233</v>
      </c>
      <c r="D6901" s="188" t="s">
        <v>319</v>
      </c>
      <c r="E6901" s="188" t="s">
        <v>21087</v>
      </c>
    </row>
    <row r="6902" spans="1:5" s="98" customFormat="1" outlineLevel="1">
      <c r="A6902" s="98" t="s">
        <v>14413</v>
      </c>
      <c r="B6902" s="171" t="s">
        <v>14414</v>
      </c>
      <c r="C6902" s="98" t="s">
        <v>275</v>
      </c>
      <c r="D6902" s="98" t="s">
        <v>354</v>
      </c>
      <c r="E6902" s="98" t="s">
        <v>925</v>
      </c>
    </row>
    <row r="6903" spans="1:5" s="98" customFormat="1" outlineLevel="1">
      <c r="A6903" s="98" t="s">
        <v>14416</v>
      </c>
      <c r="B6903" s="171" t="s">
        <v>14417</v>
      </c>
      <c r="C6903" s="98" t="s">
        <v>233</v>
      </c>
      <c r="D6903" s="98" t="s">
        <v>319</v>
      </c>
      <c r="E6903" s="98" t="s">
        <v>21087</v>
      </c>
    </row>
    <row r="6904" spans="1:5" s="192" customFormat="1" outlineLevel="1">
      <c r="A6904" s="192" t="s">
        <v>14418</v>
      </c>
      <c r="B6904" s="193" t="s">
        <v>14419</v>
      </c>
      <c r="C6904" s="192" t="s">
        <v>233</v>
      </c>
      <c r="D6904" s="192" t="s">
        <v>319</v>
      </c>
      <c r="E6904" s="192" t="s">
        <v>21087</v>
      </c>
    </row>
    <row r="6905" spans="1:5" s="192" customFormat="1" outlineLevel="1">
      <c r="A6905" s="192" t="s">
        <v>14421</v>
      </c>
      <c r="B6905" s="193" t="s">
        <v>14422</v>
      </c>
      <c r="C6905" s="192" t="s">
        <v>233</v>
      </c>
      <c r="D6905" s="192" t="s">
        <v>319</v>
      </c>
      <c r="E6905" s="192" t="s">
        <v>21087</v>
      </c>
    </row>
    <row r="6906" spans="1:5" s="192" customFormat="1" outlineLevel="1">
      <c r="A6906" s="192" t="s">
        <v>1110</v>
      </c>
      <c r="B6906" s="193" t="s">
        <v>14424</v>
      </c>
      <c r="C6906" s="192" t="s">
        <v>233</v>
      </c>
      <c r="D6906" s="192" t="s">
        <v>319</v>
      </c>
      <c r="E6906" s="192" t="s">
        <v>21087</v>
      </c>
    </row>
    <row r="6907" spans="1:5" s="188" customFormat="1" outlineLevel="1">
      <c r="A6907" s="188" t="s">
        <v>14425</v>
      </c>
      <c r="B6907" s="194" t="s">
        <v>14426</v>
      </c>
      <c r="C6907" s="188" t="s">
        <v>233</v>
      </c>
      <c r="D6907" s="188" t="s">
        <v>319</v>
      </c>
      <c r="E6907" s="188" t="s">
        <v>21087</v>
      </c>
    </row>
    <row r="6908" spans="1:5" s="188" customFormat="1" outlineLevel="1">
      <c r="A6908" s="188" t="s">
        <v>14428</v>
      </c>
      <c r="B6908" s="194" t="s">
        <v>1116</v>
      </c>
      <c r="C6908" s="188" t="s">
        <v>233</v>
      </c>
      <c r="D6908" s="188" t="s">
        <v>319</v>
      </c>
      <c r="E6908" s="188" t="s">
        <v>21087</v>
      </c>
    </row>
    <row r="6909" spans="1:5" s="192" customFormat="1" outlineLevel="1">
      <c r="A6909" s="192" t="s">
        <v>14430</v>
      </c>
      <c r="B6909" s="193" t="s">
        <v>14431</v>
      </c>
      <c r="C6909" s="192" t="s">
        <v>233</v>
      </c>
      <c r="D6909" s="192" t="s">
        <v>319</v>
      </c>
      <c r="E6909" s="192" t="s">
        <v>21087</v>
      </c>
    </row>
    <row r="6910" spans="1:5" s="192" customFormat="1" outlineLevel="1">
      <c r="A6910" s="192" t="s">
        <v>14433</v>
      </c>
      <c r="B6910" s="193" t="s">
        <v>14434</v>
      </c>
      <c r="C6910" s="192" t="s">
        <v>233</v>
      </c>
      <c r="D6910" s="192" t="s">
        <v>319</v>
      </c>
      <c r="E6910" s="192" t="s">
        <v>21087</v>
      </c>
    </row>
    <row r="6911" spans="1:5" s="192" customFormat="1" outlineLevel="1">
      <c r="A6911" s="192" t="s">
        <v>14436</v>
      </c>
      <c r="B6911" s="193" t="s">
        <v>9255</v>
      </c>
      <c r="C6911" s="192" t="s">
        <v>233</v>
      </c>
      <c r="D6911" s="192" t="s">
        <v>319</v>
      </c>
      <c r="E6911" s="192" t="s">
        <v>21087</v>
      </c>
    </row>
    <row r="6912" spans="1:5" s="103" customFormat="1">
      <c r="A6912" s="103" t="s">
        <v>14438</v>
      </c>
      <c r="B6912" s="191" t="s">
        <v>14439</v>
      </c>
    </row>
    <row r="6913" spans="1:5" s="98" customFormat="1" outlineLevel="1">
      <c r="A6913" s="98" t="s">
        <v>14440</v>
      </c>
      <c r="B6913" s="171" t="s">
        <v>14441</v>
      </c>
      <c r="C6913" s="98" t="s">
        <v>275</v>
      </c>
      <c r="D6913" s="98" t="s">
        <v>354</v>
      </c>
      <c r="E6913" s="98" t="s">
        <v>925</v>
      </c>
    </row>
    <row r="6914" spans="1:5" s="98" customFormat="1" outlineLevel="1">
      <c r="A6914" s="98" t="s">
        <v>14443</v>
      </c>
      <c r="B6914" s="171" t="s">
        <v>14444</v>
      </c>
      <c r="C6914" s="98" t="s">
        <v>233</v>
      </c>
      <c r="D6914" s="98" t="s">
        <v>319</v>
      </c>
      <c r="E6914" s="98" t="s">
        <v>21087</v>
      </c>
    </row>
    <row r="6915" spans="1:5" s="192" customFormat="1" outlineLevel="1">
      <c r="A6915" s="192" t="s">
        <v>1110</v>
      </c>
      <c r="B6915" s="193" t="s">
        <v>14445</v>
      </c>
      <c r="C6915" s="192" t="s">
        <v>233</v>
      </c>
      <c r="D6915" s="192" t="s">
        <v>319</v>
      </c>
      <c r="E6915" s="192" t="s">
        <v>21087</v>
      </c>
    </row>
    <row r="6916" spans="1:5" s="188" customFormat="1" outlineLevel="1">
      <c r="A6916" s="188" t="s">
        <v>14446</v>
      </c>
      <c r="B6916" s="194" t="s">
        <v>14447</v>
      </c>
      <c r="C6916" s="188" t="s">
        <v>233</v>
      </c>
      <c r="D6916" s="188" t="s">
        <v>319</v>
      </c>
      <c r="E6916" s="188" t="s">
        <v>21087</v>
      </c>
    </row>
    <row r="6917" spans="1:5" s="188" customFormat="1" outlineLevel="1">
      <c r="A6917" s="188" t="s">
        <v>14449</v>
      </c>
      <c r="B6917" s="194" t="s">
        <v>14450</v>
      </c>
      <c r="C6917" s="188" t="s">
        <v>233</v>
      </c>
      <c r="D6917" s="188" t="s">
        <v>319</v>
      </c>
      <c r="E6917" s="188" t="s">
        <v>21087</v>
      </c>
    </row>
    <row r="6918" spans="1:5" s="192" customFormat="1" outlineLevel="1">
      <c r="A6918" s="192" t="s">
        <v>14452</v>
      </c>
      <c r="B6918" s="193" t="s">
        <v>14453</v>
      </c>
      <c r="C6918" s="192" t="s">
        <v>233</v>
      </c>
      <c r="D6918" s="192" t="s">
        <v>319</v>
      </c>
      <c r="E6918" s="192" t="s">
        <v>21087</v>
      </c>
    </row>
    <row r="6919" spans="1:5" s="192" customFormat="1" outlineLevel="1">
      <c r="A6919" s="192" t="s">
        <v>14455</v>
      </c>
      <c r="B6919" s="193" t="s">
        <v>14456</v>
      </c>
      <c r="C6919" s="192" t="s">
        <v>233</v>
      </c>
      <c r="D6919" s="192" t="s">
        <v>319</v>
      </c>
      <c r="E6919" s="192" t="s">
        <v>21087</v>
      </c>
    </row>
    <row r="6920" spans="1:5" s="192" customFormat="1" outlineLevel="1">
      <c r="A6920" s="192" t="s">
        <v>14458</v>
      </c>
      <c r="B6920" s="193" t="s">
        <v>14459</v>
      </c>
      <c r="C6920" s="192" t="s">
        <v>233</v>
      </c>
      <c r="D6920" s="192" t="s">
        <v>319</v>
      </c>
      <c r="E6920" s="192" t="s">
        <v>21087</v>
      </c>
    </row>
    <row r="6921" spans="1:5" s="192" customFormat="1" outlineLevel="1">
      <c r="A6921" s="192" t="s">
        <v>14461</v>
      </c>
      <c r="B6921" s="193" t="s">
        <v>14462</v>
      </c>
      <c r="C6921" s="192" t="s">
        <v>233</v>
      </c>
      <c r="D6921" s="192" t="s">
        <v>319</v>
      </c>
      <c r="E6921" s="192" t="s">
        <v>21087</v>
      </c>
    </row>
    <row r="6922" spans="1:5" s="98" customFormat="1" outlineLevel="1">
      <c r="A6922" s="98" t="s">
        <v>14464</v>
      </c>
      <c r="B6922" s="171" t="s">
        <v>14465</v>
      </c>
      <c r="C6922" s="98" t="s">
        <v>233</v>
      </c>
      <c r="D6922" s="98" t="s">
        <v>319</v>
      </c>
      <c r="E6922" s="98" t="s">
        <v>21087</v>
      </c>
    </row>
    <row r="6923" spans="1:5" s="192" customFormat="1" outlineLevel="1">
      <c r="A6923" s="192" t="s">
        <v>14466</v>
      </c>
      <c r="B6923" s="193" t="s">
        <v>14467</v>
      </c>
      <c r="C6923" s="192" t="s">
        <v>233</v>
      </c>
      <c r="D6923" s="192" t="s">
        <v>319</v>
      </c>
      <c r="E6923" s="192" t="s">
        <v>21087</v>
      </c>
    </row>
    <row r="6924" spans="1:5" s="192" customFormat="1" outlineLevel="1">
      <c r="A6924" s="192" t="s">
        <v>14469</v>
      </c>
      <c r="B6924" s="193" t="s">
        <v>14470</v>
      </c>
      <c r="C6924" s="192" t="s">
        <v>233</v>
      </c>
      <c r="D6924" s="192" t="s">
        <v>319</v>
      </c>
      <c r="E6924" s="192" t="s">
        <v>21087</v>
      </c>
    </row>
    <row r="6925" spans="1:5" s="192" customFormat="1" outlineLevel="1">
      <c r="A6925" s="192" t="s">
        <v>14472</v>
      </c>
      <c r="B6925" s="193" t="s">
        <v>14473</v>
      </c>
      <c r="C6925" s="192" t="s">
        <v>233</v>
      </c>
      <c r="D6925" s="192" t="s">
        <v>319</v>
      </c>
      <c r="E6925" s="192" t="s">
        <v>21087</v>
      </c>
    </row>
    <row r="6926" spans="1:5" s="192" customFormat="1" outlineLevel="1">
      <c r="A6926" s="192" t="s">
        <v>14475</v>
      </c>
      <c r="B6926" s="193" t="s">
        <v>1120</v>
      </c>
      <c r="C6926" s="192" t="s">
        <v>233</v>
      </c>
      <c r="D6926" s="192" t="s">
        <v>319</v>
      </c>
      <c r="E6926" s="192" t="s">
        <v>21087</v>
      </c>
    </row>
    <row r="6927" spans="1:5" s="98" customFormat="1" outlineLevel="1">
      <c r="A6927" s="98" t="s">
        <v>14477</v>
      </c>
      <c r="B6927" s="171" t="s">
        <v>14478</v>
      </c>
      <c r="C6927" s="98" t="s">
        <v>275</v>
      </c>
      <c r="D6927" s="98" t="s">
        <v>354</v>
      </c>
      <c r="E6927" s="98" t="s">
        <v>925</v>
      </c>
    </row>
    <row r="6928" spans="1:5" s="98" customFormat="1" outlineLevel="1">
      <c r="A6928" s="98" t="s">
        <v>14480</v>
      </c>
      <c r="B6928" s="171" t="s">
        <v>14481</v>
      </c>
      <c r="C6928" s="98" t="s">
        <v>275</v>
      </c>
      <c r="D6928" s="98" t="s">
        <v>354</v>
      </c>
      <c r="E6928" s="98" t="s">
        <v>925</v>
      </c>
    </row>
    <row r="6929" spans="1:5" s="192" customFormat="1" outlineLevel="1">
      <c r="A6929" s="192" t="s">
        <v>14482</v>
      </c>
      <c r="B6929" s="193" t="s">
        <v>14483</v>
      </c>
      <c r="C6929" s="192" t="s">
        <v>275</v>
      </c>
      <c r="D6929" s="192" t="s">
        <v>354</v>
      </c>
      <c r="E6929" s="192" t="s">
        <v>925</v>
      </c>
    </row>
    <row r="6930" spans="1:5" s="192" customFormat="1" outlineLevel="1">
      <c r="A6930" s="192" t="s">
        <v>1110</v>
      </c>
      <c r="B6930" s="193" t="s">
        <v>14485</v>
      </c>
      <c r="C6930" s="192" t="s">
        <v>275</v>
      </c>
      <c r="D6930" s="192" t="s">
        <v>354</v>
      </c>
      <c r="E6930" s="192" t="s">
        <v>925</v>
      </c>
    </row>
    <row r="6931" spans="1:5" s="188" customFormat="1" outlineLevel="1">
      <c r="A6931" s="188" t="s">
        <v>14486</v>
      </c>
      <c r="B6931" s="194" t="s">
        <v>14487</v>
      </c>
      <c r="C6931" s="188" t="s">
        <v>275</v>
      </c>
      <c r="D6931" s="188" t="s">
        <v>354</v>
      </c>
      <c r="E6931" s="188" t="s">
        <v>925</v>
      </c>
    </row>
    <row r="6932" spans="1:5" s="188" customFormat="1" outlineLevel="1">
      <c r="A6932" s="188" t="s">
        <v>14488</v>
      </c>
      <c r="B6932" s="194" t="s">
        <v>1116</v>
      </c>
      <c r="C6932" s="188" t="s">
        <v>275</v>
      </c>
      <c r="D6932" s="188" t="s">
        <v>354</v>
      </c>
      <c r="E6932" s="188" t="s">
        <v>925</v>
      </c>
    </row>
    <row r="6933" spans="1:5" s="103" customFormat="1">
      <c r="A6933" s="103" t="s">
        <v>14489</v>
      </c>
      <c r="B6933" s="191" t="s">
        <v>14490</v>
      </c>
    </row>
    <row r="6934" spans="1:5" s="98" customFormat="1" outlineLevel="1">
      <c r="A6934" s="98" t="s">
        <v>14491</v>
      </c>
      <c r="B6934" s="171" t="s">
        <v>14492</v>
      </c>
      <c r="C6934" s="98" t="s">
        <v>233</v>
      </c>
      <c r="D6934" s="98" t="s">
        <v>319</v>
      </c>
      <c r="E6934" s="98" t="s">
        <v>21087</v>
      </c>
    </row>
    <row r="6935" spans="1:5" s="192" customFormat="1" outlineLevel="1">
      <c r="A6935" s="192" t="s">
        <v>14493</v>
      </c>
      <c r="B6935" s="193" t="s">
        <v>14494</v>
      </c>
      <c r="C6935" s="192" t="s">
        <v>233</v>
      </c>
      <c r="D6935" s="192" t="s">
        <v>319</v>
      </c>
      <c r="E6935" s="192" t="s">
        <v>21087</v>
      </c>
    </row>
    <row r="6936" spans="1:5" s="192" customFormat="1" outlineLevel="1">
      <c r="A6936" s="192" t="s">
        <v>14496</v>
      </c>
      <c r="B6936" s="193" t="s">
        <v>14497</v>
      </c>
      <c r="C6936" s="192" t="s">
        <v>233</v>
      </c>
      <c r="D6936" s="192" t="s">
        <v>319</v>
      </c>
      <c r="E6936" s="192" t="s">
        <v>21087</v>
      </c>
    </row>
    <row r="6937" spans="1:5" s="192" customFormat="1" outlineLevel="1">
      <c r="A6937" s="192" t="s">
        <v>14499</v>
      </c>
      <c r="B6937" s="193" t="s">
        <v>14500</v>
      </c>
      <c r="C6937" s="192" t="s">
        <v>233</v>
      </c>
      <c r="D6937" s="192" t="s">
        <v>319</v>
      </c>
      <c r="E6937" s="192" t="s">
        <v>21087</v>
      </c>
    </row>
    <row r="6938" spans="1:5" s="192" customFormat="1" outlineLevel="1">
      <c r="A6938" s="192" t="s">
        <v>14502</v>
      </c>
      <c r="B6938" s="193" t="s">
        <v>14503</v>
      </c>
      <c r="C6938" s="192" t="s">
        <v>233</v>
      </c>
      <c r="D6938" s="192" t="s">
        <v>319</v>
      </c>
      <c r="E6938" s="192" t="s">
        <v>21087</v>
      </c>
    </row>
    <row r="6939" spans="1:5" s="98" customFormat="1" outlineLevel="1">
      <c r="A6939" s="98" t="s">
        <v>14505</v>
      </c>
      <c r="B6939" s="171" t="s">
        <v>14506</v>
      </c>
      <c r="C6939" s="98" t="s">
        <v>233</v>
      </c>
      <c r="D6939" s="98" t="s">
        <v>319</v>
      </c>
      <c r="E6939" s="98" t="s">
        <v>21087</v>
      </c>
    </row>
    <row r="6940" spans="1:5" s="98" customFormat="1" outlineLevel="1">
      <c r="A6940" s="98" t="s">
        <v>14508</v>
      </c>
      <c r="B6940" s="171" t="s">
        <v>14509</v>
      </c>
      <c r="C6940" s="98" t="s">
        <v>275</v>
      </c>
      <c r="D6940" s="98" t="s">
        <v>354</v>
      </c>
      <c r="E6940" s="98" t="s">
        <v>925</v>
      </c>
    </row>
    <row r="6941" spans="1:5" s="192" customFormat="1" outlineLevel="1">
      <c r="A6941" s="192" t="s">
        <v>14510</v>
      </c>
      <c r="B6941" s="193" t="s">
        <v>14511</v>
      </c>
      <c r="C6941" s="192" t="s">
        <v>275</v>
      </c>
      <c r="D6941" s="192" t="s">
        <v>354</v>
      </c>
      <c r="E6941" s="192" t="s">
        <v>925</v>
      </c>
    </row>
    <row r="6942" spans="1:5" s="192" customFormat="1" outlineLevel="1">
      <c r="A6942" s="192" t="s">
        <v>1110</v>
      </c>
      <c r="B6942" s="193" t="s">
        <v>1120</v>
      </c>
      <c r="C6942" s="192" t="s">
        <v>275</v>
      </c>
      <c r="D6942" s="192" t="s">
        <v>354</v>
      </c>
      <c r="E6942" s="192" t="s">
        <v>925</v>
      </c>
    </row>
    <row r="6943" spans="1:5" s="188" customFormat="1" outlineLevel="1">
      <c r="A6943" s="188" t="s">
        <v>14513</v>
      </c>
      <c r="B6943" s="194" t="s">
        <v>14514</v>
      </c>
      <c r="C6943" s="188" t="s">
        <v>275</v>
      </c>
      <c r="D6943" s="188" t="s">
        <v>354</v>
      </c>
      <c r="E6943" s="188" t="s">
        <v>925</v>
      </c>
    </row>
    <row r="6944" spans="1:5" s="188" customFormat="1" outlineLevel="1">
      <c r="A6944" s="188" t="s">
        <v>14516</v>
      </c>
      <c r="B6944" s="194" t="s">
        <v>14517</v>
      </c>
      <c r="C6944" s="188" t="s">
        <v>275</v>
      </c>
      <c r="D6944" s="188" t="s">
        <v>354</v>
      </c>
      <c r="E6944" s="188" t="s">
        <v>925</v>
      </c>
    </row>
    <row r="6945" spans="1:5" s="188" customFormat="1" outlineLevel="1">
      <c r="A6945" s="188" t="s">
        <v>14519</v>
      </c>
      <c r="B6945" s="194" t="s">
        <v>1116</v>
      </c>
      <c r="C6945" s="188" t="s">
        <v>275</v>
      </c>
      <c r="D6945" s="188" t="s">
        <v>354</v>
      </c>
      <c r="E6945" s="188" t="s">
        <v>925</v>
      </c>
    </row>
    <row r="6946" spans="1:5" s="98" customFormat="1" outlineLevel="1">
      <c r="A6946" s="98" t="s">
        <v>14520</v>
      </c>
      <c r="B6946" s="171" t="s">
        <v>14521</v>
      </c>
      <c r="C6946" s="98" t="s">
        <v>233</v>
      </c>
      <c r="D6946" s="98" t="s">
        <v>319</v>
      </c>
      <c r="E6946" s="98" t="s">
        <v>21087</v>
      </c>
    </row>
    <row r="6947" spans="1:5" s="98" customFormat="1" outlineLevel="1">
      <c r="A6947" s="98" t="s">
        <v>14523</v>
      </c>
      <c r="B6947" s="171" t="s">
        <v>14524</v>
      </c>
      <c r="C6947" s="98" t="s">
        <v>233</v>
      </c>
      <c r="D6947" s="98" t="s">
        <v>319</v>
      </c>
      <c r="E6947" s="98" t="s">
        <v>21087</v>
      </c>
    </row>
    <row r="6948" spans="1:5" s="192" customFormat="1" outlineLevel="1">
      <c r="A6948" s="192" t="s">
        <v>14525</v>
      </c>
      <c r="B6948" s="193" t="s">
        <v>14526</v>
      </c>
      <c r="C6948" s="192" t="s">
        <v>233</v>
      </c>
      <c r="D6948" s="192" t="s">
        <v>319</v>
      </c>
      <c r="E6948" s="192" t="s">
        <v>21087</v>
      </c>
    </row>
    <row r="6949" spans="1:5" s="192" customFormat="1" outlineLevel="1">
      <c r="A6949" s="192" t="s">
        <v>14528</v>
      </c>
      <c r="B6949" s="193" t="s">
        <v>14529</v>
      </c>
      <c r="C6949" s="192" t="s">
        <v>233</v>
      </c>
      <c r="D6949" s="192" t="s">
        <v>319</v>
      </c>
      <c r="E6949" s="192" t="s">
        <v>21087</v>
      </c>
    </row>
    <row r="6950" spans="1:5" s="192" customFormat="1" outlineLevel="1">
      <c r="A6950" s="192" t="s">
        <v>14531</v>
      </c>
      <c r="B6950" s="193" t="s">
        <v>1120</v>
      </c>
      <c r="C6950" s="192" t="s">
        <v>233</v>
      </c>
      <c r="D6950" s="192" t="s">
        <v>319</v>
      </c>
      <c r="E6950" s="192" t="s">
        <v>21087</v>
      </c>
    </row>
    <row r="6951" spans="1:5" s="98" customFormat="1" outlineLevel="1">
      <c r="A6951" s="98" t="s">
        <v>14533</v>
      </c>
      <c r="B6951" s="171" t="s">
        <v>14534</v>
      </c>
      <c r="C6951" s="98" t="s">
        <v>233</v>
      </c>
      <c r="D6951" s="98" t="s">
        <v>319</v>
      </c>
      <c r="E6951" s="98" t="s">
        <v>21087</v>
      </c>
    </row>
    <row r="6952" spans="1:5" s="192" customFormat="1" outlineLevel="1">
      <c r="A6952" s="192" t="s">
        <v>14535</v>
      </c>
      <c r="B6952" s="193" t="s">
        <v>14536</v>
      </c>
      <c r="C6952" s="192" t="s">
        <v>233</v>
      </c>
      <c r="D6952" s="192" t="s">
        <v>319</v>
      </c>
      <c r="E6952" s="192" t="s">
        <v>21087</v>
      </c>
    </row>
    <row r="6953" spans="1:5" s="192" customFormat="1" outlineLevel="1">
      <c r="A6953" s="192" t="s">
        <v>14538</v>
      </c>
      <c r="B6953" s="193" t="s">
        <v>1120</v>
      </c>
      <c r="C6953" s="192" t="s">
        <v>233</v>
      </c>
      <c r="D6953" s="192" t="s">
        <v>319</v>
      </c>
      <c r="E6953" s="192" t="s">
        <v>21087</v>
      </c>
    </row>
    <row r="6954" spans="1:5" s="98" customFormat="1" outlineLevel="1">
      <c r="A6954" s="98" t="s">
        <v>14539</v>
      </c>
      <c r="B6954" s="171" t="s">
        <v>14540</v>
      </c>
      <c r="C6954" s="98" t="s">
        <v>275</v>
      </c>
      <c r="D6954" s="98" t="s">
        <v>354</v>
      </c>
      <c r="E6954" s="98" t="s">
        <v>925</v>
      </c>
    </row>
    <row r="6955" spans="1:5" s="192" customFormat="1" outlineLevel="1">
      <c r="A6955" s="192" t="s">
        <v>14541</v>
      </c>
      <c r="B6955" s="193" t="s">
        <v>14542</v>
      </c>
      <c r="C6955" s="192" t="s">
        <v>275</v>
      </c>
      <c r="D6955" s="192" t="s">
        <v>354</v>
      </c>
      <c r="E6955" s="192" t="s">
        <v>925</v>
      </c>
    </row>
    <row r="6956" spans="1:5" s="192" customFormat="1" outlineLevel="1">
      <c r="A6956" s="192" t="s">
        <v>14544</v>
      </c>
      <c r="B6956" s="193" t="s">
        <v>1120</v>
      </c>
      <c r="C6956" s="192" t="s">
        <v>275</v>
      </c>
      <c r="D6956" s="192" t="s">
        <v>354</v>
      </c>
      <c r="E6956" s="192" t="s">
        <v>925</v>
      </c>
    </row>
    <row r="6957" spans="1:5" s="98" customFormat="1" outlineLevel="1">
      <c r="A6957" s="98" t="s">
        <v>14546</v>
      </c>
      <c r="B6957" s="171" t="s">
        <v>14547</v>
      </c>
      <c r="C6957" s="98" t="s">
        <v>233</v>
      </c>
      <c r="D6957" s="98" t="s">
        <v>319</v>
      </c>
      <c r="E6957" s="98" t="s">
        <v>21087</v>
      </c>
    </row>
    <row r="6958" spans="1:5" s="189" customFormat="1">
      <c r="A6958" s="189" t="s">
        <v>14549</v>
      </c>
      <c r="B6958" s="190" t="s">
        <v>14550</v>
      </c>
    </row>
    <row r="6959" spans="1:5" s="103" customFormat="1">
      <c r="A6959" s="103" t="s">
        <v>14551</v>
      </c>
      <c r="B6959" s="191" t="s">
        <v>14552</v>
      </c>
    </row>
    <row r="6960" spans="1:5" s="98" customFormat="1" outlineLevel="1">
      <c r="A6960" s="98" t="s">
        <v>14553</v>
      </c>
      <c r="B6960" s="171" t="s">
        <v>14554</v>
      </c>
    </row>
    <row r="6961" spans="1:5" s="192" customFormat="1" outlineLevel="1">
      <c r="A6961" s="192" t="s">
        <v>14555</v>
      </c>
      <c r="B6961" s="193" t="s">
        <v>14556</v>
      </c>
      <c r="C6961" s="192" t="s">
        <v>275</v>
      </c>
      <c r="D6961" s="192" t="s">
        <v>354</v>
      </c>
      <c r="E6961" s="192" t="s">
        <v>925</v>
      </c>
    </row>
    <row r="6962" spans="1:5" s="192" customFormat="1" outlineLevel="1">
      <c r="A6962" s="192" t="s">
        <v>14558</v>
      </c>
      <c r="B6962" s="193" t="s">
        <v>14559</v>
      </c>
      <c r="C6962" s="192" t="s">
        <v>275</v>
      </c>
      <c r="D6962" s="192" t="s">
        <v>354</v>
      </c>
      <c r="E6962" s="192" t="s">
        <v>925</v>
      </c>
    </row>
    <row r="6963" spans="1:5" s="192" customFormat="1" outlineLevel="1">
      <c r="A6963" s="192" t="s">
        <v>14560</v>
      </c>
      <c r="B6963" s="193" t="s">
        <v>14561</v>
      </c>
      <c r="C6963" s="192" t="s">
        <v>274</v>
      </c>
      <c r="D6963" s="192" t="s">
        <v>353</v>
      </c>
      <c r="E6963" s="192" t="s">
        <v>21089</v>
      </c>
    </row>
    <row r="6964" spans="1:5" s="192" customFormat="1" outlineLevel="1">
      <c r="A6964" s="192" t="s">
        <v>14563</v>
      </c>
      <c r="B6964" s="193" t="s">
        <v>14564</v>
      </c>
      <c r="C6964" s="192" t="s">
        <v>255</v>
      </c>
      <c r="D6964" s="192" t="s">
        <v>337</v>
      </c>
      <c r="E6964" s="192" t="s">
        <v>21088</v>
      </c>
    </row>
    <row r="6965" spans="1:5" s="192" customFormat="1" outlineLevel="1">
      <c r="A6965" s="192" t="s">
        <v>14566</v>
      </c>
      <c r="B6965" s="193" t="s">
        <v>14567</v>
      </c>
      <c r="C6965" s="192" t="s">
        <v>275</v>
      </c>
      <c r="D6965" s="192" t="s">
        <v>354</v>
      </c>
      <c r="E6965" s="192" t="s">
        <v>925</v>
      </c>
    </row>
    <row r="6966" spans="1:5" s="192" customFormat="1" outlineLevel="1">
      <c r="A6966" s="192" t="s">
        <v>14569</v>
      </c>
      <c r="B6966" s="193" t="s">
        <v>1120</v>
      </c>
      <c r="C6966" s="192" t="s">
        <v>275</v>
      </c>
      <c r="D6966" s="192" t="s">
        <v>354</v>
      </c>
      <c r="E6966" s="192" t="s">
        <v>925</v>
      </c>
    </row>
    <row r="6967" spans="1:5" s="98" customFormat="1" outlineLevel="1">
      <c r="A6967" s="98" t="s">
        <v>14570</v>
      </c>
      <c r="B6967" s="171" t="s">
        <v>14571</v>
      </c>
      <c r="C6967" s="98" t="s">
        <v>275</v>
      </c>
      <c r="D6967" s="98" t="s">
        <v>354</v>
      </c>
      <c r="E6967" s="98" t="s">
        <v>925</v>
      </c>
    </row>
    <row r="6968" spans="1:5" s="192" customFormat="1" outlineLevel="1">
      <c r="A6968" s="192" t="s">
        <v>1110</v>
      </c>
      <c r="B6968" s="193" t="s">
        <v>14572</v>
      </c>
      <c r="C6968" s="192" t="s">
        <v>275</v>
      </c>
      <c r="D6968" s="192" t="s">
        <v>354</v>
      </c>
      <c r="E6968" s="192" t="s">
        <v>925</v>
      </c>
    </row>
    <row r="6969" spans="1:5" s="188" customFormat="1" outlineLevel="1">
      <c r="A6969" s="188" t="s">
        <v>14573</v>
      </c>
      <c r="B6969" s="194" t="s">
        <v>14574</v>
      </c>
      <c r="C6969" s="188" t="s">
        <v>275</v>
      </c>
      <c r="D6969" s="188" t="s">
        <v>354</v>
      </c>
      <c r="E6969" s="188" t="s">
        <v>925</v>
      </c>
    </row>
    <row r="6970" spans="1:5" s="188" customFormat="1" outlineLevel="1">
      <c r="A6970" s="188" t="s">
        <v>14576</v>
      </c>
      <c r="B6970" s="194" t="s">
        <v>1116</v>
      </c>
      <c r="C6970" s="188" t="s">
        <v>275</v>
      </c>
      <c r="D6970" s="188" t="s">
        <v>354</v>
      </c>
      <c r="E6970" s="188" t="s">
        <v>925</v>
      </c>
    </row>
    <row r="6971" spans="1:5" s="192" customFormat="1" outlineLevel="1">
      <c r="A6971" s="192" t="s">
        <v>14578</v>
      </c>
      <c r="B6971" s="193" t="s">
        <v>14579</v>
      </c>
      <c r="C6971" s="192" t="s">
        <v>275</v>
      </c>
      <c r="D6971" s="192" t="s">
        <v>354</v>
      </c>
      <c r="E6971" s="192" t="s">
        <v>925</v>
      </c>
    </row>
    <row r="6972" spans="1:5" s="192" customFormat="1" outlineLevel="1">
      <c r="A6972" s="192" t="s">
        <v>14581</v>
      </c>
      <c r="B6972" s="193" t="s">
        <v>1120</v>
      </c>
      <c r="C6972" s="192" t="s">
        <v>275</v>
      </c>
      <c r="D6972" s="192" t="s">
        <v>354</v>
      </c>
      <c r="E6972" s="192" t="s">
        <v>925</v>
      </c>
    </row>
    <row r="6973" spans="1:5" s="98" customFormat="1" outlineLevel="1">
      <c r="A6973" s="98" t="s">
        <v>14583</v>
      </c>
      <c r="B6973" s="171" t="s">
        <v>14584</v>
      </c>
    </row>
    <row r="6974" spans="1:5" s="192" customFormat="1" outlineLevel="1">
      <c r="A6974" s="192" t="s">
        <v>1110</v>
      </c>
      <c r="B6974" s="193" t="s">
        <v>14585</v>
      </c>
    </row>
    <row r="6975" spans="1:5" s="188" customFormat="1" outlineLevel="1">
      <c r="A6975" s="188" t="s">
        <v>14586</v>
      </c>
      <c r="B6975" s="194" t="s">
        <v>14587</v>
      </c>
      <c r="C6975" s="188" t="s">
        <v>274</v>
      </c>
      <c r="D6975" s="188" t="s">
        <v>353</v>
      </c>
      <c r="E6975" s="188" t="s">
        <v>21089</v>
      </c>
    </row>
    <row r="6976" spans="1:5" s="188" customFormat="1" outlineLevel="1">
      <c r="A6976" s="188" t="s">
        <v>14589</v>
      </c>
      <c r="B6976" s="194" t="s">
        <v>9690</v>
      </c>
      <c r="C6976" s="188" t="s">
        <v>275</v>
      </c>
      <c r="D6976" s="188" t="s">
        <v>354</v>
      </c>
      <c r="E6976" s="188" t="s">
        <v>925</v>
      </c>
    </row>
    <row r="6977" spans="1:5" s="192" customFormat="1" outlineLevel="1">
      <c r="A6977" s="192" t="s">
        <v>14590</v>
      </c>
      <c r="B6977" s="193" t="s">
        <v>9255</v>
      </c>
      <c r="C6977" s="192" t="s">
        <v>275</v>
      </c>
      <c r="D6977" s="192" t="s">
        <v>354</v>
      </c>
      <c r="E6977" s="192" t="s">
        <v>925</v>
      </c>
    </row>
    <row r="6978" spans="1:5" s="98" customFormat="1" outlineLevel="1">
      <c r="A6978" s="98" t="s">
        <v>14592</v>
      </c>
      <c r="B6978" s="171" t="s">
        <v>14593</v>
      </c>
      <c r="C6978" s="98" t="s">
        <v>275</v>
      </c>
      <c r="D6978" s="98" t="s">
        <v>354</v>
      </c>
      <c r="E6978" s="98" t="s">
        <v>925</v>
      </c>
    </row>
    <row r="6979" spans="1:5" s="192" customFormat="1" outlineLevel="1">
      <c r="A6979" s="192" t="s">
        <v>14594</v>
      </c>
      <c r="B6979" s="193" t="s">
        <v>14595</v>
      </c>
      <c r="C6979" s="192" t="s">
        <v>275</v>
      </c>
      <c r="D6979" s="192" t="s">
        <v>354</v>
      </c>
      <c r="E6979" s="192" t="s">
        <v>925</v>
      </c>
    </row>
    <row r="6980" spans="1:5" s="192" customFormat="1" outlineLevel="1">
      <c r="A6980" s="192" t="s">
        <v>14597</v>
      </c>
      <c r="B6980" s="193" t="s">
        <v>1120</v>
      </c>
      <c r="C6980" s="192" t="s">
        <v>275</v>
      </c>
      <c r="D6980" s="192" t="s">
        <v>354</v>
      </c>
      <c r="E6980" s="192" t="s">
        <v>925</v>
      </c>
    </row>
    <row r="6981" spans="1:5" s="98" customFormat="1" outlineLevel="1">
      <c r="A6981" s="98" t="s">
        <v>14598</v>
      </c>
      <c r="B6981" s="171" t="s">
        <v>14599</v>
      </c>
      <c r="C6981" s="98" t="s">
        <v>275</v>
      </c>
      <c r="D6981" s="98" t="s">
        <v>354</v>
      </c>
      <c r="E6981" s="98" t="s">
        <v>925</v>
      </c>
    </row>
    <row r="6982" spans="1:5" s="192" customFormat="1" outlineLevel="1">
      <c r="A6982" s="192" t="s">
        <v>14600</v>
      </c>
      <c r="B6982" s="193" t="s">
        <v>14601</v>
      </c>
      <c r="C6982" s="192" t="s">
        <v>275</v>
      </c>
      <c r="D6982" s="192" t="s">
        <v>354</v>
      </c>
      <c r="E6982" s="192" t="s">
        <v>925</v>
      </c>
    </row>
    <row r="6983" spans="1:5" s="192" customFormat="1" outlineLevel="1">
      <c r="A6983" s="192" t="s">
        <v>14603</v>
      </c>
      <c r="B6983" s="193" t="s">
        <v>14604</v>
      </c>
      <c r="C6983" s="192" t="s">
        <v>275</v>
      </c>
      <c r="D6983" s="192" t="s">
        <v>354</v>
      </c>
      <c r="E6983" s="192" t="s">
        <v>925</v>
      </c>
    </row>
    <row r="6984" spans="1:5" s="192" customFormat="1" outlineLevel="1">
      <c r="A6984" s="192" t="s">
        <v>14606</v>
      </c>
      <c r="B6984" s="193" t="s">
        <v>14607</v>
      </c>
      <c r="C6984" s="192" t="s">
        <v>275</v>
      </c>
      <c r="D6984" s="192" t="s">
        <v>354</v>
      </c>
      <c r="E6984" s="192" t="s">
        <v>925</v>
      </c>
    </row>
    <row r="6985" spans="1:5" s="98" customFormat="1" outlineLevel="1">
      <c r="A6985" s="98" t="s">
        <v>14609</v>
      </c>
      <c r="B6985" s="171" t="s">
        <v>14610</v>
      </c>
      <c r="C6985" s="98" t="s">
        <v>275</v>
      </c>
      <c r="D6985" s="98" t="s">
        <v>354</v>
      </c>
      <c r="E6985" s="98" t="s">
        <v>925</v>
      </c>
    </row>
    <row r="6986" spans="1:5" s="192" customFormat="1" outlineLevel="1">
      <c r="A6986" s="192" t="s">
        <v>14611</v>
      </c>
      <c r="B6986" s="193" t="s">
        <v>14612</v>
      </c>
      <c r="C6986" s="192" t="s">
        <v>275</v>
      </c>
      <c r="D6986" s="192" t="s">
        <v>354</v>
      </c>
      <c r="E6986" s="192" t="s">
        <v>925</v>
      </c>
    </row>
    <row r="6987" spans="1:5" s="192" customFormat="1" outlineLevel="1">
      <c r="A6987" s="192" t="s">
        <v>14614</v>
      </c>
      <c r="B6987" s="193" t="s">
        <v>14615</v>
      </c>
      <c r="C6987" s="192" t="s">
        <v>275</v>
      </c>
      <c r="D6987" s="192" t="s">
        <v>354</v>
      </c>
      <c r="E6987" s="192" t="s">
        <v>925</v>
      </c>
    </row>
    <row r="6988" spans="1:5" s="192" customFormat="1" outlineLevel="1">
      <c r="A6988" s="192" t="s">
        <v>1110</v>
      </c>
      <c r="B6988" s="193" t="s">
        <v>14616</v>
      </c>
      <c r="C6988" s="192" t="s">
        <v>275</v>
      </c>
      <c r="D6988" s="192" t="s">
        <v>354</v>
      </c>
      <c r="E6988" s="192" t="s">
        <v>925</v>
      </c>
    </row>
    <row r="6989" spans="1:5" s="188" customFormat="1" outlineLevel="1">
      <c r="A6989" s="188" t="s">
        <v>14617</v>
      </c>
      <c r="B6989" s="194" t="s">
        <v>14618</v>
      </c>
      <c r="C6989" s="188" t="s">
        <v>275</v>
      </c>
      <c r="D6989" s="188" t="s">
        <v>354</v>
      </c>
      <c r="E6989" s="188" t="s">
        <v>925</v>
      </c>
    </row>
    <row r="6990" spans="1:5" s="188" customFormat="1" outlineLevel="1">
      <c r="A6990" s="188" t="s">
        <v>14619</v>
      </c>
      <c r="B6990" s="194" t="s">
        <v>14620</v>
      </c>
      <c r="C6990" s="188" t="s">
        <v>275</v>
      </c>
      <c r="D6990" s="188" t="s">
        <v>354</v>
      </c>
      <c r="E6990" s="188" t="s">
        <v>925</v>
      </c>
    </row>
    <row r="6991" spans="1:5" s="188" customFormat="1" outlineLevel="1">
      <c r="A6991" s="188" t="s">
        <v>14621</v>
      </c>
      <c r="B6991" s="194" t="s">
        <v>14622</v>
      </c>
      <c r="C6991" s="188" t="s">
        <v>275</v>
      </c>
      <c r="D6991" s="188" t="s">
        <v>354</v>
      </c>
      <c r="E6991" s="188" t="s">
        <v>925</v>
      </c>
    </row>
    <row r="6992" spans="1:5" s="188" customFormat="1" outlineLevel="1">
      <c r="A6992" s="188" t="s">
        <v>14623</v>
      </c>
      <c r="B6992" s="194" t="s">
        <v>1116</v>
      </c>
      <c r="C6992" s="188" t="s">
        <v>275</v>
      </c>
      <c r="D6992" s="188" t="s">
        <v>354</v>
      </c>
      <c r="E6992" s="188" t="s">
        <v>925</v>
      </c>
    </row>
    <row r="6993" spans="1:5" s="192" customFormat="1" outlineLevel="1">
      <c r="A6993" s="192" t="s">
        <v>1110</v>
      </c>
      <c r="B6993" s="193" t="s">
        <v>14624</v>
      </c>
      <c r="C6993" s="192" t="s">
        <v>275</v>
      </c>
      <c r="D6993" s="192" t="s">
        <v>354</v>
      </c>
      <c r="E6993" s="192" t="s">
        <v>925</v>
      </c>
    </row>
    <row r="6994" spans="1:5" s="188" customFormat="1" outlineLevel="1">
      <c r="A6994" s="188" t="s">
        <v>14625</v>
      </c>
      <c r="B6994" s="194" t="s">
        <v>14626</v>
      </c>
      <c r="C6994" s="188" t="s">
        <v>275</v>
      </c>
      <c r="D6994" s="188" t="s">
        <v>354</v>
      </c>
      <c r="E6994" s="188" t="s">
        <v>925</v>
      </c>
    </row>
    <row r="6995" spans="1:5" s="188" customFormat="1" outlineLevel="1">
      <c r="A6995" s="188" t="s">
        <v>14628</v>
      </c>
      <c r="B6995" s="194" t="s">
        <v>1116</v>
      </c>
      <c r="C6995" s="188" t="s">
        <v>275</v>
      </c>
      <c r="D6995" s="188" t="s">
        <v>354</v>
      </c>
      <c r="E6995" s="188" t="s">
        <v>925</v>
      </c>
    </row>
    <row r="6996" spans="1:5" s="192" customFormat="1" outlineLevel="1">
      <c r="A6996" s="192" t="s">
        <v>1110</v>
      </c>
      <c r="B6996" s="193" t="s">
        <v>12680</v>
      </c>
      <c r="C6996" s="192" t="s">
        <v>275</v>
      </c>
      <c r="D6996" s="192" t="s">
        <v>354</v>
      </c>
      <c r="E6996" s="192" t="s">
        <v>925</v>
      </c>
    </row>
    <row r="6997" spans="1:5" s="188" customFormat="1" outlineLevel="1">
      <c r="A6997" s="188" t="s">
        <v>14629</v>
      </c>
      <c r="B6997" s="194" t="s">
        <v>14630</v>
      </c>
      <c r="C6997" s="188" t="s">
        <v>275</v>
      </c>
      <c r="D6997" s="188" t="s">
        <v>354</v>
      </c>
      <c r="E6997" s="188" t="s">
        <v>925</v>
      </c>
    </row>
    <row r="6998" spans="1:5" s="188" customFormat="1" outlineLevel="1">
      <c r="A6998" s="188" t="s">
        <v>14632</v>
      </c>
      <c r="B6998" s="194" t="s">
        <v>1116</v>
      </c>
      <c r="C6998" s="188" t="s">
        <v>275</v>
      </c>
      <c r="D6998" s="188" t="s">
        <v>354</v>
      </c>
      <c r="E6998" s="188" t="s">
        <v>925</v>
      </c>
    </row>
    <row r="6999" spans="1:5" s="98" customFormat="1" outlineLevel="1">
      <c r="A6999" s="98" t="s">
        <v>14634</v>
      </c>
      <c r="B6999" s="171" t="s">
        <v>14635</v>
      </c>
      <c r="C6999" s="98" t="s">
        <v>275</v>
      </c>
      <c r="D6999" s="98" t="s">
        <v>354</v>
      </c>
      <c r="E6999" s="98" t="s">
        <v>925</v>
      </c>
    </row>
    <row r="7000" spans="1:5" s="192" customFormat="1" outlineLevel="1">
      <c r="A7000" s="192" t="s">
        <v>14636</v>
      </c>
      <c r="B7000" s="193" t="s">
        <v>14637</v>
      </c>
      <c r="C7000" s="192" t="s">
        <v>275</v>
      </c>
      <c r="D7000" s="192" t="s">
        <v>354</v>
      </c>
      <c r="E7000" s="192" t="s">
        <v>925</v>
      </c>
    </row>
    <row r="7001" spans="1:5" s="192" customFormat="1" outlineLevel="1">
      <c r="A7001" s="192" t="s">
        <v>14639</v>
      </c>
      <c r="B7001" s="193" t="s">
        <v>13811</v>
      </c>
      <c r="C7001" s="192" t="s">
        <v>275</v>
      </c>
      <c r="D7001" s="192" t="s">
        <v>354</v>
      </c>
      <c r="E7001" s="192" t="s">
        <v>925</v>
      </c>
    </row>
    <row r="7002" spans="1:5" s="192" customFormat="1" outlineLevel="1">
      <c r="A7002" s="192" t="s">
        <v>1110</v>
      </c>
      <c r="B7002" s="193" t="s">
        <v>12680</v>
      </c>
      <c r="C7002" s="192" t="s">
        <v>275</v>
      </c>
      <c r="D7002" s="192" t="s">
        <v>354</v>
      </c>
      <c r="E7002" s="192" t="s">
        <v>925</v>
      </c>
    </row>
    <row r="7003" spans="1:5" s="188" customFormat="1" outlineLevel="1">
      <c r="A7003" s="188" t="s">
        <v>14641</v>
      </c>
      <c r="B7003" s="194" t="s">
        <v>14630</v>
      </c>
      <c r="C7003" s="188" t="s">
        <v>275</v>
      </c>
      <c r="D7003" s="188" t="s">
        <v>354</v>
      </c>
      <c r="E7003" s="188" t="s">
        <v>925</v>
      </c>
    </row>
    <row r="7004" spans="1:5" s="188" customFormat="1" outlineLevel="1">
      <c r="A7004" s="188" t="s">
        <v>14643</v>
      </c>
      <c r="B7004" s="194" t="s">
        <v>14644</v>
      </c>
      <c r="C7004" s="188" t="s">
        <v>275</v>
      </c>
      <c r="D7004" s="188" t="s">
        <v>354</v>
      </c>
      <c r="E7004" s="188" t="s">
        <v>925</v>
      </c>
    </row>
    <row r="7005" spans="1:5" s="98" customFormat="1" outlineLevel="1">
      <c r="A7005" s="98" t="s">
        <v>14646</v>
      </c>
      <c r="B7005" s="171" t="s">
        <v>14647</v>
      </c>
      <c r="C7005" s="98" t="s">
        <v>275</v>
      </c>
      <c r="D7005" s="98" t="s">
        <v>354</v>
      </c>
      <c r="E7005" s="98" t="s">
        <v>925</v>
      </c>
    </row>
    <row r="7006" spans="1:5" s="192" customFormat="1" outlineLevel="1">
      <c r="A7006" s="192" t="s">
        <v>14648</v>
      </c>
      <c r="B7006" s="193" t="s">
        <v>14649</v>
      </c>
      <c r="C7006" s="192" t="s">
        <v>275</v>
      </c>
      <c r="D7006" s="192" t="s">
        <v>354</v>
      </c>
      <c r="E7006" s="192" t="s">
        <v>925</v>
      </c>
    </row>
    <row r="7007" spans="1:5" s="192" customFormat="1" outlineLevel="1">
      <c r="A7007" s="192" t="s">
        <v>14651</v>
      </c>
      <c r="B7007" s="193" t="s">
        <v>12680</v>
      </c>
      <c r="C7007" s="192" t="s">
        <v>275</v>
      </c>
      <c r="D7007" s="192" t="s">
        <v>354</v>
      </c>
      <c r="E7007" s="192" t="s">
        <v>925</v>
      </c>
    </row>
    <row r="7008" spans="1:5" s="98" customFormat="1" outlineLevel="1">
      <c r="A7008" s="98" t="s">
        <v>14653</v>
      </c>
      <c r="B7008" s="171" t="s">
        <v>14654</v>
      </c>
      <c r="C7008" s="98" t="s">
        <v>275</v>
      </c>
      <c r="D7008" s="98" t="s">
        <v>354</v>
      </c>
      <c r="E7008" s="98" t="s">
        <v>925</v>
      </c>
    </row>
    <row r="7009" spans="1:5" s="192" customFormat="1" outlineLevel="1">
      <c r="A7009" s="192" t="s">
        <v>14655</v>
      </c>
      <c r="B7009" s="193" t="s">
        <v>14656</v>
      </c>
      <c r="C7009" s="192" t="s">
        <v>275</v>
      </c>
      <c r="D7009" s="192" t="s">
        <v>354</v>
      </c>
      <c r="E7009" s="192" t="s">
        <v>925</v>
      </c>
    </row>
    <row r="7010" spans="1:5" s="192" customFormat="1" outlineLevel="1">
      <c r="A7010" s="192" t="s">
        <v>14658</v>
      </c>
      <c r="B7010" s="193" t="s">
        <v>14659</v>
      </c>
      <c r="C7010" s="192" t="s">
        <v>275</v>
      </c>
      <c r="D7010" s="192" t="s">
        <v>354</v>
      </c>
      <c r="E7010" s="192" t="s">
        <v>925</v>
      </c>
    </row>
    <row r="7011" spans="1:5" s="192" customFormat="1" outlineLevel="1">
      <c r="A7011" s="192" t="s">
        <v>14660</v>
      </c>
      <c r="B7011" s="193" t="s">
        <v>14661</v>
      </c>
      <c r="C7011" s="192" t="s">
        <v>275</v>
      </c>
      <c r="D7011" s="192" t="s">
        <v>354</v>
      </c>
      <c r="E7011" s="192" t="s">
        <v>925</v>
      </c>
    </row>
    <row r="7012" spans="1:5" s="192" customFormat="1" outlineLevel="1">
      <c r="A7012" s="192" t="s">
        <v>14662</v>
      </c>
      <c r="B7012" s="193" t="s">
        <v>12680</v>
      </c>
      <c r="C7012" s="192" t="s">
        <v>275</v>
      </c>
      <c r="D7012" s="192" t="s">
        <v>354</v>
      </c>
      <c r="E7012" s="192" t="s">
        <v>925</v>
      </c>
    </row>
    <row r="7013" spans="1:5" s="98" customFormat="1" outlineLevel="1">
      <c r="A7013" s="98" t="s">
        <v>14664</v>
      </c>
      <c r="B7013" s="171" t="s">
        <v>14665</v>
      </c>
      <c r="C7013" s="98" t="s">
        <v>275</v>
      </c>
      <c r="D7013" s="98" t="s">
        <v>354</v>
      </c>
      <c r="E7013" s="98" t="s">
        <v>925</v>
      </c>
    </row>
    <row r="7014" spans="1:5" s="192" customFormat="1" outlineLevel="1">
      <c r="A7014" s="192" t="s">
        <v>14666</v>
      </c>
      <c r="B7014" s="193" t="s">
        <v>14667</v>
      </c>
      <c r="C7014" s="192" t="s">
        <v>275</v>
      </c>
      <c r="D7014" s="192" t="s">
        <v>354</v>
      </c>
      <c r="E7014" s="192" t="s">
        <v>925</v>
      </c>
    </row>
    <row r="7015" spans="1:5" s="192" customFormat="1" outlineLevel="1">
      <c r="A7015" s="192" t="s">
        <v>14669</v>
      </c>
      <c r="B7015" s="193" t="s">
        <v>14670</v>
      </c>
      <c r="C7015" s="192" t="s">
        <v>275</v>
      </c>
      <c r="D7015" s="192" t="s">
        <v>354</v>
      </c>
      <c r="E7015" s="192" t="s">
        <v>925</v>
      </c>
    </row>
    <row r="7016" spans="1:5" s="192" customFormat="1" outlineLevel="1">
      <c r="A7016" s="192" t="s">
        <v>14672</v>
      </c>
      <c r="B7016" s="193" t="s">
        <v>14673</v>
      </c>
      <c r="C7016" s="192" t="s">
        <v>275</v>
      </c>
      <c r="D7016" s="192" t="s">
        <v>354</v>
      </c>
      <c r="E7016" s="192" t="s">
        <v>925</v>
      </c>
    </row>
    <row r="7017" spans="1:5" s="192" customFormat="1" outlineLevel="1">
      <c r="A7017" s="192" t="s">
        <v>14675</v>
      </c>
      <c r="B7017" s="193" t="s">
        <v>12680</v>
      </c>
      <c r="C7017" s="192" t="s">
        <v>275</v>
      </c>
      <c r="D7017" s="192" t="s">
        <v>354</v>
      </c>
      <c r="E7017" s="192" t="s">
        <v>925</v>
      </c>
    </row>
    <row r="7018" spans="1:5" s="98" customFormat="1" outlineLevel="1">
      <c r="A7018" s="98" t="s">
        <v>14677</v>
      </c>
      <c r="B7018" s="171" t="s">
        <v>14678</v>
      </c>
      <c r="C7018" s="98" t="s">
        <v>275</v>
      </c>
      <c r="D7018" s="98" t="s">
        <v>354</v>
      </c>
      <c r="E7018" s="98" t="s">
        <v>925</v>
      </c>
    </row>
    <row r="7019" spans="1:5" s="192" customFormat="1" outlineLevel="1">
      <c r="A7019" s="192" t="s">
        <v>14679</v>
      </c>
      <c r="B7019" s="193" t="s">
        <v>14680</v>
      </c>
      <c r="C7019" s="192" t="s">
        <v>275</v>
      </c>
      <c r="D7019" s="192" t="s">
        <v>354</v>
      </c>
      <c r="E7019" s="192" t="s">
        <v>925</v>
      </c>
    </row>
    <row r="7020" spans="1:5" s="192" customFormat="1" outlineLevel="1">
      <c r="A7020" s="192" t="s">
        <v>14682</v>
      </c>
      <c r="B7020" s="193" t="s">
        <v>12680</v>
      </c>
      <c r="C7020" s="192" t="s">
        <v>275</v>
      </c>
      <c r="D7020" s="192" t="s">
        <v>354</v>
      </c>
      <c r="E7020" s="192" t="s">
        <v>925</v>
      </c>
    </row>
    <row r="7021" spans="1:5" s="98" customFormat="1" outlineLevel="1">
      <c r="A7021" s="98" t="s">
        <v>14684</v>
      </c>
      <c r="B7021" s="171" t="s">
        <v>14685</v>
      </c>
      <c r="C7021" s="98" t="s">
        <v>275</v>
      </c>
      <c r="D7021" s="98" t="s">
        <v>354</v>
      </c>
      <c r="E7021" s="98" t="s">
        <v>925</v>
      </c>
    </row>
    <row r="7022" spans="1:5" s="192" customFormat="1" outlineLevel="1">
      <c r="A7022" s="192" t="s">
        <v>14686</v>
      </c>
      <c r="B7022" s="193" t="s">
        <v>14687</v>
      </c>
      <c r="C7022" s="192" t="s">
        <v>275</v>
      </c>
      <c r="D7022" s="192" t="s">
        <v>354</v>
      </c>
      <c r="E7022" s="192" t="s">
        <v>925</v>
      </c>
    </row>
    <row r="7023" spans="1:5" s="192" customFormat="1" outlineLevel="1">
      <c r="A7023" s="192" t="s">
        <v>14689</v>
      </c>
      <c r="B7023" s="193" t="s">
        <v>14690</v>
      </c>
      <c r="C7023" s="192" t="s">
        <v>275</v>
      </c>
      <c r="D7023" s="192" t="s">
        <v>354</v>
      </c>
      <c r="E7023" s="192" t="s">
        <v>925</v>
      </c>
    </row>
    <row r="7024" spans="1:5" s="192" customFormat="1" outlineLevel="1">
      <c r="A7024" s="192" t="s">
        <v>14692</v>
      </c>
      <c r="B7024" s="193" t="s">
        <v>14693</v>
      </c>
      <c r="C7024" s="192" t="s">
        <v>275</v>
      </c>
      <c r="D7024" s="192" t="s">
        <v>354</v>
      </c>
      <c r="E7024" s="192" t="s">
        <v>925</v>
      </c>
    </row>
    <row r="7025" spans="1:5" s="192" customFormat="1" outlineLevel="1">
      <c r="A7025" s="192" t="s">
        <v>14695</v>
      </c>
      <c r="B7025" s="193" t="s">
        <v>12680</v>
      </c>
      <c r="C7025" s="192" t="s">
        <v>275</v>
      </c>
      <c r="D7025" s="192" t="s">
        <v>354</v>
      </c>
      <c r="E7025" s="192" t="s">
        <v>925</v>
      </c>
    </row>
    <row r="7026" spans="1:5" s="98" customFormat="1" outlineLevel="1">
      <c r="A7026" s="98" t="s">
        <v>14697</v>
      </c>
      <c r="B7026" s="171" t="s">
        <v>14698</v>
      </c>
      <c r="C7026" s="98" t="s">
        <v>275</v>
      </c>
      <c r="D7026" s="98" t="s">
        <v>354</v>
      </c>
      <c r="E7026" s="98" t="s">
        <v>925</v>
      </c>
    </row>
    <row r="7027" spans="1:5" s="192" customFormat="1" outlineLevel="1">
      <c r="A7027" s="192" t="s">
        <v>14699</v>
      </c>
      <c r="B7027" s="193" t="s">
        <v>14700</v>
      </c>
      <c r="C7027" s="192" t="s">
        <v>275</v>
      </c>
      <c r="D7027" s="192" t="s">
        <v>354</v>
      </c>
      <c r="E7027" s="192" t="s">
        <v>925</v>
      </c>
    </row>
    <row r="7028" spans="1:5" s="192" customFormat="1" outlineLevel="1">
      <c r="A7028" s="192" t="s">
        <v>14702</v>
      </c>
      <c r="B7028" s="193" t="s">
        <v>14703</v>
      </c>
      <c r="C7028" s="192" t="s">
        <v>275</v>
      </c>
      <c r="D7028" s="192" t="s">
        <v>354</v>
      </c>
      <c r="E7028" s="192" t="s">
        <v>925</v>
      </c>
    </row>
    <row r="7029" spans="1:5" s="192" customFormat="1" outlineLevel="1">
      <c r="A7029" s="192" t="s">
        <v>14704</v>
      </c>
      <c r="B7029" s="193" t="s">
        <v>14705</v>
      </c>
      <c r="C7029" s="192" t="s">
        <v>275</v>
      </c>
      <c r="D7029" s="192" t="s">
        <v>354</v>
      </c>
      <c r="E7029" s="192" t="s">
        <v>925</v>
      </c>
    </row>
    <row r="7030" spans="1:5" s="192" customFormat="1" outlineLevel="1">
      <c r="A7030" s="192" t="s">
        <v>14706</v>
      </c>
      <c r="B7030" s="193" t="s">
        <v>12680</v>
      </c>
      <c r="C7030" s="192" t="s">
        <v>275</v>
      </c>
      <c r="D7030" s="192" t="s">
        <v>354</v>
      </c>
      <c r="E7030" s="192" t="s">
        <v>925</v>
      </c>
    </row>
    <row r="7031" spans="1:5" s="98" customFormat="1" outlineLevel="1">
      <c r="A7031" s="98" t="s">
        <v>14708</v>
      </c>
      <c r="B7031" s="171" t="s">
        <v>14709</v>
      </c>
      <c r="C7031" s="98" t="s">
        <v>275</v>
      </c>
      <c r="D7031" s="98" t="s">
        <v>354</v>
      </c>
      <c r="E7031" s="98" t="s">
        <v>925</v>
      </c>
    </row>
    <row r="7032" spans="1:5" s="192" customFormat="1" outlineLevel="1">
      <c r="A7032" s="192" t="s">
        <v>14710</v>
      </c>
      <c r="B7032" s="193" t="s">
        <v>14711</v>
      </c>
      <c r="C7032" s="192" t="s">
        <v>275</v>
      </c>
      <c r="D7032" s="192" t="s">
        <v>354</v>
      </c>
      <c r="E7032" s="192" t="s">
        <v>925</v>
      </c>
    </row>
    <row r="7033" spans="1:5" s="192" customFormat="1" outlineLevel="1">
      <c r="A7033" s="192" t="s">
        <v>14713</v>
      </c>
      <c r="B7033" s="193" t="s">
        <v>14714</v>
      </c>
      <c r="C7033" s="192" t="s">
        <v>275</v>
      </c>
      <c r="D7033" s="192" t="s">
        <v>354</v>
      </c>
      <c r="E7033" s="192" t="s">
        <v>925</v>
      </c>
    </row>
    <row r="7034" spans="1:5" s="192" customFormat="1" outlineLevel="1">
      <c r="A7034" s="192" t="s">
        <v>14715</v>
      </c>
      <c r="B7034" s="193" t="s">
        <v>14716</v>
      </c>
      <c r="C7034" s="192" t="s">
        <v>275</v>
      </c>
      <c r="D7034" s="192" t="s">
        <v>354</v>
      </c>
      <c r="E7034" s="192" t="s">
        <v>925</v>
      </c>
    </row>
    <row r="7035" spans="1:5" s="192" customFormat="1" outlineLevel="1">
      <c r="A7035" s="192" t="s">
        <v>14717</v>
      </c>
      <c r="B7035" s="193" t="s">
        <v>14718</v>
      </c>
      <c r="C7035" s="192" t="s">
        <v>275</v>
      </c>
      <c r="D7035" s="192" t="s">
        <v>354</v>
      </c>
      <c r="E7035" s="192" t="s">
        <v>925</v>
      </c>
    </row>
    <row r="7036" spans="1:5" s="192" customFormat="1" outlineLevel="1">
      <c r="A7036" s="192" t="s">
        <v>14719</v>
      </c>
      <c r="B7036" s="193" t="s">
        <v>14705</v>
      </c>
      <c r="C7036" s="192" t="s">
        <v>275</v>
      </c>
      <c r="D7036" s="192" t="s">
        <v>354</v>
      </c>
      <c r="E7036" s="192" t="s">
        <v>925</v>
      </c>
    </row>
    <row r="7037" spans="1:5" s="192" customFormat="1" outlineLevel="1">
      <c r="A7037" s="192" t="s">
        <v>14720</v>
      </c>
      <c r="B7037" s="193" t="s">
        <v>12680</v>
      </c>
      <c r="C7037" s="192" t="s">
        <v>275</v>
      </c>
      <c r="D7037" s="192" t="s">
        <v>354</v>
      </c>
      <c r="E7037" s="192" t="s">
        <v>925</v>
      </c>
    </row>
    <row r="7038" spans="1:5" s="98" customFormat="1" outlineLevel="1">
      <c r="A7038" s="98" t="s">
        <v>14722</v>
      </c>
      <c r="B7038" s="171" t="s">
        <v>14723</v>
      </c>
      <c r="C7038" s="98" t="s">
        <v>275</v>
      </c>
      <c r="D7038" s="98" t="s">
        <v>354</v>
      </c>
      <c r="E7038" s="98" t="s">
        <v>925</v>
      </c>
    </row>
    <row r="7039" spans="1:5" s="98" customFormat="1" outlineLevel="1">
      <c r="A7039" s="98" t="s">
        <v>14725</v>
      </c>
      <c r="B7039" s="171" t="s">
        <v>14726</v>
      </c>
      <c r="C7039" s="98" t="s">
        <v>275</v>
      </c>
      <c r="D7039" s="98" t="s">
        <v>354</v>
      </c>
      <c r="E7039" s="98" t="s">
        <v>925</v>
      </c>
    </row>
    <row r="7040" spans="1:5" s="192" customFormat="1" outlineLevel="1">
      <c r="A7040" s="192" t="s">
        <v>14727</v>
      </c>
      <c r="B7040" s="193" t="s">
        <v>14728</v>
      </c>
      <c r="C7040" s="192" t="s">
        <v>275</v>
      </c>
      <c r="D7040" s="192" t="s">
        <v>354</v>
      </c>
      <c r="E7040" s="192" t="s">
        <v>925</v>
      </c>
    </row>
    <row r="7041" spans="1:5" s="192" customFormat="1" outlineLevel="1">
      <c r="A7041" s="192" t="s">
        <v>14730</v>
      </c>
      <c r="B7041" s="193" t="s">
        <v>14731</v>
      </c>
      <c r="C7041" s="192" t="s">
        <v>275</v>
      </c>
      <c r="D7041" s="192" t="s">
        <v>354</v>
      </c>
      <c r="E7041" s="192" t="s">
        <v>925</v>
      </c>
    </row>
    <row r="7042" spans="1:5" s="192" customFormat="1" outlineLevel="1">
      <c r="A7042" s="192" t="s">
        <v>14732</v>
      </c>
      <c r="B7042" s="193" t="s">
        <v>14733</v>
      </c>
      <c r="C7042" s="192" t="s">
        <v>275</v>
      </c>
      <c r="D7042" s="192" t="s">
        <v>354</v>
      </c>
      <c r="E7042" s="192" t="s">
        <v>925</v>
      </c>
    </row>
    <row r="7043" spans="1:5" s="192" customFormat="1" outlineLevel="1">
      <c r="A7043" s="192" t="s">
        <v>14735</v>
      </c>
      <c r="B7043" s="193" t="s">
        <v>14604</v>
      </c>
      <c r="C7043" s="192" t="s">
        <v>275</v>
      </c>
      <c r="D7043" s="192" t="s">
        <v>354</v>
      </c>
      <c r="E7043" s="192" t="s">
        <v>925</v>
      </c>
    </row>
    <row r="7044" spans="1:5" s="192" customFormat="1" outlineLevel="1">
      <c r="A7044" s="192" t="s">
        <v>14736</v>
      </c>
      <c r="B7044" s="193" t="s">
        <v>12680</v>
      </c>
      <c r="C7044" s="192" t="s">
        <v>275</v>
      </c>
      <c r="D7044" s="192" t="s">
        <v>354</v>
      </c>
      <c r="E7044" s="192" t="s">
        <v>925</v>
      </c>
    </row>
    <row r="7045" spans="1:5" s="98" customFormat="1" outlineLevel="1">
      <c r="A7045" s="98" t="s">
        <v>14738</v>
      </c>
      <c r="B7045" s="171" t="s">
        <v>14739</v>
      </c>
    </row>
    <row r="7046" spans="1:5" s="192" customFormat="1" outlineLevel="1">
      <c r="A7046" s="192" t="s">
        <v>1110</v>
      </c>
      <c r="B7046" s="193" t="s">
        <v>14740</v>
      </c>
      <c r="C7046" s="192" t="s">
        <v>275</v>
      </c>
      <c r="D7046" s="192" t="s">
        <v>354</v>
      </c>
      <c r="E7046" s="192" t="s">
        <v>925</v>
      </c>
    </row>
    <row r="7047" spans="1:5" s="188" customFormat="1" outlineLevel="1">
      <c r="A7047" s="188" t="s">
        <v>14741</v>
      </c>
      <c r="B7047" s="194" t="s">
        <v>14742</v>
      </c>
      <c r="C7047" s="188" t="s">
        <v>275</v>
      </c>
      <c r="D7047" s="188" t="s">
        <v>354</v>
      </c>
      <c r="E7047" s="188" t="s">
        <v>925</v>
      </c>
    </row>
    <row r="7048" spans="1:5" s="188" customFormat="1" outlineLevel="1">
      <c r="A7048" s="188" t="s">
        <v>14744</v>
      </c>
      <c r="B7048" s="194" t="s">
        <v>14745</v>
      </c>
      <c r="C7048" s="188" t="s">
        <v>275</v>
      </c>
      <c r="D7048" s="188" t="s">
        <v>354</v>
      </c>
      <c r="E7048" s="188" t="s">
        <v>925</v>
      </c>
    </row>
    <row r="7049" spans="1:5" s="188" customFormat="1" outlineLevel="1">
      <c r="A7049" s="188" t="s">
        <v>14747</v>
      </c>
      <c r="B7049" s="194" t="s">
        <v>14748</v>
      </c>
      <c r="C7049" s="188" t="s">
        <v>275</v>
      </c>
      <c r="D7049" s="188" t="s">
        <v>354</v>
      </c>
      <c r="E7049" s="188" t="s">
        <v>925</v>
      </c>
    </row>
    <row r="7050" spans="1:5" s="188" customFormat="1" outlineLevel="1">
      <c r="A7050" s="188" t="s">
        <v>14749</v>
      </c>
      <c r="B7050" s="194" t="s">
        <v>14750</v>
      </c>
      <c r="C7050" s="188" t="s">
        <v>275</v>
      </c>
      <c r="D7050" s="188" t="s">
        <v>354</v>
      </c>
      <c r="E7050" s="188" t="s">
        <v>925</v>
      </c>
    </row>
    <row r="7051" spans="1:5" s="188" customFormat="1" outlineLevel="1">
      <c r="A7051" s="188" t="s">
        <v>14751</v>
      </c>
      <c r="B7051" s="194" t="s">
        <v>1116</v>
      </c>
      <c r="C7051" s="188" t="s">
        <v>275</v>
      </c>
      <c r="D7051" s="188" t="s">
        <v>354</v>
      </c>
      <c r="E7051" s="188" t="s">
        <v>925</v>
      </c>
    </row>
    <row r="7052" spans="1:5" s="192" customFormat="1" outlineLevel="1">
      <c r="A7052" s="192" t="s">
        <v>14752</v>
      </c>
      <c r="B7052" s="193" t="s">
        <v>14753</v>
      </c>
      <c r="C7052" s="192" t="s">
        <v>275</v>
      </c>
      <c r="D7052" s="192" t="s">
        <v>354</v>
      </c>
      <c r="E7052" s="192" t="s">
        <v>925</v>
      </c>
    </row>
    <row r="7053" spans="1:5" s="192" customFormat="1" outlineLevel="1">
      <c r="A7053" s="192" t="s">
        <v>1110</v>
      </c>
      <c r="B7053" s="193" t="s">
        <v>14755</v>
      </c>
      <c r="C7053" s="192" t="s">
        <v>233</v>
      </c>
      <c r="D7053" s="192" t="s">
        <v>319</v>
      </c>
      <c r="E7053" s="192" t="s">
        <v>21087</v>
      </c>
    </row>
    <row r="7054" spans="1:5" s="188" customFormat="1" outlineLevel="1">
      <c r="A7054" s="188" t="s">
        <v>14756</v>
      </c>
      <c r="B7054" s="194" t="s">
        <v>14757</v>
      </c>
      <c r="C7054" s="188" t="s">
        <v>233</v>
      </c>
      <c r="D7054" s="188" t="s">
        <v>319</v>
      </c>
      <c r="E7054" s="188" t="s">
        <v>21087</v>
      </c>
    </row>
    <row r="7055" spans="1:5" s="188" customFormat="1" outlineLevel="1">
      <c r="A7055" s="188" t="s">
        <v>14759</v>
      </c>
      <c r="B7055" s="194" t="s">
        <v>14760</v>
      </c>
      <c r="C7055" s="188" t="s">
        <v>233</v>
      </c>
      <c r="D7055" s="188" t="s">
        <v>319</v>
      </c>
      <c r="E7055" s="188" t="s">
        <v>21087</v>
      </c>
    </row>
    <row r="7056" spans="1:5" s="188" customFormat="1" outlineLevel="1">
      <c r="A7056" s="188" t="s">
        <v>14761</v>
      </c>
      <c r="B7056" s="194" t="s">
        <v>1116</v>
      </c>
      <c r="C7056" s="188" t="s">
        <v>233</v>
      </c>
      <c r="D7056" s="188" t="s">
        <v>319</v>
      </c>
      <c r="E7056" s="188" t="s">
        <v>21087</v>
      </c>
    </row>
    <row r="7057" spans="1:5" s="192" customFormat="1" outlineLevel="1">
      <c r="A7057" s="192" t="s">
        <v>1110</v>
      </c>
      <c r="B7057" s="193" t="s">
        <v>14762</v>
      </c>
      <c r="C7057" s="192" t="s">
        <v>233</v>
      </c>
      <c r="D7057" s="192" t="s">
        <v>319</v>
      </c>
      <c r="E7057" s="192" t="s">
        <v>21087</v>
      </c>
    </row>
    <row r="7058" spans="1:5" s="188" customFormat="1" outlineLevel="1">
      <c r="A7058" s="188" t="s">
        <v>14763</v>
      </c>
      <c r="B7058" s="194" t="s">
        <v>14764</v>
      </c>
      <c r="C7058" s="188" t="s">
        <v>233</v>
      </c>
      <c r="D7058" s="188" t="s">
        <v>319</v>
      </c>
      <c r="E7058" s="188" t="s">
        <v>21087</v>
      </c>
    </row>
    <row r="7059" spans="1:5" s="188" customFormat="1" outlineLevel="1">
      <c r="A7059" s="188" t="s">
        <v>14766</v>
      </c>
      <c r="B7059" s="194" t="s">
        <v>1116</v>
      </c>
      <c r="C7059" s="188" t="s">
        <v>233</v>
      </c>
      <c r="D7059" s="188" t="s">
        <v>319</v>
      </c>
      <c r="E7059" s="188" t="s">
        <v>21087</v>
      </c>
    </row>
    <row r="7060" spans="1:5" s="192" customFormat="1" outlineLevel="1">
      <c r="A7060" s="192" t="s">
        <v>14768</v>
      </c>
      <c r="B7060" s="193" t="s">
        <v>14769</v>
      </c>
      <c r="C7060" s="192" t="s">
        <v>233</v>
      </c>
      <c r="D7060" s="192" t="s">
        <v>319</v>
      </c>
      <c r="E7060" s="192" t="s">
        <v>21087</v>
      </c>
    </row>
    <row r="7061" spans="1:5" s="192" customFormat="1" outlineLevel="1">
      <c r="A7061" s="192" t="s">
        <v>14771</v>
      </c>
      <c r="B7061" s="193" t="s">
        <v>14705</v>
      </c>
      <c r="C7061" s="192" t="s">
        <v>233</v>
      </c>
      <c r="D7061" s="192" t="s">
        <v>319</v>
      </c>
      <c r="E7061" s="192" t="s">
        <v>21087</v>
      </c>
    </row>
    <row r="7062" spans="1:5" s="98" customFormat="1" outlineLevel="1">
      <c r="A7062" s="98" t="s">
        <v>14773</v>
      </c>
      <c r="B7062" s="171" t="s">
        <v>14774</v>
      </c>
      <c r="C7062" s="98" t="s">
        <v>275</v>
      </c>
      <c r="D7062" s="98" t="s">
        <v>354</v>
      </c>
      <c r="E7062" s="98" t="s">
        <v>925</v>
      </c>
    </row>
    <row r="7063" spans="1:5" s="192" customFormat="1" outlineLevel="1">
      <c r="A7063" s="192" t="s">
        <v>14775</v>
      </c>
      <c r="B7063" s="193" t="s">
        <v>14776</v>
      </c>
      <c r="C7063" s="192" t="s">
        <v>275</v>
      </c>
      <c r="D7063" s="192" t="s">
        <v>354</v>
      </c>
      <c r="E7063" s="192" t="s">
        <v>925</v>
      </c>
    </row>
    <row r="7064" spans="1:5" s="192" customFormat="1" outlineLevel="1">
      <c r="A7064" s="192" t="s">
        <v>14778</v>
      </c>
      <c r="B7064" s="193" t="s">
        <v>14779</v>
      </c>
      <c r="C7064" s="192" t="s">
        <v>275</v>
      </c>
      <c r="D7064" s="192" t="s">
        <v>354</v>
      </c>
      <c r="E7064" s="192" t="s">
        <v>925</v>
      </c>
    </row>
    <row r="7065" spans="1:5" s="98" customFormat="1" outlineLevel="1">
      <c r="A7065" s="98" t="s">
        <v>14781</v>
      </c>
      <c r="B7065" s="171" t="s">
        <v>14782</v>
      </c>
      <c r="C7065" s="98" t="s">
        <v>275</v>
      </c>
      <c r="D7065" s="98" t="s">
        <v>354</v>
      </c>
      <c r="E7065" s="98" t="s">
        <v>925</v>
      </c>
    </row>
    <row r="7066" spans="1:5" s="98" customFormat="1" outlineLevel="1">
      <c r="A7066" s="98" t="s">
        <v>14784</v>
      </c>
      <c r="B7066" s="171" t="s">
        <v>14785</v>
      </c>
      <c r="C7066" s="98" t="s">
        <v>275</v>
      </c>
      <c r="D7066" s="98" t="s">
        <v>354</v>
      </c>
      <c r="E7066" s="98" t="s">
        <v>925</v>
      </c>
    </row>
    <row r="7067" spans="1:5" s="192" customFormat="1" outlineLevel="1">
      <c r="A7067" s="192" t="s">
        <v>14786</v>
      </c>
      <c r="B7067" s="193" t="s">
        <v>14787</v>
      </c>
      <c r="C7067" s="192" t="s">
        <v>275</v>
      </c>
      <c r="D7067" s="192" t="s">
        <v>354</v>
      </c>
      <c r="E7067" s="192" t="s">
        <v>925</v>
      </c>
    </row>
    <row r="7068" spans="1:5" s="192" customFormat="1" outlineLevel="1">
      <c r="A7068" s="192" t="s">
        <v>1110</v>
      </c>
      <c r="B7068" s="193" t="s">
        <v>14789</v>
      </c>
      <c r="C7068" s="192" t="s">
        <v>275</v>
      </c>
      <c r="D7068" s="192" t="s">
        <v>354</v>
      </c>
      <c r="E7068" s="192" t="s">
        <v>925</v>
      </c>
    </row>
    <row r="7069" spans="1:5" s="188" customFormat="1" outlineLevel="1">
      <c r="A7069" s="188" t="s">
        <v>14790</v>
      </c>
      <c r="B7069" s="194" t="s">
        <v>14791</v>
      </c>
      <c r="C7069" s="188" t="s">
        <v>275</v>
      </c>
      <c r="D7069" s="188" t="s">
        <v>354</v>
      </c>
      <c r="E7069" s="188" t="s">
        <v>925</v>
      </c>
    </row>
    <row r="7070" spans="1:5" s="188" customFormat="1" outlineLevel="1">
      <c r="A7070" s="188" t="s">
        <v>14793</v>
      </c>
      <c r="B7070" s="194" t="s">
        <v>1116</v>
      </c>
      <c r="C7070" s="188" t="s">
        <v>275</v>
      </c>
      <c r="D7070" s="188" t="s">
        <v>354</v>
      </c>
      <c r="E7070" s="188" t="s">
        <v>925</v>
      </c>
    </row>
    <row r="7071" spans="1:5" s="192" customFormat="1" outlineLevel="1">
      <c r="A7071" s="192" t="s">
        <v>1110</v>
      </c>
      <c r="B7071" s="193" t="s">
        <v>14794</v>
      </c>
      <c r="C7071" s="192" t="s">
        <v>275</v>
      </c>
      <c r="D7071" s="192" t="s">
        <v>354</v>
      </c>
      <c r="E7071" s="192" t="s">
        <v>925</v>
      </c>
    </row>
    <row r="7072" spans="1:5" s="188" customFormat="1" outlineLevel="1">
      <c r="A7072" s="188" t="s">
        <v>14795</v>
      </c>
      <c r="B7072" s="194" t="s">
        <v>14796</v>
      </c>
      <c r="C7072" s="188" t="s">
        <v>275</v>
      </c>
      <c r="D7072" s="188" t="s">
        <v>354</v>
      </c>
      <c r="E7072" s="188" t="s">
        <v>925</v>
      </c>
    </row>
    <row r="7073" spans="1:5" s="188" customFormat="1" outlineLevel="1">
      <c r="A7073" s="188" t="s">
        <v>14798</v>
      </c>
      <c r="B7073" s="194" t="s">
        <v>1116</v>
      </c>
      <c r="C7073" s="188" t="s">
        <v>275</v>
      </c>
      <c r="D7073" s="188" t="s">
        <v>354</v>
      </c>
      <c r="E7073" s="188" t="s">
        <v>925</v>
      </c>
    </row>
    <row r="7074" spans="1:5" s="192" customFormat="1" outlineLevel="1">
      <c r="A7074" s="192" t="s">
        <v>14799</v>
      </c>
      <c r="B7074" s="193" t="s">
        <v>14800</v>
      </c>
      <c r="C7074" s="192" t="s">
        <v>275</v>
      </c>
      <c r="D7074" s="192" t="s">
        <v>354</v>
      </c>
      <c r="E7074" s="192" t="s">
        <v>925</v>
      </c>
    </row>
    <row r="7075" spans="1:5" s="192" customFormat="1" outlineLevel="1">
      <c r="A7075" s="192" t="s">
        <v>14802</v>
      </c>
      <c r="B7075" s="193" t="s">
        <v>14803</v>
      </c>
      <c r="C7075" s="192" t="s">
        <v>275</v>
      </c>
      <c r="D7075" s="192" t="s">
        <v>354</v>
      </c>
      <c r="E7075" s="192" t="s">
        <v>925</v>
      </c>
    </row>
    <row r="7076" spans="1:5" s="192" customFormat="1" outlineLevel="1">
      <c r="A7076" s="192" t="s">
        <v>14805</v>
      </c>
      <c r="B7076" s="193" t="s">
        <v>1120</v>
      </c>
      <c r="C7076" s="192" t="s">
        <v>275</v>
      </c>
      <c r="D7076" s="192" t="s">
        <v>354</v>
      </c>
      <c r="E7076" s="192" t="s">
        <v>925</v>
      </c>
    </row>
    <row r="7077" spans="1:5" s="98" customFormat="1" outlineLevel="1">
      <c r="A7077" s="98" t="s">
        <v>14807</v>
      </c>
      <c r="B7077" s="171" t="s">
        <v>14808</v>
      </c>
      <c r="C7077" s="98" t="s">
        <v>275</v>
      </c>
      <c r="D7077" s="98" t="s">
        <v>354</v>
      </c>
      <c r="E7077" s="98" t="s">
        <v>925</v>
      </c>
    </row>
    <row r="7078" spans="1:5" s="192" customFormat="1" outlineLevel="1">
      <c r="A7078" s="192" t="s">
        <v>1110</v>
      </c>
      <c r="B7078" s="193" t="s">
        <v>14809</v>
      </c>
      <c r="C7078" s="192" t="s">
        <v>275</v>
      </c>
      <c r="D7078" s="192" t="s">
        <v>354</v>
      </c>
      <c r="E7078" s="192" t="s">
        <v>925</v>
      </c>
    </row>
    <row r="7079" spans="1:5" s="188" customFormat="1" outlineLevel="1">
      <c r="A7079" s="188" t="s">
        <v>14810</v>
      </c>
      <c r="B7079" s="194" t="s">
        <v>14811</v>
      </c>
      <c r="C7079" s="188" t="s">
        <v>275</v>
      </c>
      <c r="D7079" s="188" t="s">
        <v>354</v>
      </c>
      <c r="E7079" s="188" t="s">
        <v>925</v>
      </c>
    </row>
    <row r="7080" spans="1:5" s="188" customFormat="1" outlineLevel="1">
      <c r="A7080" s="188" t="s">
        <v>14813</v>
      </c>
      <c r="B7080" s="194" t="s">
        <v>14814</v>
      </c>
      <c r="C7080" s="188" t="s">
        <v>275</v>
      </c>
      <c r="D7080" s="188" t="s">
        <v>354</v>
      </c>
      <c r="E7080" s="188" t="s">
        <v>925</v>
      </c>
    </row>
    <row r="7081" spans="1:5" s="188" customFormat="1" outlineLevel="1">
      <c r="A7081" s="188" t="s">
        <v>14815</v>
      </c>
      <c r="B7081" s="194" t="s">
        <v>14816</v>
      </c>
      <c r="C7081" s="188" t="s">
        <v>275</v>
      </c>
      <c r="D7081" s="188" t="s">
        <v>354</v>
      </c>
      <c r="E7081" s="188" t="s">
        <v>925</v>
      </c>
    </row>
    <row r="7082" spans="1:5" s="188" customFormat="1" outlineLevel="1">
      <c r="A7082" s="188" t="s">
        <v>14817</v>
      </c>
      <c r="B7082" s="194" t="s">
        <v>14818</v>
      </c>
      <c r="C7082" s="188" t="s">
        <v>275</v>
      </c>
      <c r="D7082" s="188" t="s">
        <v>354</v>
      </c>
      <c r="E7082" s="188" t="s">
        <v>925</v>
      </c>
    </row>
    <row r="7083" spans="1:5" s="192" customFormat="1" outlineLevel="1">
      <c r="A7083" s="192" t="s">
        <v>1110</v>
      </c>
      <c r="B7083" s="193" t="s">
        <v>14819</v>
      </c>
      <c r="C7083" s="192" t="s">
        <v>275</v>
      </c>
      <c r="D7083" s="192" t="s">
        <v>354</v>
      </c>
      <c r="E7083" s="192" t="s">
        <v>925</v>
      </c>
    </row>
    <row r="7084" spans="1:5" s="188" customFormat="1" outlineLevel="1">
      <c r="A7084" s="188" t="s">
        <v>14820</v>
      </c>
      <c r="B7084" s="194" t="s">
        <v>14821</v>
      </c>
      <c r="C7084" s="188" t="s">
        <v>275</v>
      </c>
      <c r="D7084" s="188" t="s">
        <v>354</v>
      </c>
      <c r="E7084" s="188" t="s">
        <v>925</v>
      </c>
    </row>
    <row r="7085" spans="1:5" s="188" customFormat="1" outlineLevel="1">
      <c r="A7085" s="188" t="s">
        <v>14823</v>
      </c>
      <c r="B7085" s="194" t="s">
        <v>14818</v>
      </c>
      <c r="C7085" s="188" t="s">
        <v>275</v>
      </c>
      <c r="D7085" s="188" t="s">
        <v>354</v>
      </c>
      <c r="E7085" s="188" t="s">
        <v>925</v>
      </c>
    </row>
    <row r="7086" spans="1:5" s="192" customFormat="1" outlineLevel="1">
      <c r="A7086" s="192" t="s">
        <v>14824</v>
      </c>
      <c r="B7086" s="193" t="s">
        <v>14825</v>
      </c>
      <c r="C7086" s="192" t="s">
        <v>275</v>
      </c>
      <c r="D7086" s="192" t="s">
        <v>354</v>
      </c>
      <c r="E7086" s="192" t="s">
        <v>925</v>
      </c>
    </row>
    <row r="7087" spans="1:5" s="192" customFormat="1" outlineLevel="1">
      <c r="A7087" s="192" t="s">
        <v>14827</v>
      </c>
      <c r="B7087" s="193" t="s">
        <v>14828</v>
      </c>
      <c r="C7087" s="192" t="s">
        <v>275</v>
      </c>
      <c r="D7087" s="192" t="s">
        <v>354</v>
      </c>
      <c r="E7087" s="192" t="s">
        <v>925</v>
      </c>
    </row>
    <row r="7088" spans="1:5" s="98" customFormat="1" outlineLevel="1">
      <c r="A7088" s="98" t="s">
        <v>14830</v>
      </c>
      <c r="B7088" s="171" t="s">
        <v>14831</v>
      </c>
      <c r="C7088" s="98" t="s">
        <v>275</v>
      </c>
      <c r="D7088" s="98" t="s">
        <v>354</v>
      </c>
      <c r="E7088" s="98" t="s">
        <v>925</v>
      </c>
    </row>
    <row r="7089" spans="1:5" s="98" customFormat="1" outlineLevel="1">
      <c r="A7089" s="98" t="s">
        <v>14833</v>
      </c>
      <c r="B7089" s="171" t="s">
        <v>14834</v>
      </c>
      <c r="C7089" s="98" t="s">
        <v>275</v>
      </c>
      <c r="D7089" s="98" t="s">
        <v>354</v>
      </c>
      <c r="E7089" s="98" t="s">
        <v>925</v>
      </c>
    </row>
    <row r="7090" spans="1:5" s="192" customFormat="1" outlineLevel="1">
      <c r="A7090" s="192" t="s">
        <v>14835</v>
      </c>
      <c r="B7090" s="193" t="s">
        <v>14836</v>
      </c>
      <c r="C7090" s="192" t="s">
        <v>275</v>
      </c>
      <c r="D7090" s="192" t="s">
        <v>354</v>
      </c>
      <c r="E7090" s="192" t="s">
        <v>925</v>
      </c>
    </row>
    <row r="7091" spans="1:5" s="192" customFormat="1" outlineLevel="1">
      <c r="A7091" s="192" t="s">
        <v>14838</v>
      </c>
      <c r="B7091" s="193" t="s">
        <v>14839</v>
      </c>
      <c r="C7091" s="192" t="s">
        <v>275</v>
      </c>
      <c r="D7091" s="192" t="s">
        <v>354</v>
      </c>
      <c r="E7091" s="192" t="s">
        <v>925</v>
      </c>
    </row>
    <row r="7092" spans="1:5" s="192" customFormat="1" outlineLevel="1">
      <c r="A7092" s="192" t="s">
        <v>14840</v>
      </c>
      <c r="B7092" s="193" t="s">
        <v>12680</v>
      </c>
      <c r="C7092" s="192" t="s">
        <v>275</v>
      </c>
      <c r="D7092" s="192" t="s">
        <v>354</v>
      </c>
      <c r="E7092" s="192" t="s">
        <v>925</v>
      </c>
    </row>
    <row r="7093" spans="1:5" s="98" customFormat="1" outlineLevel="1">
      <c r="A7093" s="98" t="s">
        <v>14842</v>
      </c>
      <c r="B7093" s="171" t="s">
        <v>14843</v>
      </c>
      <c r="C7093" s="98" t="s">
        <v>275</v>
      </c>
      <c r="D7093" s="98" t="s">
        <v>354</v>
      </c>
      <c r="E7093" s="98" t="s">
        <v>925</v>
      </c>
    </row>
    <row r="7094" spans="1:5" s="192" customFormat="1" outlineLevel="1">
      <c r="A7094" s="192" t="s">
        <v>1110</v>
      </c>
      <c r="B7094" s="193" t="s">
        <v>14844</v>
      </c>
      <c r="C7094" s="192" t="s">
        <v>275</v>
      </c>
      <c r="D7094" s="192" t="s">
        <v>354</v>
      </c>
      <c r="E7094" s="192" t="s">
        <v>925</v>
      </c>
    </row>
    <row r="7095" spans="1:5" s="188" customFormat="1" outlineLevel="1">
      <c r="A7095" s="188" t="s">
        <v>14845</v>
      </c>
      <c r="B7095" s="194" t="s">
        <v>14846</v>
      </c>
      <c r="C7095" s="188" t="s">
        <v>275</v>
      </c>
      <c r="D7095" s="188" t="s">
        <v>354</v>
      </c>
      <c r="E7095" s="188" t="s">
        <v>925</v>
      </c>
    </row>
    <row r="7096" spans="1:5" s="188" customFormat="1" outlineLevel="1">
      <c r="A7096" s="188" t="s">
        <v>14848</v>
      </c>
      <c r="B7096" s="194" t="s">
        <v>1116</v>
      </c>
      <c r="C7096" s="188" t="s">
        <v>275</v>
      </c>
      <c r="D7096" s="188" t="s">
        <v>354</v>
      </c>
      <c r="E7096" s="188" t="s">
        <v>925</v>
      </c>
    </row>
    <row r="7097" spans="1:5" s="192" customFormat="1" outlineLevel="1">
      <c r="A7097" s="192" t="s">
        <v>14849</v>
      </c>
      <c r="B7097" s="193" t="s">
        <v>14604</v>
      </c>
      <c r="C7097" s="192" t="s">
        <v>275</v>
      </c>
      <c r="D7097" s="192" t="s">
        <v>354</v>
      </c>
      <c r="E7097" s="192" t="s">
        <v>925</v>
      </c>
    </row>
    <row r="7098" spans="1:5" s="192" customFormat="1" outlineLevel="1">
      <c r="A7098" s="192" t="s">
        <v>14850</v>
      </c>
      <c r="B7098" s="193" t="s">
        <v>12680</v>
      </c>
      <c r="C7098" s="192" t="s">
        <v>275</v>
      </c>
      <c r="D7098" s="192" t="s">
        <v>354</v>
      </c>
      <c r="E7098" s="192" t="s">
        <v>925</v>
      </c>
    </row>
    <row r="7099" spans="1:5" s="98" customFormat="1" outlineLevel="1">
      <c r="A7099" s="98" t="s">
        <v>14852</v>
      </c>
      <c r="B7099" s="171" t="s">
        <v>14853</v>
      </c>
      <c r="C7099" s="98" t="s">
        <v>275</v>
      </c>
      <c r="D7099" s="98" t="s">
        <v>354</v>
      </c>
      <c r="E7099" s="98" t="s">
        <v>925</v>
      </c>
    </row>
    <row r="7100" spans="1:5" s="192" customFormat="1" outlineLevel="1">
      <c r="A7100" s="192" t="s">
        <v>14854</v>
      </c>
      <c r="B7100" s="193" t="s">
        <v>14855</v>
      </c>
      <c r="C7100" s="192" t="s">
        <v>275</v>
      </c>
      <c r="D7100" s="192" t="s">
        <v>354</v>
      </c>
      <c r="E7100" s="192" t="s">
        <v>925</v>
      </c>
    </row>
    <row r="7101" spans="1:5" s="192" customFormat="1" outlineLevel="1">
      <c r="A7101" s="192" t="s">
        <v>14857</v>
      </c>
      <c r="B7101" s="193" t="s">
        <v>14858</v>
      </c>
      <c r="C7101" s="192" t="s">
        <v>275</v>
      </c>
      <c r="D7101" s="192" t="s">
        <v>354</v>
      </c>
      <c r="E7101" s="192" t="s">
        <v>925</v>
      </c>
    </row>
    <row r="7102" spans="1:5" s="192" customFormat="1" outlineLevel="1">
      <c r="A7102" s="192" t="s">
        <v>14860</v>
      </c>
      <c r="B7102" s="193" t="s">
        <v>14861</v>
      </c>
      <c r="C7102" s="192" t="s">
        <v>275</v>
      </c>
      <c r="D7102" s="192" t="s">
        <v>354</v>
      </c>
      <c r="E7102" s="192" t="s">
        <v>925</v>
      </c>
    </row>
    <row r="7103" spans="1:5" s="192" customFormat="1" outlineLevel="1">
      <c r="A7103" s="192" t="s">
        <v>14863</v>
      </c>
      <c r="B7103" s="193" t="s">
        <v>12680</v>
      </c>
      <c r="C7103" s="192" t="s">
        <v>275</v>
      </c>
      <c r="D7103" s="192" t="s">
        <v>354</v>
      </c>
      <c r="E7103" s="192" t="s">
        <v>925</v>
      </c>
    </row>
    <row r="7104" spans="1:5" s="98" customFormat="1" outlineLevel="1">
      <c r="A7104" s="98" t="s">
        <v>14865</v>
      </c>
      <c r="B7104" s="171" t="s">
        <v>14866</v>
      </c>
      <c r="C7104" s="98" t="s">
        <v>275</v>
      </c>
      <c r="D7104" s="98" t="s">
        <v>354</v>
      </c>
      <c r="E7104" s="98" t="s">
        <v>925</v>
      </c>
    </row>
    <row r="7105" spans="1:5" s="192" customFormat="1" outlineLevel="1">
      <c r="A7105" s="192" t="s">
        <v>14867</v>
      </c>
      <c r="B7105" s="193" t="s">
        <v>14868</v>
      </c>
      <c r="C7105" s="192" t="s">
        <v>275</v>
      </c>
      <c r="D7105" s="192" t="s">
        <v>354</v>
      </c>
      <c r="E7105" s="192" t="s">
        <v>925</v>
      </c>
    </row>
    <row r="7106" spans="1:5" s="192" customFormat="1" outlineLevel="1">
      <c r="A7106" s="192" t="s">
        <v>14870</v>
      </c>
      <c r="B7106" s="193" t="s">
        <v>14871</v>
      </c>
      <c r="C7106" s="192" t="s">
        <v>275</v>
      </c>
      <c r="D7106" s="192" t="s">
        <v>354</v>
      </c>
      <c r="E7106" s="192" t="s">
        <v>925</v>
      </c>
    </row>
    <row r="7107" spans="1:5" s="192" customFormat="1" outlineLevel="1">
      <c r="A7107" s="192" t="s">
        <v>14873</v>
      </c>
      <c r="B7107" s="193" t="s">
        <v>14874</v>
      </c>
      <c r="C7107" s="192" t="s">
        <v>275</v>
      </c>
      <c r="D7107" s="192" t="s">
        <v>354</v>
      </c>
      <c r="E7107" s="192" t="s">
        <v>925</v>
      </c>
    </row>
    <row r="7108" spans="1:5" s="192" customFormat="1" outlineLevel="1">
      <c r="A7108" s="192" t="s">
        <v>14876</v>
      </c>
      <c r="B7108" s="193" t="s">
        <v>14877</v>
      </c>
      <c r="C7108" s="192" t="s">
        <v>275</v>
      </c>
      <c r="D7108" s="192" t="s">
        <v>354</v>
      </c>
      <c r="E7108" s="192" t="s">
        <v>925</v>
      </c>
    </row>
    <row r="7109" spans="1:5" s="192" customFormat="1" outlineLevel="1">
      <c r="A7109" s="192" t="s">
        <v>14879</v>
      </c>
      <c r="B7109" s="193" t="s">
        <v>14880</v>
      </c>
      <c r="C7109" s="192" t="s">
        <v>275</v>
      </c>
      <c r="D7109" s="192" t="s">
        <v>354</v>
      </c>
      <c r="E7109" s="192" t="s">
        <v>925</v>
      </c>
    </row>
    <row r="7110" spans="1:5" s="192" customFormat="1" outlineLevel="1">
      <c r="A7110" s="192" t="s">
        <v>14882</v>
      </c>
      <c r="B7110" s="193" t="s">
        <v>14883</v>
      </c>
      <c r="C7110" s="192" t="s">
        <v>275</v>
      </c>
      <c r="D7110" s="192" t="s">
        <v>354</v>
      </c>
      <c r="E7110" s="192" t="s">
        <v>925</v>
      </c>
    </row>
    <row r="7111" spans="1:5" s="98" customFormat="1" outlineLevel="1">
      <c r="A7111" s="98" t="s">
        <v>14885</v>
      </c>
      <c r="B7111" s="171" t="s">
        <v>14886</v>
      </c>
      <c r="C7111" s="98" t="s">
        <v>275</v>
      </c>
      <c r="D7111" s="98" t="s">
        <v>354</v>
      </c>
      <c r="E7111" s="98" t="s">
        <v>925</v>
      </c>
    </row>
    <row r="7112" spans="1:5" s="192" customFormat="1" outlineLevel="1">
      <c r="A7112" s="192" t="s">
        <v>14887</v>
      </c>
      <c r="B7112" s="193" t="s">
        <v>14888</v>
      </c>
      <c r="C7112" s="192" t="s">
        <v>275</v>
      </c>
      <c r="D7112" s="192" t="s">
        <v>354</v>
      </c>
      <c r="E7112" s="192" t="s">
        <v>925</v>
      </c>
    </row>
    <row r="7113" spans="1:5" s="192" customFormat="1" outlineLevel="1">
      <c r="A7113" s="192" t="s">
        <v>14890</v>
      </c>
      <c r="B7113" s="193" t="s">
        <v>14891</v>
      </c>
      <c r="C7113" s="192" t="s">
        <v>275</v>
      </c>
      <c r="D7113" s="192" t="s">
        <v>354</v>
      </c>
      <c r="E7113" s="192" t="s">
        <v>925</v>
      </c>
    </row>
    <row r="7114" spans="1:5" s="192" customFormat="1" outlineLevel="1">
      <c r="A7114" s="192" t="s">
        <v>14893</v>
      </c>
      <c r="B7114" s="193" t="s">
        <v>14894</v>
      </c>
      <c r="C7114" s="192" t="s">
        <v>275</v>
      </c>
      <c r="D7114" s="192" t="s">
        <v>354</v>
      </c>
      <c r="E7114" s="192" t="s">
        <v>925</v>
      </c>
    </row>
    <row r="7115" spans="1:5" s="192" customFormat="1" outlineLevel="1">
      <c r="A7115" s="192" t="s">
        <v>14896</v>
      </c>
      <c r="B7115" s="193" t="s">
        <v>12680</v>
      </c>
      <c r="C7115" s="192" t="s">
        <v>275</v>
      </c>
      <c r="D7115" s="192" t="s">
        <v>354</v>
      </c>
      <c r="E7115" s="192" t="s">
        <v>925</v>
      </c>
    </row>
    <row r="7116" spans="1:5" s="98" customFormat="1" outlineLevel="1">
      <c r="A7116" s="98" t="s">
        <v>14898</v>
      </c>
      <c r="B7116" s="171" t="s">
        <v>14899</v>
      </c>
      <c r="C7116" s="98" t="s">
        <v>275</v>
      </c>
      <c r="D7116" s="98" t="s">
        <v>354</v>
      </c>
      <c r="E7116" s="98" t="s">
        <v>925</v>
      </c>
    </row>
    <row r="7117" spans="1:5" s="192" customFormat="1" outlineLevel="1">
      <c r="A7117" s="192" t="s">
        <v>14900</v>
      </c>
      <c r="B7117" s="193" t="s">
        <v>14901</v>
      </c>
      <c r="C7117" s="192" t="s">
        <v>275</v>
      </c>
      <c r="D7117" s="192" t="s">
        <v>354</v>
      </c>
      <c r="E7117" s="192" t="s">
        <v>925</v>
      </c>
    </row>
    <row r="7118" spans="1:5" s="192" customFormat="1" outlineLevel="1">
      <c r="A7118" s="192" t="s">
        <v>14903</v>
      </c>
      <c r="B7118" s="193" t="s">
        <v>14904</v>
      </c>
      <c r="C7118" s="192" t="s">
        <v>275</v>
      </c>
      <c r="D7118" s="192" t="s">
        <v>354</v>
      </c>
      <c r="E7118" s="192" t="s">
        <v>925</v>
      </c>
    </row>
    <row r="7119" spans="1:5" s="192" customFormat="1" outlineLevel="1">
      <c r="A7119" s="192" t="s">
        <v>14906</v>
      </c>
      <c r="B7119" s="193" t="s">
        <v>12680</v>
      </c>
      <c r="C7119" s="192" t="s">
        <v>275</v>
      </c>
      <c r="D7119" s="192" t="s">
        <v>354</v>
      </c>
      <c r="E7119" s="192" t="s">
        <v>925</v>
      </c>
    </row>
    <row r="7120" spans="1:5" s="98" customFormat="1" outlineLevel="1">
      <c r="A7120" s="98" t="s">
        <v>14908</v>
      </c>
      <c r="B7120" s="171" t="s">
        <v>14909</v>
      </c>
      <c r="C7120" s="98" t="s">
        <v>275</v>
      </c>
      <c r="D7120" s="98" t="s">
        <v>354</v>
      </c>
      <c r="E7120" s="98" t="s">
        <v>925</v>
      </c>
    </row>
    <row r="7121" spans="1:5" s="192" customFormat="1" outlineLevel="1">
      <c r="A7121" s="192" t="s">
        <v>14910</v>
      </c>
      <c r="B7121" s="193" t="s">
        <v>14911</v>
      </c>
      <c r="C7121" s="192" t="s">
        <v>275</v>
      </c>
      <c r="D7121" s="192" t="s">
        <v>354</v>
      </c>
      <c r="E7121" s="192" t="s">
        <v>925</v>
      </c>
    </row>
    <row r="7122" spans="1:5" s="192" customFormat="1" outlineLevel="1">
      <c r="A7122" s="192" t="s">
        <v>14913</v>
      </c>
      <c r="B7122" s="193" t="s">
        <v>14914</v>
      </c>
      <c r="C7122" s="192" t="s">
        <v>275</v>
      </c>
      <c r="D7122" s="192" t="s">
        <v>354</v>
      </c>
      <c r="E7122" s="192" t="s">
        <v>925</v>
      </c>
    </row>
    <row r="7123" spans="1:5" s="192" customFormat="1" outlineLevel="1">
      <c r="A7123" s="192" t="s">
        <v>1110</v>
      </c>
      <c r="B7123" s="193" t="s">
        <v>14916</v>
      </c>
      <c r="C7123" s="192" t="s">
        <v>275</v>
      </c>
      <c r="D7123" s="192" t="s">
        <v>354</v>
      </c>
      <c r="E7123" s="192" t="s">
        <v>925</v>
      </c>
    </row>
    <row r="7124" spans="1:5" s="188" customFormat="1" outlineLevel="1">
      <c r="A7124" s="188" t="s">
        <v>14917</v>
      </c>
      <c r="B7124" s="194" t="s">
        <v>14918</v>
      </c>
      <c r="C7124" s="188" t="s">
        <v>275</v>
      </c>
      <c r="D7124" s="188" t="s">
        <v>354</v>
      </c>
      <c r="E7124" s="188" t="s">
        <v>925</v>
      </c>
    </row>
    <row r="7125" spans="1:5" s="188" customFormat="1" outlineLevel="1">
      <c r="A7125" s="188" t="s">
        <v>14920</v>
      </c>
      <c r="B7125" s="194" t="s">
        <v>14921</v>
      </c>
      <c r="C7125" s="188" t="s">
        <v>275</v>
      </c>
      <c r="D7125" s="188" t="s">
        <v>354</v>
      </c>
      <c r="E7125" s="188" t="s">
        <v>925</v>
      </c>
    </row>
    <row r="7126" spans="1:5" s="188" customFormat="1" outlineLevel="1">
      <c r="A7126" s="188" t="s">
        <v>14923</v>
      </c>
      <c r="B7126" s="194" t="s">
        <v>14924</v>
      </c>
      <c r="C7126" s="188" t="s">
        <v>275</v>
      </c>
      <c r="D7126" s="188" t="s">
        <v>354</v>
      </c>
      <c r="E7126" s="188" t="s">
        <v>925</v>
      </c>
    </row>
    <row r="7127" spans="1:5" s="188" customFormat="1" outlineLevel="1">
      <c r="A7127" s="188" t="s">
        <v>14925</v>
      </c>
      <c r="B7127" s="194" t="s">
        <v>14926</v>
      </c>
      <c r="C7127" s="188" t="s">
        <v>275</v>
      </c>
      <c r="D7127" s="188" t="s">
        <v>354</v>
      </c>
      <c r="E7127" s="188" t="s">
        <v>925</v>
      </c>
    </row>
    <row r="7128" spans="1:5" s="192" customFormat="1" outlineLevel="1">
      <c r="A7128" s="192" t="s">
        <v>14927</v>
      </c>
      <c r="B7128" s="193" t="s">
        <v>14928</v>
      </c>
      <c r="C7128" s="192" t="s">
        <v>275</v>
      </c>
      <c r="D7128" s="192" t="s">
        <v>354</v>
      </c>
      <c r="E7128" s="192" t="s">
        <v>925</v>
      </c>
    </row>
    <row r="7129" spans="1:5" s="192" customFormat="1" outlineLevel="1">
      <c r="A7129" s="192" t="s">
        <v>1110</v>
      </c>
      <c r="B7129" s="193" t="s">
        <v>14880</v>
      </c>
      <c r="C7129" s="192" t="s">
        <v>275</v>
      </c>
      <c r="D7129" s="192" t="s">
        <v>354</v>
      </c>
      <c r="E7129" s="192" t="s">
        <v>925</v>
      </c>
    </row>
    <row r="7130" spans="1:5" s="188" customFormat="1" outlineLevel="1">
      <c r="A7130" s="188" t="s">
        <v>14930</v>
      </c>
      <c r="B7130" s="194" t="s">
        <v>14931</v>
      </c>
      <c r="C7130" s="188" t="s">
        <v>275</v>
      </c>
      <c r="D7130" s="188" t="s">
        <v>354</v>
      </c>
      <c r="E7130" s="188" t="s">
        <v>925</v>
      </c>
    </row>
    <row r="7131" spans="1:5" s="188" customFormat="1" outlineLevel="1">
      <c r="A7131" s="188" t="s">
        <v>14932</v>
      </c>
      <c r="B7131" s="194" t="s">
        <v>14926</v>
      </c>
      <c r="C7131" s="188" t="s">
        <v>275</v>
      </c>
      <c r="D7131" s="188" t="s">
        <v>354</v>
      </c>
      <c r="E7131" s="188" t="s">
        <v>925</v>
      </c>
    </row>
    <row r="7132" spans="1:5" s="188" customFormat="1" outlineLevel="1">
      <c r="A7132" s="188" t="s">
        <v>14933</v>
      </c>
      <c r="B7132" s="194" t="s">
        <v>1116</v>
      </c>
      <c r="C7132" s="188" t="s">
        <v>275</v>
      </c>
      <c r="D7132" s="188" t="s">
        <v>354</v>
      </c>
      <c r="E7132" s="188" t="s">
        <v>925</v>
      </c>
    </row>
    <row r="7133" spans="1:5" s="192" customFormat="1" outlineLevel="1">
      <c r="A7133" s="192" t="s">
        <v>14934</v>
      </c>
      <c r="B7133" s="193" t="s">
        <v>12680</v>
      </c>
      <c r="C7133" s="192" t="s">
        <v>275</v>
      </c>
      <c r="D7133" s="192" t="s">
        <v>354</v>
      </c>
      <c r="E7133" s="192" t="s">
        <v>925</v>
      </c>
    </row>
    <row r="7134" spans="1:5" s="98" customFormat="1" outlineLevel="1">
      <c r="A7134" s="98" t="s">
        <v>14936</v>
      </c>
      <c r="B7134" s="171" t="s">
        <v>14937</v>
      </c>
      <c r="C7134" s="98" t="s">
        <v>275</v>
      </c>
      <c r="D7134" s="98" t="s">
        <v>354</v>
      </c>
      <c r="E7134" s="98" t="s">
        <v>925</v>
      </c>
    </row>
    <row r="7135" spans="1:5" s="192" customFormat="1" outlineLevel="1">
      <c r="A7135" s="192" t="s">
        <v>14938</v>
      </c>
      <c r="B7135" s="193" t="s">
        <v>14939</v>
      </c>
      <c r="C7135" s="192" t="s">
        <v>275</v>
      </c>
      <c r="D7135" s="192" t="s">
        <v>354</v>
      </c>
      <c r="E7135" s="192" t="s">
        <v>925</v>
      </c>
    </row>
    <row r="7136" spans="1:5" s="192" customFormat="1" outlineLevel="1">
      <c r="A7136" s="192" t="s">
        <v>14941</v>
      </c>
      <c r="B7136" s="193" t="s">
        <v>14942</v>
      </c>
      <c r="C7136" s="192" t="s">
        <v>275</v>
      </c>
      <c r="D7136" s="192" t="s">
        <v>354</v>
      </c>
      <c r="E7136" s="192" t="s">
        <v>925</v>
      </c>
    </row>
    <row r="7137" spans="1:5" s="192" customFormat="1" outlineLevel="1">
      <c r="A7137" s="192" t="s">
        <v>1110</v>
      </c>
      <c r="B7137" s="193" t="s">
        <v>14943</v>
      </c>
      <c r="C7137" s="192" t="s">
        <v>275</v>
      </c>
      <c r="D7137" s="192" t="s">
        <v>354</v>
      </c>
      <c r="E7137" s="192" t="s">
        <v>925</v>
      </c>
    </row>
    <row r="7138" spans="1:5" s="188" customFormat="1" outlineLevel="1">
      <c r="A7138" s="188" t="s">
        <v>14944</v>
      </c>
      <c r="B7138" s="194" t="s">
        <v>14945</v>
      </c>
      <c r="C7138" s="188" t="s">
        <v>275</v>
      </c>
      <c r="D7138" s="188" t="s">
        <v>354</v>
      </c>
      <c r="E7138" s="188" t="s">
        <v>925</v>
      </c>
    </row>
    <row r="7139" spans="1:5" s="188" customFormat="1" outlineLevel="1">
      <c r="A7139" s="188" t="s">
        <v>14946</v>
      </c>
      <c r="B7139" s="194" t="s">
        <v>1116</v>
      </c>
      <c r="C7139" s="188" t="s">
        <v>275</v>
      </c>
      <c r="D7139" s="188" t="s">
        <v>354</v>
      </c>
      <c r="E7139" s="188" t="s">
        <v>925</v>
      </c>
    </row>
    <row r="7140" spans="1:5" s="192" customFormat="1" outlineLevel="1">
      <c r="A7140" s="192" t="s">
        <v>14947</v>
      </c>
      <c r="B7140" s="193" t="s">
        <v>14948</v>
      </c>
      <c r="C7140" s="192" t="s">
        <v>275</v>
      </c>
      <c r="D7140" s="192" t="s">
        <v>354</v>
      </c>
      <c r="E7140" s="192" t="s">
        <v>925</v>
      </c>
    </row>
    <row r="7141" spans="1:5" s="192" customFormat="1" outlineLevel="1">
      <c r="A7141" s="192" t="s">
        <v>14949</v>
      </c>
      <c r="B7141" s="193" t="s">
        <v>12680</v>
      </c>
      <c r="C7141" s="192" t="s">
        <v>275</v>
      </c>
      <c r="D7141" s="192" t="s">
        <v>354</v>
      </c>
      <c r="E7141" s="192" t="s">
        <v>925</v>
      </c>
    </row>
    <row r="7142" spans="1:5" s="98" customFormat="1" outlineLevel="1">
      <c r="A7142" s="98" t="s">
        <v>14951</v>
      </c>
      <c r="B7142" s="171" t="s">
        <v>14952</v>
      </c>
      <c r="C7142" s="98" t="s">
        <v>275</v>
      </c>
      <c r="D7142" s="98" t="s">
        <v>354</v>
      </c>
      <c r="E7142" s="98" t="s">
        <v>925</v>
      </c>
    </row>
    <row r="7143" spans="1:5" s="192" customFormat="1" outlineLevel="1">
      <c r="A7143" s="192" t="s">
        <v>14953</v>
      </c>
      <c r="B7143" s="193" t="s">
        <v>14954</v>
      </c>
      <c r="C7143" s="192" t="s">
        <v>275</v>
      </c>
      <c r="D7143" s="192" t="s">
        <v>354</v>
      </c>
      <c r="E7143" s="192" t="s">
        <v>925</v>
      </c>
    </row>
    <row r="7144" spans="1:5" s="192" customFormat="1" outlineLevel="1">
      <c r="A7144" s="192" t="s">
        <v>14956</v>
      </c>
      <c r="B7144" s="193" t="s">
        <v>14957</v>
      </c>
      <c r="C7144" s="192" t="s">
        <v>275</v>
      </c>
      <c r="D7144" s="192" t="s">
        <v>354</v>
      </c>
      <c r="E7144" s="192" t="s">
        <v>925</v>
      </c>
    </row>
    <row r="7145" spans="1:5" s="192" customFormat="1" outlineLevel="1">
      <c r="A7145" s="192" t="s">
        <v>1110</v>
      </c>
      <c r="B7145" s="193" t="s">
        <v>14880</v>
      </c>
      <c r="C7145" s="192" t="s">
        <v>275</v>
      </c>
      <c r="D7145" s="192" t="s">
        <v>354</v>
      </c>
      <c r="E7145" s="192" t="s">
        <v>925</v>
      </c>
    </row>
    <row r="7146" spans="1:5" s="188" customFormat="1" outlineLevel="1">
      <c r="A7146" s="188" t="s">
        <v>14959</v>
      </c>
      <c r="B7146" s="194" t="s">
        <v>14960</v>
      </c>
      <c r="C7146" s="188" t="s">
        <v>275</v>
      </c>
      <c r="D7146" s="188" t="s">
        <v>354</v>
      </c>
      <c r="E7146" s="188" t="s">
        <v>925</v>
      </c>
    </row>
    <row r="7147" spans="1:5" s="188" customFormat="1" outlineLevel="1">
      <c r="A7147" s="188" t="s">
        <v>14962</v>
      </c>
      <c r="B7147" s="194" t="s">
        <v>1116</v>
      </c>
      <c r="C7147" s="188" t="s">
        <v>275</v>
      </c>
      <c r="D7147" s="188" t="s">
        <v>354</v>
      </c>
      <c r="E7147" s="188" t="s">
        <v>925</v>
      </c>
    </row>
    <row r="7148" spans="1:5" s="192" customFormat="1" outlineLevel="1">
      <c r="A7148" s="192" t="s">
        <v>14963</v>
      </c>
      <c r="B7148" s="193" t="s">
        <v>12680</v>
      </c>
      <c r="C7148" s="192" t="s">
        <v>275</v>
      </c>
      <c r="D7148" s="192" t="s">
        <v>354</v>
      </c>
      <c r="E7148" s="192" t="s">
        <v>925</v>
      </c>
    </row>
    <row r="7149" spans="1:5" s="98" customFormat="1" outlineLevel="1">
      <c r="A7149" s="98" t="s">
        <v>14965</v>
      </c>
      <c r="B7149" s="171" t="s">
        <v>14966</v>
      </c>
      <c r="C7149" s="98" t="s">
        <v>275</v>
      </c>
      <c r="D7149" s="98" t="s">
        <v>354</v>
      </c>
      <c r="E7149" s="98" t="s">
        <v>925</v>
      </c>
    </row>
    <row r="7150" spans="1:5" s="103" customFormat="1">
      <c r="A7150" s="103" t="s">
        <v>14968</v>
      </c>
      <c r="B7150" s="191" t="s">
        <v>14969</v>
      </c>
    </row>
    <row r="7151" spans="1:5" s="98" customFormat="1" outlineLevel="1">
      <c r="A7151" s="98" t="s">
        <v>14970</v>
      </c>
      <c r="B7151" s="171" t="s">
        <v>14971</v>
      </c>
      <c r="C7151" s="98" t="s">
        <v>233</v>
      </c>
      <c r="D7151" s="98" t="s">
        <v>319</v>
      </c>
      <c r="E7151" s="98" t="s">
        <v>21087</v>
      </c>
    </row>
    <row r="7152" spans="1:5" s="192" customFormat="1" outlineLevel="1">
      <c r="A7152" s="192" t="s">
        <v>1110</v>
      </c>
      <c r="B7152" s="193" t="s">
        <v>14972</v>
      </c>
      <c r="C7152" s="192" t="s">
        <v>233</v>
      </c>
      <c r="D7152" s="192" t="s">
        <v>319</v>
      </c>
      <c r="E7152" s="192" t="s">
        <v>21087</v>
      </c>
    </row>
    <row r="7153" spans="1:5" s="188" customFormat="1" outlineLevel="1">
      <c r="A7153" s="188" t="s">
        <v>14973</v>
      </c>
      <c r="B7153" s="194" t="s">
        <v>14974</v>
      </c>
      <c r="C7153" s="188" t="s">
        <v>233</v>
      </c>
      <c r="D7153" s="188" t="s">
        <v>319</v>
      </c>
      <c r="E7153" s="188" t="s">
        <v>21087</v>
      </c>
    </row>
    <row r="7154" spans="1:5" s="188" customFormat="1" outlineLevel="1">
      <c r="A7154" s="188" t="s">
        <v>14976</v>
      </c>
      <c r="B7154" s="194" t="s">
        <v>1116</v>
      </c>
      <c r="C7154" s="188" t="s">
        <v>233</v>
      </c>
      <c r="D7154" s="188" t="s">
        <v>319</v>
      </c>
      <c r="E7154" s="188" t="s">
        <v>21087</v>
      </c>
    </row>
    <row r="7155" spans="1:5" s="192" customFormat="1" outlineLevel="1">
      <c r="A7155" s="192" t="s">
        <v>1110</v>
      </c>
      <c r="B7155" s="193" t="s">
        <v>14977</v>
      </c>
      <c r="C7155" s="192" t="s">
        <v>233</v>
      </c>
      <c r="D7155" s="192" t="s">
        <v>319</v>
      </c>
      <c r="E7155" s="192" t="s">
        <v>21087</v>
      </c>
    </row>
    <row r="7156" spans="1:5" s="188" customFormat="1" outlineLevel="1">
      <c r="A7156" s="188" t="s">
        <v>14978</v>
      </c>
      <c r="B7156" s="194" t="s">
        <v>14979</v>
      </c>
      <c r="C7156" s="188" t="s">
        <v>233</v>
      </c>
      <c r="D7156" s="188" t="s">
        <v>319</v>
      </c>
      <c r="E7156" s="188" t="s">
        <v>21087</v>
      </c>
    </row>
    <row r="7157" spans="1:5" s="188" customFormat="1" outlineLevel="1">
      <c r="A7157" s="188" t="s">
        <v>14981</v>
      </c>
      <c r="B7157" s="194" t="s">
        <v>1116</v>
      </c>
      <c r="C7157" s="188" t="s">
        <v>233</v>
      </c>
      <c r="D7157" s="188" t="s">
        <v>319</v>
      </c>
      <c r="E7157" s="188" t="s">
        <v>21087</v>
      </c>
    </row>
    <row r="7158" spans="1:5" s="192" customFormat="1" outlineLevel="1">
      <c r="A7158" s="192" t="s">
        <v>1110</v>
      </c>
      <c r="B7158" s="193" t="s">
        <v>1120</v>
      </c>
      <c r="C7158" s="192" t="s">
        <v>233</v>
      </c>
      <c r="D7158" s="192" t="s">
        <v>319</v>
      </c>
      <c r="E7158" s="192" t="s">
        <v>21087</v>
      </c>
    </row>
    <row r="7159" spans="1:5" s="188" customFormat="1" outlineLevel="1">
      <c r="A7159" s="188" t="s">
        <v>14982</v>
      </c>
      <c r="B7159" s="194" t="s">
        <v>14983</v>
      </c>
      <c r="C7159" s="188" t="s">
        <v>233</v>
      </c>
      <c r="D7159" s="188" t="s">
        <v>319</v>
      </c>
      <c r="E7159" s="188" t="s">
        <v>21087</v>
      </c>
    </row>
    <row r="7160" spans="1:5" s="188" customFormat="1" outlineLevel="1">
      <c r="A7160" s="188" t="s">
        <v>14985</v>
      </c>
      <c r="B7160" s="194" t="s">
        <v>1116</v>
      </c>
      <c r="C7160" s="188" t="s">
        <v>233</v>
      </c>
      <c r="D7160" s="188" t="s">
        <v>319</v>
      </c>
      <c r="E7160" s="188" t="s">
        <v>21087</v>
      </c>
    </row>
    <row r="7161" spans="1:5" s="98" customFormat="1" outlineLevel="1">
      <c r="A7161" s="98" t="s">
        <v>14986</v>
      </c>
      <c r="B7161" s="171" t="s">
        <v>14987</v>
      </c>
      <c r="C7161" s="98" t="s">
        <v>275</v>
      </c>
      <c r="D7161" s="98" t="s">
        <v>354</v>
      </c>
      <c r="E7161" s="98" t="s">
        <v>925</v>
      </c>
    </row>
    <row r="7162" spans="1:5" s="192" customFormat="1" outlineLevel="1">
      <c r="A7162" s="192" t="s">
        <v>1110</v>
      </c>
      <c r="B7162" s="193" t="s">
        <v>14972</v>
      </c>
      <c r="C7162" s="192" t="s">
        <v>275</v>
      </c>
      <c r="D7162" s="192" t="s">
        <v>354</v>
      </c>
      <c r="E7162" s="192" t="s">
        <v>925</v>
      </c>
    </row>
    <row r="7163" spans="1:5" s="188" customFormat="1" outlineLevel="1">
      <c r="A7163" s="188" t="s">
        <v>14988</v>
      </c>
      <c r="B7163" s="194" t="s">
        <v>14974</v>
      </c>
      <c r="C7163" s="188" t="s">
        <v>275</v>
      </c>
      <c r="D7163" s="188" t="s">
        <v>354</v>
      </c>
      <c r="E7163" s="188" t="s">
        <v>925</v>
      </c>
    </row>
    <row r="7164" spans="1:5" s="188" customFormat="1" outlineLevel="1">
      <c r="A7164" s="188" t="s">
        <v>14990</v>
      </c>
      <c r="B7164" s="194" t="s">
        <v>14991</v>
      </c>
      <c r="C7164" s="188" t="s">
        <v>275</v>
      </c>
      <c r="D7164" s="188" t="s">
        <v>354</v>
      </c>
      <c r="E7164" s="188" t="s">
        <v>925</v>
      </c>
    </row>
    <row r="7165" spans="1:5" s="188" customFormat="1" outlineLevel="1">
      <c r="A7165" s="188" t="s">
        <v>14992</v>
      </c>
      <c r="B7165" s="194" t="s">
        <v>1116</v>
      </c>
      <c r="C7165" s="188" t="s">
        <v>275</v>
      </c>
      <c r="D7165" s="188" t="s">
        <v>354</v>
      </c>
      <c r="E7165" s="188" t="s">
        <v>925</v>
      </c>
    </row>
    <row r="7166" spans="1:5" s="192" customFormat="1" outlineLevel="1">
      <c r="A7166" s="192" t="s">
        <v>1110</v>
      </c>
      <c r="B7166" s="193" t="s">
        <v>14977</v>
      </c>
      <c r="C7166" s="192" t="s">
        <v>275</v>
      </c>
      <c r="D7166" s="192" t="s">
        <v>354</v>
      </c>
      <c r="E7166" s="192" t="s">
        <v>925</v>
      </c>
    </row>
    <row r="7167" spans="1:5" s="188" customFormat="1" outlineLevel="1">
      <c r="A7167" s="188" t="s">
        <v>14993</v>
      </c>
      <c r="B7167" s="194" t="s">
        <v>14979</v>
      </c>
      <c r="C7167" s="188" t="s">
        <v>275</v>
      </c>
      <c r="D7167" s="188" t="s">
        <v>354</v>
      </c>
      <c r="E7167" s="188" t="s">
        <v>925</v>
      </c>
    </row>
    <row r="7168" spans="1:5" s="188" customFormat="1" outlineLevel="1">
      <c r="A7168" s="188" t="s">
        <v>14995</v>
      </c>
      <c r="B7168" s="194" t="s">
        <v>1116</v>
      </c>
      <c r="C7168" s="188" t="s">
        <v>275</v>
      </c>
      <c r="D7168" s="188" t="s">
        <v>354</v>
      </c>
      <c r="E7168" s="188" t="s">
        <v>925</v>
      </c>
    </row>
    <row r="7169" spans="1:5" s="192" customFormat="1" outlineLevel="1">
      <c r="A7169" s="192" t="s">
        <v>1110</v>
      </c>
      <c r="B7169" s="193" t="s">
        <v>1120</v>
      </c>
      <c r="C7169" s="192" t="s">
        <v>275</v>
      </c>
      <c r="D7169" s="192" t="s">
        <v>354</v>
      </c>
      <c r="E7169" s="192" t="s">
        <v>925</v>
      </c>
    </row>
    <row r="7170" spans="1:5" s="188" customFormat="1" outlineLevel="1">
      <c r="A7170" s="188" t="s">
        <v>14996</v>
      </c>
      <c r="B7170" s="194" t="s">
        <v>14983</v>
      </c>
      <c r="C7170" s="188" t="s">
        <v>275</v>
      </c>
      <c r="D7170" s="188" t="s">
        <v>354</v>
      </c>
      <c r="E7170" s="188" t="s">
        <v>925</v>
      </c>
    </row>
    <row r="7171" spans="1:5" s="188" customFormat="1" outlineLevel="1">
      <c r="A7171" s="188" t="s">
        <v>14998</v>
      </c>
      <c r="B7171" s="194" t="s">
        <v>1116</v>
      </c>
      <c r="C7171" s="188" t="s">
        <v>275</v>
      </c>
      <c r="D7171" s="188" t="s">
        <v>354</v>
      </c>
      <c r="E7171" s="188" t="s">
        <v>925</v>
      </c>
    </row>
    <row r="7172" spans="1:5" s="98" customFormat="1" outlineLevel="1">
      <c r="A7172" s="98" t="s">
        <v>14999</v>
      </c>
      <c r="B7172" s="171" t="s">
        <v>15000</v>
      </c>
      <c r="C7172" s="98" t="s">
        <v>275</v>
      </c>
      <c r="D7172" s="98" t="s">
        <v>354</v>
      </c>
      <c r="E7172" s="98" t="s">
        <v>925</v>
      </c>
    </row>
    <row r="7173" spans="1:5" s="192" customFormat="1" outlineLevel="1">
      <c r="A7173" s="192" t="s">
        <v>15001</v>
      </c>
      <c r="B7173" s="193" t="s">
        <v>15002</v>
      </c>
      <c r="C7173" s="192" t="s">
        <v>275</v>
      </c>
      <c r="D7173" s="192" t="s">
        <v>354</v>
      </c>
      <c r="E7173" s="192" t="s">
        <v>925</v>
      </c>
    </row>
    <row r="7174" spans="1:5" s="192" customFormat="1" outlineLevel="1">
      <c r="A7174" s="192" t="s">
        <v>15004</v>
      </c>
      <c r="B7174" s="193" t="s">
        <v>1120</v>
      </c>
      <c r="C7174" s="192" t="s">
        <v>275</v>
      </c>
      <c r="D7174" s="192" t="s">
        <v>354</v>
      </c>
      <c r="E7174" s="192" t="s">
        <v>925</v>
      </c>
    </row>
    <row r="7175" spans="1:5" s="98" customFormat="1" outlineLevel="1">
      <c r="A7175" s="98" t="s">
        <v>15006</v>
      </c>
      <c r="B7175" s="171" t="s">
        <v>15007</v>
      </c>
      <c r="C7175" s="98" t="s">
        <v>275</v>
      </c>
      <c r="D7175" s="98" t="s">
        <v>354</v>
      </c>
      <c r="E7175" s="98" t="s">
        <v>925</v>
      </c>
    </row>
    <row r="7176" spans="1:5" s="98" customFormat="1" outlineLevel="1">
      <c r="A7176" s="98" t="s">
        <v>15009</v>
      </c>
      <c r="B7176" s="171" t="s">
        <v>15010</v>
      </c>
      <c r="C7176" s="98" t="s">
        <v>275</v>
      </c>
      <c r="D7176" s="98" t="s">
        <v>354</v>
      </c>
      <c r="E7176" s="98" t="s">
        <v>925</v>
      </c>
    </row>
    <row r="7177" spans="1:5" s="192" customFormat="1" outlineLevel="1">
      <c r="A7177" s="192" t="s">
        <v>1110</v>
      </c>
      <c r="B7177" s="193" t="s">
        <v>15011</v>
      </c>
      <c r="C7177" s="192" t="s">
        <v>275</v>
      </c>
      <c r="D7177" s="192" t="s">
        <v>354</v>
      </c>
      <c r="E7177" s="192" t="s">
        <v>925</v>
      </c>
    </row>
    <row r="7178" spans="1:5" s="188" customFormat="1" outlineLevel="1">
      <c r="A7178" s="188" t="s">
        <v>15012</v>
      </c>
      <c r="B7178" s="194" t="s">
        <v>14983</v>
      </c>
      <c r="C7178" s="188" t="s">
        <v>275</v>
      </c>
      <c r="D7178" s="188" t="s">
        <v>354</v>
      </c>
      <c r="E7178" s="188" t="s">
        <v>925</v>
      </c>
    </row>
    <row r="7179" spans="1:5" s="188" customFormat="1" outlineLevel="1">
      <c r="A7179" s="188" t="s">
        <v>15014</v>
      </c>
      <c r="B7179" s="194" t="s">
        <v>1116</v>
      </c>
      <c r="C7179" s="188" t="s">
        <v>275</v>
      </c>
      <c r="D7179" s="188" t="s">
        <v>354</v>
      </c>
      <c r="E7179" s="188" t="s">
        <v>925</v>
      </c>
    </row>
    <row r="7180" spans="1:5" s="192" customFormat="1" outlineLevel="1">
      <c r="A7180" s="192" t="s">
        <v>1110</v>
      </c>
      <c r="B7180" s="193" t="s">
        <v>15016</v>
      </c>
      <c r="C7180" s="192" t="s">
        <v>275</v>
      </c>
      <c r="D7180" s="192" t="s">
        <v>354</v>
      </c>
      <c r="E7180" s="192" t="s">
        <v>925</v>
      </c>
    </row>
    <row r="7181" spans="1:5" s="188" customFormat="1" outlineLevel="1">
      <c r="A7181" s="188" t="s">
        <v>15017</v>
      </c>
      <c r="B7181" s="194" t="s">
        <v>14983</v>
      </c>
      <c r="C7181" s="188" t="s">
        <v>275</v>
      </c>
      <c r="D7181" s="188" t="s">
        <v>354</v>
      </c>
      <c r="E7181" s="188" t="s">
        <v>925</v>
      </c>
    </row>
    <row r="7182" spans="1:5" s="188" customFormat="1" outlineLevel="1">
      <c r="A7182" s="188" t="s">
        <v>15019</v>
      </c>
      <c r="B7182" s="194" t="s">
        <v>1116</v>
      </c>
      <c r="C7182" s="188" t="s">
        <v>275</v>
      </c>
      <c r="D7182" s="188" t="s">
        <v>354</v>
      </c>
      <c r="E7182" s="188" t="s">
        <v>925</v>
      </c>
    </row>
    <row r="7183" spans="1:5" s="192" customFormat="1" outlineLevel="1">
      <c r="A7183" s="192" t="s">
        <v>1110</v>
      </c>
      <c r="B7183" s="193" t="s">
        <v>1120</v>
      </c>
      <c r="C7183" s="192" t="s">
        <v>275</v>
      </c>
      <c r="D7183" s="192" t="s">
        <v>354</v>
      </c>
      <c r="E7183" s="192" t="s">
        <v>925</v>
      </c>
    </row>
    <row r="7184" spans="1:5" s="188" customFormat="1" outlineLevel="1">
      <c r="A7184" s="188" t="s">
        <v>15021</v>
      </c>
      <c r="B7184" s="194" t="s">
        <v>14983</v>
      </c>
      <c r="C7184" s="188" t="s">
        <v>275</v>
      </c>
      <c r="D7184" s="188" t="s">
        <v>354</v>
      </c>
      <c r="E7184" s="188" t="s">
        <v>925</v>
      </c>
    </row>
    <row r="7185" spans="1:5" s="188" customFormat="1" outlineLevel="1">
      <c r="A7185" s="188" t="s">
        <v>15023</v>
      </c>
      <c r="B7185" s="194" t="s">
        <v>1116</v>
      </c>
      <c r="C7185" s="188" t="s">
        <v>275</v>
      </c>
      <c r="D7185" s="188" t="s">
        <v>354</v>
      </c>
      <c r="E7185" s="188" t="s">
        <v>925</v>
      </c>
    </row>
    <row r="7186" spans="1:5" s="98" customFormat="1" outlineLevel="1">
      <c r="A7186" s="98" t="s">
        <v>15025</v>
      </c>
      <c r="B7186" s="171" t="s">
        <v>15026</v>
      </c>
      <c r="C7186" s="98" t="s">
        <v>275</v>
      </c>
      <c r="D7186" s="98" t="s">
        <v>354</v>
      </c>
      <c r="E7186" s="98" t="s">
        <v>925</v>
      </c>
    </row>
    <row r="7187" spans="1:5" s="192" customFormat="1" outlineLevel="1">
      <c r="A7187" s="192" t="s">
        <v>15027</v>
      </c>
      <c r="B7187" s="193" t="s">
        <v>15028</v>
      </c>
      <c r="C7187" s="192" t="s">
        <v>275</v>
      </c>
      <c r="D7187" s="192" t="s">
        <v>354</v>
      </c>
      <c r="E7187" s="192" t="s">
        <v>925</v>
      </c>
    </row>
    <row r="7188" spans="1:5" s="192" customFormat="1" outlineLevel="1">
      <c r="A7188" s="192" t="s">
        <v>15030</v>
      </c>
      <c r="B7188" s="193" t="s">
        <v>1120</v>
      </c>
      <c r="C7188" s="192" t="s">
        <v>275</v>
      </c>
      <c r="D7188" s="192" t="s">
        <v>354</v>
      </c>
      <c r="E7188" s="192" t="s">
        <v>925</v>
      </c>
    </row>
    <row r="7189" spans="1:5" s="98" customFormat="1" outlineLevel="1">
      <c r="A7189" s="98" t="s">
        <v>15031</v>
      </c>
      <c r="B7189" s="171" t="s">
        <v>15032</v>
      </c>
      <c r="C7189" s="98" t="s">
        <v>275</v>
      </c>
      <c r="D7189" s="98" t="s">
        <v>354</v>
      </c>
      <c r="E7189" s="98" t="s">
        <v>925</v>
      </c>
    </row>
    <row r="7190" spans="1:5" s="98" customFormat="1" outlineLevel="1">
      <c r="A7190" s="98" t="s">
        <v>15034</v>
      </c>
      <c r="B7190" s="171" t="s">
        <v>15035</v>
      </c>
      <c r="C7190" s="98" t="s">
        <v>233</v>
      </c>
      <c r="D7190" s="98" t="s">
        <v>319</v>
      </c>
      <c r="E7190" s="98" t="s">
        <v>21087</v>
      </c>
    </row>
    <row r="7191" spans="1:5" s="192" customFormat="1" outlineLevel="1">
      <c r="A7191" s="192" t="s">
        <v>1110</v>
      </c>
      <c r="B7191" s="193" t="s">
        <v>15002</v>
      </c>
      <c r="C7191" s="192" t="s">
        <v>233</v>
      </c>
      <c r="D7191" s="192" t="s">
        <v>319</v>
      </c>
      <c r="E7191" s="192" t="s">
        <v>21087</v>
      </c>
    </row>
    <row r="7192" spans="1:5" s="188" customFormat="1" outlineLevel="1">
      <c r="A7192" s="188" t="s">
        <v>15036</v>
      </c>
      <c r="B7192" s="194" t="s">
        <v>15037</v>
      </c>
      <c r="C7192" s="188" t="s">
        <v>233</v>
      </c>
      <c r="D7192" s="188" t="s">
        <v>319</v>
      </c>
      <c r="E7192" s="188" t="s">
        <v>21087</v>
      </c>
    </row>
    <row r="7193" spans="1:5" s="188" customFormat="1" outlineLevel="1">
      <c r="A7193" s="188" t="s">
        <v>15039</v>
      </c>
      <c r="B7193" s="194" t="s">
        <v>14991</v>
      </c>
      <c r="C7193" s="188" t="s">
        <v>233</v>
      </c>
      <c r="D7193" s="188" t="s">
        <v>319</v>
      </c>
      <c r="E7193" s="188" t="s">
        <v>21087</v>
      </c>
    </row>
    <row r="7194" spans="1:5" s="188" customFormat="1" outlineLevel="1">
      <c r="A7194" s="188" t="s">
        <v>15040</v>
      </c>
      <c r="B7194" s="194" t="s">
        <v>1116</v>
      </c>
      <c r="C7194" s="188" t="s">
        <v>233</v>
      </c>
      <c r="D7194" s="188" t="s">
        <v>319</v>
      </c>
      <c r="E7194" s="188" t="s">
        <v>21087</v>
      </c>
    </row>
    <row r="7195" spans="1:5" s="192" customFormat="1" outlineLevel="1">
      <c r="A7195" s="192" t="s">
        <v>15041</v>
      </c>
      <c r="B7195" s="193" t="s">
        <v>15042</v>
      </c>
      <c r="C7195" s="192" t="s">
        <v>233</v>
      </c>
      <c r="D7195" s="192" t="s">
        <v>319</v>
      </c>
      <c r="E7195" s="192" t="s">
        <v>21087</v>
      </c>
    </row>
    <row r="7196" spans="1:5" s="192" customFormat="1" outlineLevel="1">
      <c r="A7196" s="192" t="s">
        <v>15044</v>
      </c>
      <c r="B7196" s="193" t="s">
        <v>1120</v>
      </c>
      <c r="C7196" s="192" t="s">
        <v>233</v>
      </c>
      <c r="D7196" s="192" t="s">
        <v>319</v>
      </c>
      <c r="E7196" s="192" t="s">
        <v>21087</v>
      </c>
    </row>
    <row r="7197" spans="1:5" s="98" customFormat="1" outlineLevel="1">
      <c r="A7197" s="98" t="s">
        <v>15045</v>
      </c>
      <c r="B7197" s="171" t="s">
        <v>15046</v>
      </c>
      <c r="C7197" s="98" t="s">
        <v>233</v>
      </c>
      <c r="D7197" s="98" t="s">
        <v>319</v>
      </c>
      <c r="E7197" s="98" t="s">
        <v>21087</v>
      </c>
    </row>
    <row r="7198" spans="1:5" s="192" customFormat="1" outlineLevel="1">
      <c r="A7198" s="192" t="s">
        <v>15047</v>
      </c>
      <c r="B7198" s="193" t="s">
        <v>15002</v>
      </c>
      <c r="C7198" s="192" t="s">
        <v>233</v>
      </c>
      <c r="D7198" s="192" t="s">
        <v>319</v>
      </c>
      <c r="E7198" s="192" t="s">
        <v>21087</v>
      </c>
    </row>
    <row r="7199" spans="1:5" s="192" customFormat="1" outlineLevel="1">
      <c r="A7199" s="192" t="s">
        <v>15049</v>
      </c>
      <c r="B7199" s="193" t="s">
        <v>1120</v>
      </c>
      <c r="C7199" s="192" t="s">
        <v>233</v>
      </c>
      <c r="D7199" s="192" t="s">
        <v>319</v>
      </c>
      <c r="E7199" s="192" t="s">
        <v>21087</v>
      </c>
    </row>
    <row r="7200" spans="1:5" s="98" customFormat="1" outlineLevel="1">
      <c r="A7200" s="98" t="s">
        <v>15050</v>
      </c>
      <c r="B7200" s="171" t="s">
        <v>15051</v>
      </c>
      <c r="C7200" s="98" t="s">
        <v>233</v>
      </c>
      <c r="D7200" s="98" t="s">
        <v>319</v>
      </c>
      <c r="E7200" s="98" t="s">
        <v>21087</v>
      </c>
    </row>
    <row r="7201" spans="1:5" s="192" customFormat="1" outlineLevel="1">
      <c r="A7201" s="192" t="s">
        <v>1110</v>
      </c>
      <c r="B7201" s="193" t="s">
        <v>15052</v>
      </c>
      <c r="C7201" s="192" t="s">
        <v>233</v>
      </c>
      <c r="D7201" s="192" t="s">
        <v>319</v>
      </c>
      <c r="E7201" s="192" t="s">
        <v>21087</v>
      </c>
    </row>
    <row r="7202" spans="1:5" s="188" customFormat="1" outlineLevel="1">
      <c r="A7202" s="188" t="s">
        <v>15053</v>
      </c>
      <c r="B7202" s="194" t="s">
        <v>15054</v>
      </c>
      <c r="C7202" s="188" t="s">
        <v>233</v>
      </c>
      <c r="D7202" s="188" t="s">
        <v>319</v>
      </c>
      <c r="E7202" s="188" t="s">
        <v>21087</v>
      </c>
    </row>
    <row r="7203" spans="1:5" s="188" customFormat="1" outlineLevel="1">
      <c r="A7203" s="188" t="s">
        <v>15056</v>
      </c>
      <c r="B7203" s="194" t="s">
        <v>15057</v>
      </c>
      <c r="C7203" s="188" t="s">
        <v>233</v>
      </c>
      <c r="D7203" s="188" t="s">
        <v>319</v>
      </c>
      <c r="E7203" s="188" t="s">
        <v>21087</v>
      </c>
    </row>
    <row r="7204" spans="1:5" s="188" customFormat="1" outlineLevel="1">
      <c r="A7204" s="188" t="s">
        <v>15058</v>
      </c>
      <c r="B7204" s="194" t="s">
        <v>15059</v>
      </c>
      <c r="C7204" s="188" t="s">
        <v>233</v>
      </c>
      <c r="D7204" s="188" t="s">
        <v>319</v>
      </c>
      <c r="E7204" s="188" t="s">
        <v>21087</v>
      </c>
    </row>
    <row r="7205" spans="1:5" s="192" customFormat="1" outlineLevel="1">
      <c r="A7205" s="192" t="s">
        <v>15060</v>
      </c>
      <c r="B7205" s="193" t="s">
        <v>1120</v>
      </c>
      <c r="C7205" s="192" t="s">
        <v>233</v>
      </c>
      <c r="D7205" s="192" t="s">
        <v>319</v>
      </c>
      <c r="E7205" s="192" t="s">
        <v>21087</v>
      </c>
    </row>
    <row r="7206" spans="1:5" s="98" customFormat="1" outlineLevel="1">
      <c r="A7206" s="98" t="s">
        <v>15061</v>
      </c>
      <c r="B7206" s="171" t="s">
        <v>15062</v>
      </c>
    </row>
    <row r="7207" spans="1:5" s="192" customFormat="1" outlineLevel="1">
      <c r="A7207" s="192" t="s">
        <v>15063</v>
      </c>
      <c r="B7207" s="193" t="s">
        <v>15064</v>
      </c>
      <c r="C7207" s="192" t="s">
        <v>233</v>
      </c>
      <c r="D7207" s="192" t="s">
        <v>319</v>
      </c>
      <c r="E7207" s="192" t="s">
        <v>21087</v>
      </c>
    </row>
    <row r="7208" spans="1:5" s="192" customFormat="1" outlineLevel="1">
      <c r="A7208" s="192" t="s">
        <v>15066</v>
      </c>
      <c r="B7208" s="193" t="s">
        <v>15067</v>
      </c>
      <c r="C7208" s="192" t="s">
        <v>233</v>
      </c>
      <c r="D7208" s="192" t="s">
        <v>319</v>
      </c>
      <c r="E7208" s="192" t="s">
        <v>21087</v>
      </c>
    </row>
    <row r="7209" spans="1:5" s="192" customFormat="1" outlineLevel="1">
      <c r="A7209" s="192" t="s">
        <v>15068</v>
      </c>
      <c r="B7209" s="193" t="s">
        <v>15069</v>
      </c>
      <c r="C7209" s="192" t="s">
        <v>275</v>
      </c>
      <c r="D7209" s="192" t="s">
        <v>354</v>
      </c>
      <c r="E7209" s="192" t="s">
        <v>925</v>
      </c>
    </row>
    <row r="7210" spans="1:5" s="192" customFormat="1" outlineLevel="1">
      <c r="A7210" s="192" t="s">
        <v>15070</v>
      </c>
      <c r="B7210" s="193" t="s">
        <v>9255</v>
      </c>
      <c r="C7210" s="192" t="s">
        <v>275</v>
      </c>
      <c r="D7210" s="192" t="s">
        <v>354</v>
      </c>
      <c r="E7210" s="192" t="s">
        <v>925</v>
      </c>
    </row>
    <row r="7211" spans="1:5" s="98" customFormat="1" outlineLevel="1">
      <c r="A7211" s="98" t="s">
        <v>15071</v>
      </c>
      <c r="B7211" s="171" t="s">
        <v>15072</v>
      </c>
      <c r="C7211" s="98" t="s">
        <v>275</v>
      </c>
      <c r="D7211" s="98" t="s">
        <v>354</v>
      </c>
      <c r="E7211" s="98" t="s">
        <v>925</v>
      </c>
    </row>
    <row r="7212" spans="1:5" s="192" customFormat="1" outlineLevel="1">
      <c r="A7212" s="192" t="s">
        <v>15073</v>
      </c>
      <c r="B7212" s="193" t="s">
        <v>15074</v>
      </c>
      <c r="C7212" s="192" t="s">
        <v>275</v>
      </c>
      <c r="D7212" s="192" t="s">
        <v>354</v>
      </c>
      <c r="E7212" s="192" t="s">
        <v>925</v>
      </c>
    </row>
    <row r="7213" spans="1:5" s="192" customFormat="1" outlineLevel="1">
      <c r="A7213" s="192" t="s">
        <v>15076</v>
      </c>
      <c r="B7213" s="193" t="s">
        <v>9255</v>
      </c>
      <c r="C7213" s="192" t="s">
        <v>275</v>
      </c>
      <c r="D7213" s="192" t="s">
        <v>354</v>
      </c>
      <c r="E7213" s="192" t="s">
        <v>925</v>
      </c>
    </row>
    <row r="7214" spans="1:5" s="98" customFormat="1" outlineLevel="1">
      <c r="A7214" s="98" t="s">
        <v>15077</v>
      </c>
      <c r="B7214" s="171" t="s">
        <v>15078</v>
      </c>
    </row>
    <row r="7215" spans="1:5" s="192" customFormat="1" outlineLevel="1">
      <c r="A7215" s="192" t="s">
        <v>15079</v>
      </c>
      <c r="B7215" s="193" t="s">
        <v>15080</v>
      </c>
      <c r="C7215" s="192" t="s">
        <v>233</v>
      </c>
      <c r="D7215" s="192" t="s">
        <v>319</v>
      </c>
      <c r="E7215" s="192" t="s">
        <v>21087</v>
      </c>
    </row>
    <row r="7216" spans="1:5" s="192" customFormat="1" outlineLevel="1">
      <c r="A7216" s="192" t="s">
        <v>15082</v>
      </c>
      <c r="B7216" s="193" t="s">
        <v>15083</v>
      </c>
      <c r="C7216" s="192" t="s">
        <v>233</v>
      </c>
      <c r="D7216" s="192" t="s">
        <v>319</v>
      </c>
      <c r="E7216" s="192" t="s">
        <v>21087</v>
      </c>
    </row>
    <row r="7217" spans="1:5" s="192" customFormat="1" outlineLevel="1">
      <c r="A7217" s="192" t="s">
        <v>15084</v>
      </c>
      <c r="B7217" s="193" t="s">
        <v>1120</v>
      </c>
      <c r="C7217" s="192" t="s">
        <v>275</v>
      </c>
      <c r="D7217" s="192" t="s">
        <v>354</v>
      </c>
      <c r="E7217" s="192" t="s">
        <v>925</v>
      </c>
    </row>
    <row r="7218" spans="1:5" s="98" customFormat="1" outlineLevel="1">
      <c r="A7218" s="98" t="s">
        <v>15086</v>
      </c>
      <c r="B7218" s="171" t="s">
        <v>15087</v>
      </c>
      <c r="C7218" s="98" t="s">
        <v>275</v>
      </c>
      <c r="D7218" s="98" t="s">
        <v>354</v>
      </c>
      <c r="E7218" s="98" t="s">
        <v>925</v>
      </c>
    </row>
    <row r="7219" spans="1:5" s="192" customFormat="1" outlineLevel="1">
      <c r="A7219" s="192" t="s">
        <v>15088</v>
      </c>
      <c r="B7219" s="193" t="s">
        <v>15089</v>
      </c>
      <c r="C7219" s="192" t="s">
        <v>275</v>
      </c>
      <c r="D7219" s="192" t="s">
        <v>354</v>
      </c>
      <c r="E7219" s="192" t="s">
        <v>925</v>
      </c>
    </row>
    <row r="7220" spans="1:5" s="192" customFormat="1" outlineLevel="1">
      <c r="A7220" s="192" t="s">
        <v>15091</v>
      </c>
      <c r="B7220" s="193" t="s">
        <v>15092</v>
      </c>
      <c r="C7220" s="192" t="s">
        <v>275</v>
      </c>
      <c r="D7220" s="192" t="s">
        <v>354</v>
      </c>
      <c r="E7220" s="192" t="s">
        <v>925</v>
      </c>
    </row>
    <row r="7221" spans="1:5" s="192" customFormat="1" outlineLevel="1">
      <c r="A7221" s="192" t="s">
        <v>15093</v>
      </c>
      <c r="B7221" s="193" t="s">
        <v>15094</v>
      </c>
      <c r="C7221" s="192" t="s">
        <v>275</v>
      </c>
      <c r="D7221" s="192" t="s">
        <v>354</v>
      </c>
      <c r="E7221" s="192" t="s">
        <v>925</v>
      </c>
    </row>
    <row r="7222" spans="1:5" s="192" customFormat="1" outlineLevel="1">
      <c r="A7222" s="192" t="s">
        <v>15095</v>
      </c>
      <c r="B7222" s="193" t="s">
        <v>1120</v>
      </c>
      <c r="C7222" s="192" t="s">
        <v>275</v>
      </c>
      <c r="D7222" s="192" t="s">
        <v>354</v>
      </c>
      <c r="E7222" s="192" t="s">
        <v>925</v>
      </c>
    </row>
    <row r="7223" spans="1:5" s="103" customFormat="1">
      <c r="A7223" s="103" t="s">
        <v>15096</v>
      </c>
      <c r="B7223" s="191" t="s">
        <v>15097</v>
      </c>
      <c r="C7223" s="103" t="s">
        <v>275</v>
      </c>
      <c r="D7223" s="103" t="s">
        <v>354</v>
      </c>
      <c r="E7223" s="103" t="s">
        <v>925</v>
      </c>
    </row>
    <row r="7224" spans="1:5" s="98" customFormat="1" outlineLevel="1">
      <c r="A7224" s="98" t="s">
        <v>15098</v>
      </c>
      <c r="B7224" s="171" t="s">
        <v>15099</v>
      </c>
      <c r="C7224" s="98" t="s">
        <v>275</v>
      </c>
      <c r="D7224" s="98" t="s">
        <v>354</v>
      </c>
      <c r="E7224" s="98" t="s">
        <v>925</v>
      </c>
    </row>
    <row r="7225" spans="1:5" s="192" customFormat="1" outlineLevel="1">
      <c r="A7225" s="192" t="s">
        <v>15100</v>
      </c>
      <c r="B7225" s="193" t="s">
        <v>15101</v>
      </c>
      <c r="C7225" s="192" t="s">
        <v>275</v>
      </c>
      <c r="D7225" s="192" t="s">
        <v>354</v>
      </c>
      <c r="E7225" s="192" t="s">
        <v>925</v>
      </c>
    </row>
    <row r="7226" spans="1:5" s="192" customFormat="1" outlineLevel="1">
      <c r="A7226" s="192" t="s">
        <v>15103</v>
      </c>
      <c r="B7226" s="193" t="s">
        <v>15104</v>
      </c>
      <c r="C7226" s="192" t="s">
        <v>275</v>
      </c>
      <c r="D7226" s="192" t="s">
        <v>354</v>
      </c>
      <c r="E7226" s="192" t="s">
        <v>925</v>
      </c>
    </row>
    <row r="7227" spans="1:5" s="192" customFormat="1" outlineLevel="1">
      <c r="A7227" s="192" t="s">
        <v>15105</v>
      </c>
      <c r="B7227" s="193" t="s">
        <v>1120</v>
      </c>
      <c r="C7227" s="192" t="s">
        <v>275</v>
      </c>
      <c r="D7227" s="192" t="s">
        <v>354</v>
      </c>
      <c r="E7227" s="192" t="s">
        <v>925</v>
      </c>
    </row>
    <row r="7228" spans="1:5" s="98" customFormat="1" outlineLevel="1">
      <c r="A7228" s="98" t="s">
        <v>15106</v>
      </c>
      <c r="B7228" s="171" t="s">
        <v>15107</v>
      </c>
      <c r="C7228" s="98" t="s">
        <v>275</v>
      </c>
      <c r="D7228" s="98" t="s">
        <v>354</v>
      </c>
      <c r="E7228" s="98" t="s">
        <v>925</v>
      </c>
    </row>
    <row r="7229" spans="1:5" s="192" customFormat="1" outlineLevel="1">
      <c r="A7229" s="192" t="s">
        <v>15108</v>
      </c>
      <c r="B7229" s="193" t="s">
        <v>15109</v>
      </c>
      <c r="C7229" s="192" t="s">
        <v>275</v>
      </c>
      <c r="D7229" s="192" t="s">
        <v>354</v>
      </c>
      <c r="E7229" s="192" t="s">
        <v>925</v>
      </c>
    </row>
    <row r="7230" spans="1:5" s="192" customFormat="1" outlineLevel="1">
      <c r="A7230" s="192" t="s">
        <v>15111</v>
      </c>
      <c r="B7230" s="193" t="s">
        <v>1120</v>
      </c>
      <c r="C7230" s="192" t="s">
        <v>275</v>
      </c>
      <c r="D7230" s="192" t="s">
        <v>354</v>
      </c>
      <c r="E7230" s="192" t="s">
        <v>925</v>
      </c>
    </row>
    <row r="7231" spans="1:5" s="98" customFormat="1" outlineLevel="1">
      <c r="A7231" s="98" t="s">
        <v>15112</v>
      </c>
      <c r="B7231" s="171" t="s">
        <v>15113</v>
      </c>
      <c r="C7231" s="98" t="s">
        <v>275</v>
      </c>
      <c r="D7231" s="98" t="s">
        <v>354</v>
      </c>
      <c r="E7231" s="98" t="s">
        <v>925</v>
      </c>
    </row>
    <row r="7232" spans="1:5" s="192" customFormat="1" outlineLevel="1">
      <c r="A7232" s="192" t="s">
        <v>15114</v>
      </c>
      <c r="B7232" s="193" t="s">
        <v>15115</v>
      </c>
      <c r="C7232" s="192" t="s">
        <v>275</v>
      </c>
      <c r="D7232" s="192" t="s">
        <v>354</v>
      </c>
      <c r="E7232" s="192" t="s">
        <v>925</v>
      </c>
    </row>
    <row r="7233" spans="1:5" s="192" customFormat="1" outlineLevel="1">
      <c r="A7233" s="192" t="s">
        <v>15117</v>
      </c>
      <c r="B7233" s="193" t="s">
        <v>1120</v>
      </c>
      <c r="C7233" s="192" t="s">
        <v>275</v>
      </c>
      <c r="D7233" s="192" t="s">
        <v>354</v>
      </c>
      <c r="E7233" s="192" t="s">
        <v>925</v>
      </c>
    </row>
    <row r="7234" spans="1:5" s="98" customFormat="1" outlineLevel="1">
      <c r="A7234" s="98" t="s">
        <v>15118</v>
      </c>
      <c r="B7234" s="171" t="s">
        <v>15119</v>
      </c>
      <c r="C7234" s="98" t="s">
        <v>275</v>
      </c>
      <c r="D7234" s="98" t="s">
        <v>354</v>
      </c>
      <c r="E7234" s="98" t="s">
        <v>925</v>
      </c>
    </row>
    <row r="7235" spans="1:5" s="98" customFormat="1" outlineLevel="1">
      <c r="A7235" s="98" t="s">
        <v>15121</v>
      </c>
      <c r="B7235" s="171" t="s">
        <v>15122</v>
      </c>
      <c r="C7235" s="98" t="s">
        <v>275</v>
      </c>
      <c r="D7235" s="98" t="s">
        <v>354</v>
      </c>
      <c r="E7235" s="98" t="s">
        <v>925</v>
      </c>
    </row>
    <row r="7236" spans="1:5" s="192" customFormat="1" outlineLevel="1">
      <c r="A7236" s="192" t="s">
        <v>15123</v>
      </c>
      <c r="B7236" s="193" t="s">
        <v>15124</v>
      </c>
      <c r="C7236" s="192" t="s">
        <v>275</v>
      </c>
      <c r="D7236" s="192" t="s">
        <v>354</v>
      </c>
      <c r="E7236" s="192" t="s">
        <v>925</v>
      </c>
    </row>
    <row r="7237" spans="1:5" s="192" customFormat="1" outlineLevel="1">
      <c r="A7237" s="192" t="s">
        <v>15126</v>
      </c>
      <c r="B7237" s="193" t="s">
        <v>1120</v>
      </c>
      <c r="C7237" s="192" t="s">
        <v>275</v>
      </c>
      <c r="D7237" s="192" t="s">
        <v>354</v>
      </c>
      <c r="E7237" s="192" t="s">
        <v>925</v>
      </c>
    </row>
    <row r="7238" spans="1:5" s="98" customFormat="1" outlineLevel="1">
      <c r="A7238" s="98" t="s">
        <v>15128</v>
      </c>
      <c r="B7238" s="171" t="s">
        <v>15129</v>
      </c>
      <c r="C7238" s="98" t="s">
        <v>275</v>
      </c>
      <c r="D7238" s="98" t="s">
        <v>354</v>
      </c>
      <c r="E7238" s="98" t="s">
        <v>925</v>
      </c>
    </row>
    <row r="7239" spans="1:5" s="192" customFormat="1" outlineLevel="1">
      <c r="A7239" s="192" t="s">
        <v>15130</v>
      </c>
      <c r="B7239" s="193" t="s">
        <v>15131</v>
      </c>
      <c r="C7239" s="192" t="s">
        <v>275</v>
      </c>
      <c r="D7239" s="192" t="s">
        <v>354</v>
      </c>
      <c r="E7239" s="192" t="s">
        <v>925</v>
      </c>
    </row>
    <row r="7240" spans="1:5" s="192" customFormat="1" outlineLevel="1">
      <c r="A7240" s="192" t="s">
        <v>15133</v>
      </c>
      <c r="B7240" s="193" t="s">
        <v>1120</v>
      </c>
      <c r="C7240" s="192" t="s">
        <v>275</v>
      </c>
      <c r="D7240" s="192" t="s">
        <v>354</v>
      </c>
      <c r="E7240" s="192" t="s">
        <v>925</v>
      </c>
    </row>
    <row r="7241" spans="1:5" s="98" customFormat="1" outlineLevel="1">
      <c r="A7241" s="98" t="s">
        <v>15134</v>
      </c>
      <c r="B7241" s="171" t="s">
        <v>15135</v>
      </c>
      <c r="C7241" s="98" t="s">
        <v>275</v>
      </c>
      <c r="D7241" s="98" t="s">
        <v>354</v>
      </c>
      <c r="E7241" s="98" t="s">
        <v>925</v>
      </c>
    </row>
    <row r="7242" spans="1:5" s="192" customFormat="1" outlineLevel="1">
      <c r="A7242" s="192" t="s">
        <v>15136</v>
      </c>
      <c r="B7242" s="193" t="s">
        <v>15137</v>
      </c>
      <c r="C7242" s="192" t="s">
        <v>275</v>
      </c>
      <c r="D7242" s="192" t="s">
        <v>354</v>
      </c>
      <c r="E7242" s="192" t="s">
        <v>925</v>
      </c>
    </row>
    <row r="7243" spans="1:5" s="192" customFormat="1" outlineLevel="1">
      <c r="A7243" s="192" t="s">
        <v>1110</v>
      </c>
      <c r="B7243" s="193" t="s">
        <v>1120</v>
      </c>
      <c r="C7243" s="192" t="s">
        <v>275</v>
      </c>
      <c r="D7243" s="192" t="s">
        <v>354</v>
      </c>
      <c r="E7243" s="192" t="s">
        <v>925</v>
      </c>
    </row>
    <row r="7244" spans="1:5" s="188" customFormat="1" outlineLevel="1">
      <c r="A7244" s="188" t="s">
        <v>15139</v>
      </c>
      <c r="B7244" s="194" t="s">
        <v>15140</v>
      </c>
      <c r="C7244" s="188" t="s">
        <v>275</v>
      </c>
      <c r="D7244" s="188" t="s">
        <v>354</v>
      </c>
      <c r="E7244" s="188" t="s">
        <v>925</v>
      </c>
    </row>
    <row r="7245" spans="1:5" s="188" customFormat="1" outlineLevel="1">
      <c r="A7245" s="188" t="s">
        <v>15141</v>
      </c>
      <c r="B7245" s="194" t="s">
        <v>15142</v>
      </c>
      <c r="C7245" s="188" t="s">
        <v>275</v>
      </c>
      <c r="D7245" s="188" t="s">
        <v>354</v>
      </c>
      <c r="E7245" s="188" t="s">
        <v>925</v>
      </c>
    </row>
    <row r="7246" spans="1:5" s="188" customFormat="1" outlineLevel="1">
      <c r="A7246" s="188" t="s">
        <v>15143</v>
      </c>
      <c r="B7246" s="194" t="s">
        <v>15144</v>
      </c>
      <c r="C7246" s="188" t="s">
        <v>275</v>
      </c>
      <c r="D7246" s="188" t="s">
        <v>354</v>
      </c>
      <c r="E7246" s="188" t="s">
        <v>925</v>
      </c>
    </row>
    <row r="7247" spans="1:5" s="188" customFormat="1" outlineLevel="1">
      <c r="A7247" s="188" t="s">
        <v>15145</v>
      </c>
      <c r="B7247" s="194" t="s">
        <v>1116</v>
      </c>
      <c r="C7247" s="188" t="s">
        <v>275</v>
      </c>
      <c r="D7247" s="188" t="s">
        <v>354</v>
      </c>
      <c r="E7247" s="188" t="s">
        <v>925</v>
      </c>
    </row>
    <row r="7248" spans="1:5" s="189" customFormat="1">
      <c r="A7248" s="189" t="s">
        <v>15146</v>
      </c>
      <c r="B7248" s="190" t="s">
        <v>15147</v>
      </c>
    </row>
    <row r="7249" spans="1:5" s="103" customFormat="1">
      <c r="A7249" s="103" t="s">
        <v>15148</v>
      </c>
      <c r="B7249" s="191" t="s">
        <v>15149</v>
      </c>
    </row>
    <row r="7250" spans="1:5" s="98" customFormat="1" outlineLevel="1">
      <c r="A7250" s="98" t="s">
        <v>15150</v>
      </c>
      <c r="B7250" s="171" t="s">
        <v>15151</v>
      </c>
      <c r="C7250" s="98" t="s">
        <v>233</v>
      </c>
      <c r="D7250" s="98" t="s">
        <v>319</v>
      </c>
      <c r="E7250" s="98" t="s">
        <v>21087</v>
      </c>
    </row>
    <row r="7251" spans="1:5" s="192" customFormat="1" outlineLevel="1">
      <c r="A7251" s="192" t="s">
        <v>15152</v>
      </c>
      <c r="B7251" s="193" t="s">
        <v>15153</v>
      </c>
      <c r="C7251" s="192" t="s">
        <v>233</v>
      </c>
      <c r="D7251" s="192" t="s">
        <v>319</v>
      </c>
      <c r="E7251" s="192" t="s">
        <v>21087</v>
      </c>
    </row>
    <row r="7252" spans="1:5" s="192" customFormat="1" outlineLevel="1">
      <c r="A7252" s="192" t="s">
        <v>15155</v>
      </c>
      <c r="B7252" s="193" t="s">
        <v>15156</v>
      </c>
      <c r="C7252" s="192" t="s">
        <v>233</v>
      </c>
      <c r="D7252" s="192" t="s">
        <v>319</v>
      </c>
      <c r="E7252" s="192" t="s">
        <v>21087</v>
      </c>
    </row>
    <row r="7253" spans="1:5" s="192" customFormat="1" outlineLevel="1">
      <c r="A7253" s="192" t="s">
        <v>15157</v>
      </c>
      <c r="B7253" s="193" t="s">
        <v>1120</v>
      </c>
      <c r="C7253" s="192" t="s">
        <v>233</v>
      </c>
      <c r="D7253" s="192" t="s">
        <v>319</v>
      </c>
      <c r="E7253" s="192" t="s">
        <v>21087</v>
      </c>
    </row>
    <row r="7254" spans="1:5" s="98" customFormat="1" outlineLevel="1">
      <c r="A7254" s="98" t="s">
        <v>15158</v>
      </c>
      <c r="B7254" s="171" t="s">
        <v>15159</v>
      </c>
      <c r="C7254" s="98" t="s">
        <v>233</v>
      </c>
      <c r="D7254" s="98" t="s">
        <v>319</v>
      </c>
      <c r="E7254" s="98" t="s">
        <v>21087</v>
      </c>
    </row>
    <row r="7255" spans="1:5" s="98" customFormat="1" outlineLevel="1">
      <c r="A7255" s="98" t="s">
        <v>15161</v>
      </c>
      <c r="B7255" s="171" t="s">
        <v>15162</v>
      </c>
      <c r="C7255" s="98" t="s">
        <v>275</v>
      </c>
      <c r="D7255" s="98" t="s">
        <v>354</v>
      </c>
      <c r="E7255" s="98" t="s">
        <v>925</v>
      </c>
    </row>
    <row r="7256" spans="1:5" s="192" customFormat="1" outlineLevel="1">
      <c r="A7256" s="192" t="s">
        <v>15163</v>
      </c>
      <c r="B7256" s="193" t="s">
        <v>15164</v>
      </c>
      <c r="C7256" s="192" t="s">
        <v>275</v>
      </c>
      <c r="D7256" s="192" t="s">
        <v>354</v>
      </c>
      <c r="E7256" s="192" t="s">
        <v>925</v>
      </c>
    </row>
    <row r="7257" spans="1:5" s="192" customFormat="1" outlineLevel="1">
      <c r="A7257" s="192" t="s">
        <v>15166</v>
      </c>
      <c r="B7257" s="193" t="s">
        <v>15167</v>
      </c>
      <c r="C7257" s="192" t="s">
        <v>275</v>
      </c>
      <c r="D7257" s="192" t="s">
        <v>354</v>
      </c>
      <c r="E7257" s="192" t="s">
        <v>925</v>
      </c>
    </row>
    <row r="7258" spans="1:5" s="192" customFormat="1" outlineLevel="1">
      <c r="A7258" s="192" t="s">
        <v>15168</v>
      </c>
      <c r="B7258" s="193" t="s">
        <v>15169</v>
      </c>
      <c r="C7258" s="192" t="s">
        <v>275</v>
      </c>
      <c r="D7258" s="192" t="s">
        <v>354</v>
      </c>
      <c r="E7258" s="192" t="s">
        <v>925</v>
      </c>
    </row>
    <row r="7259" spans="1:5" s="192" customFormat="1" outlineLevel="1">
      <c r="A7259" s="192" t="s">
        <v>15170</v>
      </c>
      <c r="B7259" s="193" t="s">
        <v>1120</v>
      </c>
      <c r="C7259" s="192" t="s">
        <v>275</v>
      </c>
      <c r="D7259" s="192" t="s">
        <v>354</v>
      </c>
      <c r="E7259" s="192" t="s">
        <v>925</v>
      </c>
    </row>
    <row r="7260" spans="1:5" s="98" customFormat="1" outlineLevel="1">
      <c r="A7260" s="98" t="s">
        <v>15171</v>
      </c>
      <c r="B7260" s="171" t="s">
        <v>15172</v>
      </c>
      <c r="C7260" s="98" t="s">
        <v>275</v>
      </c>
      <c r="D7260" s="98" t="s">
        <v>354</v>
      </c>
      <c r="E7260" s="98" t="s">
        <v>925</v>
      </c>
    </row>
    <row r="7261" spans="1:5" s="98" customFormat="1" outlineLevel="1">
      <c r="A7261" s="98" t="s">
        <v>15174</v>
      </c>
      <c r="B7261" s="171" t="s">
        <v>15175</v>
      </c>
    </row>
    <row r="7262" spans="1:5" s="192" customFormat="1" outlineLevel="1">
      <c r="A7262" s="192" t="s">
        <v>15176</v>
      </c>
      <c r="B7262" s="193" t="s">
        <v>15177</v>
      </c>
      <c r="C7262" s="192" t="s">
        <v>233</v>
      </c>
      <c r="D7262" s="192" t="s">
        <v>319</v>
      </c>
      <c r="E7262" s="192" t="s">
        <v>21087</v>
      </c>
    </row>
    <row r="7263" spans="1:5" s="192" customFormat="1" outlineLevel="1">
      <c r="A7263" s="192" t="s">
        <v>15179</v>
      </c>
      <c r="B7263" s="193" t="s">
        <v>15180</v>
      </c>
      <c r="C7263" s="192" t="s">
        <v>275</v>
      </c>
      <c r="D7263" s="192" t="s">
        <v>354</v>
      </c>
      <c r="E7263" s="192" t="s">
        <v>925</v>
      </c>
    </row>
    <row r="7264" spans="1:5" s="192" customFormat="1" outlineLevel="1">
      <c r="A7264" s="192" t="s">
        <v>1110</v>
      </c>
      <c r="B7264" s="193" t="s">
        <v>1120</v>
      </c>
    </row>
    <row r="7265" spans="1:5" s="188" customFormat="1" outlineLevel="1">
      <c r="A7265" s="188" t="s">
        <v>15182</v>
      </c>
      <c r="B7265" s="194" t="s">
        <v>15183</v>
      </c>
      <c r="C7265" s="188" t="s">
        <v>233</v>
      </c>
      <c r="D7265" s="188" t="s">
        <v>319</v>
      </c>
      <c r="E7265" s="188" t="s">
        <v>21087</v>
      </c>
    </row>
    <row r="7266" spans="1:5" s="188" customFormat="1" outlineLevel="1">
      <c r="A7266" s="188" t="s">
        <v>15185</v>
      </c>
      <c r="B7266" s="194" t="s">
        <v>1116</v>
      </c>
      <c r="C7266" s="188" t="s">
        <v>275</v>
      </c>
      <c r="D7266" s="188" t="s">
        <v>354</v>
      </c>
      <c r="E7266" s="188" t="s">
        <v>925</v>
      </c>
    </row>
    <row r="7267" spans="1:5" s="98" customFormat="1" outlineLevel="1">
      <c r="A7267" s="98" t="s">
        <v>15186</v>
      </c>
      <c r="B7267" s="171" t="s">
        <v>15187</v>
      </c>
      <c r="C7267" s="98" t="s">
        <v>233</v>
      </c>
      <c r="D7267" s="98" t="s">
        <v>319</v>
      </c>
      <c r="E7267" s="98" t="s">
        <v>21087</v>
      </c>
    </row>
    <row r="7268" spans="1:5" s="192" customFormat="1" outlineLevel="1">
      <c r="A7268" s="192" t="s">
        <v>1110</v>
      </c>
      <c r="B7268" s="193" t="s">
        <v>15188</v>
      </c>
      <c r="C7268" s="192" t="s">
        <v>233</v>
      </c>
      <c r="D7268" s="192" t="s">
        <v>319</v>
      </c>
      <c r="E7268" s="192" t="s">
        <v>21087</v>
      </c>
    </row>
    <row r="7269" spans="1:5" s="188" customFormat="1" outlineLevel="1">
      <c r="A7269" s="188" t="s">
        <v>15189</v>
      </c>
      <c r="B7269" s="194" t="s">
        <v>15190</v>
      </c>
      <c r="C7269" s="188" t="s">
        <v>233</v>
      </c>
      <c r="D7269" s="188" t="s">
        <v>319</v>
      </c>
      <c r="E7269" s="188" t="s">
        <v>21087</v>
      </c>
    </row>
    <row r="7270" spans="1:5" s="188" customFormat="1" outlineLevel="1">
      <c r="A7270" s="188" t="s">
        <v>15192</v>
      </c>
      <c r="B7270" s="194" t="s">
        <v>1116</v>
      </c>
      <c r="C7270" s="188" t="s">
        <v>233</v>
      </c>
      <c r="D7270" s="188" t="s">
        <v>319</v>
      </c>
      <c r="E7270" s="188" t="s">
        <v>21087</v>
      </c>
    </row>
    <row r="7271" spans="1:5" s="192" customFormat="1" outlineLevel="1">
      <c r="A7271" s="192" t="s">
        <v>15194</v>
      </c>
      <c r="B7271" s="193" t="s">
        <v>15195</v>
      </c>
      <c r="C7271" s="192" t="s">
        <v>233</v>
      </c>
      <c r="D7271" s="192" t="s">
        <v>319</v>
      </c>
      <c r="E7271" s="192" t="s">
        <v>21087</v>
      </c>
    </row>
    <row r="7272" spans="1:5" s="192" customFormat="1" outlineLevel="1">
      <c r="A7272" s="192" t="s">
        <v>15197</v>
      </c>
      <c r="B7272" s="193" t="s">
        <v>1120</v>
      </c>
      <c r="C7272" s="192" t="s">
        <v>233</v>
      </c>
      <c r="D7272" s="192" t="s">
        <v>319</v>
      </c>
      <c r="E7272" s="192" t="s">
        <v>21087</v>
      </c>
    </row>
    <row r="7273" spans="1:5" s="98" customFormat="1" outlineLevel="1">
      <c r="A7273" s="98" t="s">
        <v>15199</v>
      </c>
      <c r="B7273" s="171" t="s">
        <v>15200</v>
      </c>
      <c r="C7273" s="98" t="s">
        <v>233</v>
      </c>
      <c r="D7273" s="98" t="s">
        <v>319</v>
      </c>
      <c r="E7273" s="98" t="s">
        <v>21087</v>
      </c>
    </row>
    <row r="7274" spans="1:5" s="189" customFormat="1">
      <c r="A7274" s="189" t="s">
        <v>15202</v>
      </c>
      <c r="B7274" s="190" t="s">
        <v>15203</v>
      </c>
    </row>
    <row r="7275" spans="1:5" s="103" customFormat="1">
      <c r="A7275" s="103" t="s">
        <v>15204</v>
      </c>
      <c r="B7275" s="191" t="s">
        <v>15205</v>
      </c>
    </row>
    <row r="7276" spans="1:5" s="98" customFormat="1" outlineLevel="1">
      <c r="A7276" s="98" t="s">
        <v>15206</v>
      </c>
      <c r="B7276" s="171" t="s">
        <v>15207</v>
      </c>
    </row>
    <row r="7277" spans="1:5" s="192" customFormat="1" outlineLevel="1">
      <c r="A7277" s="192" t="s">
        <v>15208</v>
      </c>
      <c r="B7277" s="193" t="s">
        <v>15209</v>
      </c>
      <c r="C7277" s="192" t="s">
        <v>275</v>
      </c>
      <c r="D7277" s="192" t="s">
        <v>354</v>
      </c>
      <c r="E7277" s="192" t="s">
        <v>925</v>
      </c>
    </row>
    <row r="7278" spans="1:5" s="192" customFormat="1" outlineLevel="1">
      <c r="A7278" s="192" t="s">
        <v>15211</v>
      </c>
      <c r="B7278" s="193" t="s">
        <v>15212</v>
      </c>
      <c r="C7278" s="192" t="s">
        <v>275</v>
      </c>
      <c r="D7278" s="192" t="s">
        <v>354</v>
      </c>
      <c r="E7278" s="192" t="s">
        <v>925</v>
      </c>
    </row>
    <row r="7279" spans="1:5" s="192" customFormat="1" outlineLevel="1">
      <c r="A7279" s="192" t="s">
        <v>15214</v>
      </c>
      <c r="B7279" s="193" t="s">
        <v>15215</v>
      </c>
      <c r="C7279" s="192" t="s">
        <v>275</v>
      </c>
      <c r="D7279" s="192" t="s">
        <v>354</v>
      </c>
      <c r="E7279" s="192" t="s">
        <v>925</v>
      </c>
    </row>
    <row r="7280" spans="1:5" s="192" customFormat="1" outlineLevel="1">
      <c r="A7280" s="192" t="s">
        <v>15217</v>
      </c>
      <c r="B7280" s="193" t="s">
        <v>15218</v>
      </c>
      <c r="C7280" s="192" t="s">
        <v>275</v>
      </c>
      <c r="D7280" s="192" t="s">
        <v>354</v>
      </c>
      <c r="E7280" s="192" t="s">
        <v>925</v>
      </c>
    </row>
    <row r="7281" spans="1:5" s="192" customFormat="1" outlineLevel="1">
      <c r="A7281" s="192" t="s">
        <v>1110</v>
      </c>
      <c r="B7281" s="193" t="s">
        <v>15220</v>
      </c>
      <c r="C7281" s="192" t="s">
        <v>224</v>
      </c>
      <c r="D7281" s="192" t="s">
        <v>314</v>
      </c>
      <c r="E7281" s="192" t="s">
        <v>225</v>
      </c>
    </row>
    <row r="7282" spans="1:5" s="188" customFormat="1" outlineLevel="1">
      <c r="A7282" s="188" t="s">
        <v>15221</v>
      </c>
      <c r="B7282" s="194" t="s">
        <v>7269</v>
      </c>
      <c r="C7282" s="188" t="s">
        <v>224</v>
      </c>
      <c r="D7282" s="188" t="s">
        <v>314</v>
      </c>
      <c r="E7282" s="188" t="s">
        <v>225</v>
      </c>
    </row>
    <row r="7283" spans="1:5" s="188" customFormat="1" outlineLevel="1">
      <c r="A7283" s="188" t="s">
        <v>15223</v>
      </c>
      <c r="B7283" s="194" t="s">
        <v>7424</v>
      </c>
      <c r="C7283" s="188" t="s">
        <v>224</v>
      </c>
      <c r="D7283" s="188" t="s">
        <v>314</v>
      </c>
      <c r="E7283" s="188" t="s">
        <v>225</v>
      </c>
    </row>
    <row r="7284" spans="1:5" s="188" customFormat="1" outlineLevel="1">
      <c r="A7284" s="188" t="s">
        <v>15224</v>
      </c>
      <c r="B7284" s="194" t="s">
        <v>1116</v>
      </c>
      <c r="C7284" s="188" t="s">
        <v>224</v>
      </c>
      <c r="D7284" s="188" t="s">
        <v>314</v>
      </c>
      <c r="E7284" s="188" t="s">
        <v>225</v>
      </c>
    </row>
    <row r="7285" spans="1:5" s="192" customFormat="1" outlineLevel="1">
      <c r="A7285" s="192" t="s">
        <v>1110</v>
      </c>
      <c r="B7285" s="193" t="s">
        <v>15225</v>
      </c>
      <c r="C7285" s="192" t="s">
        <v>275</v>
      </c>
      <c r="D7285" s="192" t="s">
        <v>354</v>
      </c>
      <c r="E7285" s="192" t="s">
        <v>925</v>
      </c>
    </row>
    <row r="7286" spans="1:5" s="188" customFormat="1" outlineLevel="1">
      <c r="A7286" s="188" t="s">
        <v>15226</v>
      </c>
      <c r="B7286" s="194" t="s">
        <v>15227</v>
      </c>
      <c r="C7286" s="188" t="s">
        <v>275</v>
      </c>
      <c r="D7286" s="188" t="s">
        <v>354</v>
      </c>
      <c r="E7286" s="188" t="s">
        <v>925</v>
      </c>
    </row>
    <row r="7287" spans="1:5" s="188" customFormat="1" outlineLevel="1">
      <c r="A7287" s="188" t="s">
        <v>15229</v>
      </c>
      <c r="B7287" s="194" t="s">
        <v>1116</v>
      </c>
      <c r="C7287" s="188" t="s">
        <v>275</v>
      </c>
      <c r="D7287" s="188" t="s">
        <v>354</v>
      </c>
      <c r="E7287" s="188" t="s">
        <v>925</v>
      </c>
    </row>
    <row r="7288" spans="1:5" s="192" customFormat="1" outlineLevel="1">
      <c r="A7288" s="192" t="s">
        <v>1110</v>
      </c>
      <c r="B7288" s="193" t="s">
        <v>15230</v>
      </c>
      <c r="C7288" s="192" t="s">
        <v>275</v>
      </c>
      <c r="D7288" s="192" t="s">
        <v>354</v>
      </c>
      <c r="E7288" s="192" t="s">
        <v>925</v>
      </c>
    </row>
    <row r="7289" spans="1:5" s="188" customFormat="1" outlineLevel="1">
      <c r="A7289" s="188" t="s">
        <v>15231</v>
      </c>
      <c r="B7289" s="194" t="s">
        <v>15227</v>
      </c>
      <c r="C7289" s="188" t="s">
        <v>275</v>
      </c>
      <c r="D7289" s="188" t="s">
        <v>354</v>
      </c>
      <c r="E7289" s="188" t="s">
        <v>925</v>
      </c>
    </row>
    <row r="7290" spans="1:5" s="188" customFormat="1" outlineLevel="1">
      <c r="A7290" s="188" t="s">
        <v>15233</v>
      </c>
      <c r="B7290" s="194" t="s">
        <v>1116</v>
      </c>
      <c r="C7290" s="188" t="s">
        <v>275</v>
      </c>
      <c r="D7290" s="188" t="s">
        <v>354</v>
      </c>
      <c r="E7290" s="188" t="s">
        <v>925</v>
      </c>
    </row>
    <row r="7291" spans="1:5" s="192" customFormat="1" outlineLevel="1">
      <c r="A7291" s="192" t="s">
        <v>15234</v>
      </c>
      <c r="B7291" s="193" t="s">
        <v>15235</v>
      </c>
      <c r="C7291" s="192" t="s">
        <v>275</v>
      </c>
      <c r="D7291" s="192" t="s">
        <v>354</v>
      </c>
      <c r="E7291" s="192" t="s">
        <v>925</v>
      </c>
    </row>
    <row r="7292" spans="1:5" s="192" customFormat="1" outlineLevel="1">
      <c r="A7292" s="192" t="s">
        <v>15237</v>
      </c>
      <c r="B7292" s="193" t="s">
        <v>9255</v>
      </c>
      <c r="C7292" s="192" t="s">
        <v>275</v>
      </c>
      <c r="D7292" s="192" t="s">
        <v>354</v>
      </c>
      <c r="E7292" s="192" t="s">
        <v>925</v>
      </c>
    </row>
    <row r="7293" spans="1:5" s="98" customFormat="1" outlineLevel="1">
      <c r="A7293" s="98" t="s">
        <v>15239</v>
      </c>
      <c r="B7293" s="171" t="s">
        <v>15240</v>
      </c>
      <c r="C7293" s="98" t="s">
        <v>233</v>
      </c>
      <c r="D7293" s="98" t="s">
        <v>319</v>
      </c>
      <c r="E7293" s="98" t="s">
        <v>21087</v>
      </c>
    </row>
    <row r="7294" spans="1:5" s="192" customFormat="1" outlineLevel="1">
      <c r="A7294" s="192" t="s">
        <v>15241</v>
      </c>
      <c r="B7294" s="193" t="s">
        <v>15242</v>
      </c>
      <c r="C7294" s="192" t="s">
        <v>233</v>
      </c>
      <c r="D7294" s="192" t="s">
        <v>319</v>
      </c>
      <c r="E7294" s="192" t="s">
        <v>21087</v>
      </c>
    </row>
    <row r="7295" spans="1:5" s="192" customFormat="1" outlineLevel="1">
      <c r="A7295" s="192" t="s">
        <v>15244</v>
      </c>
      <c r="B7295" s="193" t="s">
        <v>1120</v>
      </c>
      <c r="C7295" s="192" t="s">
        <v>233</v>
      </c>
      <c r="D7295" s="192" t="s">
        <v>319</v>
      </c>
      <c r="E7295" s="192" t="s">
        <v>21087</v>
      </c>
    </row>
    <row r="7296" spans="1:5" s="98" customFormat="1" outlineLevel="1">
      <c r="A7296" s="98" t="s">
        <v>15245</v>
      </c>
      <c r="B7296" s="171" t="s">
        <v>15246</v>
      </c>
    </row>
    <row r="7297" spans="1:5" s="192" customFormat="1" outlineLevel="1">
      <c r="A7297" s="192" t="s">
        <v>15247</v>
      </c>
      <c r="B7297" s="193" t="s">
        <v>15248</v>
      </c>
      <c r="C7297" s="192" t="s">
        <v>233</v>
      </c>
      <c r="D7297" s="192" t="s">
        <v>319</v>
      </c>
      <c r="E7297" s="192" t="s">
        <v>21087</v>
      </c>
    </row>
    <row r="7298" spans="1:5" s="192" customFormat="1" outlineLevel="1">
      <c r="A7298" s="192" t="s">
        <v>15250</v>
      </c>
      <c r="B7298" s="193" t="s">
        <v>15251</v>
      </c>
      <c r="C7298" s="192" t="s">
        <v>233</v>
      </c>
      <c r="D7298" s="192" t="s">
        <v>319</v>
      </c>
      <c r="E7298" s="192" t="s">
        <v>21087</v>
      </c>
    </row>
    <row r="7299" spans="1:5" s="192" customFormat="1" outlineLevel="1">
      <c r="A7299" s="192" t="s">
        <v>15253</v>
      </c>
      <c r="B7299" s="193" t="s">
        <v>15254</v>
      </c>
      <c r="C7299" s="192" t="s">
        <v>205</v>
      </c>
      <c r="D7299" s="192" t="s">
        <v>303</v>
      </c>
      <c r="E7299" s="192" t="s">
        <v>103</v>
      </c>
    </row>
    <row r="7300" spans="1:5" s="192" customFormat="1" outlineLevel="1">
      <c r="A7300" s="192" t="s">
        <v>15256</v>
      </c>
      <c r="B7300" s="193" t="s">
        <v>15257</v>
      </c>
      <c r="C7300" s="192" t="s">
        <v>205</v>
      </c>
      <c r="D7300" s="192" t="s">
        <v>303</v>
      </c>
      <c r="E7300" s="192" t="s">
        <v>103</v>
      </c>
    </row>
    <row r="7301" spans="1:5" s="192" customFormat="1" outlineLevel="1">
      <c r="A7301" s="192" t="s">
        <v>15259</v>
      </c>
      <c r="B7301" s="193" t="s">
        <v>15260</v>
      </c>
      <c r="C7301" s="192" t="s">
        <v>205</v>
      </c>
      <c r="D7301" s="192" t="s">
        <v>303</v>
      </c>
      <c r="E7301" s="192" t="s">
        <v>103</v>
      </c>
    </row>
    <row r="7302" spans="1:5" s="192" customFormat="1" outlineLevel="1">
      <c r="A7302" s="192" t="s">
        <v>15262</v>
      </c>
      <c r="B7302" s="193" t="s">
        <v>15263</v>
      </c>
      <c r="C7302" s="192" t="s">
        <v>205</v>
      </c>
      <c r="D7302" s="192" t="s">
        <v>303</v>
      </c>
      <c r="E7302" s="192" t="s">
        <v>103</v>
      </c>
    </row>
    <row r="7303" spans="1:5" s="192" customFormat="1" outlineLevel="1">
      <c r="A7303" s="192" t="s">
        <v>15265</v>
      </c>
      <c r="B7303" s="193" t="s">
        <v>15266</v>
      </c>
      <c r="C7303" s="192" t="s">
        <v>274</v>
      </c>
      <c r="D7303" s="192" t="s">
        <v>353</v>
      </c>
      <c r="E7303" s="192" t="s">
        <v>21089</v>
      </c>
    </row>
    <row r="7304" spans="1:5" s="192" customFormat="1" outlineLevel="1">
      <c r="A7304" s="192" t="s">
        <v>1110</v>
      </c>
      <c r="B7304" s="193" t="s">
        <v>15268</v>
      </c>
      <c r="C7304" s="192" t="s">
        <v>224</v>
      </c>
      <c r="D7304" s="192" t="s">
        <v>314</v>
      </c>
      <c r="E7304" s="192" t="s">
        <v>225</v>
      </c>
    </row>
    <row r="7305" spans="1:5" s="188" customFormat="1" outlineLevel="1">
      <c r="A7305" s="188" t="s">
        <v>15269</v>
      </c>
      <c r="B7305" s="194" t="s">
        <v>7269</v>
      </c>
      <c r="C7305" s="188" t="s">
        <v>224</v>
      </c>
      <c r="D7305" s="188" t="s">
        <v>314</v>
      </c>
      <c r="E7305" s="188" t="s">
        <v>225</v>
      </c>
    </row>
    <row r="7306" spans="1:5" s="188" customFormat="1" outlineLevel="1">
      <c r="A7306" s="188" t="s">
        <v>15271</v>
      </c>
      <c r="B7306" s="194" t="s">
        <v>7424</v>
      </c>
      <c r="C7306" s="188" t="s">
        <v>224</v>
      </c>
      <c r="D7306" s="188" t="s">
        <v>314</v>
      </c>
      <c r="E7306" s="188" t="s">
        <v>225</v>
      </c>
    </row>
    <row r="7307" spans="1:5" s="188" customFormat="1" outlineLevel="1">
      <c r="A7307" s="188" t="s">
        <v>15272</v>
      </c>
      <c r="B7307" s="194" t="s">
        <v>1116</v>
      </c>
      <c r="C7307" s="188" t="s">
        <v>224</v>
      </c>
      <c r="D7307" s="188" t="s">
        <v>314</v>
      </c>
      <c r="E7307" s="188" t="s">
        <v>225</v>
      </c>
    </row>
    <row r="7308" spans="1:5" s="192" customFormat="1" outlineLevel="1">
      <c r="A7308" s="192" t="s">
        <v>15273</v>
      </c>
      <c r="B7308" s="193" t="s">
        <v>9255</v>
      </c>
      <c r="C7308" s="192" t="s">
        <v>275</v>
      </c>
      <c r="D7308" s="192" t="s">
        <v>354</v>
      </c>
      <c r="E7308" s="192" t="s">
        <v>925</v>
      </c>
    </row>
    <row r="7309" spans="1:5" s="98" customFormat="1" outlineLevel="1">
      <c r="A7309" s="98" t="s">
        <v>15275</v>
      </c>
      <c r="B7309" s="171" t="s">
        <v>15276</v>
      </c>
    </row>
    <row r="7310" spans="1:5" s="192" customFormat="1" outlineLevel="1">
      <c r="A7310" s="192" t="s">
        <v>15277</v>
      </c>
      <c r="B7310" s="193" t="s">
        <v>15278</v>
      </c>
      <c r="C7310" s="192" t="s">
        <v>275</v>
      </c>
      <c r="D7310" s="192" t="s">
        <v>354</v>
      </c>
      <c r="E7310" s="192" t="s">
        <v>925</v>
      </c>
    </row>
    <row r="7311" spans="1:5" s="192" customFormat="1" outlineLevel="1">
      <c r="A7311" s="192" t="s">
        <v>1110</v>
      </c>
      <c r="B7311" s="193" t="s">
        <v>15280</v>
      </c>
    </row>
    <row r="7312" spans="1:5" s="188" customFormat="1" outlineLevel="1">
      <c r="A7312" s="188" t="s">
        <v>15281</v>
      </c>
      <c r="B7312" s="194" t="s">
        <v>15282</v>
      </c>
      <c r="C7312" s="188" t="s">
        <v>274</v>
      </c>
      <c r="D7312" s="188" t="s">
        <v>353</v>
      </c>
      <c r="E7312" s="188" t="s">
        <v>21089</v>
      </c>
    </row>
    <row r="7313" spans="1:5" s="188" customFormat="1" outlineLevel="1">
      <c r="A7313" s="188" t="s">
        <v>15284</v>
      </c>
      <c r="B7313" s="194" t="s">
        <v>9690</v>
      </c>
      <c r="C7313" s="188" t="s">
        <v>275</v>
      </c>
      <c r="D7313" s="188" t="s">
        <v>354</v>
      </c>
      <c r="E7313" s="188" t="s">
        <v>925</v>
      </c>
    </row>
    <row r="7314" spans="1:5" s="192" customFormat="1" outlineLevel="1">
      <c r="A7314" s="192" t="s">
        <v>15286</v>
      </c>
      <c r="B7314" s="193" t="s">
        <v>15287</v>
      </c>
      <c r="C7314" s="192" t="s">
        <v>275</v>
      </c>
      <c r="D7314" s="192" t="s">
        <v>354</v>
      </c>
      <c r="E7314" s="192" t="s">
        <v>925</v>
      </c>
    </row>
    <row r="7315" spans="1:5" s="192" customFormat="1" outlineLevel="1">
      <c r="A7315" s="192" t="s">
        <v>15289</v>
      </c>
      <c r="B7315" s="193" t="s">
        <v>1120</v>
      </c>
      <c r="C7315" s="192" t="s">
        <v>275</v>
      </c>
      <c r="D7315" s="192" t="s">
        <v>354</v>
      </c>
      <c r="E7315" s="192" t="s">
        <v>925</v>
      </c>
    </row>
    <row r="7316" spans="1:5" s="98" customFormat="1" outlineLevel="1">
      <c r="A7316" s="98" t="s">
        <v>15291</v>
      </c>
      <c r="B7316" s="171" t="s">
        <v>15292</v>
      </c>
    </row>
    <row r="7317" spans="1:5" s="192" customFormat="1" outlineLevel="1">
      <c r="A7317" s="192" t="s">
        <v>15293</v>
      </c>
      <c r="B7317" s="193" t="s">
        <v>15294</v>
      </c>
      <c r="C7317" s="192" t="s">
        <v>275</v>
      </c>
      <c r="D7317" s="192" t="s">
        <v>354</v>
      </c>
      <c r="E7317" s="192" t="s">
        <v>925</v>
      </c>
    </row>
    <row r="7318" spans="1:5" s="192" customFormat="1" outlineLevel="1">
      <c r="A7318" s="192" t="s">
        <v>15296</v>
      </c>
      <c r="B7318" s="193" t="s">
        <v>15297</v>
      </c>
      <c r="C7318" s="192" t="s">
        <v>275</v>
      </c>
      <c r="D7318" s="192" t="s">
        <v>354</v>
      </c>
      <c r="E7318" s="192" t="s">
        <v>925</v>
      </c>
    </row>
    <row r="7319" spans="1:5" s="192" customFormat="1" outlineLevel="1">
      <c r="A7319" s="192" t="s">
        <v>15299</v>
      </c>
      <c r="B7319" s="193" t="s">
        <v>15300</v>
      </c>
      <c r="C7319" s="192" t="s">
        <v>275</v>
      </c>
      <c r="D7319" s="192" t="s">
        <v>354</v>
      </c>
      <c r="E7319" s="192" t="s">
        <v>925</v>
      </c>
    </row>
    <row r="7320" spans="1:5" s="192" customFormat="1" outlineLevel="1">
      <c r="A7320" s="192" t="s">
        <v>15302</v>
      </c>
      <c r="B7320" s="193" t="s">
        <v>15303</v>
      </c>
      <c r="C7320" s="192" t="s">
        <v>275</v>
      </c>
      <c r="D7320" s="192" t="s">
        <v>354</v>
      </c>
      <c r="E7320" s="192" t="s">
        <v>925</v>
      </c>
    </row>
    <row r="7321" spans="1:5" s="192" customFormat="1" outlineLevel="1">
      <c r="A7321" s="192" t="s">
        <v>15305</v>
      </c>
      <c r="B7321" s="193" t="s">
        <v>15306</v>
      </c>
      <c r="C7321" s="192" t="s">
        <v>275</v>
      </c>
      <c r="D7321" s="192" t="s">
        <v>354</v>
      </c>
      <c r="E7321" s="192" t="s">
        <v>925</v>
      </c>
    </row>
    <row r="7322" spans="1:5" s="192" customFormat="1" outlineLevel="1">
      <c r="A7322" s="192" t="s">
        <v>15308</v>
      </c>
      <c r="B7322" s="193" t="s">
        <v>15309</v>
      </c>
      <c r="C7322" s="192" t="s">
        <v>275</v>
      </c>
      <c r="D7322" s="192" t="s">
        <v>354</v>
      </c>
      <c r="E7322" s="192" t="s">
        <v>925</v>
      </c>
    </row>
    <row r="7323" spans="1:5" s="192" customFormat="1" outlineLevel="1">
      <c r="A7323" s="192" t="s">
        <v>1110</v>
      </c>
      <c r="B7323" s="193" t="s">
        <v>9255</v>
      </c>
    </row>
    <row r="7324" spans="1:5" s="188" customFormat="1" outlineLevel="1">
      <c r="A7324" s="188" t="s">
        <v>15311</v>
      </c>
      <c r="B7324" s="194" t="s">
        <v>15312</v>
      </c>
      <c r="C7324" s="188" t="s">
        <v>255</v>
      </c>
      <c r="D7324" s="188" t="s">
        <v>337</v>
      </c>
      <c r="E7324" s="188" t="s">
        <v>21088</v>
      </c>
    </row>
    <row r="7325" spans="1:5" s="188" customFormat="1" outlineLevel="1">
      <c r="A7325" s="188" t="s">
        <v>15314</v>
      </c>
      <c r="B7325" s="194" t="s">
        <v>14587</v>
      </c>
      <c r="C7325" s="188" t="s">
        <v>274</v>
      </c>
      <c r="D7325" s="188" t="s">
        <v>353</v>
      </c>
      <c r="E7325" s="188" t="s">
        <v>21089</v>
      </c>
    </row>
    <row r="7326" spans="1:5" s="188" customFormat="1" outlineLevel="1">
      <c r="A7326" s="188" t="s">
        <v>15316</v>
      </c>
      <c r="B7326" s="194" t="s">
        <v>1116</v>
      </c>
      <c r="C7326" s="188" t="s">
        <v>275</v>
      </c>
      <c r="D7326" s="188" t="s">
        <v>354</v>
      </c>
      <c r="E7326" s="188" t="s">
        <v>925</v>
      </c>
    </row>
    <row r="7327" spans="1:5" s="98" customFormat="1" outlineLevel="1">
      <c r="A7327" s="98" t="s">
        <v>15318</v>
      </c>
      <c r="B7327" s="171" t="s">
        <v>15319</v>
      </c>
    </row>
    <row r="7328" spans="1:5" s="192" customFormat="1" outlineLevel="1">
      <c r="A7328" s="192" t="s">
        <v>15320</v>
      </c>
      <c r="B7328" s="193" t="s">
        <v>7276</v>
      </c>
      <c r="C7328" s="192" t="s">
        <v>205</v>
      </c>
      <c r="D7328" s="192" t="s">
        <v>303</v>
      </c>
      <c r="E7328" s="192" t="s">
        <v>103</v>
      </c>
    </row>
    <row r="7329" spans="1:5" s="192" customFormat="1" outlineLevel="1">
      <c r="A7329" s="192" t="s">
        <v>15322</v>
      </c>
      <c r="B7329" s="193" t="s">
        <v>1120</v>
      </c>
      <c r="C7329" s="192" t="s">
        <v>275</v>
      </c>
      <c r="D7329" s="192" t="s">
        <v>354</v>
      </c>
      <c r="E7329" s="192" t="s">
        <v>925</v>
      </c>
    </row>
    <row r="7330" spans="1:5" s="103" customFormat="1">
      <c r="A7330" s="103" t="s">
        <v>15323</v>
      </c>
      <c r="B7330" s="191" t="s">
        <v>15324</v>
      </c>
      <c r="C7330" s="103" t="s">
        <v>275</v>
      </c>
      <c r="D7330" s="103" t="s">
        <v>354</v>
      </c>
      <c r="E7330" s="103" t="s">
        <v>925</v>
      </c>
    </row>
    <row r="7331" spans="1:5" s="98" customFormat="1" outlineLevel="1">
      <c r="A7331" s="98" t="s">
        <v>15325</v>
      </c>
      <c r="B7331" s="171" t="s">
        <v>15326</v>
      </c>
      <c r="C7331" s="98" t="s">
        <v>275</v>
      </c>
      <c r="D7331" s="98" t="s">
        <v>354</v>
      </c>
      <c r="E7331" s="98" t="s">
        <v>925</v>
      </c>
    </row>
    <row r="7332" spans="1:5" s="98" customFormat="1" outlineLevel="1">
      <c r="A7332" s="98" t="s">
        <v>15328</v>
      </c>
      <c r="B7332" s="171" t="s">
        <v>15329</v>
      </c>
      <c r="C7332" s="98" t="s">
        <v>275</v>
      </c>
      <c r="D7332" s="98" t="s">
        <v>354</v>
      </c>
      <c r="E7332" s="98" t="s">
        <v>925</v>
      </c>
    </row>
    <row r="7333" spans="1:5" s="192" customFormat="1" outlineLevel="1">
      <c r="A7333" s="192" t="s">
        <v>15330</v>
      </c>
      <c r="B7333" s="193" t="s">
        <v>15331</v>
      </c>
      <c r="C7333" s="192" t="s">
        <v>275</v>
      </c>
      <c r="D7333" s="192" t="s">
        <v>354</v>
      </c>
      <c r="E7333" s="192" t="s">
        <v>925</v>
      </c>
    </row>
    <row r="7334" spans="1:5" s="192" customFormat="1" outlineLevel="1">
      <c r="A7334" s="192" t="s">
        <v>15333</v>
      </c>
      <c r="B7334" s="193" t="s">
        <v>15334</v>
      </c>
      <c r="C7334" s="192" t="s">
        <v>275</v>
      </c>
      <c r="D7334" s="192" t="s">
        <v>354</v>
      </c>
      <c r="E7334" s="192" t="s">
        <v>925</v>
      </c>
    </row>
    <row r="7335" spans="1:5" s="192" customFormat="1" outlineLevel="1">
      <c r="A7335" s="192" t="s">
        <v>15336</v>
      </c>
      <c r="B7335" s="193" t="s">
        <v>15337</v>
      </c>
      <c r="C7335" s="192" t="s">
        <v>275</v>
      </c>
      <c r="D7335" s="192" t="s">
        <v>354</v>
      </c>
      <c r="E7335" s="192" t="s">
        <v>925</v>
      </c>
    </row>
    <row r="7336" spans="1:5" s="192" customFormat="1" outlineLevel="1">
      <c r="A7336" s="192" t="s">
        <v>15339</v>
      </c>
      <c r="B7336" s="193" t="s">
        <v>15340</v>
      </c>
      <c r="C7336" s="192" t="s">
        <v>275</v>
      </c>
      <c r="D7336" s="192" t="s">
        <v>354</v>
      </c>
      <c r="E7336" s="192" t="s">
        <v>925</v>
      </c>
    </row>
    <row r="7337" spans="1:5" s="192" customFormat="1" outlineLevel="1">
      <c r="A7337" s="192" t="s">
        <v>15342</v>
      </c>
      <c r="B7337" s="193" t="s">
        <v>1120</v>
      </c>
      <c r="C7337" s="192" t="s">
        <v>275</v>
      </c>
      <c r="D7337" s="192" t="s">
        <v>354</v>
      </c>
      <c r="E7337" s="192" t="s">
        <v>925</v>
      </c>
    </row>
    <row r="7338" spans="1:5" s="98" customFormat="1" outlineLevel="1">
      <c r="A7338" s="98" t="s">
        <v>15344</v>
      </c>
      <c r="B7338" s="171" t="s">
        <v>15345</v>
      </c>
      <c r="C7338" s="98" t="s">
        <v>275</v>
      </c>
      <c r="D7338" s="98" t="s">
        <v>354</v>
      </c>
      <c r="E7338" s="98" t="s">
        <v>925</v>
      </c>
    </row>
    <row r="7339" spans="1:5" s="192" customFormat="1" outlineLevel="1">
      <c r="A7339" s="192" t="s">
        <v>15346</v>
      </c>
      <c r="B7339" s="193" t="s">
        <v>15347</v>
      </c>
      <c r="C7339" s="192" t="s">
        <v>275</v>
      </c>
      <c r="D7339" s="192" t="s">
        <v>354</v>
      </c>
      <c r="E7339" s="192" t="s">
        <v>925</v>
      </c>
    </row>
    <row r="7340" spans="1:5" s="192" customFormat="1" outlineLevel="1">
      <c r="A7340" s="192" t="s">
        <v>15349</v>
      </c>
      <c r="B7340" s="193" t="s">
        <v>1120</v>
      </c>
      <c r="C7340" s="192" t="s">
        <v>275</v>
      </c>
      <c r="D7340" s="192" t="s">
        <v>354</v>
      </c>
      <c r="E7340" s="192" t="s">
        <v>925</v>
      </c>
    </row>
    <row r="7341" spans="1:5" s="98" customFormat="1" outlineLevel="1">
      <c r="A7341" s="98" t="s">
        <v>15351</v>
      </c>
      <c r="B7341" s="171" t="s">
        <v>15352</v>
      </c>
      <c r="C7341" s="98" t="s">
        <v>275</v>
      </c>
      <c r="D7341" s="98" t="s">
        <v>354</v>
      </c>
      <c r="E7341" s="98" t="s">
        <v>925</v>
      </c>
    </row>
    <row r="7342" spans="1:5" s="192" customFormat="1" outlineLevel="1">
      <c r="A7342" s="192" t="s">
        <v>1110</v>
      </c>
      <c r="B7342" s="193" t="s">
        <v>15353</v>
      </c>
      <c r="C7342" s="192" t="s">
        <v>275</v>
      </c>
      <c r="D7342" s="192" t="s">
        <v>354</v>
      </c>
      <c r="E7342" s="192" t="s">
        <v>925</v>
      </c>
    </row>
    <row r="7343" spans="1:5" s="188" customFormat="1" outlineLevel="1">
      <c r="A7343" s="188" t="s">
        <v>15354</v>
      </c>
      <c r="B7343" s="194" t="s">
        <v>15355</v>
      </c>
      <c r="C7343" s="188" t="s">
        <v>275</v>
      </c>
      <c r="D7343" s="188" t="s">
        <v>354</v>
      </c>
      <c r="E7343" s="188" t="s">
        <v>925</v>
      </c>
    </row>
    <row r="7344" spans="1:5" s="188" customFormat="1" outlineLevel="1">
      <c r="A7344" s="188" t="s">
        <v>15357</v>
      </c>
      <c r="B7344" s="194" t="s">
        <v>15358</v>
      </c>
      <c r="C7344" s="188" t="s">
        <v>275</v>
      </c>
      <c r="D7344" s="188" t="s">
        <v>354</v>
      </c>
      <c r="E7344" s="188" t="s">
        <v>925</v>
      </c>
    </row>
    <row r="7345" spans="1:5" s="188" customFormat="1" outlineLevel="1">
      <c r="A7345" s="188" t="s">
        <v>15359</v>
      </c>
      <c r="B7345" s="194" t="s">
        <v>1116</v>
      </c>
      <c r="C7345" s="188" t="s">
        <v>275</v>
      </c>
      <c r="D7345" s="188" t="s">
        <v>354</v>
      </c>
      <c r="E7345" s="188" t="s">
        <v>925</v>
      </c>
    </row>
    <row r="7346" spans="1:5" s="192" customFormat="1" outlineLevel="1">
      <c r="A7346" s="192" t="s">
        <v>1110</v>
      </c>
      <c r="B7346" s="193" t="s">
        <v>15360</v>
      </c>
      <c r="C7346" s="192" t="s">
        <v>275</v>
      </c>
      <c r="D7346" s="192" t="s">
        <v>354</v>
      </c>
      <c r="E7346" s="192" t="s">
        <v>925</v>
      </c>
    </row>
    <row r="7347" spans="1:5" s="188" customFormat="1" outlineLevel="1">
      <c r="A7347" s="188" t="s">
        <v>15361</v>
      </c>
      <c r="B7347" s="194" t="s">
        <v>15362</v>
      </c>
      <c r="C7347" s="188" t="s">
        <v>275</v>
      </c>
      <c r="D7347" s="188" t="s">
        <v>354</v>
      </c>
      <c r="E7347" s="188" t="s">
        <v>925</v>
      </c>
    </row>
    <row r="7348" spans="1:5" s="188" customFormat="1" outlineLevel="1">
      <c r="A7348" s="188" t="s">
        <v>15364</v>
      </c>
      <c r="B7348" s="194" t="s">
        <v>1116</v>
      </c>
      <c r="C7348" s="188" t="s">
        <v>275</v>
      </c>
      <c r="D7348" s="188" t="s">
        <v>354</v>
      </c>
      <c r="E7348" s="188" t="s">
        <v>925</v>
      </c>
    </row>
    <row r="7349" spans="1:5" s="192" customFormat="1" outlineLevel="1">
      <c r="A7349" s="192" t="s">
        <v>1110</v>
      </c>
      <c r="B7349" s="193" t="s">
        <v>15365</v>
      </c>
      <c r="C7349" s="192" t="s">
        <v>275</v>
      </c>
      <c r="D7349" s="192" t="s">
        <v>354</v>
      </c>
      <c r="E7349" s="192" t="s">
        <v>925</v>
      </c>
    </row>
    <row r="7350" spans="1:5" s="188" customFormat="1" outlineLevel="1">
      <c r="A7350" s="188" t="s">
        <v>15366</v>
      </c>
      <c r="B7350" s="194" t="s">
        <v>15367</v>
      </c>
      <c r="C7350" s="188" t="s">
        <v>275</v>
      </c>
      <c r="D7350" s="188" t="s">
        <v>354</v>
      </c>
      <c r="E7350" s="188" t="s">
        <v>925</v>
      </c>
    </row>
    <row r="7351" spans="1:5" s="188" customFormat="1" outlineLevel="1">
      <c r="A7351" s="188" t="s">
        <v>15369</v>
      </c>
      <c r="B7351" s="194" t="s">
        <v>15370</v>
      </c>
      <c r="C7351" s="188" t="s">
        <v>275</v>
      </c>
      <c r="D7351" s="188" t="s">
        <v>354</v>
      </c>
      <c r="E7351" s="188" t="s">
        <v>925</v>
      </c>
    </row>
    <row r="7352" spans="1:5" s="188" customFormat="1" outlineLevel="1">
      <c r="A7352" s="188" t="s">
        <v>15371</v>
      </c>
      <c r="B7352" s="194" t="s">
        <v>1116</v>
      </c>
      <c r="C7352" s="188" t="s">
        <v>275</v>
      </c>
      <c r="D7352" s="188" t="s">
        <v>354</v>
      </c>
      <c r="E7352" s="188" t="s">
        <v>925</v>
      </c>
    </row>
    <row r="7353" spans="1:5" s="192" customFormat="1" outlineLevel="1">
      <c r="A7353" s="192" t="s">
        <v>15372</v>
      </c>
      <c r="B7353" s="193" t="s">
        <v>15373</v>
      </c>
      <c r="C7353" s="192" t="s">
        <v>275</v>
      </c>
      <c r="D7353" s="192" t="s">
        <v>354</v>
      </c>
      <c r="E7353" s="192" t="s">
        <v>925</v>
      </c>
    </row>
    <row r="7354" spans="1:5" s="192" customFormat="1" outlineLevel="1">
      <c r="A7354" s="192" t="s">
        <v>1110</v>
      </c>
      <c r="B7354" s="193" t="s">
        <v>15375</v>
      </c>
      <c r="C7354" s="192" t="s">
        <v>275</v>
      </c>
      <c r="D7354" s="192" t="s">
        <v>354</v>
      </c>
      <c r="E7354" s="192" t="s">
        <v>925</v>
      </c>
    </row>
    <row r="7355" spans="1:5" s="188" customFormat="1" outlineLevel="1">
      <c r="A7355" s="188" t="s">
        <v>15376</v>
      </c>
      <c r="B7355" s="194" t="s">
        <v>15377</v>
      </c>
      <c r="C7355" s="188" t="s">
        <v>275</v>
      </c>
      <c r="D7355" s="188" t="s">
        <v>354</v>
      </c>
      <c r="E7355" s="188" t="s">
        <v>925</v>
      </c>
    </row>
    <row r="7356" spans="1:5" s="188" customFormat="1" outlineLevel="1">
      <c r="A7356" s="188" t="s">
        <v>15379</v>
      </c>
      <c r="B7356" s="194" t="s">
        <v>1116</v>
      </c>
      <c r="C7356" s="188" t="s">
        <v>275</v>
      </c>
      <c r="D7356" s="188" t="s">
        <v>354</v>
      </c>
      <c r="E7356" s="188" t="s">
        <v>925</v>
      </c>
    </row>
    <row r="7357" spans="1:5" s="192" customFormat="1" outlineLevel="1">
      <c r="A7357" s="192" t="s">
        <v>1110</v>
      </c>
      <c r="B7357" s="193" t="s">
        <v>15380</v>
      </c>
      <c r="C7357" s="192" t="s">
        <v>275</v>
      </c>
      <c r="D7357" s="192" t="s">
        <v>354</v>
      </c>
      <c r="E7357" s="192" t="s">
        <v>925</v>
      </c>
    </row>
    <row r="7358" spans="1:5" s="188" customFormat="1" outlineLevel="1">
      <c r="A7358" s="188" t="s">
        <v>15381</v>
      </c>
      <c r="B7358" s="194" t="s">
        <v>15382</v>
      </c>
      <c r="C7358" s="188" t="s">
        <v>275</v>
      </c>
      <c r="D7358" s="188" t="s">
        <v>354</v>
      </c>
      <c r="E7358" s="188" t="s">
        <v>925</v>
      </c>
    </row>
    <row r="7359" spans="1:5" s="188" customFormat="1" outlineLevel="1">
      <c r="A7359" s="188" t="s">
        <v>15383</v>
      </c>
      <c r="B7359" s="194" t="s">
        <v>15384</v>
      </c>
      <c r="C7359" s="188" t="s">
        <v>275</v>
      </c>
      <c r="D7359" s="188" t="s">
        <v>354</v>
      </c>
      <c r="E7359" s="188" t="s">
        <v>925</v>
      </c>
    </row>
    <row r="7360" spans="1:5" s="188" customFormat="1" outlineLevel="1">
      <c r="A7360" s="188" t="s">
        <v>15385</v>
      </c>
      <c r="B7360" s="194" t="s">
        <v>1116</v>
      </c>
      <c r="C7360" s="188" t="s">
        <v>275</v>
      </c>
      <c r="D7360" s="188" t="s">
        <v>354</v>
      </c>
      <c r="E7360" s="188" t="s">
        <v>925</v>
      </c>
    </row>
    <row r="7361" spans="1:5" s="192" customFormat="1" outlineLevel="1">
      <c r="A7361" s="192" t="s">
        <v>15386</v>
      </c>
      <c r="B7361" s="193" t="s">
        <v>15387</v>
      </c>
      <c r="C7361" s="192" t="s">
        <v>275</v>
      </c>
      <c r="D7361" s="192" t="s">
        <v>354</v>
      </c>
      <c r="E7361" s="192" t="s">
        <v>925</v>
      </c>
    </row>
    <row r="7362" spans="1:5" s="192" customFormat="1" outlineLevel="1">
      <c r="A7362" s="192" t="s">
        <v>1110</v>
      </c>
      <c r="B7362" s="193" t="s">
        <v>1120</v>
      </c>
      <c r="C7362" s="192" t="s">
        <v>275</v>
      </c>
      <c r="D7362" s="192" t="s">
        <v>354</v>
      </c>
      <c r="E7362" s="192" t="s">
        <v>925</v>
      </c>
    </row>
    <row r="7363" spans="1:5" s="188" customFormat="1" outlineLevel="1">
      <c r="A7363" s="188" t="s">
        <v>15389</v>
      </c>
      <c r="B7363" s="194" t="s">
        <v>15390</v>
      </c>
      <c r="C7363" s="188" t="s">
        <v>275</v>
      </c>
      <c r="D7363" s="188" t="s">
        <v>354</v>
      </c>
      <c r="E7363" s="188" t="s">
        <v>925</v>
      </c>
    </row>
    <row r="7364" spans="1:5" s="188" customFormat="1" outlineLevel="1">
      <c r="A7364" s="188" t="s">
        <v>15392</v>
      </c>
      <c r="B7364" s="194" t="s">
        <v>1116</v>
      </c>
      <c r="C7364" s="188" t="s">
        <v>275</v>
      </c>
      <c r="D7364" s="188" t="s">
        <v>354</v>
      </c>
      <c r="E7364" s="188" t="s">
        <v>925</v>
      </c>
    </row>
    <row r="7365" spans="1:5" s="98" customFormat="1" outlineLevel="1">
      <c r="A7365" s="98" t="s">
        <v>15393</v>
      </c>
      <c r="B7365" s="171" t="s">
        <v>15394</v>
      </c>
      <c r="C7365" s="98" t="s">
        <v>275</v>
      </c>
      <c r="D7365" s="98" t="s">
        <v>354</v>
      </c>
      <c r="E7365" s="98" t="s">
        <v>925</v>
      </c>
    </row>
    <row r="7366" spans="1:5" s="192" customFormat="1" outlineLevel="1">
      <c r="A7366" s="192" t="s">
        <v>15395</v>
      </c>
      <c r="B7366" s="193" t="s">
        <v>15396</v>
      </c>
      <c r="C7366" s="192" t="s">
        <v>275</v>
      </c>
      <c r="D7366" s="192" t="s">
        <v>354</v>
      </c>
      <c r="E7366" s="192" t="s">
        <v>925</v>
      </c>
    </row>
    <row r="7367" spans="1:5" s="192" customFormat="1" outlineLevel="1">
      <c r="A7367" s="192" t="s">
        <v>15398</v>
      </c>
      <c r="B7367" s="193" t="s">
        <v>15399</v>
      </c>
      <c r="C7367" s="192" t="s">
        <v>275</v>
      </c>
      <c r="D7367" s="192" t="s">
        <v>354</v>
      </c>
      <c r="E7367" s="192" t="s">
        <v>925</v>
      </c>
    </row>
    <row r="7368" spans="1:5" s="192" customFormat="1" outlineLevel="1">
      <c r="A7368" s="192" t="s">
        <v>15400</v>
      </c>
      <c r="B7368" s="193" t="s">
        <v>15401</v>
      </c>
      <c r="C7368" s="192" t="s">
        <v>275</v>
      </c>
      <c r="D7368" s="192" t="s">
        <v>354</v>
      </c>
      <c r="E7368" s="192" t="s">
        <v>925</v>
      </c>
    </row>
    <row r="7369" spans="1:5" s="192" customFormat="1" outlineLevel="1">
      <c r="A7369" s="192" t="s">
        <v>15402</v>
      </c>
      <c r="B7369" s="193" t="s">
        <v>1120</v>
      </c>
      <c r="C7369" s="192" t="s">
        <v>275</v>
      </c>
      <c r="D7369" s="192" t="s">
        <v>354</v>
      </c>
      <c r="E7369" s="192" t="s">
        <v>925</v>
      </c>
    </row>
    <row r="7370" spans="1:5" s="98" customFormat="1" outlineLevel="1">
      <c r="A7370" s="98" t="s">
        <v>15403</v>
      </c>
      <c r="B7370" s="171" t="s">
        <v>15404</v>
      </c>
      <c r="C7370" s="98" t="s">
        <v>275</v>
      </c>
      <c r="D7370" s="98" t="s">
        <v>354</v>
      </c>
      <c r="E7370" s="98" t="s">
        <v>925</v>
      </c>
    </row>
    <row r="7371" spans="1:5" s="192" customFormat="1" outlineLevel="1">
      <c r="A7371" s="192" t="s">
        <v>15405</v>
      </c>
      <c r="B7371" s="193" t="s">
        <v>15406</v>
      </c>
      <c r="C7371" s="192" t="s">
        <v>275</v>
      </c>
      <c r="D7371" s="192" t="s">
        <v>354</v>
      </c>
      <c r="E7371" s="192" t="s">
        <v>925</v>
      </c>
    </row>
    <row r="7372" spans="1:5" s="192" customFormat="1" outlineLevel="1">
      <c r="A7372" s="192" t="s">
        <v>15408</v>
      </c>
      <c r="B7372" s="193" t="s">
        <v>1120</v>
      </c>
      <c r="C7372" s="192" t="s">
        <v>275</v>
      </c>
      <c r="D7372" s="192" t="s">
        <v>354</v>
      </c>
      <c r="E7372" s="192" t="s">
        <v>925</v>
      </c>
    </row>
    <row r="7373" spans="1:5" s="103" customFormat="1">
      <c r="A7373" s="103" t="s">
        <v>15409</v>
      </c>
      <c r="B7373" s="191" t="s">
        <v>15410</v>
      </c>
    </row>
    <row r="7374" spans="1:5" s="98" customFormat="1" outlineLevel="1">
      <c r="A7374" s="98" t="s">
        <v>15411</v>
      </c>
      <c r="B7374" s="171" t="s">
        <v>15412</v>
      </c>
      <c r="C7374" s="98" t="s">
        <v>222</v>
      </c>
      <c r="D7374" s="98" t="s">
        <v>313</v>
      </c>
      <c r="E7374" s="98" t="s">
        <v>223</v>
      </c>
    </row>
    <row r="7375" spans="1:5" s="192" customFormat="1" outlineLevel="1">
      <c r="A7375" s="192" t="s">
        <v>15413</v>
      </c>
      <c r="B7375" s="193" t="s">
        <v>15414</v>
      </c>
      <c r="C7375" s="192" t="s">
        <v>222</v>
      </c>
      <c r="D7375" s="192" t="s">
        <v>313</v>
      </c>
      <c r="E7375" s="192" t="s">
        <v>223</v>
      </c>
    </row>
    <row r="7376" spans="1:5" s="192" customFormat="1" outlineLevel="1">
      <c r="A7376" s="192" t="s">
        <v>15416</v>
      </c>
      <c r="B7376" s="193" t="s">
        <v>1120</v>
      </c>
      <c r="C7376" s="192" t="s">
        <v>222</v>
      </c>
      <c r="D7376" s="192" t="s">
        <v>313</v>
      </c>
      <c r="E7376" s="192" t="s">
        <v>223</v>
      </c>
    </row>
    <row r="7377" spans="1:5" s="98" customFormat="1" outlineLevel="1">
      <c r="A7377" s="98" t="s">
        <v>15417</v>
      </c>
      <c r="B7377" s="171" t="s">
        <v>15418</v>
      </c>
      <c r="C7377" s="98" t="s">
        <v>275</v>
      </c>
      <c r="D7377" s="98" t="s">
        <v>354</v>
      </c>
      <c r="E7377" s="98" t="s">
        <v>925</v>
      </c>
    </row>
    <row r="7378" spans="1:5" s="98" customFormat="1" outlineLevel="1">
      <c r="A7378" s="98" t="s">
        <v>15420</v>
      </c>
      <c r="B7378" s="171" t="s">
        <v>15421</v>
      </c>
    </row>
    <row r="7379" spans="1:5" s="192" customFormat="1" outlineLevel="1">
      <c r="A7379" s="192" t="s">
        <v>15422</v>
      </c>
      <c r="B7379" s="193" t="s">
        <v>15423</v>
      </c>
      <c r="C7379" s="192" t="s">
        <v>224</v>
      </c>
      <c r="D7379" s="192" t="s">
        <v>314</v>
      </c>
      <c r="E7379" s="192" t="s">
        <v>225</v>
      </c>
    </row>
    <row r="7380" spans="1:5" s="192" customFormat="1" outlineLevel="1">
      <c r="A7380" s="192" t="s">
        <v>1110</v>
      </c>
      <c r="B7380" s="193" t="s">
        <v>15425</v>
      </c>
      <c r="C7380" s="192" t="s">
        <v>275</v>
      </c>
      <c r="D7380" s="192" t="s">
        <v>354</v>
      </c>
      <c r="E7380" s="192" t="s">
        <v>925</v>
      </c>
    </row>
    <row r="7381" spans="1:5" s="188" customFormat="1" outlineLevel="1">
      <c r="A7381" s="188" t="s">
        <v>15426</v>
      </c>
      <c r="B7381" s="194" t="s">
        <v>15427</v>
      </c>
      <c r="C7381" s="188" t="s">
        <v>275</v>
      </c>
      <c r="D7381" s="188" t="s">
        <v>354</v>
      </c>
      <c r="E7381" s="188" t="s">
        <v>925</v>
      </c>
    </row>
    <row r="7382" spans="1:5" s="188" customFormat="1" outlineLevel="1">
      <c r="A7382" s="188" t="s">
        <v>15428</v>
      </c>
      <c r="B7382" s="194" t="s">
        <v>1116</v>
      </c>
      <c r="C7382" s="188" t="s">
        <v>275</v>
      </c>
      <c r="D7382" s="188" t="s">
        <v>354</v>
      </c>
      <c r="E7382" s="188" t="s">
        <v>925</v>
      </c>
    </row>
    <row r="7383" spans="1:5" s="192" customFormat="1" outlineLevel="1">
      <c r="A7383" s="192" t="s">
        <v>15429</v>
      </c>
      <c r="B7383" s="193" t="s">
        <v>15430</v>
      </c>
      <c r="C7383" s="192" t="s">
        <v>275</v>
      </c>
      <c r="D7383" s="192" t="s">
        <v>354</v>
      </c>
      <c r="E7383" s="192" t="s">
        <v>925</v>
      </c>
    </row>
    <row r="7384" spans="1:5" s="192" customFormat="1" outlineLevel="1">
      <c r="A7384" s="192" t="s">
        <v>15431</v>
      </c>
      <c r="B7384" s="193" t="s">
        <v>15432</v>
      </c>
      <c r="C7384" s="192" t="s">
        <v>275</v>
      </c>
      <c r="D7384" s="192" t="s">
        <v>354</v>
      </c>
      <c r="E7384" s="192" t="s">
        <v>925</v>
      </c>
    </row>
    <row r="7385" spans="1:5" s="192" customFormat="1" outlineLevel="1">
      <c r="A7385" s="192" t="s">
        <v>15433</v>
      </c>
      <c r="B7385" s="193" t="s">
        <v>15434</v>
      </c>
      <c r="C7385" s="192" t="s">
        <v>275</v>
      </c>
      <c r="D7385" s="192" t="s">
        <v>354</v>
      </c>
      <c r="E7385" s="192" t="s">
        <v>925</v>
      </c>
    </row>
    <row r="7386" spans="1:5" s="192" customFormat="1" outlineLevel="1">
      <c r="A7386" s="192" t="s">
        <v>15435</v>
      </c>
      <c r="B7386" s="193" t="s">
        <v>1120</v>
      </c>
      <c r="C7386" s="192" t="s">
        <v>275</v>
      </c>
      <c r="D7386" s="192" t="s">
        <v>354</v>
      </c>
      <c r="E7386" s="192" t="s">
        <v>925</v>
      </c>
    </row>
    <row r="7387" spans="1:5" s="98" customFormat="1" outlineLevel="1">
      <c r="A7387" s="98" t="s">
        <v>15436</v>
      </c>
      <c r="B7387" s="171" t="s">
        <v>15437</v>
      </c>
      <c r="C7387" s="98" t="s">
        <v>275</v>
      </c>
      <c r="D7387" s="98" t="s">
        <v>354</v>
      </c>
      <c r="E7387" s="98" t="s">
        <v>925</v>
      </c>
    </row>
    <row r="7388" spans="1:5" s="98" customFormat="1" outlineLevel="1">
      <c r="A7388" s="98" t="s">
        <v>15439</v>
      </c>
      <c r="B7388" s="171" t="s">
        <v>15440</v>
      </c>
      <c r="C7388" s="98" t="s">
        <v>275</v>
      </c>
      <c r="D7388" s="98" t="s">
        <v>354</v>
      </c>
      <c r="E7388" s="98" t="s">
        <v>925</v>
      </c>
    </row>
    <row r="7389" spans="1:5" s="98" customFormat="1" outlineLevel="1">
      <c r="A7389" s="98" t="s">
        <v>15442</v>
      </c>
      <c r="B7389" s="171" t="s">
        <v>15443</v>
      </c>
    </row>
    <row r="7390" spans="1:5" s="192" customFormat="1" outlineLevel="1">
      <c r="A7390" s="192" t="s">
        <v>15444</v>
      </c>
      <c r="B7390" s="193" t="s">
        <v>15445</v>
      </c>
      <c r="C7390" s="192" t="s">
        <v>275</v>
      </c>
      <c r="D7390" s="192" t="s">
        <v>354</v>
      </c>
      <c r="E7390" s="192" t="s">
        <v>925</v>
      </c>
    </row>
    <row r="7391" spans="1:5" s="192" customFormat="1" outlineLevel="1">
      <c r="A7391" s="192" t="s">
        <v>1110</v>
      </c>
      <c r="B7391" s="193" t="s">
        <v>15447</v>
      </c>
    </row>
    <row r="7392" spans="1:5" s="188" customFormat="1" outlineLevel="1">
      <c r="A7392" s="188" t="s">
        <v>15448</v>
      </c>
      <c r="B7392" s="194" t="s">
        <v>15449</v>
      </c>
      <c r="C7392" s="188" t="s">
        <v>274</v>
      </c>
      <c r="D7392" s="188" t="s">
        <v>353</v>
      </c>
      <c r="E7392" s="188" t="s">
        <v>21089</v>
      </c>
    </row>
    <row r="7393" spans="1:5" s="188" customFormat="1" outlineLevel="1">
      <c r="A7393" s="188" t="s">
        <v>15450</v>
      </c>
      <c r="B7393" s="194" t="s">
        <v>15451</v>
      </c>
      <c r="C7393" s="188" t="s">
        <v>233</v>
      </c>
      <c r="D7393" s="188" t="s">
        <v>319</v>
      </c>
      <c r="E7393" s="188" t="s">
        <v>21087</v>
      </c>
    </row>
    <row r="7394" spans="1:5" s="188" customFormat="1" outlineLevel="1">
      <c r="A7394" s="188" t="s">
        <v>15452</v>
      </c>
      <c r="B7394" s="194" t="s">
        <v>1116</v>
      </c>
      <c r="C7394" s="188" t="s">
        <v>275</v>
      </c>
      <c r="D7394" s="188" t="s">
        <v>354</v>
      </c>
      <c r="E7394" s="188" t="s">
        <v>925</v>
      </c>
    </row>
    <row r="7395" spans="1:5" s="192" customFormat="1" outlineLevel="1">
      <c r="A7395" s="192" t="s">
        <v>15453</v>
      </c>
      <c r="B7395" s="193" t="s">
        <v>15454</v>
      </c>
      <c r="C7395" s="192" t="s">
        <v>275</v>
      </c>
      <c r="D7395" s="192" t="s">
        <v>354</v>
      </c>
      <c r="E7395" s="192" t="s">
        <v>925</v>
      </c>
    </row>
    <row r="7396" spans="1:5" s="98" customFormat="1" outlineLevel="1">
      <c r="A7396" s="98" t="s">
        <v>15456</v>
      </c>
      <c r="B7396" s="171" t="s">
        <v>15457</v>
      </c>
      <c r="C7396" s="98" t="s">
        <v>275</v>
      </c>
      <c r="D7396" s="98" t="s">
        <v>354</v>
      </c>
      <c r="E7396" s="98" t="s">
        <v>925</v>
      </c>
    </row>
    <row r="7397" spans="1:5" s="192" customFormat="1" outlineLevel="1">
      <c r="A7397" s="192" t="s">
        <v>1110</v>
      </c>
      <c r="B7397" s="193" t="s">
        <v>15458</v>
      </c>
      <c r="C7397" s="192" t="s">
        <v>275</v>
      </c>
      <c r="D7397" s="192" t="s">
        <v>354</v>
      </c>
      <c r="E7397" s="192" t="s">
        <v>925</v>
      </c>
    </row>
    <row r="7398" spans="1:5" s="188" customFormat="1" outlineLevel="1">
      <c r="A7398" s="188" t="s">
        <v>15459</v>
      </c>
      <c r="B7398" s="194" t="s">
        <v>15460</v>
      </c>
      <c r="C7398" s="188" t="s">
        <v>275</v>
      </c>
      <c r="D7398" s="188" t="s">
        <v>354</v>
      </c>
      <c r="E7398" s="188" t="s">
        <v>925</v>
      </c>
    </row>
    <row r="7399" spans="1:5" s="188" customFormat="1" outlineLevel="1">
      <c r="A7399" s="188" t="s">
        <v>15462</v>
      </c>
      <c r="B7399" s="194" t="s">
        <v>1116</v>
      </c>
      <c r="C7399" s="188" t="s">
        <v>275</v>
      </c>
      <c r="D7399" s="188" t="s">
        <v>354</v>
      </c>
      <c r="E7399" s="188" t="s">
        <v>925</v>
      </c>
    </row>
    <row r="7400" spans="1:5" s="192" customFormat="1" outlineLevel="1">
      <c r="A7400" s="192" t="s">
        <v>15463</v>
      </c>
      <c r="B7400" s="193" t="s">
        <v>9255</v>
      </c>
      <c r="C7400" s="192" t="s">
        <v>275</v>
      </c>
      <c r="D7400" s="192" t="s">
        <v>354</v>
      </c>
      <c r="E7400" s="192" t="s">
        <v>925</v>
      </c>
    </row>
    <row r="7401" spans="1:5" s="98" customFormat="1" outlineLevel="1">
      <c r="A7401" s="98" t="s">
        <v>15465</v>
      </c>
      <c r="B7401" s="171" t="s">
        <v>15466</v>
      </c>
      <c r="C7401" s="98" t="s">
        <v>275</v>
      </c>
      <c r="D7401" s="98" t="s">
        <v>354</v>
      </c>
      <c r="E7401" s="98" t="s">
        <v>925</v>
      </c>
    </row>
    <row r="7402" spans="1:5" s="192" customFormat="1" outlineLevel="1">
      <c r="A7402" s="192" t="s">
        <v>15467</v>
      </c>
      <c r="B7402" s="193" t="s">
        <v>15468</v>
      </c>
      <c r="C7402" s="192" t="s">
        <v>275</v>
      </c>
      <c r="D7402" s="192" t="s">
        <v>354</v>
      </c>
      <c r="E7402" s="192" t="s">
        <v>925</v>
      </c>
    </row>
    <row r="7403" spans="1:5" s="192" customFormat="1" outlineLevel="1">
      <c r="A7403" s="192" t="s">
        <v>15470</v>
      </c>
      <c r="B7403" s="193" t="s">
        <v>15471</v>
      </c>
      <c r="C7403" s="192" t="s">
        <v>275</v>
      </c>
      <c r="D7403" s="192" t="s">
        <v>354</v>
      </c>
      <c r="E7403" s="192" t="s">
        <v>925</v>
      </c>
    </row>
    <row r="7404" spans="1:5" s="192" customFormat="1" outlineLevel="1">
      <c r="A7404" s="192" t="s">
        <v>15472</v>
      </c>
      <c r="B7404" s="193" t="s">
        <v>15473</v>
      </c>
      <c r="C7404" s="192" t="s">
        <v>275</v>
      </c>
      <c r="D7404" s="192" t="s">
        <v>354</v>
      </c>
      <c r="E7404" s="192" t="s">
        <v>925</v>
      </c>
    </row>
    <row r="7405" spans="1:5" s="192" customFormat="1" outlineLevel="1">
      <c r="A7405" s="192" t="s">
        <v>15474</v>
      </c>
      <c r="B7405" s="193" t="s">
        <v>15475</v>
      </c>
      <c r="C7405" s="192" t="s">
        <v>275</v>
      </c>
      <c r="D7405" s="192" t="s">
        <v>354</v>
      </c>
      <c r="E7405" s="192" t="s">
        <v>925</v>
      </c>
    </row>
    <row r="7406" spans="1:5" s="192" customFormat="1" outlineLevel="1">
      <c r="A7406" s="192" t="s">
        <v>15476</v>
      </c>
      <c r="B7406" s="193" t="s">
        <v>15477</v>
      </c>
      <c r="C7406" s="192" t="s">
        <v>275</v>
      </c>
      <c r="D7406" s="192" t="s">
        <v>354</v>
      </c>
      <c r="E7406" s="192" t="s">
        <v>925</v>
      </c>
    </row>
    <row r="7407" spans="1:5" s="192" customFormat="1" outlineLevel="1">
      <c r="A7407" s="192" t="s">
        <v>15478</v>
      </c>
      <c r="B7407" s="193" t="s">
        <v>15479</v>
      </c>
      <c r="C7407" s="192" t="s">
        <v>275</v>
      </c>
      <c r="D7407" s="192" t="s">
        <v>354</v>
      </c>
      <c r="E7407" s="192" t="s">
        <v>925</v>
      </c>
    </row>
    <row r="7408" spans="1:5" s="192" customFormat="1" outlineLevel="1">
      <c r="A7408" s="192" t="s">
        <v>1110</v>
      </c>
      <c r="B7408" s="193" t="s">
        <v>1120</v>
      </c>
      <c r="C7408" s="192" t="s">
        <v>275</v>
      </c>
      <c r="D7408" s="192" t="s">
        <v>354</v>
      </c>
      <c r="E7408" s="192" t="s">
        <v>925</v>
      </c>
    </row>
    <row r="7409" spans="1:5" s="188" customFormat="1" outlineLevel="1">
      <c r="A7409" s="188" t="s">
        <v>15480</v>
      </c>
      <c r="B7409" s="194" t="s">
        <v>15481</v>
      </c>
      <c r="C7409" s="188" t="s">
        <v>275</v>
      </c>
      <c r="D7409" s="188" t="s">
        <v>354</v>
      </c>
      <c r="E7409" s="188" t="s">
        <v>925</v>
      </c>
    </row>
    <row r="7410" spans="1:5" s="188" customFormat="1" outlineLevel="1">
      <c r="A7410" s="188" t="s">
        <v>15483</v>
      </c>
      <c r="B7410" s="194" t="s">
        <v>1116</v>
      </c>
      <c r="C7410" s="188" t="s">
        <v>275</v>
      </c>
      <c r="D7410" s="188" t="s">
        <v>354</v>
      </c>
      <c r="E7410" s="188" t="s">
        <v>925</v>
      </c>
    </row>
    <row r="7411" spans="1:5" s="98" customFormat="1" outlineLevel="1">
      <c r="A7411" s="98" t="s">
        <v>15484</v>
      </c>
      <c r="B7411" s="171" t="s">
        <v>15485</v>
      </c>
    </row>
    <row r="7412" spans="1:5" s="192" customFormat="1" outlineLevel="1">
      <c r="A7412" s="192" t="s">
        <v>15486</v>
      </c>
      <c r="B7412" s="193" t="s">
        <v>15487</v>
      </c>
      <c r="C7412" s="192" t="s">
        <v>275</v>
      </c>
      <c r="D7412" s="192" t="s">
        <v>354</v>
      </c>
      <c r="E7412" s="192" t="s">
        <v>925</v>
      </c>
    </row>
    <row r="7413" spans="1:5" s="192" customFormat="1" outlineLevel="1">
      <c r="A7413" s="192" t="s">
        <v>15489</v>
      </c>
      <c r="B7413" s="193" t="s">
        <v>15490</v>
      </c>
      <c r="C7413" s="192" t="s">
        <v>255</v>
      </c>
      <c r="D7413" s="192" t="s">
        <v>337</v>
      </c>
      <c r="E7413" s="192" t="s">
        <v>21088</v>
      </c>
    </row>
    <row r="7414" spans="1:5" s="192" customFormat="1" outlineLevel="1">
      <c r="A7414" s="192" t="s">
        <v>15491</v>
      </c>
      <c r="B7414" s="193" t="s">
        <v>1120</v>
      </c>
      <c r="C7414" s="192" t="s">
        <v>275</v>
      </c>
      <c r="D7414" s="192" t="s">
        <v>354</v>
      </c>
      <c r="E7414" s="192" t="s">
        <v>925</v>
      </c>
    </row>
    <row r="7415" spans="1:5" s="98" customFormat="1" outlineLevel="1">
      <c r="A7415" s="98" t="s">
        <v>15492</v>
      </c>
      <c r="B7415" s="171" t="s">
        <v>15493</v>
      </c>
      <c r="C7415" s="98" t="s">
        <v>275</v>
      </c>
      <c r="D7415" s="98" t="s">
        <v>354</v>
      </c>
      <c r="E7415" s="98" t="s">
        <v>925</v>
      </c>
    </row>
    <row r="7416" spans="1:5" s="98" customFormat="1" outlineLevel="1">
      <c r="A7416" s="98" t="s">
        <v>15495</v>
      </c>
      <c r="B7416" s="171" t="s">
        <v>15496</v>
      </c>
      <c r="C7416" s="98" t="s">
        <v>275</v>
      </c>
      <c r="D7416" s="98" t="s">
        <v>354</v>
      </c>
      <c r="E7416" s="98" t="s">
        <v>925</v>
      </c>
    </row>
    <row r="7417" spans="1:5" s="98" customFormat="1" outlineLevel="1">
      <c r="A7417" s="98" t="s">
        <v>15498</v>
      </c>
      <c r="B7417" s="171" t="s">
        <v>15499</v>
      </c>
      <c r="C7417" s="98" t="s">
        <v>275</v>
      </c>
      <c r="D7417" s="98" t="s">
        <v>354</v>
      </c>
      <c r="E7417" s="98" t="s">
        <v>925</v>
      </c>
    </row>
    <row r="7418" spans="1:5" s="192" customFormat="1" outlineLevel="1">
      <c r="A7418" s="192" t="s">
        <v>15500</v>
      </c>
      <c r="B7418" s="193" t="s">
        <v>15501</v>
      </c>
      <c r="C7418" s="192" t="s">
        <v>275</v>
      </c>
      <c r="D7418" s="192" t="s">
        <v>354</v>
      </c>
      <c r="E7418" s="192" t="s">
        <v>925</v>
      </c>
    </row>
    <row r="7419" spans="1:5" s="192" customFormat="1" outlineLevel="1">
      <c r="A7419" s="192" t="s">
        <v>15503</v>
      </c>
      <c r="B7419" s="193" t="s">
        <v>15504</v>
      </c>
      <c r="C7419" s="192" t="s">
        <v>275</v>
      </c>
      <c r="D7419" s="192" t="s">
        <v>354</v>
      </c>
      <c r="E7419" s="192" t="s">
        <v>925</v>
      </c>
    </row>
    <row r="7420" spans="1:5" s="98" customFormat="1" outlineLevel="1">
      <c r="A7420" s="98" t="s">
        <v>15505</v>
      </c>
      <c r="B7420" s="171" t="s">
        <v>15506</v>
      </c>
      <c r="C7420" s="98" t="s">
        <v>275</v>
      </c>
      <c r="D7420" s="98" t="s">
        <v>354</v>
      </c>
      <c r="E7420" s="98" t="s">
        <v>925</v>
      </c>
    </row>
    <row r="7421" spans="1:5" s="192" customFormat="1" outlineLevel="1">
      <c r="A7421" s="192" t="s">
        <v>15507</v>
      </c>
      <c r="B7421" s="193" t="s">
        <v>15508</v>
      </c>
      <c r="C7421" s="192" t="s">
        <v>275</v>
      </c>
      <c r="D7421" s="192" t="s">
        <v>354</v>
      </c>
      <c r="E7421" s="192" t="s">
        <v>925</v>
      </c>
    </row>
    <row r="7422" spans="1:5" s="192" customFormat="1" outlineLevel="1">
      <c r="A7422" s="192" t="s">
        <v>15510</v>
      </c>
      <c r="B7422" s="193" t="s">
        <v>15511</v>
      </c>
      <c r="C7422" s="192" t="s">
        <v>275</v>
      </c>
      <c r="D7422" s="192" t="s">
        <v>354</v>
      </c>
      <c r="E7422" s="192" t="s">
        <v>925</v>
      </c>
    </row>
    <row r="7423" spans="1:5" s="192" customFormat="1" outlineLevel="1">
      <c r="A7423" s="192" t="s">
        <v>15512</v>
      </c>
      <c r="B7423" s="193" t="s">
        <v>15513</v>
      </c>
      <c r="C7423" s="192" t="s">
        <v>275</v>
      </c>
      <c r="D7423" s="192" t="s">
        <v>354</v>
      </c>
      <c r="E7423" s="192" t="s">
        <v>925</v>
      </c>
    </row>
    <row r="7424" spans="1:5" s="192" customFormat="1" outlineLevel="1">
      <c r="A7424" s="192" t="s">
        <v>15514</v>
      </c>
      <c r="B7424" s="193" t="s">
        <v>9255</v>
      </c>
      <c r="C7424" s="192" t="s">
        <v>275</v>
      </c>
      <c r="D7424" s="192" t="s">
        <v>354</v>
      </c>
      <c r="E7424" s="192" t="s">
        <v>925</v>
      </c>
    </row>
    <row r="7425" spans="1:5" s="98" customFormat="1" outlineLevel="1">
      <c r="A7425" s="98" t="s">
        <v>15516</v>
      </c>
      <c r="B7425" s="171" t="s">
        <v>15517</v>
      </c>
      <c r="C7425" s="98" t="s">
        <v>275</v>
      </c>
      <c r="D7425" s="98" t="s">
        <v>354</v>
      </c>
      <c r="E7425" s="98" t="s">
        <v>925</v>
      </c>
    </row>
    <row r="7426" spans="1:5" s="98" customFormat="1" outlineLevel="1">
      <c r="A7426" s="98" t="s">
        <v>15519</v>
      </c>
      <c r="B7426" s="171" t="s">
        <v>15520</v>
      </c>
    </row>
    <row r="7427" spans="1:5" s="192" customFormat="1" outlineLevel="1">
      <c r="A7427" s="192" t="s">
        <v>1110</v>
      </c>
      <c r="B7427" s="193" t="s">
        <v>15521</v>
      </c>
    </row>
    <row r="7428" spans="1:5" s="188" customFormat="1" outlineLevel="1">
      <c r="A7428" s="188" t="s">
        <v>15522</v>
      </c>
      <c r="B7428" s="194" t="s">
        <v>15523</v>
      </c>
      <c r="C7428" s="188" t="s">
        <v>274</v>
      </c>
      <c r="D7428" s="188" t="s">
        <v>353</v>
      </c>
      <c r="E7428" s="188" t="s">
        <v>21089</v>
      </c>
    </row>
    <row r="7429" spans="1:5" s="188" customFormat="1" outlineLevel="1">
      <c r="A7429" s="188" t="s">
        <v>15525</v>
      </c>
      <c r="B7429" s="194" t="s">
        <v>1116</v>
      </c>
      <c r="C7429" s="188" t="s">
        <v>275</v>
      </c>
      <c r="D7429" s="188" t="s">
        <v>354</v>
      </c>
      <c r="E7429" s="188" t="s">
        <v>925</v>
      </c>
    </row>
    <row r="7430" spans="1:5" s="192" customFormat="1" outlineLevel="1">
      <c r="A7430" s="192" t="s">
        <v>15526</v>
      </c>
      <c r="B7430" s="193" t="s">
        <v>1120</v>
      </c>
      <c r="C7430" s="192" t="s">
        <v>275</v>
      </c>
      <c r="D7430" s="192" t="s">
        <v>354</v>
      </c>
      <c r="E7430" s="192" t="s">
        <v>925</v>
      </c>
    </row>
    <row r="7431" spans="1:5" s="98" customFormat="1" outlineLevel="1">
      <c r="A7431" s="98" t="s">
        <v>15527</v>
      </c>
      <c r="B7431" s="171" t="s">
        <v>15528</v>
      </c>
      <c r="C7431" s="98" t="s">
        <v>275</v>
      </c>
      <c r="D7431" s="98" t="s">
        <v>354</v>
      </c>
      <c r="E7431" s="98" t="s">
        <v>925</v>
      </c>
    </row>
    <row r="7432" spans="1:5" s="192" customFormat="1" outlineLevel="1">
      <c r="A7432" s="192" t="s">
        <v>15529</v>
      </c>
      <c r="B7432" s="193" t="s">
        <v>15530</v>
      </c>
      <c r="C7432" s="192" t="s">
        <v>275</v>
      </c>
      <c r="D7432" s="192" t="s">
        <v>354</v>
      </c>
      <c r="E7432" s="192" t="s">
        <v>925</v>
      </c>
    </row>
    <row r="7433" spans="1:5" s="192" customFormat="1" outlineLevel="1">
      <c r="A7433" s="192" t="s">
        <v>15532</v>
      </c>
      <c r="B7433" s="193" t="s">
        <v>15533</v>
      </c>
      <c r="C7433" s="192" t="s">
        <v>275</v>
      </c>
      <c r="D7433" s="192" t="s">
        <v>354</v>
      </c>
      <c r="E7433" s="192" t="s">
        <v>925</v>
      </c>
    </row>
    <row r="7434" spans="1:5" s="98" customFormat="1" outlineLevel="1">
      <c r="A7434" s="98" t="s">
        <v>15535</v>
      </c>
      <c r="B7434" s="171" t="s">
        <v>15536</v>
      </c>
      <c r="C7434" s="98" t="s">
        <v>275</v>
      </c>
      <c r="D7434" s="98" t="s">
        <v>354</v>
      </c>
      <c r="E7434" s="98" t="s">
        <v>925</v>
      </c>
    </row>
    <row r="7435" spans="1:5" s="98" customFormat="1" outlineLevel="1">
      <c r="A7435" s="98" t="s">
        <v>15538</v>
      </c>
      <c r="B7435" s="171" t="s">
        <v>15539</v>
      </c>
      <c r="C7435" s="98" t="s">
        <v>275</v>
      </c>
      <c r="D7435" s="98" t="s">
        <v>354</v>
      </c>
      <c r="E7435" s="98" t="s">
        <v>925</v>
      </c>
    </row>
    <row r="7436" spans="1:5" s="98" customFormat="1" outlineLevel="1">
      <c r="A7436" s="98" t="s">
        <v>15541</v>
      </c>
      <c r="B7436" s="171" t="s">
        <v>15542</v>
      </c>
      <c r="C7436" s="98" t="s">
        <v>224</v>
      </c>
      <c r="D7436" s="98" t="s">
        <v>314</v>
      </c>
      <c r="E7436" s="98" t="s">
        <v>225</v>
      </c>
    </row>
    <row r="7437" spans="1:5" s="98" customFormat="1" outlineLevel="1">
      <c r="A7437" s="98" t="s">
        <v>15544</v>
      </c>
      <c r="B7437" s="171" t="s">
        <v>15545</v>
      </c>
      <c r="C7437" s="98" t="s">
        <v>275</v>
      </c>
      <c r="D7437" s="98" t="s">
        <v>354</v>
      </c>
      <c r="E7437" s="98" t="s">
        <v>925</v>
      </c>
    </row>
    <row r="7438" spans="1:5" s="189" customFormat="1">
      <c r="A7438" s="189" t="s">
        <v>15546</v>
      </c>
      <c r="B7438" s="190" t="s">
        <v>15547</v>
      </c>
      <c r="C7438" s="189" t="s">
        <v>275</v>
      </c>
      <c r="D7438" s="189" t="s">
        <v>354</v>
      </c>
      <c r="E7438" s="189" t="s">
        <v>925</v>
      </c>
    </row>
    <row r="7439" spans="1:5" s="103" customFormat="1">
      <c r="A7439" s="103" t="s">
        <v>15548</v>
      </c>
      <c r="B7439" s="191" t="s">
        <v>15549</v>
      </c>
      <c r="C7439" s="103" t="s">
        <v>275</v>
      </c>
      <c r="D7439" s="103" t="s">
        <v>354</v>
      </c>
      <c r="E7439" s="103" t="s">
        <v>925</v>
      </c>
    </row>
    <row r="7440" spans="1:5" s="98" customFormat="1" outlineLevel="1">
      <c r="A7440" s="98" t="s">
        <v>15550</v>
      </c>
      <c r="B7440" s="171" t="s">
        <v>15551</v>
      </c>
      <c r="C7440" s="98" t="s">
        <v>275</v>
      </c>
      <c r="D7440" s="98" t="s">
        <v>354</v>
      </c>
      <c r="E7440" s="98" t="s">
        <v>925</v>
      </c>
    </row>
    <row r="7441" spans="1:5" s="192" customFormat="1" outlineLevel="1">
      <c r="A7441" s="192" t="s">
        <v>15552</v>
      </c>
      <c r="B7441" s="193" t="s">
        <v>15553</v>
      </c>
      <c r="C7441" s="192" t="s">
        <v>275</v>
      </c>
      <c r="D7441" s="192" t="s">
        <v>354</v>
      </c>
      <c r="E7441" s="192" t="s">
        <v>925</v>
      </c>
    </row>
    <row r="7442" spans="1:5" s="192" customFormat="1" outlineLevel="1">
      <c r="A7442" s="192" t="s">
        <v>15555</v>
      </c>
      <c r="B7442" s="193" t="s">
        <v>1120</v>
      </c>
      <c r="C7442" s="192" t="s">
        <v>275</v>
      </c>
      <c r="D7442" s="192" t="s">
        <v>354</v>
      </c>
      <c r="E7442" s="192" t="s">
        <v>925</v>
      </c>
    </row>
    <row r="7443" spans="1:5" s="98" customFormat="1" outlineLevel="1">
      <c r="A7443" s="98" t="s">
        <v>15557</v>
      </c>
      <c r="B7443" s="171" t="s">
        <v>15558</v>
      </c>
      <c r="C7443" s="98" t="s">
        <v>275</v>
      </c>
      <c r="D7443" s="98" t="s">
        <v>354</v>
      </c>
      <c r="E7443" s="98" t="s">
        <v>925</v>
      </c>
    </row>
    <row r="7444" spans="1:5" s="98" customFormat="1" outlineLevel="1">
      <c r="A7444" s="98" t="s">
        <v>15560</v>
      </c>
      <c r="B7444" s="171" t="s">
        <v>15561</v>
      </c>
      <c r="C7444" s="98" t="s">
        <v>275</v>
      </c>
      <c r="D7444" s="98" t="s">
        <v>354</v>
      </c>
      <c r="E7444" s="98" t="s">
        <v>925</v>
      </c>
    </row>
    <row r="7445" spans="1:5" s="98" customFormat="1" outlineLevel="1">
      <c r="A7445" s="98" t="s">
        <v>15563</v>
      </c>
      <c r="B7445" s="171" t="s">
        <v>15564</v>
      </c>
      <c r="C7445" s="98" t="s">
        <v>275</v>
      </c>
      <c r="D7445" s="98" t="s">
        <v>354</v>
      </c>
      <c r="E7445" s="98" t="s">
        <v>925</v>
      </c>
    </row>
    <row r="7446" spans="1:5" s="98" customFormat="1" outlineLevel="1">
      <c r="A7446" s="98" t="s">
        <v>15566</v>
      </c>
      <c r="B7446" s="171" t="s">
        <v>15567</v>
      </c>
      <c r="C7446" s="98" t="s">
        <v>275</v>
      </c>
      <c r="D7446" s="98" t="s">
        <v>354</v>
      </c>
      <c r="E7446" s="98" t="s">
        <v>925</v>
      </c>
    </row>
    <row r="7447" spans="1:5" s="98" customFormat="1" outlineLevel="1">
      <c r="A7447" s="98" t="s">
        <v>15569</v>
      </c>
      <c r="B7447" s="171" t="s">
        <v>15570</v>
      </c>
      <c r="C7447" s="98" t="s">
        <v>275</v>
      </c>
      <c r="D7447" s="98" t="s">
        <v>354</v>
      </c>
      <c r="E7447" s="98" t="s">
        <v>925</v>
      </c>
    </row>
  </sheetData>
  <mergeCells count="6">
    <mergeCell ref="A5:B5"/>
    <mergeCell ref="C5:E5"/>
    <mergeCell ref="A1:E1"/>
    <mergeCell ref="A2:E2"/>
    <mergeCell ref="A4:E4"/>
    <mergeCell ref="A3:E3"/>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EAF14-F05D-40DF-A928-6A8E84323C01}">
  <sheetPr>
    <tabColor theme="5" tint="0.59999389629810485"/>
  </sheetPr>
  <dimension ref="A1:L5070"/>
  <sheetViews>
    <sheetView zoomScale="90" zoomScaleNormal="90" workbookViewId="0">
      <selection activeCell="G6" sqref="G6"/>
    </sheetView>
  </sheetViews>
  <sheetFormatPr defaultRowHeight="14.5" outlineLevelRow="2"/>
  <cols>
    <col min="1" max="1" width="10" customWidth="1"/>
    <col min="2" max="2" width="104.6328125" customWidth="1"/>
    <col min="3" max="3" width="11.6328125" customWidth="1"/>
    <col min="4" max="4" width="10.453125" customWidth="1"/>
    <col min="5" max="5" width="108.08984375" customWidth="1"/>
  </cols>
  <sheetData>
    <row r="1" spans="1:5" ht="18.5">
      <c r="A1" s="387" t="s">
        <v>21062</v>
      </c>
      <c r="B1" s="387"/>
      <c r="C1" s="387"/>
      <c r="D1" s="387"/>
      <c r="E1" s="387"/>
    </row>
    <row r="2" spans="1:5" ht="35.25" customHeight="1">
      <c r="A2" s="403" t="s">
        <v>21086</v>
      </c>
      <c r="B2" s="403"/>
      <c r="C2" s="403"/>
      <c r="D2" s="403"/>
      <c r="E2" s="403"/>
    </row>
    <row r="3" spans="1:5" ht="34.5" customHeight="1">
      <c r="A3" s="403" t="s">
        <v>21091</v>
      </c>
      <c r="B3" s="403"/>
      <c r="C3" s="403"/>
      <c r="D3" s="403"/>
      <c r="E3" s="403"/>
    </row>
    <row r="4" spans="1:5">
      <c r="A4" s="400"/>
      <c r="B4" s="400"/>
      <c r="C4" s="400"/>
      <c r="D4" s="400"/>
      <c r="E4" s="400"/>
    </row>
    <row r="5" spans="1:5">
      <c r="A5" s="432" t="s">
        <v>1096</v>
      </c>
      <c r="B5" s="433"/>
      <c r="C5" s="431" t="s">
        <v>1097</v>
      </c>
      <c r="D5" s="434"/>
      <c r="E5" s="434"/>
    </row>
    <row r="6" spans="1:5" ht="48" customHeight="1">
      <c r="A6" s="182" t="s">
        <v>15572</v>
      </c>
      <c r="B6" s="182" t="s">
        <v>15573</v>
      </c>
      <c r="C6" s="183" t="s">
        <v>21060</v>
      </c>
      <c r="D6" s="183" t="s">
        <v>21061</v>
      </c>
      <c r="E6" s="182" t="s">
        <v>53</v>
      </c>
    </row>
    <row r="7" spans="1:5">
      <c r="A7" s="184" t="s">
        <v>1099</v>
      </c>
    </row>
    <row r="8" spans="1:5">
      <c r="A8" s="185" t="s">
        <v>1100</v>
      </c>
    </row>
    <row r="9" spans="1:5">
      <c r="A9" s="186" t="s">
        <v>1101</v>
      </c>
    </row>
    <row r="10" spans="1:5">
      <c r="A10" s="187" t="s">
        <v>1102</v>
      </c>
    </row>
    <row r="11" spans="1:5">
      <c r="A11" s="188" t="s">
        <v>1103</v>
      </c>
    </row>
    <row r="12" spans="1:5" s="189" customFormat="1">
      <c r="A12" s="189" t="s">
        <v>15574</v>
      </c>
      <c r="B12" s="190" t="s">
        <v>15575</v>
      </c>
    </row>
    <row r="13" spans="1:5" s="103" customFormat="1">
      <c r="A13" s="103" t="s">
        <v>15576</v>
      </c>
      <c r="B13" s="203" t="s">
        <v>15577</v>
      </c>
      <c r="C13" s="103" t="s">
        <v>216</v>
      </c>
      <c r="D13" s="103" t="s">
        <v>310</v>
      </c>
      <c r="E13" s="103" t="s">
        <v>217</v>
      </c>
    </row>
    <row r="14" spans="1:5" s="98" customFormat="1" outlineLevel="1">
      <c r="A14" s="98" t="s">
        <v>15578</v>
      </c>
      <c r="B14" s="204" t="s">
        <v>15577</v>
      </c>
      <c r="C14" s="98" t="s">
        <v>216</v>
      </c>
      <c r="D14" s="98" t="s">
        <v>310</v>
      </c>
      <c r="E14" s="98" t="s">
        <v>217</v>
      </c>
    </row>
    <row r="15" spans="1:5" s="192" customFormat="1" outlineLevel="1">
      <c r="A15" s="192" t="s">
        <v>15579</v>
      </c>
      <c r="B15" s="205" t="s">
        <v>15580</v>
      </c>
      <c r="C15" s="192" t="s">
        <v>216</v>
      </c>
      <c r="D15" s="192" t="s">
        <v>310</v>
      </c>
      <c r="E15" s="192" t="s">
        <v>217</v>
      </c>
    </row>
    <row r="16" spans="1:5" s="188" customFormat="1" outlineLevel="1">
      <c r="A16" s="188" t="s">
        <v>1125</v>
      </c>
      <c r="B16" s="206" t="s">
        <v>15581</v>
      </c>
      <c r="C16" s="188" t="s">
        <v>216</v>
      </c>
      <c r="D16" s="188" t="s">
        <v>310</v>
      </c>
      <c r="E16" s="188" t="s">
        <v>217</v>
      </c>
    </row>
    <row r="17" spans="1:5" s="188" customFormat="1" outlineLevel="1">
      <c r="A17" s="188" t="s">
        <v>1127</v>
      </c>
      <c r="B17" s="206" t="s">
        <v>15582</v>
      </c>
      <c r="C17" s="188" t="s">
        <v>216</v>
      </c>
      <c r="D17" s="188" t="s">
        <v>310</v>
      </c>
      <c r="E17" s="188" t="s">
        <v>217</v>
      </c>
    </row>
    <row r="18" spans="1:5" s="188" customFormat="1" outlineLevel="1">
      <c r="A18" s="188" t="s">
        <v>15583</v>
      </c>
      <c r="B18" s="206" t="s">
        <v>15584</v>
      </c>
      <c r="C18" s="188" t="s">
        <v>216</v>
      </c>
      <c r="D18" s="188" t="s">
        <v>310</v>
      </c>
      <c r="E18" s="188" t="s">
        <v>217</v>
      </c>
    </row>
    <row r="19" spans="1:5" s="192" customFormat="1" outlineLevel="1">
      <c r="A19" s="192" t="s">
        <v>15585</v>
      </c>
      <c r="B19" s="205" t="s">
        <v>15586</v>
      </c>
      <c r="C19" s="192" t="s">
        <v>216</v>
      </c>
      <c r="D19" s="192" t="s">
        <v>310</v>
      </c>
      <c r="E19" s="192" t="s">
        <v>217</v>
      </c>
    </row>
    <row r="20" spans="1:5" s="188" customFormat="1" outlineLevel="1">
      <c r="A20" s="188" t="s">
        <v>1146</v>
      </c>
      <c r="B20" s="206" t="s">
        <v>15587</v>
      </c>
      <c r="C20" s="188" t="s">
        <v>216</v>
      </c>
      <c r="D20" s="188" t="s">
        <v>310</v>
      </c>
      <c r="E20" s="188" t="s">
        <v>217</v>
      </c>
    </row>
    <row r="21" spans="1:5" s="188" customFormat="1" outlineLevel="1">
      <c r="A21" s="188" t="s">
        <v>1149</v>
      </c>
      <c r="B21" s="206" t="s">
        <v>15588</v>
      </c>
      <c r="C21" s="188" t="s">
        <v>216</v>
      </c>
      <c r="D21" s="188" t="s">
        <v>310</v>
      </c>
      <c r="E21" s="188" t="s">
        <v>217</v>
      </c>
    </row>
    <row r="22" spans="1:5" s="188" customFormat="1" outlineLevel="1">
      <c r="A22" s="188" t="s">
        <v>15589</v>
      </c>
      <c r="B22" s="206" t="s">
        <v>15584</v>
      </c>
      <c r="C22" s="188" t="s">
        <v>216</v>
      </c>
      <c r="D22" s="188" t="s">
        <v>310</v>
      </c>
      <c r="E22" s="188" t="s">
        <v>217</v>
      </c>
    </row>
    <row r="23" spans="1:5" s="192" customFormat="1" outlineLevel="1">
      <c r="A23" s="192" t="s">
        <v>15590</v>
      </c>
      <c r="B23" s="205" t="s">
        <v>15591</v>
      </c>
      <c r="C23" s="192" t="s">
        <v>216</v>
      </c>
      <c r="D23" s="192" t="s">
        <v>310</v>
      </c>
      <c r="E23" s="192" t="s">
        <v>217</v>
      </c>
    </row>
    <row r="24" spans="1:5" s="188" customFormat="1" outlineLevel="1">
      <c r="A24" s="188" t="s">
        <v>1136</v>
      </c>
      <c r="B24" s="206" t="s">
        <v>15581</v>
      </c>
      <c r="C24" s="188" t="s">
        <v>216</v>
      </c>
      <c r="D24" s="188" t="s">
        <v>310</v>
      </c>
      <c r="E24" s="188" t="s">
        <v>217</v>
      </c>
    </row>
    <row r="25" spans="1:5" s="188" customFormat="1" outlineLevel="1">
      <c r="A25" s="188" t="s">
        <v>1139</v>
      </c>
      <c r="B25" s="206" t="s">
        <v>15582</v>
      </c>
      <c r="C25" s="188" t="s">
        <v>216</v>
      </c>
      <c r="D25" s="188" t="s">
        <v>310</v>
      </c>
      <c r="E25" s="188" t="s">
        <v>217</v>
      </c>
    </row>
    <row r="26" spans="1:5" s="188" customFormat="1" outlineLevel="1">
      <c r="A26" s="188" t="s">
        <v>15592</v>
      </c>
      <c r="B26" s="206" t="s">
        <v>15584</v>
      </c>
      <c r="C26" s="188" t="s">
        <v>216</v>
      </c>
      <c r="D26" s="188" t="s">
        <v>310</v>
      </c>
      <c r="E26" s="188" t="s">
        <v>217</v>
      </c>
    </row>
    <row r="27" spans="1:5" s="192" customFormat="1" outlineLevel="1">
      <c r="A27" s="192" t="s">
        <v>15593</v>
      </c>
      <c r="B27" s="205" t="s">
        <v>15594</v>
      </c>
      <c r="C27" s="192" t="s">
        <v>216</v>
      </c>
      <c r="D27" s="192" t="s">
        <v>310</v>
      </c>
      <c r="E27" s="192" t="s">
        <v>217</v>
      </c>
    </row>
    <row r="28" spans="1:5" s="188" customFormat="1" outlineLevel="1">
      <c r="A28" s="188" t="s">
        <v>1155</v>
      </c>
      <c r="B28" s="206" t="s">
        <v>15595</v>
      </c>
      <c r="C28" s="188" t="s">
        <v>216</v>
      </c>
      <c r="D28" s="188" t="s">
        <v>310</v>
      </c>
      <c r="E28" s="188" t="s">
        <v>217</v>
      </c>
    </row>
    <row r="29" spans="1:5" s="188" customFormat="1" outlineLevel="1">
      <c r="A29" s="188" t="s">
        <v>1165</v>
      </c>
      <c r="B29" s="206" t="s">
        <v>15596</v>
      </c>
      <c r="C29" s="188" t="s">
        <v>216</v>
      </c>
      <c r="D29" s="188" t="s">
        <v>310</v>
      </c>
      <c r="E29" s="188" t="s">
        <v>217</v>
      </c>
    </row>
    <row r="30" spans="1:5" s="188" customFormat="1" outlineLevel="1">
      <c r="A30" s="188" t="s">
        <v>15597</v>
      </c>
      <c r="B30" s="206" t="s">
        <v>15584</v>
      </c>
      <c r="C30" s="188" t="s">
        <v>216</v>
      </c>
      <c r="D30" s="188" t="s">
        <v>310</v>
      </c>
      <c r="E30" s="188" t="s">
        <v>217</v>
      </c>
    </row>
    <row r="31" spans="1:5" s="192" customFormat="1" outlineLevel="1">
      <c r="A31" s="192" t="s">
        <v>1114</v>
      </c>
      <c r="B31" s="205" t="s">
        <v>15598</v>
      </c>
      <c r="C31" s="192" t="s">
        <v>216</v>
      </c>
      <c r="D31" s="192" t="s">
        <v>310</v>
      </c>
      <c r="E31" s="192" t="s">
        <v>217</v>
      </c>
    </row>
    <row r="32" spans="1:5" s="192" customFormat="1" outlineLevel="1">
      <c r="A32" s="192" t="s">
        <v>1172</v>
      </c>
      <c r="B32" s="205" t="s">
        <v>15599</v>
      </c>
      <c r="C32" s="192" t="s">
        <v>216</v>
      </c>
      <c r="D32" s="192" t="s">
        <v>310</v>
      </c>
      <c r="E32" s="192" t="s">
        <v>217</v>
      </c>
    </row>
    <row r="33" spans="1:5" s="192" customFormat="1" outlineLevel="1">
      <c r="A33" s="192" t="s">
        <v>15600</v>
      </c>
      <c r="B33" s="205" t="s">
        <v>15584</v>
      </c>
      <c r="C33" s="192" t="s">
        <v>216</v>
      </c>
      <c r="D33" s="192" t="s">
        <v>310</v>
      </c>
      <c r="E33" s="192" t="s">
        <v>217</v>
      </c>
    </row>
    <row r="34" spans="1:5" s="98" customFormat="1" outlineLevel="1">
      <c r="A34" s="98" t="s">
        <v>15601</v>
      </c>
      <c r="B34" s="204" t="s">
        <v>15584</v>
      </c>
      <c r="C34" s="98" t="s">
        <v>216</v>
      </c>
      <c r="D34" s="98" t="s">
        <v>310</v>
      </c>
      <c r="E34" s="98" t="s">
        <v>217</v>
      </c>
    </row>
    <row r="35" spans="1:5" s="103" customFormat="1">
      <c r="A35" s="103" t="s">
        <v>1106</v>
      </c>
      <c r="B35" s="203" t="s">
        <v>219</v>
      </c>
      <c r="C35" s="103" t="s">
        <v>218</v>
      </c>
      <c r="D35" s="103" t="s">
        <v>311</v>
      </c>
      <c r="E35" s="103" t="s">
        <v>219</v>
      </c>
    </row>
    <row r="36" spans="1:5" s="98" customFormat="1" outlineLevel="2">
      <c r="A36" s="98" t="s">
        <v>15602</v>
      </c>
      <c r="B36" s="204" t="s">
        <v>15603</v>
      </c>
      <c r="C36" s="98" t="s">
        <v>218</v>
      </c>
      <c r="D36" s="98" t="s">
        <v>311</v>
      </c>
      <c r="E36" s="98" t="s">
        <v>219</v>
      </c>
    </row>
    <row r="37" spans="1:5" s="192" customFormat="1" outlineLevel="2">
      <c r="A37" s="192" t="s">
        <v>15604</v>
      </c>
      <c r="B37" s="205" t="s">
        <v>1198</v>
      </c>
      <c r="C37" s="192" t="s">
        <v>218</v>
      </c>
      <c r="D37" s="192" t="s">
        <v>311</v>
      </c>
      <c r="E37" s="192" t="s">
        <v>219</v>
      </c>
    </row>
    <row r="38" spans="1:5" s="188" customFormat="1" outlineLevel="2">
      <c r="A38" s="188" t="s">
        <v>1201</v>
      </c>
      <c r="B38" s="206" t="s">
        <v>15605</v>
      </c>
      <c r="C38" s="188" t="s">
        <v>218</v>
      </c>
      <c r="D38" s="188" t="s">
        <v>311</v>
      </c>
      <c r="E38" s="188" t="s">
        <v>219</v>
      </c>
    </row>
    <row r="39" spans="1:5" s="188" customFormat="1" outlineLevel="2">
      <c r="A39" s="188" t="s">
        <v>1206</v>
      </c>
      <c r="B39" s="206" t="s">
        <v>15606</v>
      </c>
      <c r="C39" s="188" t="s">
        <v>218</v>
      </c>
      <c r="D39" s="188" t="s">
        <v>311</v>
      </c>
      <c r="E39" s="188" t="s">
        <v>219</v>
      </c>
    </row>
    <row r="40" spans="1:5" s="188" customFormat="1" outlineLevel="2">
      <c r="A40" s="188" t="s">
        <v>15607</v>
      </c>
      <c r="B40" s="206" t="s">
        <v>15584</v>
      </c>
      <c r="C40" s="188" t="s">
        <v>218</v>
      </c>
      <c r="D40" s="188" t="s">
        <v>311</v>
      </c>
      <c r="E40" s="188" t="s">
        <v>219</v>
      </c>
    </row>
    <row r="41" spans="1:5" s="192" customFormat="1" outlineLevel="2">
      <c r="A41" s="192" t="s">
        <v>15608</v>
      </c>
      <c r="B41" s="205" t="s">
        <v>1208</v>
      </c>
      <c r="C41" s="192" t="s">
        <v>218</v>
      </c>
      <c r="D41" s="192" t="s">
        <v>311</v>
      </c>
      <c r="E41" s="192" t="s">
        <v>219</v>
      </c>
    </row>
    <row r="42" spans="1:5" s="188" customFormat="1" outlineLevel="2">
      <c r="A42" s="188" t="s">
        <v>1210</v>
      </c>
      <c r="B42" s="206" t="s">
        <v>15609</v>
      </c>
      <c r="C42" s="188" t="s">
        <v>218</v>
      </c>
      <c r="D42" s="188" t="s">
        <v>311</v>
      </c>
      <c r="E42" s="188" t="s">
        <v>219</v>
      </c>
    </row>
    <row r="43" spans="1:5" s="188" customFormat="1" outlineLevel="2">
      <c r="A43" s="188" t="s">
        <v>1213</v>
      </c>
      <c r="B43" s="206" t="s">
        <v>15610</v>
      </c>
      <c r="C43" s="188" t="s">
        <v>218</v>
      </c>
      <c r="D43" s="188" t="s">
        <v>311</v>
      </c>
      <c r="E43" s="188" t="s">
        <v>219</v>
      </c>
    </row>
    <row r="44" spans="1:5" s="188" customFormat="1" outlineLevel="2">
      <c r="A44" s="188" t="s">
        <v>15611</v>
      </c>
      <c r="B44" s="206" t="s">
        <v>15584</v>
      </c>
      <c r="C44" s="188" t="s">
        <v>218</v>
      </c>
      <c r="D44" s="188" t="s">
        <v>311</v>
      </c>
      <c r="E44" s="188" t="s">
        <v>219</v>
      </c>
    </row>
    <row r="45" spans="1:5" s="192" customFormat="1" outlineLevel="2">
      <c r="A45" s="192" t="s">
        <v>15612</v>
      </c>
      <c r="B45" s="205" t="s">
        <v>15584</v>
      </c>
      <c r="C45" s="192" t="s">
        <v>218</v>
      </c>
      <c r="D45" s="192" t="s">
        <v>311</v>
      </c>
      <c r="E45" s="192" t="s">
        <v>219</v>
      </c>
    </row>
    <row r="46" spans="1:5" s="98" customFormat="1" outlineLevel="2">
      <c r="A46" s="98" t="s">
        <v>15613</v>
      </c>
      <c r="B46" s="204" t="s">
        <v>15614</v>
      </c>
      <c r="C46" s="98" t="s">
        <v>218</v>
      </c>
      <c r="D46" s="98" t="s">
        <v>311</v>
      </c>
      <c r="E46" s="98" t="s">
        <v>219</v>
      </c>
    </row>
    <row r="47" spans="1:5" s="192" customFormat="1" outlineLevel="2">
      <c r="A47" s="192" t="s">
        <v>15615</v>
      </c>
      <c r="B47" s="205" t="s">
        <v>1229</v>
      </c>
      <c r="C47" s="192" t="s">
        <v>218</v>
      </c>
      <c r="D47" s="192" t="s">
        <v>311</v>
      </c>
      <c r="E47" s="192" t="s">
        <v>219</v>
      </c>
    </row>
    <row r="48" spans="1:5" s="188" customFormat="1" outlineLevel="2">
      <c r="A48" s="188" t="s">
        <v>1232</v>
      </c>
      <c r="B48" s="206" t="s">
        <v>15616</v>
      </c>
      <c r="C48" s="188" t="s">
        <v>218</v>
      </c>
      <c r="D48" s="188" t="s">
        <v>311</v>
      </c>
      <c r="E48" s="188" t="s">
        <v>219</v>
      </c>
    </row>
    <row r="49" spans="1:5" s="188" customFormat="1" outlineLevel="2">
      <c r="A49" s="188" t="s">
        <v>1241</v>
      </c>
      <c r="B49" s="206" t="s">
        <v>15617</v>
      </c>
      <c r="C49" s="188" t="s">
        <v>218</v>
      </c>
      <c r="D49" s="188" t="s">
        <v>311</v>
      </c>
      <c r="E49" s="188" t="s">
        <v>219</v>
      </c>
    </row>
    <row r="50" spans="1:5" s="188" customFormat="1" outlineLevel="2">
      <c r="A50" s="188" t="s">
        <v>1248</v>
      </c>
      <c r="B50" s="206" t="s">
        <v>15618</v>
      </c>
      <c r="C50" s="188" t="s">
        <v>218</v>
      </c>
      <c r="D50" s="188" t="s">
        <v>311</v>
      </c>
      <c r="E50" s="188" t="s">
        <v>219</v>
      </c>
    </row>
    <row r="51" spans="1:5" s="188" customFormat="1" outlineLevel="2">
      <c r="A51" s="188" t="s">
        <v>15619</v>
      </c>
      <c r="B51" s="206" t="s">
        <v>15584</v>
      </c>
      <c r="C51" s="188" t="s">
        <v>218</v>
      </c>
      <c r="D51" s="188" t="s">
        <v>311</v>
      </c>
      <c r="E51" s="188" t="s">
        <v>219</v>
      </c>
    </row>
    <row r="52" spans="1:5" s="192" customFormat="1" outlineLevel="2">
      <c r="A52" s="192" t="s">
        <v>15620</v>
      </c>
      <c r="B52" s="205" t="s">
        <v>1215</v>
      </c>
      <c r="C52" s="192" t="s">
        <v>218</v>
      </c>
      <c r="D52" s="192" t="s">
        <v>311</v>
      </c>
      <c r="E52" s="192" t="s">
        <v>219</v>
      </c>
    </row>
    <row r="53" spans="1:5" s="188" customFormat="1" outlineLevel="2">
      <c r="A53" s="188" t="s">
        <v>1219</v>
      </c>
      <c r="B53" s="206" t="s">
        <v>15621</v>
      </c>
      <c r="C53" s="188" t="s">
        <v>218</v>
      </c>
      <c r="D53" s="188" t="s">
        <v>311</v>
      </c>
      <c r="E53" s="188" t="s">
        <v>219</v>
      </c>
    </row>
    <row r="54" spans="1:5" s="188" customFormat="1" outlineLevel="2">
      <c r="A54" s="188" t="s">
        <v>1225</v>
      </c>
      <c r="B54" s="206" t="s">
        <v>15622</v>
      </c>
      <c r="C54" s="188" t="s">
        <v>218</v>
      </c>
      <c r="D54" s="188" t="s">
        <v>311</v>
      </c>
      <c r="E54" s="188" t="s">
        <v>219</v>
      </c>
    </row>
    <row r="55" spans="1:5" s="188" customFormat="1" outlineLevel="2">
      <c r="A55" s="188" t="s">
        <v>15623</v>
      </c>
      <c r="B55" s="206" t="s">
        <v>15584</v>
      </c>
      <c r="C55" s="188" t="s">
        <v>218</v>
      </c>
      <c r="D55" s="188" t="s">
        <v>311</v>
      </c>
      <c r="E55" s="188" t="s">
        <v>219</v>
      </c>
    </row>
    <row r="56" spans="1:5" s="192" customFormat="1" outlineLevel="2">
      <c r="A56" s="192" t="s">
        <v>1315</v>
      </c>
      <c r="B56" s="205" t="s">
        <v>15624</v>
      </c>
      <c r="C56" s="192" t="s">
        <v>218</v>
      </c>
      <c r="D56" s="192" t="s">
        <v>311</v>
      </c>
      <c r="E56" s="192" t="s">
        <v>219</v>
      </c>
    </row>
    <row r="57" spans="1:5" s="188" customFormat="1" outlineLevel="2">
      <c r="A57" s="188" t="s">
        <v>1282</v>
      </c>
      <c r="B57" s="206" t="s">
        <v>15625</v>
      </c>
      <c r="C57" s="188" t="s">
        <v>218</v>
      </c>
      <c r="D57" s="188" t="s">
        <v>311</v>
      </c>
      <c r="E57" s="188" t="s">
        <v>219</v>
      </c>
    </row>
    <row r="58" spans="1:5" s="188" customFormat="1" outlineLevel="2">
      <c r="A58" s="188" t="s">
        <v>1285</v>
      </c>
      <c r="B58" s="206" t="s">
        <v>15626</v>
      </c>
      <c r="C58" s="188" t="s">
        <v>218</v>
      </c>
      <c r="D58" s="188" t="s">
        <v>311</v>
      </c>
      <c r="E58" s="188" t="s">
        <v>219</v>
      </c>
    </row>
    <row r="59" spans="1:5" s="188" customFormat="1" outlineLevel="2">
      <c r="A59" s="188" t="s">
        <v>1302</v>
      </c>
      <c r="B59" s="206" t="s">
        <v>15627</v>
      </c>
      <c r="C59" s="188" t="s">
        <v>218</v>
      </c>
      <c r="D59" s="188" t="s">
        <v>311</v>
      </c>
      <c r="E59" s="188" t="s">
        <v>219</v>
      </c>
    </row>
    <row r="60" spans="1:5" s="188" customFormat="1" outlineLevel="2">
      <c r="A60" s="188" t="s">
        <v>1288</v>
      </c>
      <c r="B60" s="206" t="s">
        <v>15628</v>
      </c>
      <c r="C60" s="188" t="s">
        <v>218</v>
      </c>
      <c r="D60" s="188" t="s">
        <v>311</v>
      </c>
      <c r="E60" s="188" t="s">
        <v>219</v>
      </c>
    </row>
    <row r="61" spans="1:5" s="188" customFormat="1" outlineLevel="2">
      <c r="A61" s="188" t="s">
        <v>1291</v>
      </c>
      <c r="B61" s="206" t="s">
        <v>15629</v>
      </c>
      <c r="C61" s="188" t="s">
        <v>218</v>
      </c>
      <c r="D61" s="188" t="s">
        <v>311</v>
      </c>
      <c r="E61" s="188" t="s">
        <v>219</v>
      </c>
    </row>
    <row r="62" spans="1:5" s="188" customFormat="1" outlineLevel="2">
      <c r="A62" s="188" t="s">
        <v>15630</v>
      </c>
      <c r="B62" s="206" t="s">
        <v>15584</v>
      </c>
      <c r="C62" s="188" t="s">
        <v>218</v>
      </c>
      <c r="D62" s="188" t="s">
        <v>311</v>
      </c>
      <c r="E62" s="188" t="s">
        <v>219</v>
      </c>
    </row>
    <row r="63" spans="1:5" s="192" customFormat="1" outlineLevel="2">
      <c r="A63" s="192" t="s">
        <v>1251</v>
      </c>
      <c r="B63" s="205" t="s">
        <v>1250</v>
      </c>
      <c r="C63" s="192" t="s">
        <v>218</v>
      </c>
      <c r="D63" s="192" t="s">
        <v>311</v>
      </c>
      <c r="E63" s="192" t="s">
        <v>219</v>
      </c>
    </row>
    <row r="64" spans="1:5" s="192" customFormat="1" outlineLevel="2">
      <c r="A64" s="192" t="s">
        <v>15631</v>
      </c>
      <c r="B64" s="205" t="s">
        <v>1253</v>
      </c>
      <c r="C64" s="192" t="s">
        <v>218</v>
      </c>
      <c r="D64" s="192" t="s">
        <v>311</v>
      </c>
      <c r="E64" s="192" t="s">
        <v>219</v>
      </c>
    </row>
    <row r="65" spans="1:5" s="188" customFormat="1" outlineLevel="2">
      <c r="A65" s="188" t="s">
        <v>1256</v>
      </c>
      <c r="B65" s="206" t="s">
        <v>15632</v>
      </c>
      <c r="C65" s="188" t="s">
        <v>218</v>
      </c>
      <c r="D65" s="188" t="s">
        <v>311</v>
      </c>
      <c r="E65" s="188" t="s">
        <v>219</v>
      </c>
    </row>
    <row r="66" spans="1:5" s="188" customFormat="1" outlineLevel="2">
      <c r="A66" s="188" t="s">
        <v>1260</v>
      </c>
      <c r="B66" s="206" t="s">
        <v>15633</v>
      </c>
      <c r="C66" s="188" t="s">
        <v>218</v>
      </c>
      <c r="D66" s="188" t="s">
        <v>311</v>
      </c>
      <c r="E66" s="188" t="s">
        <v>219</v>
      </c>
    </row>
    <row r="67" spans="1:5" s="188" customFormat="1" outlineLevel="2">
      <c r="A67" s="188" t="s">
        <v>1266</v>
      </c>
      <c r="B67" s="206" t="s">
        <v>15634</v>
      </c>
      <c r="C67" s="188" t="s">
        <v>218</v>
      </c>
      <c r="D67" s="188" t="s">
        <v>311</v>
      </c>
      <c r="E67" s="188" t="s">
        <v>219</v>
      </c>
    </row>
    <row r="68" spans="1:5" s="188" customFormat="1" outlineLevel="2">
      <c r="A68" s="188" t="s">
        <v>1269</v>
      </c>
      <c r="B68" s="206" t="s">
        <v>15635</v>
      </c>
      <c r="C68" s="188" t="s">
        <v>218</v>
      </c>
      <c r="D68" s="188" t="s">
        <v>311</v>
      </c>
      <c r="E68" s="188" t="s">
        <v>219</v>
      </c>
    </row>
    <row r="69" spans="1:5" s="188" customFormat="1" outlineLevel="2">
      <c r="A69" s="188" t="s">
        <v>1273</v>
      </c>
      <c r="B69" s="206" t="s">
        <v>15636</v>
      </c>
      <c r="C69" s="188" t="s">
        <v>218</v>
      </c>
      <c r="D69" s="188" t="s">
        <v>311</v>
      </c>
      <c r="E69" s="188" t="s">
        <v>219</v>
      </c>
    </row>
    <row r="70" spans="1:5" s="188" customFormat="1" outlineLevel="2">
      <c r="A70" s="188" t="s">
        <v>1276</v>
      </c>
      <c r="B70" s="206" t="s">
        <v>15637</v>
      </c>
      <c r="C70" s="188" t="s">
        <v>218</v>
      </c>
      <c r="D70" s="188" t="s">
        <v>311</v>
      </c>
      <c r="E70" s="188" t="s">
        <v>219</v>
      </c>
    </row>
    <row r="71" spans="1:5" s="188" customFormat="1" outlineLevel="2">
      <c r="A71" s="188" t="s">
        <v>15638</v>
      </c>
      <c r="B71" s="206" t="s">
        <v>15584</v>
      </c>
      <c r="C71" s="188" t="s">
        <v>218</v>
      </c>
      <c r="D71" s="188" t="s">
        <v>311</v>
      </c>
      <c r="E71" s="188" t="s">
        <v>219</v>
      </c>
    </row>
    <row r="72" spans="1:5" s="192" customFormat="1" outlineLevel="2">
      <c r="A72" s="192" t="s">
        <v>15639</v>
      </c>
      <c r="B72" s="205" t="s">
        <v>15640</v>
      </c>
      <c r="C72" s="192" t="s">
        <v>218</v>
      </c>
      <c r="D72" s="192" t="s">
        <v>311</v>
      </c>
      <c r="E72" s="192" t="s">
        <v>219</v>
      </c>
    </row>
    <row r="73" spans="1:5" s="188" customFormat="1" outlineLevel="2">
      <c r="A73" s="188" t="s">
        <v>1320</v>
      </c>
      <c r="B73" s="206" t="s">
        <v>15641</v>
      </c>
      <c r="C73" s="188" t="s">
        <v>218</v>
      </c>
      <c r="D73" s="188" t="s">
        <v>311</v>
      </c>
      <c r="E73" s="188" t="s">
        <v>219</v>
      </c>
    </row>
    <row r="74" spans="1:5" s="188" customFormat="1" outlineLevel="2">
      <c r="A74" s="188" t="s">
        <v>15642</v>
      </c>
      <c r="B74" s="206" t="s">
        <v>15643</v>
      </c>
      <c r="C74" s="188" t="s">
        <v>218</v>
      </c>
      <c r="D74" s="188" t="s">
        <v>311</v>
      </c>
      <c r="E74" s="188" t="s">
        <v>219</v>
      </c>
    </row>
    <row r="75" spans="1:5" s="188" customFormat="1" outlineLevel="2">
      <c r="A75" s="188" t="s">
        <v>1323</v>
      </c>
      <c r="B75" s="206" t="s">
        <v>1317</v>
      </c>
      <c r="C75" s="188" t="s">
        <v>218</v>
      </c>
      <c r="D75" s="188" t="s">
        <v>311</v>
      </c>
      <c r="E75" s="188" t="s">
        <v>219</v>
      </c>
    </row>
    <row r="76" spans="1:5" s="188" customFormat="1" outlineLevel="2">
      <c r="A76" s="188" t="s">
        <v>15644</v>
      </c>
      <c r="B76" s="206" t="s">
        <v>15584</v>
      </c>
      <c r="C76" s="188" t="s">
        <v>218</v>
      </c>
      <c r="D76" s="188" t="s">
        <v>311</v>
      </c>
      <c r="E76" s="188" t="s">
        <v>219</v>
      </c>
    </row>
    <row r="77" spans="1:5" s="192" customFormat="1" outlineLevel="2">
      <c r="A77" s="192" t="s">
        <v>15645</v>
      </c>
      <c r="B77" s="205" t="s">
        <v>15584</v>
      </c>
      <c r="C77" s="192" t="s">
        <v>218</v>
      </c>
      <c r="D77" s="192" t="s">
        <v>311</v>
      </c>
      <c r="E77" s="192" t="s">
        <v>219</v>
      </c>
    </row>
    <row r="78" spans="1:5" s="98" customFormat="1" outlineLevel="2">
      <c r="A78" s="98" t="s">
        <v>15646</v>
      </c>
      <c r="B78" s="204" t="s">
        <v>1338</v>
      </c>
      <c r="C78" s="98" t="s">
        <v>218</v>
      </c>
      <c r="D78" s="98" t="s">
        <v>311</v>
      </c>
      <c r="E78" s="98" t="s">
        <v>219</v>
      </c>
    </row>
    <row r="79" spans="1:5" s="192" customFormat="1" outlineLevel="2">
      <c r="A79" s="192" t="s">
        <v>15647</v>
      </c>
      <c r="B79" s="205" t="s">
        <v>15648</v>
      </c>
      <c r="C79" s="192" t="s">
        <v>218</v>
      </c>
      <c r="D79" s="192" t="s">
        <v>311</v>
      </c>
      <c r="E79" s="192" t="s">
        <v>219</v>
      </c>
    </row>
    <row r="80" spans="1:5" s="188" customFormat="1" outlineLevel="2">
      <c r="A80" s="188" t="s">
        <v>1341</v>
      </c>
      <c r="B80" s="206" t="s">
        <v>15649</v>
      </c>
      <c r="C80" s="188" t="s">
        <v>218</v>
      </c>
      <c r="D80" s="188" t="s">
        <v>311</v>
      </c>
      <c r="E80" s="188" t="s">
        <v>219</v>
      </c>
    </row>
    <row r="81" spans="1:5" s="188" customFormat="1" outlineLevel="2">
      <c r="A81" s="188" t="s">
        <v>1344</v>
      </c>
      <c r="B81" s="206" t="s">
        <v>15650</v>
      </c>
      <c r="C81" s="188" t="s">
        <v>218</v>
      </c>
      <c r="D81" s="188" t="s">
        <v>311</v>
      </c>
      <c r="E81" s="188" t="s">
        <v>219</v>
      </c>
    </row>
    <row r="82" spans="1:5" s="188" customFormat="1" outlineLevel="2">
      <c r="A82" s="188" t="s">
        <v>1346</v>
      </c>
      <c r="B82" s="206" t="s">
        <v>15596</v>
      </c>
      <c r="C82" s="188" t="s">
        <v>218</v>
      </c>
      <c r="D82" s="188" t="s">
        <v>311</v>
      </c>
      <c r="E82" s="188" t="s">
        <v>219</v>
      </c>
    </row>
    <row r="83" spans="1:5" s="188" customFormat="1" outlineLevel="2">
      <c r="A83" s="188" t="s">
        <v>15651</v>
      </c>
      <c r="B83" s="206" t="s">
        <v>15584</v>
      </c>
      <c r="C83" s="188" t="s">
        <v>218</v>
      </c>
      <c r="D83" s="188" t="s">
        <v>311</v>
      </c>
      <c r="E83" s="188" t="s">
        <v>219</v>
      </c>
    </row>
    <row r="84" spans="1:5" s="192" customFormat="1" outlineLevel="2">
      <c r="A84" s="192" t="s">
        <v>15652</v>
      </c>
      <c r="B84" s="205" t="s">
        <v>15653</v>
      </c>
      <c r="C84" s="192" t="s">
        <v>218</v>
      </c>
      <c r="D84" s="192" t="s">
        <v>311</v>
      </c>
      <c r="E84" s="192" t="s">
        <v>219</v>
      </c>
    </row>
    <row r="85" spans="1:5" s="188" customFormat="1" outlineLevel="2">
      <c r="A85" s="188" t="s">
        <v>1349</v>
      </c>
      <c r="B85" s="206" t="s">
        <v>15654</v>
      </c>
      <c r="C85" s="188" t="s">
        <v>218</v>
      </c>
      <c r="D85" s="188" t="s">
        <v>311</v>
      </c>
      <c r="E85" s="188" t="s">
        <v>219</v>
      </c>
    </row>
    <row r="86" spans="1:5" s="188" customFormat="1" outlineLevel="2">
      <c r="A86" s="188" t="s">
        <v>1353</v>
      </c>
      <c r="B86" s="206" t="s">
        <v>15655</v>
      </c>
      <c r="C86" s="188" t="s">
        <v>218</v>
      </c>
      <c r="D86" s="188" t="s">
        <v>311</v>
      </c>
      <c r="E86" s="188" t="s">
        <v>219</v>
      </c>
    </row>
    <row r="87" spans="1:5" s="188" customFormat="1" outlineLevel="2">
      <c r="A87" s="188" t="s">
        <v>15656</v>
      </c>
      <c r="B87" s="206" t="s">
        <v>15584</v>
      </c>
      <c r="C87" s="188" t="s">
        <v>218</v>
      </c>
      <c r="D87" s="188" t="s">
        <v>311</v>
      </c>
      <c r="E87" s="188" t="s">
        <v>219</v>
      </c>
    </row>
    <row r="88" spans="1:5" s="192" customFormat="1" outlineLevel="2">
      <c r="A88" s="192" t="s">
        <v>15657</v>
      </c>
      <c r="B88" s="205" t="s">
        <v>15584</v>
      </c>
      <c r="C88" s="192" t="s">
        <v>218</v>
      </c>
      <c r="D88" s="192" t="s">
        <v>311</v>
      </c>
      <c r="E88" s="192" t="s">
        <v>219</v>
      </c>
    </row>
    <row r="89" spans="1:5" s="98" customFormat="1" outlineLevel="2">
      <c r="A89" s="98" t="s">
        <v>15658</v>
      </c>
      <c r="B89" s="204" t="s">
        <v>15659</v>
      </c>
      <c r="C89" s="98" t="s">
        <v>218</v>
      </c>
      <c r="D89" s="98" t="s">
        <v>311</v>
      </c>
      <c r="E89" s="98" t="s">
        <v>219</v>
      </c>
    </row>
    <row r="90" spans="1:5" s="192" customFormat="1" outlineLevel="2">
      <c r="A90" s="192" t="s">
        <v>2942</v>
      </c>
      <c r="B90" s="205" t="s">
        <v>2941</v>
      </c>
      <c r="C90" s="192" t="s">
        <v>218</v>
      </c>
      <c r="D90" s="192" t="s">
        <v>311</v>
      </c>
      <c r="E90" s="192" t="s">
        <v>219</v>
      </c>
    </row>
    <row r="91" spans="1:5" s="192" customFormat="1" outlineLevel="2">
      <c r="A91" s="192" t="s">
        <v>2911</v>
      </c>
      <c r="B91" s="205" t="s">
        <v>2910</v>
      </c>
      <c r="C91" s="192" t="s">
        <v>218</v>
      </c>
      <c r="D91" s="192" t="s">
        <v>311</v>
      </c>
      <c r="E91" s="192" t="s">
        <v>219</v>
      </c>
    </row>
    <row r="92" spans="1:5" s="192" customFormat="1" outlineLevel="2">
      <c r="A92" s="192" t="s">
        <v>2919</v>
      </c>
      <c r="B92" s="205" t="s">
        <v>15660</v>
      </c>
      <c r="C92" s="192" t="s">
        <v>218</v>
      </c>
      <c r="D92" s="192" t="s">
        <v>311</v>
      </c>
      <c r="E92" s="192" t="s">
        <v>219</v>
      </c>
    </row>
    <row r="93" spans="1:5" s="192" customFormat="1" outlineLevel="2">
      <c r="A93" s="192" t="s">
        <v>2923</v>
      </c>
      <c r="B93" s="205" t="s">
        <v>15661</v>
      </c>
      <c r="C93" s="192" t="s">
        <v>218</v>
      </c>
      <c r="D93" s="192" t="s">
        <v>311</v>
      </c>
      <c r="E93" s="192" t="s">
        <v>219</v>
      </c>
    </row>
    <row r="94" spans="1:5" s="192" customFormat="1" outlineLevel="2">
      <c r="A94" s="192" t="s">
        <v>2929</v>
      </c>
      <c r="B94" s="205" t="s">
        <v>15662</v>
      </c>
      <c r="C94" s="192" t="s">
        <v>218</v>
      </c>
      <c r="D94" s="192" t="s">
        <v>311</v>
      </c>
      <c r="E94" s="192" t="s">
        <v>219</v>
      </c>
    </row>
    <row r="95" spans="1:5" s="192" customFormat="1" outlineLevel="2">
      <c r="A95" s="192" t="s">
        <v>2936</v>
      </c>
      <c r="B95" s="205" t="s">
        <v>15663</v>
      </c>
      <c r="C95" s="192" t="s">
        <v>218</v>
      </c>
      <c r="D95" s="192" t="s">
        <v>311</v>
      </c>
      <c r="E95" s="192" t="s">
        <v>219</v>
      </c>
    </row>
    <row r="96" spans="1:5" s="192" customFormat="1" outlineLevel="2">
      <c r="A96" s="192" t="s">
        <v>2939</v>
      </c>
      <c r="B96" s="205" t="s">
        <v>15664</v>
      </c>
      <c r="C96" s="192" t="s">
        <v>218</v>
      </c>
      <c r="D96" s="192" t="s">
        <v>311</v>
      </c>
      <c r="E96" s="192" t="s">
        <v>219</v>
      </c>
    </row>
    <row r="97" spans="1:5" s="192" customFormat="1" outlineLevel="2">
      <c r="A97" s="192" t="s">
        <v>15665</v>
      </c>
      <c r="B97" s="205" t="s">
        <v>15584</v>
      </c>
      <c r="C97" s="192" t="s">
        <v>218</v>
      </c>
      <c r="D97" s="192" t="s">
        <v>311</v>
      </c>
      <c r="E97" s="192" t="s">
        <v>219</v>
      </c>
    </row>
    <row r="98" spans="1:5" s="98" customFormat="1" outlineLevel="2">
      <c r="A98" s="98" t="s">
        <v>15666</v>
      </c>
      <c r="B98" s="204" t="s">
        <v>15584</v>
      </c>
      <c r="C98" s="98" t="s">
        <v>218</v>
      </c>
      <c r="D98" s="98" t="s">
        <v>311</v>
      </c>
      <c r="E98" s="98" t="s">
        <v>219</v>
      </c>
    </row>
    <row r="99" spans="1:5" s="103" customFormat="1">
      <c r="A99" s="103" t="s">
        <v>1195</v>
      </c>
      <c r="B99" s="203" t="s">
        <v>15667</v>
      </c>
    </row>
    <row r="100" spans="1:5" s="98" customFormat="1" outlineLevel="1">
      <c r="A100" s="98" t="s">
        <v>15668</v>
      </c>
      <c r="B100" s="204" t="s">
        <v>15669</v>
      </c>
    </row>
    <row r="101" spans="1:5" s="192" customFormat="1" outlineLevel="1">
      <c r="A101" s="192" t="s">
        <v>15670</v>
      </c>
      <c r="B101" s="205" t="s">
        <v>15671</v>
      </c>
      <c r="C101" s="192" t="s">
        <v>3347</v>
      </c>
      <c r="D101" s="192" t="s">
        <v>3347</v>
      </c>
    </row>
    <row r="102" spans="1:5" s="188" customFormat="1" outlineLevel="1">
      <c r="A102" s="188" t="s">
        <v>1759</v>
      </c>
      <c r="B102" s="206" t="s">
        <v>15672</v>
      </c>
      <c r="C102" s="188" t="s">
        <v>3347</v>
      </c>
      <c r="D102" s="188" t="s">
        <v>3347</v>
      </c>
    </row>
    <row r="103" spans="1:5" s="188" customFormat="1" outlineLevel="1">
      <c r="A103" s="188" t="s">
        <v>1762</v>
      </c>
      <c r="B103" s="206" t="s">
        <v>15673</v>
      </c>
      <c r="C103" s="188" t="s">
        <v>3347</v>
      </c>
      <c r="D103" s="188" t="s">
        <v>3347</v>
      </c>
    </row>
    <row r="104" spans="1:5" s="188" customFormat="1" outlineLevel="1">
      <c r="A104" s="188" t="s">
        <v>1765</v>
      </c>
      <c r="B104" s="206" t="s">
        <v>15674</v>
      </c>
      <c r="C104" s="188" t="s">
        <v>3347</v>
      </c>
      <c r="D104" s="188" t="s">
        <v>3347</v>
      </c>
    </row>
    <row r="105" spans="1:5" s="188" customFormat="1" outlineLevel="1">
      <c r="A105" s="188" t="s">
        <v>15675</v>
      </c>
      <c r="B105" s="206" t="s">
        <v>15584</v>
      </c>
      <c r="C105" s="188" t="s">
        <v>3347</v>
      </c>
      <c r="D105" s="188" t="s">
        <v>3347</v>
      </c>
    </row>
    <row r="106" spans="1:5" s="192" customFormat="1" outlineLevel="1">
      <c r="A106" s="192" t="s">
        <v>15676</v>
      </c>
      <c r="B106" s="205" t="s">
        <v>15677</v>
      </c>
    </row>
    <row r="107" spans="1:5" s="188" customFormat="1" outlineLevel="1">
      <c r="A107" s="188" t="s">
        <v>1772</v>
      </c>
      <c r="B107" s="206" t="s">
        <v>15678</v>
      </c>
      <c r="C107" s="188" t="s">
        <v>220</v>
      </c>
      <c r="D107" s="188" t="s">
        <v>312</v>
      </c>
      <c r="E107" s="188" t="s">
        <v>221</v>
      </c>
    </row>
    <row r="108" spans="1:5" s="188" customFormat="1" outlineLevel="1">
      <c r="A108" s="188" t="s">
        <v>1776</v>
      </c>
      <c r="B108" s="206" t="s">
        <v>15679</v>
      </c>
      <c r="C108" s="188" t="s">
        <v>220</v>
      </c>
      <c r="D108" s="188" t="s">
        <v>312</v>
      </c>
      <c r="E108" s="188" t="s">
        <v>221</v>
      </c>
    </row>
    <row r="109" spans="1:5" s="188" customFormat="1" outlineLevel="1">
      <c r="A109" s="188" t="s">
        <v>1779</v>
      </c>
      <c r="B109" s="206" t="s">
        <v>15680</v>
      </c>
      <c r="C109" s="188" t="s">
        <v>3347</v>
      </c>
      <c r="D109" s="188" t="s">
        <v>3347</v>
      </c>
    </row>
    <row r="110" spans="1:5" s="188" customFormat="1" outlineLevel="1">
      <c r="A110" s="188" t="s">
        <v>1781</v>
      </c>
      <c r="B110" s="206" t="s">
        <v>15681</v>
      </c>
      <c r="C110" s="188" t="s">
        <v>3347</v>
      </c>
      <c r="D110" s="188" t="s">
        <v>3347</v>
      </c>
    </row>
    <row r="111" spans="1:5" s="188" customFormat="1" outlineLevel="1">
      <c r="A111" s="188" t="s">
        <v>15682</v>
      </c>
      <c r="B111" s="206" t="s">
        <v>15584</v>
      </c>
    </row>
    <row r="112" spans="1:5" s="192" customFormat="1" outlineLevel="1">
      <c r="A112" s="192" t="s">
        <v>15683</v>
      </c>
      <c r="B112" s="205" t="s">
        <v>15684</v>
      </c>
      <c r="C112" s="192" t="s">
        <v>220</v>
      </c>
      <c r="D112" s="192" t="s">
        <v>312</v>
      </c>
      <c r="E112" s="192" t="s">
        <v>221</v>
      </c>
    </row>
    <row r="113" spans="1:5" s="188" customFormat="1" outlineLevel="1">
      <c r="A113" s="188" t="s">
        <v>1786</v>
      </c>
      <c r="B113" s="206" t="s">
        <v>15685</v>
      </c>
      <c r="C113" s="188" t="s">
        <v>220</v>
      </c>
      <c r="D113" s="188" t="s">
        <v>312</v>
      </c>
      <c r="E113" s="188" t="s">
        <v>221</v>
      </c>
    </row>
    <row r="114" spans="1:5" s="188" customFormat="1" outlineLevel="1">
      <c r="A114" s="188" t="s">
        <v>1788</v>
      </c>
      <c r="B114" s="206" t="s">
        <v>15686</v>
      </c>
      <c r="C114" s="188" t="s">
        <v>220</v>
      </c>
      <c r="D114" s="188" t="s">
        <v>312</v>
      </c>
      <c r="E114" s="188" t="s">
        <v>221</v>
      </c>
    </row>
    <row r="115" spans="1:5" s="188" customFormat="1" outlineLevel="1">
      <c r="A115" s="188" t="s">
        <v>3336</v>
      </c>
      <c r="B115" s="206" t="s">
        <v>15687</v>
      </c>
      <c r="C115" s="188" t="s">
        <v>220</v>
      </c>
      <c r="D115" s="188" t="s">
        <v>312</v>
      </c>
      <c r="E115" s="188" t="s">
        <v>221</v>
      </c>
    </row>
    <row r="116" spans="1:5" s="188" customFormat="1" outlineLevel="1">
      <c r="A116" s="188" t="s">
        <v>15688</v>
      </c>
      <c r="B116" s="206" t="s">
        <v>15584</v>
      </c>
      <c r="C116" s="188" t="s">
        <v>220</v>
      </c>
      <c r="D116" s="188" t="s">
        <v>312</v>
      </c>
      <c r="E116" s="188" t="s">
        <v>221</v>
      </c>
    </row>
    <row r="117" spans="1:5" s="192" customFormat="1" outlineLevel="1">
      <c r="A117" s="192" t="s">
        <v>15689</v>
      </c>
      <c r="B117" s="205" t="s">
        <v>15690</v>
      </c>
      <c r="C117" s="192" t="s">
        <v>220</v>
      </c>
      <c r="D117" s="192" t="s">
        <v>312</v>
      </c>
      <c r="E117" s="192" t="s">
        <v>221</v>
      </c>
    </row>
    <row r="118" spans="1:5" s="188" customFormat="1" outlineLevel="1">
      <c r="A118" s="188" t="s">
        <v>1793</v>
      </c>
      <c r="B118" s="206" t="s">
        <v>15691</v>
      </c>
      <c r="C118" s="188" t="s">
        <v>220</v>
      </c>
      <c r="D118" s="188" t="s">
        <v>312</v>
      </c>
      <c r="E118" s="188" t="s">
        <v>221</v>
      </c>
    </row>
    <row r="119" spans="1:5" s="188" customFormat="1" outlineLevel="1">
      <c r="A119" s="188" t="s">
        <v>1795</v>
      </c>
      <c r="B119" s="206" t="s">
        <v>15692</v>
      </c>
      <c r="C119" s="188" t="s">
        <v>220</v>
      </c>
      <c r="D119" s="188" t="s">
        <v>312</v>
      </c>
      <c r="E119" s="188" t="s">
        <v>221</v>
      </c>
    </row>
    <row r="120" spans="1:5" s="188" customFormat="1" outlineLevel="1">
      <c r="A120" s="188" t="s">
        <v>15693</v>
      </c>
      <c r="B120" s="206" t="s">
        <v>15584</v>
      </c>
      <c r="C120" s="188" t="s">
        <v>220</v>
      </c>
      <c r="D120" s="188" t="s">
        <v>312</v>
      </c>
      <c r="E120" s="188" t="s">
        <v>221</v>
      </c>
    </row>
    <row r="121" spans="1:5" s="192" customFormat="1" outlineLevel="1">
      <c r="A121" s="192" t="s">
        <v>15694</v>
      </c>
      <c r="B121" s="205" t="s">
        <v>15584</v>
      </c>
      <c r="C121" s="192" t="s">
        <v>220</v>
      </c>
      <c r="D121" s="192" t="s">
        <v>312</v>
      </c>
      <c r="E121" s="192" t="s">
        <v>221</v>
      </c>
    </row>
    <row r="122" spans="1:5" s="98" customFormat="1" outlineLevel="1">
      <c r="A122" s="98" t="s">
        <v>15695</v>
      </c>
      <c r="B122" s="204" t="s">
        <v>15696</v>
      </c>
      <c r="C122" s="98" t="s">
        <v>220</v>
      </c>
      <c r="D122" s="98" t="s">
        <v>312</v>
      </c>
      <c r="E122" s="98" t="s">
        <v>221</v>
      </c>
    </row>
    <row r="123" spans="1:5" s="192" customFormat="1" outlineLevel="1">
      <c r="A123" s="192" t="s">
        <v>1800</v>
      </c>
      <c r="B123" s="205" t="s">
        <v>1797</v>
      </c>
      <c r="C123" s="192" t="s">
        <v>220</v>
      </c>
      <c r="D123" s="192" t="s">
        <v>312</v>
      </c>
      <c r="E123" s="192" t="s">
        <v>221</v>
      </c>
    </row>
    <row r="124" spans="1:5" s="192" customFormat="1" outlineLevel="1">
      <c r="A124" s="192" t="s">
        <v>15697</v>
      </c>
      <c r="B124" s="205" t="s">
        <v>15584</v>
      </c>
      <c r="C124" s="192" t="s">
        <v>220</v>
      </c>
      <c r="D124" s="192" t="s">
        <v>312</v>
      </c>
      <c r="E124" s="192" t="s">
        <v>221</v>
      </c>
    </row>
    <row r="125" spans="1:5" s="98" customFormat="1" outlineLevel="1">
      <c r="A125" s="98" t="s">
        <v>15698</v>
      </c>
      <c r="B125" s="204" t="s">
        <v>1805</v>
      </c>
      <c r="C125" s="98" t="s">
        <v>220</v>
      </c>
      <c r="D125" s="98" t="s">
        <v>312</v>
      </c>
      <c r="E125" s="98" t="s">
        <v>221</v>
      </c>
    </row>
    <row r="126" spans="1:5" s="192" customFormat="1" outlineLevel="1">
      <c r="A126" s="192" t="s">
        <v>1811</v>
      </c>
      <c r="B126" s="205" t="s">
        <v>15699</v>
      </c>
      <c r="C126" s="192" t="s">
        <v>220</v>
      </c>
      <c r="D126" s="192" t="s">
        <v>312</v>
      </c>
      <c r="E126" s="192" t="s">
        <v>221</v>
      </c>
    </row>
    <row r="127" spans="1:5" s="192" customFormat="1" outlineLevel="1">
      <c r="A127" s="192" t="s">
        <v>1814</v>
      </c>
      <c r="B127" s="205" t="s">
        <v>15700</v>
      </c>
      <c r="C127" s="192" t="s">
        <v>220</v>
      </c>
      <c r="D127" s="192" t="s">
        <v>312</v>
      </c>
      <c r="E127" s="192" t="s">
        <v>221</v>
      </c>
    </row>
    <row r="128" spans="1:5" s="192" customFormat="1" outlineLevel="1">
      <c r="A128" s="192" t="s">
        <v>1817</v>
      </c>
      <c r="B128" s="205" t="s">
        <v>15701</v>
      </c>
      <c r="C128" s="192" t="s">
        <v>220</v>
      </c>
      <c r="D128" s="192" t="s">
        <v>312</v>
      </c>
      <c r="E128" s="192" t="s">
        <v>221</v>
      </c>
    </row>
    <row r="129" spans="1:5" s="192" customFormat="1" outlineLevel="1">
      <c r="A129" s="192" t="s">
        <v>15702</v>
      </c>
      <c r="B129" s="205" t="s">
        <v>15703</v>
      </c>
      <c r="C129" s="192" t="s">
        <v>220</v>
      </c>
      <c r="D129" s="192" t="s">
        <v>312</v>
      </c>
      <c r="E129" s="192" t="s">
        <v>221</v>
      </c>
    </row>
    <row r="130" spans="1:5" s="188" customFormat="1" outlineLevel="1">
      <c r="A130" s="188" t="s">
        <v>1808</v>
      </c>
      <c r="B130" s="206" t="s">
        <v>15704</v>
      </c>
      <c r="C130" s="188" t="s">
        <v>220</v>
      </c>
      <c r="D130" s="188" t="s">
        <v>312</v>
      </c>
      <c r="E130" s="188" t="s">
        <v>221</v>
      </c>
    </row>
    <row r="131" spans="1:5" s="188" customFormat="1" outlineLevel="1">
      <c r="A131" s="188" t="s">
        <v>1820</v>
      </c>
      <c r="B131" s="206" t="s">
        <v>15705</v>
      </c>
      <c r="C131" s="188" t="s">
        <v>220</v>
      </c>
      <c r="D131" s="188" t="s">
        <v>312</v>
      </c>
      <c r="E131" s="188" t="s">
        <v>221</v>
      </c>
    </row>
    <row r="132" spans="1:5" s="188" customFormat="1" outlineLevel="1">
      <c r="A132" s="188" t="s">
        <v>15706</v>
      </c>
      <c r="B132" s="206" t="s">
        <v>15584</v>
      </c>
      <c r="C132" s="188" t="s">
        <v>220</v>
      </c>
      <c r="D132" s="188" t="s">
        <v>312</v>
      </c>
      <c r="E132" s="188" t="s">
        <v>221</v>
      </c>
    </row>
    <row r="133" spans="1:5" s="192" customFormat="1" outlineLevel="1">
      <c r="A133" s="192" t="s">
        <v>15707</v>
      </c>
      <c r="B133" s="205" t="s">
        <v>15584</v>
      </c>
      <c r="C133" s="192" t="s">
        <v>220</v>
      </c>
      <c r="D133" s="192" t="s">
        <v>312</v>
      </c>
      <c r="E133" s="192" t="s">
        <v>221</v>
      </c>
    </row>
    <row r="134" spans="1:5" s="98" customFormat="1" outlineLevel="1">
      <c r="A134" s="98" t="s">
        <v>15708</v>
      </c>
      <c r="B134" s="204" t="s">
        <v>15709</v>
      </c>
      <c r="C134" s="98" t="s">
        <v>220</v>
      </c>
      <c r="D134" s="98" t="s">
        <v>312</v>
      </c>
      <c r="E134" s="98" t="s">
        <v>221</v>
      </c>
    </row>
    <row r="135" spans="1:5" s="192" customFormat="1" outlineLevel="1">
      <c r="A135" s="192" t="s">
        <v>1826</v>
      </c>
      <c r="B135" s="205" t="s">
        <v>1822</v>
      </c>
      <c r="C135" s="192" t="s">
        <v>220</v>
      </c>
      <c r="D135" s="192" t="s">
        <v>312</v>
      </c>
      <c r="E135" s="192" t="s">
        <v>221</v>
      </c>
    </row>
    <row r="136" spans="1:5" s="192" customFormat="1" outlineLevel="1">
      <c r="A136" s="192" t="s">
        <v>15710</v>
      </c>
      <c r="B136" s="205" t="s">
        <v>15711</v>
      </c>
      <c r="C136" s="192" t="s">
        <v>220</v>
      </c>
      <c r="D136" s="192" t="s">
        <v>312</v>
      </c>
      <c r="E136" s="192" t="s">
        <v>221</v>
      </c>
    </row>
    <row r="137" spans="1:5" s="188" customFormat="1" outlineLevel="1">
      <c r="A137" s="188" t="s">
        <v>1837</v>
      </c>
      <c r="B137" s="206" t="s">
        <v>15712</v>
      </c>
      <c r="C137" s="188" t="s">
        <v>220</v>
      </c>
      <c r="D137" s="188" t="s">
        <v>312</v>
      </c>
      <c r="E137" s="188" t="s">
        <v>221</v>
      </c>
    </row>
    <row r="138" spans="1:5" s="188" customFormat="1" outlineLevel="1">
      <c r="A138" s="188" t="s">
        <v>1839</v>
      </c>
      <c r="B138" s="206" t="s">
        <v>15713</v>
      </c>
      <c r="C138" s="188" t="s">
        <v>220</v>
      </c>
      <c r="D138" s="188" t="s">
        <v>312</v>
      </c>
      <c r="E138" s="188" t="s">
        <v>221</v>
      </c>
    </row>
    <row r="139" spans="1:5" s="188" customFormat="1" outlineLevel="1">
      <c r="A139" s="188" t="s">
        <v>15714</v>
      </c>
      <c r="B139" s="206" t="s">
        <v>15584</v>
      </c>
      <c r="C139" s="188" t="s">
        <v>220</v>
      </c>
      <c r="D139" s="188" t="s">
        <v>312</v>
      </c>
      <c r="E139" s="188" t="s">
        <v>221</v>
      </c>
    </row>
    <row r="140" spans="1:5" s="192" customFormat="1" outlineLevel="1">
      <c r="A140" s="192" t="s">
        <v>5959</v>
      </c>
      <c r="B140" s="205" t="s">
        <v>15715</v>
      </c>
      <c r="C140" s="192" t="s">
        <v>220</v>
      </c>
      <c r="D140" s="192" t="s">
        <v>312</v>
      </c>
      <c r="E140" s="192" t="s">
        <v>221</v>
      </c>
    </row>
    <row r="141" spans="1:5" s="192" customFormat="1" outlineLevel="1">
      <c r="A141" s="192" t="s">
        <v>15716</v>
      </c>
      <c r="B141" s="205" t="s">
        <v>15584</v>
      </c>
      <c r="C141" s="192" t="s">
        <v>220</v>
      </c>
      <c r="D141" s="192" t="s">
        <v>312</v>
      </c>
      <c r="E141" s="192" t="s">
        <v>221</v>
      </c>
    </row>
    <row r="142" spans="1:5" s="98" customFormat="1" outlineLevel="1">
      <c r="A142" s="98" t="s">
        <v>15717</v>
      </c>
      <c r="B142" s="204" t="s">
        <v>15584</v>
      </c>
      <c r="C142" s="98" t="s">
        <v>220</v>
      </c>
      <c r="D142" s="98" t="s">
        <v>312</v>
      </c>
      <c r="E142" s="98" t="s">
        <v>221</v>
      </c>
    </row>
    <row r="143" spans="1:5" s="103" customFormat="1">
      <c r="A143" s="103" t="s">
        <v>1359</v>
      </c>
      <c r="B143" s="203" t="s">
        <v>15718</v>
      </c>
    </row>
    <row r="144" spans="1:5" s="98" customFormat="1" outlineLevel="1">
      <c r="A144" s="98" t="s">
        <v>15719</v>
      </c>
      <c r="B144" s="204" t="s">
        <v>15720</v>
      </c>
      <c r="C144" s="98" t="s">
        <v>209</v>
      </c>
      <c r="D144" s="98" t="s">
        <v>306</v>
      </c>
      <c r="E144" s="98" t="s">
        <v>109</v>
      </c>
    </row>
    <row r="145" spans="1:5" s="192" customFormat="1" outlineLevel="1">
      <c r="A145" s="192" t="s">
        <v>1475</v>
      </c>
      <c r="B145" s="205" t="s">
        <v>15721</v>
      </c>
      <c r="C145" s="192" t="s">
        <v>209</v>
      </c>
      <c r="D145" s="192" t="s">
        <v>306</v>
      </c>
      <c r="E145" s="192" t="s">
        <v>109</v>
      </c>
    </row>
    <row r="146" spans="1:5" s="188" customFormat="1" outlineLevel="1">
      <c r="A146" s="188" t="s">
        <v>1366</v>
      </c>
      <c r="B146" s="206" t="s">
        <v>15722</v>
      </c>
      <c r="C146" s="188" t="s">
        <v>209</v>
      </c>
      <c r="D146" s="188" t="s">
        <v>306</v>
      </c>
      <c r="E146" s="188" t="s">
        <v>109</v>
      </c>
    </row>
    <row r="147" spans="1:5" s="188" customFormat="1" outlineLevel="1">
      <c r="A147" s="188" t="s">
        <v>1384</v>
      </c>
      <c r="B147" s="206" t="s">
        <v>15723</v>
      </c>
      <c r="C147" s="188" t="s">
        <v>209</v>
      </c>
      <c r="D147" s="188" t="s">
        <v>306</v>
      </c>
      <c r="E147" s="188" t="s">
        <v>109</v>
      </c>
    </row>
    <row r="148" spans="1:5" s="188" customFormat="1" outlineLevel="1">
      <c r="A148" s="188" t="s">
        <v>1393</v>
      </c>
      <c r="B148" s="206" t="s">
        <v>15724</v>
      </c>
      <c r="C148" s="188" t="s">
        <v>209</v>
      </c>
      <c r="D148" s="188" t="s">
        <v>306</v>
      </c>
      <c r="E148" s="188" t="s">
        <v>109</v>
      </c>
    </row>
    <row r="149" spans="1:5" s="188" customFormat="1" outlineLevel="1">
      <c r="A149" s="188" t="s">
        <v>1404</v>
      </c>
      <c r="B149" s="206" t="s">
        <v>15725</v>
      </c>
      <c r="C149" s="188" t="s">
        <v>209</v>
      </c>
      <c r="D149" s="188" t="s">
        <v>306</v>
      </c>
      <c r="E149" s="188" t="s">
        <v>109</v>
      </c>
    </row>
    <row r="150" spans="1:5" s="188" customFormat="1" outlineLevel="1">
      <c r="A150" s="188" t="s">
        <v>1417</v>
      </c>
      <c r="B150" s="206" t="s">
        <v>15726</v>
      </c>
      <c r="C150" s="188" t="s">
        <v>209</v>
      </c>
      <c r="D150" s="188" t="s">
        <v>306</v>
      </c>
      <c r="E150" s="188" t="s">
        <v>109</v>
      </c>
    </row>
    <row r="151" spans="1:5" s="188" customFormat="1" outlineLevel="1">
      <c r="A151" s="188" t="s">
        <v>1436</v>
      </c>
      <c r="B151" s="206" t="s">
        <v>15727</v>
      </c>
      <c r="C151" s="188" t="s">
        <v>209</v>
      </c>
      <c r="D151" s="188" t="s">
        <v>306</v>
      </c>
      <c r="E151" s="188" t="s">
        <v>109</v>
      </c>
    </row>
    <row r="152" spans="1:5" s="188" customFormat="1" outlineLevel="1">
      <c r="A152" s="188" t="s">
        <v>1425</v>
      </c>
      <c r="B152" s="206" t="s">
        <v>15728</v>
      </c>
      <c r="C152" s="188" t="s">
        <v>209</v>
      </c>
      <c r="D152" s="188" t="s">
        <v>306</v>
      </c>
      <c r="E152" s="188" t="s">
        <v>109</v>
      </c>
    </row>
    <row r="153" spans="1:5" s="188" customFormat="1" outlineLevel="1">
      <c r="A153" s="188" t="s">
        <v>1420</v>
      </c>
      <c r="B153" s="206" t="s">
        <v>15729</v>
      </c>
      <c r="C153" s="188" t="s">
        <v>209</v>
      </c>
      <c r="D153" s="188" t="s">
        <v>306</v>
      </c>
      <c r="E153" s="188" t="s">
        <v>109</v>
      </c>
    </row>
    <row r="154" spans="1:5" s="188" customFormat="1" outlineLevel="1">
      <c r="A154" s="188" t="s">
        <v>1471</v>
      </c>
      <c r="B154" s="206" t="s">
        <v>15730</v>
      </c>
      <c r="C154" s="188" t="s">
        <v>209</v>
      </c>
      <c r="D154" s="188" t="s">
        <v>306</v>
      </c>
      <c r="E154" s="188" t="s">
        <v>109</v>
      </c>
    </row>
    <row r="155" spans="1:5" s="188" customFormat="1" outlineLevel="1">
      <c r="A155" s="188" t="s">
        <v>15731</v>
      </c>
      <c r="B155" s="206" t="s">
        <v>15584</v>
      </c>
      <c r="C155" s="188" t="s">
        <v>209</v>
      </c>
      <c r="D155" s="188" t="s">
        <v>306</v>
      </c>
      <c r="E155" s="188" t="s">
        <v>109</v>
      </c>
    </row>
    <row r="156" spans="1:5" s="192" customFormat="1" outlineLevel="1">
      <c r="A156" s="192" t="s">
        <v>1540</v>
      </c>
      <c r="B156" s="205" t="s">
        <v>15732</v>
      </c>
      <c r="C156" s="192" t="s">
        <v>209</v>
      </c>
      <c r="D156" s="192" t="s">
        <v>306</v>
      </c>
      <c r="E156" s="192" t="s">
        <v>109</v>
      </c>
    </row>
    <row r="157" spans="1:5" s="188" customFormat="1" outlineLevel="1">
      <c r="A157" s="188" t="s">
        <v>1481</v>
      </c>
      <c r="B157" s="206" t="s">
        <v>15733</v>
      </c>
      <c r="C157" s="188" t="s">
        <v>209</v>
      </c>
      <c r="D157" s="188" t="s">
        <v>306</v>
      </c>
      <c r="E157" s="188" t="s">
        <v>109</v>
      </c>
    </row>
    <row r="158" spans="1:5" s="188" customFormat="1" outlineLevel="1">
      <c r="A158" s="188" t="s">
        <v>1496</v>
      </c>
      <c r="B158" s="206" t="s">
        <v>15734</v>
      </c>
      <c r="C158" s="188" t="s">
        <v>209</v>
      </c>
      <c r="D158" s="188" t="s">
        <v>306</v>
      </c>
      <c r="E158" s="188" t="s">
        <v>109</v>
      </c>
    </row>
    <row r="159" spans="1:5" s="188" customFormat="1" outlineLevel="1">
      <c r="A159" s="188" t="s">
        <v>1503</v>
      </c>
      <c r="B159" s="206" t="s">
        <v>15735</v>
      </c>
      <c r="C159" s="188" t="s">
        <v>209</v>
      </c>
      <c r="D159" s="188" t="s">
        <v>306</v>
      </c>
      <c r="E159" s="188" t="s">
        <v>109</v>
      </c>
    </row>
    <row r="160" spans="1:5" s="188" customFormat="1" outlineLevel="1">
      <c r="A160" s="188" t="s">
        <v>1512</v>
      </c>
      <c r="B160" s="206" t="s">
        <v>15736</v>
      </c>
      <c r="C160" s="188" t="s">
        <v>209</v>
      </c>
      <c r="D160" s="188" t="s">
        <v>306</v>
      </c>
      <c r="E160" s="188" t="s">
        <v>109</v>
      </c>
    </row>
    <row r="161" spans="1:5" s="188" customFormat="1" outlineLevel="1">
      <c r="A161" s="188" t="s">
        <v>1522</v>
      </c>
      <c r="B161" s="206" t="s">
        <v>15737</v>
      </c>
      <c r="C161" s="188" t="s">
        <v>209</v>
      </c>
      <c r="D161" s="188" t="s">
        <v>306</v>
      </c>
      <c r="E161" s="188" t="s">
        <v>109</v>
      </c>
    </row>
    <row r="162" spans="1:5" s="188" customFormat="1" outlineLevel="1">
      <c r="A162" s="188" t="s">
        <v>1515</v>
      </c>
      <c r="B162" s="206" t="s">
        <v>15738</v>
      </c>
      <c r="C162" s="188" t="s">
        <v>209</v>
      </c>
      <c r="D162" s="188" t="s">
        <v>306</v>
      </c>
      <c r="E162" s="188" t="s">
        <v>109</v>
      </c>
    </row>
    <row r="163" spans="1:5" s="188" customFormat="1" outlineLevel="1">
      <c r="A163" s="188" t="s">
        <v>1526</v>
      </c>
      <c r="B163" s="206" t="s">
        <v>15739</v>
      </c>
      <c r="C163" s="188" t="s">
        <v>209</v>
      </c>
      <c r="D163" s="188" t="s">
        <v>306</v>
      </c>
      <c r="E163" s="188" t="s">
        <v>109</v>
      </c>
    </row>
    <row r="164" spans="1:5" s="188" customFormat="1" outlineLevel="1">
      <c r="A164" s="188" t="s">
        <v>1489</v>
      </c>
      <c r="B164" s="206" t="s">
        <v>15740</v>
      </c>
      <c r="C164" s="188" t="s">
        <v>209</v>
      </c>
      <c r="D164" s="188" t="s">
        <v>306</v>
      </c>
      <c r="E164" s="188" t="s">
        <v>109</v>
      </c>
    </row>
    <row r="165" spans="1:5" s="188" customFormat="1" outlineLevel="1">
      <c r="A165" s="188" t="s">
        <v>1537</v>
      </c>
      <c r="B165" s="206" t="s">
        <v>15741</v>
      </c>
      <c r="C165" s="188" t="s">
        <v>209</v>
      </c>
      <c r="D165" s="188" t="s">
        <v>306</v>
      </c>
      <c r="E165" s="188" t="s">
        <v>109</v>
      </c>
    </row>
    <row r="166" spans="1:5" s="188" customFormat="1" outlineLevel="1">
      <c r="A166" s="188" t="s">
        <v>15742</v>
      </c>
      <c r="B166" s="206" t="s">
        <v>15584</v>
      </c>
      <c r="C166" s="188" t="s">
        <v>209</v>
      </c>
      <c r="D166" s="188" t="s">
        <v>306</v>
      </c>
      <c r="E166" s="188" t="s">
        <v>109</v>
      </c>
    </row>
    <row r="167" spans="1:5" s="192" customFormat="1" outlineLevel="1">
      <c r="A167" s="192" t="s">
        <v>1575</v>
      </c>
      <c r="B167" s="205" t="s">
        <v>15743</v>
      </c>
      <c r="C167" s="192" t="s">
        <v>209</v>
      </c>
      <c r="D167" s="192" t="s">
        <v>306</v>
      </c>
      <c r="E167" s="192" t="s">
        <v>109</v>
      </c>
    </row>
    <row r="168" spans="1:5" s="192" customFormat="1" outlineLevel="1">
      <c r="A168" s="192" t="s">
        <v>15744</v>
      </c>
      <c r="B168" s="205" t="s">
        <v>15745</v>
      </c>
      <c r="C168" s="192" t="s">
        <v>209</v>
      </c>
      <c r="D168" s="192" t="s">
        <v>306</v>
      </c>
      <c r="E168" s="192" t="s">
        <v>109</v>
      </c>
    </row>
    <row r="169" spans="1:5" s="188" customFormat="1" outlineLevel="1">
      <c r="A169" s="188" t="s">
        <v>1545</v>
      </c>
      <c r="B169" s="206" t="s">
        <v>15746</v>
      </c>
      <c r="C169" s="188" t="s">
        <v>209</v>
      </c>
      <c r="D169" s="188" t="s">
        <v>306</v>
      </c>
      <c r="E169" s="188" t="s">
        <v>109</v>
      </c>
    </row>
    <row r="170" spans="1:5" s="188" customFormat="1" outlineLevel="1">
      <c r="A170" s="188" t="s">
        <v>1599</v>
      </c>
      <c r="B170" s="206" t="s">
        <v>15747</v>
      </c>
      <c r="C170" s="188" t="s">
        <v>209</v>
      </c>
      <c r="D170" s="188" t="s">
        <v>306</v>
      </c>
      <c r="E170" s="188" t="s">
        <v>109</v>
      </c>
    </row>
    <row r="171" spans="1:5" s="188" customFormat="1" outlineLevel="1">
      <c r="A171" s="188" t="s">
        <v>15748</v>
      </c>
      <c r="B171" s="206" t="s">
        <v>15584</v>
      </c>
      <c r="C171" s="188" t="s">
        <v>209</v>
      </c>
      <c r="D171" s="188" t="s">
        <v>306</v>
      </c>
      <c r="E171" s="188" t="s">
        <v>109</v>
      </c>
    </row>
    <row r="172" spans="1:5" s="192" customFormat="1" outlineLevel="1">
      <c r="A172" s="192" t="s">
        <v>15749</v>
      </c>
      <c r="B172" s="205" t="s">
        <v>15584</v>
      </c>
      <c r="C172" s="192" t="s">
        <v>209</v>
      </c>
      <c r="D172" s="192" t="s">
        <v>306</v>
      </c>
      <c r="E172" s="192" t="s">
        <v>109</v>
      </c>
    </row>
    <row r="173" spans="1:5" s="98" customFormat="1" outlineLevel="1">
      <c r="A173" s="98" t="s">
        <v>1651</v>
      </c>
      <c r="B173" s="204" t="s">
        <v>15750</v>
      </c>
      <c r="C173" s="98" t="s">
        <v>209</v>
      </c>
      <c r="D173" s="98" t="s">
        <v>306</v>
      </c>
      <c r="E173" s="98" t="s">
        <v>109</v>
      </c>
    </row>
    <row r="174" spans="1:5" s="192" customFormat="1" outlineLevel="1">
      <c r="A174" s="192" t="s">
        <v>15751</v>
      </c>
      <c r="B174" s="205" t="s">
        <v>15752</v>
      </c>
      <c r="C174" s="192" t="s">
        <v>209</v>
      </c>
      <c r="D174" s="192" t="s">
        <v>306</v>
      </c>
      <c r="E174" s="192" t="s">
        <v>109</v>
      </c>
    </row>
    <row r="175" spans="1:5" s="188" customFormat="1" outlineLevel="1">
      <c r="A175" s="188" t="s">
        <v>1631</v>
      </c>
      <c r="B175" s="206" t="s">
        <v>15753</v>
      </c>
      <c r="C175" s="188" t="s">
        <v>209</v>
      </c>
      <c r="D175" s="188" t="s">
        <v>306</v>
      </c>
      <c r="E175" s="188" t="s">
        <v>109</v>
      </c>
    </row>
    <row r="176" spans="1:5" s="188" customFormat="1" outlineLevel="1">
      <c r="A176" s="188" t="s">
        <v>1618</v>
      </c>
      <c r="B176" s="206" t="s">
        <v>15754</v>
      </c>
      <c r="C176" s="188" t="s">
        <v>209</v>
      </c>
      <c r="D176" s="188" t="s">
        <v>306</v>
      </c>
      <c r="E176" s="188" t="s">
        <v>109</v>
      </c>
    </row>
    <row r="177" spans="1:5" s="188" customFormat="1" outlineLevel="1">
      <c r="A177" s="188" t="s">
        <v>1634</v>
      </c>
      <c r="B177" s="206" t="s">
        <v>15755</v>
      </c>
      <c r="C177" s="188" t="s">
        <v>209</v>
      </c>
      <c r="D177" s="188" t="s">
        <v>306</v>
      </c>
      <c r="E177" s="188" t="s">
        <v>109</v>
      </c>
    </row>
    <row r="178" spans="1:5" s="188" customFormat="1" outlineLevel="1">
      <c r="A178" s="188" t="s">
        <v>15756</v>
      </c>
      <c r="B178" s="206" t="s">
        <v>15584</v>
      </c>
      <c r="C178" s="188" t="s">
        <v>209</v>
      </c>
      <c r="D178" s="188" t="s">
        <v>306</v>
      </c>
      <c r="E178" s="188" t="s">
        <v>109</v>
      </c>
    </row>
    <row r="179" spans="1:5" s="192" customFormat="1" outlineLevel="1">
      <c r="A179" s="192" t="s">
        <v>15757</v>
      </c>
      <c r="B179" s="205" t="s">
        <v>15758</v>
      </c>
      <c r="C179" s="192" t="s">
        <v>209</v>
      </c>
      <c r="D179" s="192" t="s">
        <v>306</v>
      </c>
      <c r="E179" s="192" t="s">
        <v>109</v>
      </c>
    </row>
    <row r="180" spans="1:5" s="188" customFormat="1" outlineLevel="1">
      <c r="A180" s="188" t="s">
        <v>1644</v>
      </c>
      <c r="B180" s="206" t="s">
        <v>15759</v>
      </c>
      <c r="C180" s="188" t="s">
        <v>209</v>
      </c>
      <c r="D180" s="188" t="s">
        <v>306</v>
      </c>
      <c r="E180" s="188" t="s">
        <v>109</v>
      </c>
    </row>
    <row r="181" spans="1:5" s="188" customFormat="1" outlineLevel="1">
      <c r="A181" s="188" t="s">
        <v>1646</v>
      </c>
      <c r="B181" s="206" t="s">
        <v>15760</v>
      </c>
      <c r="C181" s="188" t="s">
        <v>209</v>
      </c>
      <c r="D181" s="188" t="s">
        <v>306</v>
      </c>
      <c r="E181" s="188" t="s">
        <v>109</v>
      </c>
    </row>
    <row r="182" spans="1:5" s="188" customFormat="1" outlineLevel="1">
      <c r="A182" s="188" t="s">
        <v>1642</v>
      </c>
      <c r="B182" s="206" t="s">
        <v>15761</v>
      </c>
      <c r="C182" s="188" t="s">
        <v>209</v>
      </c>
      <c r="D182" s="188" t="s">
        <v>306</v>
      </c>
      <c r="E182" s="188" t="s">
        <v>109</v>
      </c>
    </row>
    <row r="183" spans="1:5" s="188" customFormat="1" outlineLevel="1">
      <c r="A183" s="188" t="s">
        <v>15762</v>
      </c>
      <c r="B183" s="206" t="s">
        <v>15584</v>
      </c>
      <c r="C183" s="188" t="s">
        <v>209</v>
      </c>
      <c r="D183" s="188" t="s">
        <v>306</v>
      </c>
      <c r="E183" s="188" t="s">
        <v>109</v>
      </c>
    </row>
    <row r="184" spans="1:5" s="192" customFormat="1" outlineLevel="1">
      <c r="A184" s="192" t="s">
        <v>1623</v>
      </c>
      <c r="B184" s="205" t="s">
        <v>15763</v>
      </c>
      <c r="C184" s="192" t="s">
        <v>209</v>
      </c>
      <c r="D184" s="192" t="s">
        <v>306</v>
      </c>
      <c r="E184" s="192" t="s">
        <v>109</v>
      </c>
    </row>
    <row r="185" spans="1:5" s="192" customFormat="1" outlineLevel="1">
      <c r="A185" s="192" t="s">
        <v>1615</v>
      </c>
      <c r="B185" s="205" t="s">
        <v>15764</v>
      </c>
      <c r="C185" s="192" t="s">
        <v>209</v>
      </c>
      <c r="D185" s="192" t="s">
        <v>306</v>
      </c>
      <c r="E185" s="192" t="s">
        <v>109</v>
      </c>
    </row>
    <row r="186" spans="1:5" s="192" customFormat="1" outlineLevel="1">
      <c r="A186" s="192" t="s">
        <v>1612</v>
      </c>
      <c r="B186" s="205" t="s">
        <v>15765</v>
      </c>
      <c r="C186" s="192" t="s">
        <v>209</v>
      </c>
      <c r="D186" s="192" t="s">
        <v>306</v>
      </c>
      <c r="E186" s="192" t="s">
        <v>109</v>
      </c>
    </row>
    <row r="187" spans="1:5" s="192" customFormat="1" outlineLevel="1">
      <c r="A187" s="192" t="s">
        <v>15766</v>
      </c>
      <c r="B187" s="205" t="s">
        <v>15584</v>
      </c>
      <c r="C187" s="192" t="s">
        <v>209</v>
      </c>
      <c r="D187" s="192" t="s">
        <v>306</v>
      </c>
      <c r="E187" s="192" t="s">
        <v>109</v>
      </c>
    </row>
    <row r="188" spans="1:5" s="98" customFormat="1" outlineLevel="1">
      <c r="A188" s="98" t="s">
        <v>1668</v>
      </c>
      <c r="B188" s="204" t="s">
        <v>15767</v>
      </c>
      <c r="C188" s="98" t="s">
        <v>210</v>
      </c>
      <c r="D188" s="98" t="s">
        <v>307</v>
      </c>
      <c r="E188" s="98" t="s">
        <v>211</v>
      </c>
    </row>
    <row r="189" spans="1:5" s="192" customFormat="1" outlineLevel="1">
      <c r="A189" s="192" t="s">
        <v>15768</v>
      </c>
      <c r="B189" s="205" t="s">
        <v>15769</v>
      </c>
      <c r="C189" s="192" t="s">
        <v>210</v>
      </c>
      <c r="D189" s="192" t="s">
        <v>307</v>
      </c>
      <c r="E189" s="192" t="s">
        <v>211</v>
      </c>
    </row>
    <row r="190" spans="1:5" s="188" customFormat="1" outlineLevel="1">
      <c r="A190" s="188" t="s">
        <v>15770</v>
      </c>
      <c r="B190" s="206" t="s">
        <v>15771</v>
      </c>
      <c r="C190" s="188" t="s">
        <v>210</v>
      </c>
      <c r="D190" s="188" t="s">
        <v>307</v>
      </c>
      <c r="E190" s="188" t="s">
        <v>211</v>
      </c>
    </row>
    <row r="191" spans="1:5" s="188" customFormat="1" outlineLevel="1">
      <c r="A191" s="188" t="s">
        <v>15772</v>
      </c>
      <c r="B191" s="206" t="s">
        <v>15773</v>
      </c>
      <c r="C191" s="188" t="s">
        <v>210</v>
      </c>
      <c r="D191" s="188" t="s">
        <v>307</v>
      </c>
      <c r="E191" s="188" t="s">
        <v>211</v>
      </c>
    </row>
    <row r="192" spans="1:5" s="188" customFormat="1" outlineLevel="1">
      <c r="A192" s="188" t="s">
        <v>15774</v>
      </c>
      <c r="B192" s="206" t="s">
        <v>15584</v>
      </c>
      <c r="C192" s="188" t="s">
        <v>210</v>
      </c>
      <c r="D192" s="188" t="s">
        <v>307</v>
      </c>
      <c r="E192" s="188" t="s">
        <v>211</v>
      </c>
    </row>
    <row r="193" spans="1:5" s="192" customFormat="1" outlineLevel="1">
      <c r="A193" s="192" t="s">
        <v>15775</v>
      </c>
      <c r="B193" s="205" t="s">
        <v>15776</v>
      </c>
      <c r="C193" s="192" t="s">
        <v>210</v>
      </c>
      <c r="D193" s="192" t="s">
        <v>307</v>
      </c>
      <c r="E193" s="192" t="s">
        <v>211</v>
      </c>
    </row>
    <row r="194" spans="1:5" s="192" customFormat="1" outlineLevel="1">
      <c r="A194" s="192" t="s">
        <v>1710</v>
      </c>
      <c r="B194" s="205" t="s">
        <v>15777</v>
      </c>
      <c r="C194" s="192" t="s">
        <v>210</v>
      </c>
      <c r="D194" s="192" t="s">
        <v>307</v>
      </c>
      <c r="E194" s="192" t="s">
        <v>211</v>
      </c>
    </row>
    <row r="195" spans="1:5" s="188" customFormat="1" outlineLevel="1">
      <c r="A195" s="188" t="s">
        <v>1693</v>
      </c>
      <c r="B195" s="206" t="s">
        <v>15778</v>
      </c>
      <c r="C195" s="188" t="s">
        <v>210</v>
      </c>
      <c r="D195" s="188" t="s">
        <v>307</v>
      </c>
      <c r="E195" s="188" t="s">
        <v>211</v>
      </c>
    </row>
    <row r="196" spans="1:5" s="188" customFormat="1" outlineLevel="1">
      <c r="A196" s="188" t="s">
        <v>1714</v>
      </c>
      <c r="B196" s="206" t="s">
        <v>15779</v>
      </c>
      <c r="C196" s="188" t="s">
        <v>210</v>
      </c>
      <c r="D196" s="188" t="s">
        <v>307</v>
      </c>
      <c r="E196" s="188" t="s">
        <v>211</v>
      </c>
    </row>
    <row r="197" spans="1:5" s="188" customFormat="1" outlineLevel="1">
      <c r="A197" s="188" t="s">
        <v>1700</v>
      </c>
      <c r="B197" s="206" t="s">
        <v>15780</v>
      </c>
      <c r="C197" s="188" t="s">
        <v>210</v>
      </c>
      <c r="D197" s="188" t="s">
        <v>307</v>
      </c>
      <c r="E197" s="188" t="s">
        <v>211</v>
      </c>
    </row>
    <row r="198" spans="1:5" s="188" customFormat="1" outlineLevel="1">
      <c r="A198" s="188" t="s">
        <v>15781</v>
      </c>
      <c r="B198" s="206" t="s">
        <v>15782</v>
      </c>
      <c r="C198" s="188" t="s">
        <v>210</v>
      </c>
      <c r="D198" s="188" t="s">
        <v>307</v>
      </c>
      <c r="E198" s="188" t="s">
        <v>211</v>
      </c>
    </row>
    <row r="199" spans="1:5" s="188" customFormat="1" outlineLevel="1">
      <c r="A199" s="188" t="s">
        <v>15783</v>
      </c>
      <c r="B199" s="206" t="s">
        <v>15784</v>
      </c>
      <c r="C199" s="188" t="s">
        <v>210</v>
      </c>
      <c r="D199" s="188" t="s">
        <v>307</v>
      </c>
      <c r="E199" s="188" t="s">
        <v>211</v>
      </c>
    </row>
    <row r="200" spans="1:5" s="188" customFormat="1" outlineLevel="1">
      <c r="A200" s="188" t="s">
        <v>15785</v>
      </c>
      <c r="B200" s="206" t="s">
        <v>15584</v>
      </c>
      <c r="C200" s="188" t="s">
        <v>210</v>
      </c>
      <c r="D200" s="188" t="s">
        <v>307</v>
      </c>
      <c r="E200" s="188" t="s">
        <v>211</v>
      </c>
    </row>
    <row r="201" spans="1:5" s="192" customFormat="1" outlineLevel="1">
      <c r="A201" s="192" t="s">
        <v>15786</v>
      </c>
      <c r="B201" s="205" t="s">
        <v>15584</v>
      </c>
      <c r="C201" s="192" t="s">
        <v>210</v>
      </c>
      <c r="D201" s="192" t="s">
        <v>307</v>
      </c>
      <c r="E201" s="192" t="s">
        <v>211</v>
      </c>
    </row>
    <row r="202" spans="1:5" s="98" customFormat="1" outlineLevel="1">
      <c r="A202" s="98" t="s">
        <v>1659</v>
      </c>
      <c r="B202" s="204" t="s">
        <v>15787</v>
      </c>
    </row>
    <row r="203" spans="1:5" s="192" customFormat="1" outlineLevel="1">
      <c r="A203" s="192" t="s">
        <v>15788</v>
      </c>
      <c r="B203" s="205" t="s">
        <v>15789</v>
      </c>
      <c r="C203" s="192" t="s">
        <v>209</v>
      </c>
      <c r="D203" s="192" t="s">
        <v>306</v>
      </c>
      <c r="E203" s="192" t="s">
        <v>109</v>
      </c>
    </row>
    <row r="204" spans="1:5" s="188" customFormat="1" outlineLevel="1">
      <c r="A204" s="188" t="s">
        <v>2948</v>
      </c>
      <c r="B204" s="206" t="s">
        <v>15790</v>
      </c>
      <c r="C204" s="188" t="s">
        <v>209</v>
      </c>
      <c r="D204" s="188" t="s">
        <v>306</v>
      </c>
      <c r="E204" s="188" t="s">
        <v>109</v>
      </c>
    </row>
    <row r="205" spans="1:5" s="188" customFormat="1" outlineLevel="1">
      <c r="A205" s="188" t="s">
        <v>2951</v>
      </c>
      <c r="B205" s="206" t="s">
        <v>15791</v>
      </c>
      <c r="C205" s="188" t="s">
        <v>209</v>
      </c>
      <c r="D205" s="188" t="s">
        <v>306</v>
      </c>
      <c r="E205" s="188" t="s">
        <v>109</v>
      </c>
    </row>
    <row r="206" spans="1:5" s="188" customFormat="1" outlineLevel="1">
      <c r="A206" s="188" t="s">
        <v>2956</v>
      </c>
      <c r="B206" s="206" t="s">
        <v>15792</v>
      </c>
      <c r="C206" s="188" t="s">
        <v>209</v>
      </c>
      <c r="D206" s="188" t="s">
        <v>306</v>
      </c>
      <c r="E206" s="188" t="s">
        <v>109</v>
      </c>
    </row>
    <row r="207" spans="1:5" s="188" customFormat="1" outlineLevel="1">
      <c r="A207" s="188" t="s">
        <v>2959</v>
      </c>
      <c r="B207" s="206" t="s">
        <v>15793</v>
      </c>
      <c r="C207" s="188" t="s">
        <v>209</v>
      </c>
      <c r="D207" s="188" t="s">
        <v>306</v>
      </c>
      <c r="E207" s="188" t="s">
        <v>109</v>
      </c>
    </row>
    <row r="208" spans="1:5" s="188" customFormat="1" outlineLevel="1">
      <c r="A208" s="188" t="s">
        <v>2962</v>
      </c>
      <c r="B208" s="206" t="s">
        <v>15794</v>
      </c>
      <c r="C208" s="188" t="s">
        <v>209</v>
      </c>
      <c r="D208" s="188" t="s">
        <v>306</v>
      </c>
      <c r="E208" s="188" t="s">
        <v>109</v>
      </c>
    </row>
    <row r="209" spans="1:5" s="188" customFormat="1" outlineLevel="1">
      <c r="A209" s="188" t="s">
        <v>2969</v>
      </c>
      <c r="B209" s="206" t="s">
        <v>15795</v>
      </c>
      <c r="C209" s="188" t="s">
        <v>209</v>
      </c>
      <c r="D209" s="188" t="s">
        <v>306</v>
      </c>
      <c r="E209" s="188" t="s">
        <v>109</v>
      </c>
    </row>
    <row r="210" spans="1:5" s="188" customFormat="1" outlineLevel="1">
      <c r="A210" s="188" t="s">
        <v>2973</v>
      </c>
      <c r="B210" s="206" t="s">
        <v>15796</v>
      </c>
      <c r="C210" s="188" t="s">
        <v>209</v>
      </c>
      <c r="D210" s="188" t="s">
        <v>306</v>
      </c>
      <c r="E210" s="188" t="s">
        <v>109</v>
      </c>
    </row>
    <row r="211" spans="1:5" s="188" customFormat="1" outlineLevel="1">
      <c r="A211" s="188" t="s">
        <v>15797</v>
      </c>
      <c r="B211" s="206" t="s">
        <v>15584</v>
      </c>
      <c r="C211" s="188" t="s">
        <v>209</v>
      </c>
      <c r="D211" s="188" t="s">
        <v>306</v>
      </c>
      <c r="E211" s="188" t="s">
        <v>109</v>
      </c>
    </row>
    <row r="212" spans="1:5" s="192" customFormat="1" outlineLevel="1">
      <c r="A212" s="192" t="s">
        <v>15798</v>
      </c>
      <c r="B212" s="205" t="s">
        <v>15799</v>
      </c>
      <c r="C212" s="192" t="s">
        <v>210</v>
      </c>
      <c r="D212" s="192" t="s">
        <v>307</v>
      </c>
      <c r="E212" s="192" t="s">
        <v>211</v>
      </c>
    </row>
    <row r="213" spans="1:5" s="188" customFormat="1" outlineLevel="1">
      <c r="A213" s="188" t="s">
        <v>2980</v>
      </c>
      <c r="B213" s="206" t="s">
        <v>15800</v>
      </c>
      <c r="C213" s="188" t="s">
        <v>210</v>
      </c>
      <c r="D213" s="188" t="s">
        <v>307</v>
      </c>
      <c r="E213" s="188" t="s">
        <v>211</v>
      </c>
    </row>
    <row r="214" spans="1:5" s="188" customFormat="1" outlineLevel="1">
      <c r="A214" s="188" t="s">
        <v>1696</v>
      </c>
      <c r="B214" s="206" t="s">
        <v>15801</v>
      </c>
      <c r="C214" s="188" t="s">
        <v>210</v>
      </c>
      <c r="D214" s="188" t="s">
        <v>307</v>
      </c>
      <c r="E214" s="188" t="s">
        <v>211</v>
      </c>
    </row>
    <row r="215" spans="1:5" s="188" customFormat="1" outlineLevel="1">
      <c r="A215" s="188" t="s">
        <v>15802</v>
      </c>
      <c r="B215" s="206" t="s">
        <v>15584</v>
      </c>
      <c r="C215" s="188" t="s">
        <v>210</v>
      </c>
      <c r="D215" s="188" t="s">
        <v>307</v>
      </c>
      <c r="E215" s="188" t="s">
        <v>211</v>
      </c>
    </row>
    <row r="216" spans="1:5" s="192" customFormat="1" outlineLevel="1">
      <c r="A216" s="192" t="s">
        <v>15803</v>
      </c>
      <c r="B216" s="205" t="s">
        <v>15584</v>
      </c>
    </row>
    <row r="217" spans="1:5" s="98" customFormat="1" outlineLevel="1">
      <c r="A217" s="98" t="s">
        <v>15804</v>
      </c>
      <c r="B217" s="204" t="s">
        <v>15584</v>
      </c>
    </row>
    <row r="218" spans="1:5" s="103" customFormat="1">
      <c r="A218" s="103" t="s">
        <v>1753</v>
      </c>
      <c r="B218" s="203" t="s">
        <v>15805</v>
      </c>
    </row>
    <row r="219" spans="1:5" s="98" customFormat="1" outlineLevel="1">
      <c r="A219" s="98" t="s">
        <v>15806</v>
      </c>
      <c r="B219" s="204" t="s">
        <v>15807</v>
      </c>
      <c r="C219" s="98" t="s">
        <v>185</v>
      </c>
      <c r="D219" s="98" t="s">
        <v>284</v>
      </c>
      <c r="E219" s="98" t="s">
        <v>63</v>
      </c>
    </row>
    <row r="220" spans="1:5" s="192" customFormat="1" outlineLevel="1">
      <c r="A220" s="192" t="s">
        <v>2408</v>
      </c>
      <c r="B220" s="205" t="s">
        <v>15808</v>
      </c>
      <c r="C220" s="192" t="s">
        <v>185</v>
      </c>
      <c r="D220" s="192" t="s">
        <v>284</v>
      </c>
      <c r="E220" s="192" t="s">
        <v>63</v>
      </c>
    </row>
    <row r="221" spans="1:5" s="192" customFormat="1" outlineLevel="1">
      <c r="A221" s="192" t="s">
        <v>2411</v>
      </c>
      <c r="B221" s="205" t="s">
        <v>15809</v>
      </c>
      <c r="C221" s="192" t="s">
        <v>185</v>
      </c>
      <c r="D221" s="192" t="s">
        <v>284</v>
      </c>
      <c r="E221" s="192" t="s">
        <v>63</v>
      </c>
    </row>
    <row r="222" spans="1:5" s="192" customFormat="1" outlineLevel="1">
      <c r="A222" s="192" t="s">
        <v>15810</v>
      </c>
      <c r="B222" s="205" t="s">
        <v>15584</v>
      </c>
      <c r="C222" s="192" t="s">
        <v>185</v>
      </c>
      <c r="D222" s="192" t="s">
        <v>284</v>
      </c>
      <c r="E222" s="192" t="s">
        <v>63</v>
      </c>
    </row>
    <row r="223" spans="1:5" s="98" customFormat="1" outlineLevel="1">
      <c r="A223" s="98" t="s">
        <v>15811</v>
      </c>
      <c r="B223" s="204" t="s">
        <v>61</v>
      </c>
      <c r="C223" s="98" t="s">
        <v>184</v>
      </c>
      <c r="D223" s="98" t="s">
        <v>283</v>
      </c>
      <c r="E223" s="98" t="s">
        <v>61</v>
      </c>
    </row>
    <row r="224" spans="1:5" s="192" customFormat="1" outlineLevel="1">
      <c r="A224" s="192" t="s">
        <v>2437</v>
      </c>
      <c r="B224" s="205" t="s">
        <v>15812</v>
      </c>
      <c r="C224" s="192" t="s">
        <v>184</v>
      </c>
      <c r="D224" s="192" t="s">
        <v>283</v>
      </c>
      <c r="E224" s="192" t="s">
        <v>61</v>
      </c>
    </row>
    <row r="225" spans="1:5" s="192" customFormat="1" outlineLevel="1">
      <c r="A225" s="192" t="s">
        <v>2440</v>
      </c>
      <c r="B225" s="205" t="s">
        <v>15813</v>
      </c>
      <c r="C225" s="192" t="s">
        <v>184</v>
      </c>
      <c r="D225" s="192" t="s">
        <v>283</v>
      </c>
      <c r="E225" s="192" t="s">
        <v>61</v>
      </c>
    </row>
    <row r="226" spans="1:5" s="192" customFormat="1" outlineLevel="1">
      <c r="A226" s="192" t="s">
        <v>15814</v>
      </c>
      <c r="B226" s="205" t="s">
        <v>15815</v>
      </c>
      <c r="C226" s="192" t="s">
        <v>184</v>
      </c>
      <c r="D226" s="192" t="s">
        <v>283</v>
      </c>
      <c r="E226" s="192" t="s">
        <v>61</v>
      </c>
    </row>
    <row r="227" spans="1:5" s="188" customFormat="1" outlineLevel="1">
      <c r="A227" s="188" t="s">
        <v>2443</v>
      </c>
      <c r="B227" s="206" t="s">
        <v>15816</v>
      </c>
      <c r="C227" s="188" t="s">
        <v>184</v>
      </c>
      <c r="D227" s="188" t="s">
        <v>283</v>
      </c>
      <c r="E227" s="188" t="s">
        <v>61</v>
      </c>
    </row>
    <row r="228" spans="1:5" s="188" customFormat="1" outlineLevel="1">
      <c r="A228" s="188" t="s">
        <v>2446</v>
      </c>
      <c r="B228" s="206" t="s">
        <v>15817</v>
      </c>
      <c r="C228" s="188" t="s">
        <v>184</v>
      </c>
      <c r="D228" s="188" t="s">
        <v>283</v>
      </c>
      <c r="E228" s="188" t="s">
        <v>61</v>
      </c>
    </row>
    <row r="229" spans="1:5" s="188" customFormat="1" outlineLevel="1">
      <c r="A229" s="188" t="s">
        <v>15818</v>
      </c>
      <c r="B229" s="206" t="s">
        <v>15584</v>
      </c>
      <c r="C229" s="188" t="s">
        <v>184</v>
      </c>
      <c r="D229" s="188" t="s">
        <v>283</v>
      </c>
      <c r="E229" s="188" t="s">
        <v>61</v>
      </c>
    </row>
    <row r="230" spans="1:5" s="192" customFormat="1" outlineLevel="1">
      <c r="A230" s="192" t="s">
        <v>15819</v>
      </c>
      <c r="B230" s="205" t="s">
        <v>15584</v>
      </c>
      <c r="C230" s="192" t="s">
        <v>184</v>
      </c>
      <c r="D230" s="192" t="s">
        <v>283</v>
      </c>
      <c r="E230" s="192" t="s">
        <v>61</v>
      </c>
    </row>
    <row r="231" spans="1:5" s="98" customFormat="1" outlineLevel="1">
      <c r="A231" s="98" t="s">
        <v>15820</v>
      </c>
      <c r="B231" s="204" t="s">
        <v>15821</v>
      </c>
      <c r="C231" s="98" t="s">
        <v>187</v>
      </c>
      <c r="D231" s="98" t="s">
        <v>286</v>
      </c>
      <c r="E231" s="98" t="s">
        <v>67</v>
      </c>
    </row>
    <row r="232" spans="1:5" s="192" customFormat="1" outlineLevel="1">
      <c r="A232" s="192" t="s">
        <v>2421</v>
      </c>
      <c r="B232" s="205" t="s">
        <v>15821</v>
      </c>
      <c r="C232" s="192" t="s">
        <v>187</v>
      </c>
      <c r="D232" s="192" t="s">
        <v>286</v>
      </c>
      <c r="E232" s="192" t="s">
        <v>67</v>
      </c>
    </row>
    <row r="233" spans="1:5" s="192" customFormat="1" outlineLevel="1">
      <c r="A233" s="192" t="s">
        <v>15822</v>
      </c>
      <c r="B233" s="205" t="s">
        <v>15584</v>
      </c>
      <c r="C233" s="192" t="s">
        <v>187</v>
      </c>
      <c r="D233" s="192" t="s">
        <v>286</v>
      </c>
      <c r="E233" s="192" t="s">
        <v>67</v>
      </c>
    </row>
    <row r="234" spans="1:5" s="98" customFormat="1" outlineLevel="1">
      <c r="A234" s="98" t="s">
        <v>15823</v>
      </c>
      <c r="B234" s="204" t="s">
        <v>15824</v>
      </c>
      <c r="C234" s="98" t="s">
        <v>186</v>
      </c>
      <c r="D234" s="98" t="s">
        <v>285</v>
      </c>
      <c r="E234" s="98" t="s">
        <v>65</v>
      </c>
    </row>
    <row r="235" spans="1:5" s="192" customFormat="1" outlineLevel="1">
      <c r="A235" s="192" t="s">
        <v>2431</v>
      </c>
      <c r="B235" s="205" t="s">
        <v>15825</v>
      </c>
      <c r="C235" s="192" t="s">
        <v>186</v>
      </c>
      <c r="D235" s="192" t="s">
        <v>285</v>
      </c>
      <c r="E235" s="192" t="s">
        <v>65</v>
      </c>
    </row>
    <row r="236" spans="1:5" s="192" customFormat="1" outlineLevel="1">
      <c r="A236" s="192" t="s">
        <v>2433</v>
      </c>
      <c r="B236" s="205" t="s">
        <v>15826</v>
      </c>
      <c r="C236" s="192" t="s">
        <v>186</v>
      </c>
      <c r="D236" s="192" t="s">
        <v>285</v>
      </c>
      <c r="E236" s="192" t="s">
        <v>65</v>
      </c>
    </row>
    <row r="237" spans="1:5" s="192" customFormat="1" outlineLevel="1">
      <c r="A237" s="192" t="s">
        <v>15827</v>
      </c>
      <c r="B237" s="205" t="s">
        <v>15584</v>
      </c>
      <c r="C237" s="192" t="s">
        <v>186</v>
      </c>
      <c r="D237" s="192" t="s">
        <v>285</v>
      </c>
      <c r="E237" s="192" t="s">
        <v>65</v>
      </c>
    </row>
    <row r="238" spans="1:5" s="98" customFormat="1" outlineLevel="1">
      <c r="A238" s="98" t="s">
        <v>15828</v>
      </c>
      <c r="B238" s="204" t="s">
        <v>15829</v>
      </c>
      <c r="C238" s="98" t="s">
        <v>187</v>
      </c>
      <c r="D238" s="98" t="s">
        <v>286</v>
      </c>
      <c r="E238" s="98" t="s">
        <v>67</v>
      </c>
    </row>
    <row r="239" spans="1:5" s="192" customFormat="1" outlineLevel="1">
      <c r="A239" s="192" t="s">
        <v>2416</v>
      </c>
      <c r="B239" s="205" t="s">
        <v>15830</v>
      </c>
      <c r="C239" s="192" t="s">
        <v>187</v>
      </c>
      <c r="D239" s="192" t="s">
        <v>286</v>
      </c>
      <c r="E239" s="192" t="s">
        <v>67</v>
      </c>
    </row>
    <row r="240" spans="1:5" s="192" customFormat="1" outlineLevel="1">
      <c r="A240" s="192" t="s">
        <v>2426</v>
      </c>
      <c r="B240" s="205" t="s">
        <v>15831</v>
      </c>
      <c r="C240" s="192" t="s">
        <v>187</v>
      </c>
      <c r="D240" s="192" t="s">
        <v>286</v>
      </c>
      <c r="E240" s="192" t="s">
        <v>67</v>
      </c>
    </row>
    <row r="241" spans="1:5" s="192" customFormat="1" outlineLevel="1">
      <c r="A241" s="192" t="s">
        <v>2450</v>
      </c>
      <c r="B241" s="205" t="s">
        <v>15832</v>
      </c>
      <c r="C241" s="192" t="s">
        <v>187</v>
      </c>
      <c r="D241" s="192" t="s">
        <v>286</v>
      </c>
      <c r="E241" s="192" t="s">
        <v>67</v>
      </c>
    </row>
    <row r="242" spans="1:5" s="192" customFormat="1" outlineLevel="1">
      <c r="A242" s="192" t="s">
        <v>15833</v>
      </c>
      <c r="B242" s="205" t="s">
        <v>15834</v>
      </c>
      <c r="C242" s="192" t="s">
        <v>187</v>
      </c>
      <c r="D242" s="192" t="s">
        <v>286</v>
      </c>
      <c r="E242" s="192" t="s">
        <v>67</v>
      </c>
    </row>
    <row r="243" spans="1:5" s="188" customFormat="1" outlineLevel="1">
      <c r="A243" s="188" t="s">
        <v>2459</v>
      </c>
      <c r="B243" s="206" t="s">
        <v>15835</v>
      </c>
      <c r="C243" s="188" t="s">
        <v>187</v>
      </c>
      <c r="D243" s="188" t="s">
        <v>286</v>
      </c>
      <c r="E243" s="188" t="s">
        <v>67</v>
      </c>
    </row>
    <row r="244" spans="1:5" s="188" customFormat="1" outlineLevel="1">
      <c r="A244" s="188" t="s">
        <v>2456</v>
      </c>
      <c r="B244" s="206" t="s">
        <v>15836</v>
      </c>
      <c r="C244" s="188" t="s">
        <v>187</v>
      </c>
      <c r="D244" s="188" t="s">
        <v>286</v>
      </c>
      <c r="E244" s="188" t="s">
        <v>67</v>
      </c>
    </row>
    <row r="245" spans="1:5" s="188" customFormat="1" outlineLevel="1">
      <c r="A245" s="188" t="s">
        <v>2463</v>
      </c>
      <c r="B245" s="206" t="s">
        <v>15837</v>
      </c>
      <c r="C245" s="188" t="s">
        <v>187</v>
      </c>
      <c r="D245" s="188" t="s">
        <v>286</v>
      </c>
      <c r="E245" s="188" t="s">
        <v>67</v>
      </c>
    </row>
    <row r="246" spans="1:5" s="188" customFormat="1" outlineLevel="1">
      <c r="A246" s="188" t="s">
        <v>2466</v>
      </c>
      <c r="B246" s="206" t="s">
        <v>15838</v>
      </c>
      <c r="C246" s="188" t="s">
        <v>187</v>
      </c>
      <c r="D246" s="188" t="s">
        <v>286</v>
      </c>
      <c r="E246" s="188" t="s">
        <v>67</v>
      </c>
    </row>
    <row r="247" spans="1:5" s="188" customFormat="1" outlineLevel="1">
      <c r="A247" s="188" t="s">
        <v>15839</v>
      </c>
      <c r="B247" s="206" t="s">
        <v>15584</v>
      </c>
      <c r="C247" s="188" t="s">
        <v>187</v>
      </c>
      <c r="D247" s="188" t="s">
        <v>286</v>
      </c>
      <c r="E247" s="188" t="s">
        <v>67</v>
      </c>
    </row>
    <row r="248" spans="1:5" s="192" customFormat="1" outlineLevel="1">
      <c r="A248" s="192" t="s">
        <v>15840</v>
      </c>
      <c r="B248" s="205" t="s">
        <v>15584</v>
      </c>
      <c r="C248" s="192" t="s">
        <v>187</v>
      </c>
      <c r="D248" s="192" t="s">
        <v>286</v>
      </c>
      <c r="E248" s="192" t="s">
        <v>67</v>
      </c>
    </row>
    <row r="249" spans="1:5" s="98" customFormat="1" outlineLevel="1">
      <c r="A249" s="98" t="s">
        <v>15841</v>
      </c>
      <c r="B249" s="204" t="s">
        <v>15842</v>
      </c>
      <c r="C249" s="98" t="s">
        <v>185</v>
      </c>
      <c r="D249" s="98" t="s">
        <v>284</v>
      </c>
      <c r="E249" s="98" t="s">
        <v>63</v>
      </c>
    </row>
    <row r="250" spans="1:5" s="192" customFormat="1" outlineLevel="1">
      <c r="A250" s="192" t="s">
        <v>2477</v>
      </c>
      <c r="B250" s="205" t="s">
        <v>15843</v>
      </c>
      <c r="C250" s="192" t="s">
        <v>185</v>
      </c>
      <c r="D250" s="192" t="s">
        <v>284</v>
      </c>
      <c r="E250" s="192" t="s">
        <v>63</v>
      </c>
    </row>
    <row r="251" spans="1:5" s="192" customFormat="1" outlineLevel="1">
      <c r="A251" s="192" t="s">
        <v>2490</v>
      </c>
      <c r="B251" s="205" t="s">
        <v>15844</v>
      </c>
      <c r="C251" s="192" t="s">
        <v>185</v>
      </c>
      <c r="D251" s="192" t="s">
        <v>284</v>
      </c>
      <c r="E251" s="192" t="s">
        <v>63</v>
      </c>
    </row>
    <row r="252" spans="1:5" s="192" customFormat="1" outlineLevel="1">
      <c r="A252" s="192" t="s">
        <v>15845</v>
      </c>
      <c r="B252" s="205" t="s">
        <v>15584</v>
      </c>
      <c r="C252" s="192" t="s">
        <v>185</v>
      </c>
      <c r="D252" s="192" t="s">
        <v>284</v>
      </c>
      <c r="E252" s="192" t="s">
        <v>63</v>
      </c>
    </row>
    <row r="253" spans="1:5" s="98" customFormat="1" outlineLevel="1">
      <c r="A253" s="98" t="s">
        <v>15846</v>
      </c>
      <c r="B253" s="204" t="s">
        <v>15847</v>
      </c>
      <c r="C253" s="98" t="s">
        <v>187</v>
      </c>
      <c r="D253" s="98" t="s">
        <v>286</v>
      </c>
      <c r="E253" s="98" t="s">
        <v>67</v>
      </c>
    </row>
    <row r="254" spans="1:5" s="192" customFormat="1" outlineLevel="1">
      <c r="A254" s="192" t="s">
        <v>15848</v>
      </c>
      <c r="B254" s="205" t="s">
        <v>15849</v>
      </c>
      <c r="C254" s="192" t="s">
        <v>187</v>
      </c>
      <c r="D254" s="192" t="s">
        <v>286</v>
      </c>
      <c r="E254" s="192" t="s">
        <v>67</v>
      </c>
    </row>
    <row r="255" spans="1:5" s="188" customFormat="1" outlineLevel="1">
      <c r="A255" s="188" t="s">
        <v>2482</v>
      </c>
      <c r="B255" s="206" t="s">
        <v>15850</v>
      </c>
      <c r="C255" s="188" t="s">
        <v>186</v>
      </c>
      <c r="D255" s="188" t="s">
        <v>285</v>
      </c>
      <c r="E255" s="188" t="s">
        <v>65</v>
      </c>
    </row>
    <row r="256" spans="1:5" s="188" customFormat="1" outlineLevel="1">
      <c r="A256" s="188" t="s">
        <v>2484</v>
      </c>
      <c r="B256" s="206" t="s">
        <v>15851</v>
      </c>
      <c r="C256" s="188" t="s">
        <v>187</v>
      </c>
      <c r="D256" s="188" t="s">
        <v>286</v>
      </c>
      <c r="E256" s="188" t="s">
        <v>67</v>
      </c>
    </row>
    <row r="257" spans="1:5" s="188" customFormat="1" outlineLevel="1">
      <c r="A257" s="188" t="s">
        <v>15852</v>
      </c>
      <c r="B257" s="206" t="s">
        <v>15584</v>
      </c>
      <c r="C257" s="188" t="s">
        <v>187</v>
      </c>
      <c r="D257" s="188" t="s">
        <v>286</v>
      </c>
      <c r="E257" s="188" t="s">
        <v>67</v>
      </c>
    </row>
    <row r="258" spans="1:5" s="192" customFormat="1" outlineLevel="1">
      <c r="A258" s="192" t="s">
        <v>15853</v>
      </c>
      <c r="B258" s="205" t="s">
        <v>15854</v>
      </c>
      <c r="C258" s="192" t="s">
        <v>187</v>
      </c>
      <c r="D258" s="192" t="s">
        <v>286</v>
      </c>
      <c r="E258" s="192" t="s">
        <v>67</v>
      </c>
    </row>
    <row r="259" spans="1:5" s="188" customFormat="1" outlineLevel="1">
      <c r="A259" s="188" t="s">
        <v>2493</v>
      </c>
      <c r="B259" s="206" t="s">
        <v>15855</v>
      </c>
      <c r="C259" s="188" t="s">
        <v>186</v>
      </c>
      <c r="D259" s="188" t="s">
        <v>285</v>
      </c>
      <c r="E259" s="188" t="s">
        <v>65</v>
      </c>
    </row>
    <row r="260" spans="1:5" s="188" customFormat="1" outlineLevel="1">
      <c r="A260" s="188" t="s">
        <v>2496</v>
      </c>
      <c r="B260" s="206" t="s">
        <v>15856</v>
      </c>
      <c r="C260" s="188" t="s">
        <v>187</v>
      </c>
      <c r="D260" s="188" t="s">
        <v>286</v>
      </c>
      <c r="E260" s="188" t="s">
        <v>67</v>
      </c>
    </row>
    <row r="261" spans="1:5" s="188" customFormat="1" outlineLevel="1">
      <c r="A261" s="188" t="s">
        <v>2499</v>
      </c>
      <c r="B261" s="206" t="s">
        <v>15857</v>
      </c>
      <c r="C261" s="188" t="s">
        <v>187</v>
      </c>
      <c r="D261" s="188" t="s">
        <v>286</v>
      </c>
      <c r="E261" s="188" t="s">
        <v>67</v>
      </c>
    </row>
    <row r="262" spans="1:5" s="188" customFormat="1" outlineLevel="1">
      <c r="A262" s="188" t="s">
        <v>15858</v>
      </c>
      <c r="B262" s="206" t="s">
        <v>15584</v>
      </c>
      <c r="C262" s="188" t="s">
        <v>187</v>
      </c>
      <c r="D262" s="188" t="s">
        <v>286</v>
      </c>
      <c r="E262" s="188" t="s">
        <v>67</v>
      </c>
    </row>
    <row r="263" spans="1:5" s="192" customFormat="1" outlineLevel="1">
      <c r="A263" s="192" t="s">
        <v>15859</v>
      </c>
      <c r="B263" s="205" t="s">
        <v>15584</v>
      </c>
      <c r="C263" s="192" t="s">
        <v>187</v>
      </c>
      <c r="D263" s="192" t="s">
        <v>286</v>
      </c>
      <c r="E263" s="192" t="s">
        <v>67</v>
      </c>
    </row>
    <row r="264" spans="1:5" s="98" customFormat="1" outlineLevel="1">
      <c r="A264" s="98" t="s">
        <v>15860</v>
      </c>
      <c r="B264" s="204" t="s">
        <v>15861</v>
      </c>
      <c r="C264" s="98" t="s">
        <v>187</v>
      </c>
      <c r="D264" s="98" t="s">
        <v>286</v>
      </c>
      <c r="E264" s="98" t="s">
        <v>67</v>
      </c>
    </row>
    <row r="265" spans="1:5" s="192" customFormat="1" outlineLevel="1">
      <c r="A265" s="192" t="s">
        <v>15862</v>
      </c>
      <c r="B265" s="205" t="s">
        <v>15863</v>
      </c>
      <c r="C265" s="192" t="s">
        <v>187</v>
      </c>
      <c r="D265" s="192" t="s">
        <v>286</v>
      </c>
      <c r="E265" s="192" t="s">
        <v>67</v>
      </c>
    </row>
    <row r="266" spans="1:5" s="188" customFormat="1" outlineLevel="1">
      <c r="A266" s="188" t="s">
        <v>3144</v>
      </c>
      <c r="B266" s="206" t="s">
        <v>15864</v>
      </c>
      <c r="C266" s="188" t="s">
        <v>187</v>
      </c>
      <c r="D266" s="188" t="s">
        <v>286</v>
      </c>
      <c r="E266" s="188" t="s">
        <v>67</v>
      </c>
    </row>
    <row r="267" spans="1:5" s="188" customFormat="1" outlineLevel="1">
      <c r="A267" s="188" t="s">
        <v>3149</v>
      </c>
      <c r="B267" s="206" t="s">
        <v>15865</v>
      </c>
      <c r="C267" s="188" t="s">
        <v>187</v>
      </c>
      <c r="D267" s="188" t="s">
        <v>286</v>
      </c>
      <c r="E267" s="188" t="s">
        <v>67</v>
      </c>
    </row>
    <row r="268" spans="1:5" s="188" customFormat="1" outlineLevel="1">
      <c r="A268" s="188" t="s">
        <v>2505</v>
      </c>
      <c r="B268" s="206" t="s">
        <v>15866</v>
      </c>
      <c r="C268" s="188" t="s">
        <v>187</v>
      </c>
      <c r="D268" s="188" t="s">
        <v>286</v>
      </c>
      <c r="E268" s="188" t="s">
        <v>67</v>
      </c>
    </row>
    <row r="269" spans="1:5" s="188" customFormat="1" outlineLevel="1">
      <c r="A269" s="188" t="s">
        <v>2509</v>
      </c>
      <c r="B269" s="206" t="s">
        <v>15867</v>
      </c>
      <c r="C269" s="188" t="s">
        <v>187</v>
      </c>
      <c r="D269" s="188" t="s">
        <v>286</v>
      </c>
      <c r="E269" s="188" t="s">
        <v>67</v>
      </c>
    </row>
    <row r="270" spans="1:5" s="188" customFormat="1" outlineLevel="1">
      <c r="A270" s="188" t="s">
        <v>2514</v>
      </c>
      <c r="B270" s="206" t="s">
        <v>15868</v>
      </c>
      <c r="C270" s="188" t="s">
        <v>187</v>
      </c>
      <c r="D270" s="188" t="s">
        <v>286</v>
      </c>
      <c r="E270" s="188" t="s">
        <v>67</v>
      </c>
    </row>
    <row r="271" spans="1:5" s="188" customFormat="1" outlineLevel="1">
      <c r="A271" s="188" t="s">
        <v>15869</v>
      </c>
      <c r="B271" s="206" t="s">
        <v>15584</v>
      </c>
      <c r="C271" s="188" t="s">
        <v>187</v>
      </c>
      <c r="D271" s="188" t="s">
        <v>286</v>
      </c>
      <c r="E271" s="188" t="s">
        <v>67</v>
      </c>
    </row>
    <row r="272" spans="1:5" s="192" customFormat="1" outlineLevel="1">
      <c r="A272" s="192" t="s">
        <v>2538</v>
      </c>
      <c r="B272" s="205" t="s">
        <v>15870</v>
      </c>
      <c r="C272" s="192" t="s">
        <v>187</v>
      </c>
      <c r="D272" s="192" t="s">
        <v>286</v>
      </c>
      <c r="E272" s="192" t="s">
        <v>67</v>
      </c>
    </row>
    <row r="273" spans="1:5" s="192" customFormat="1" outlineLevel="1">
      <c r="A273" s="192" t="s">
        <v>3128</v>
      </c>
      <c r="B273" s="205" t="s">
        <v>15871</v>
      </c>
      <c r="C273" s="192" t="s">
        <v>187</v>
      </c>
      <c r="D273" s="192" t="s">
        <v>286</v>
      </c>
      <c r="E273" s="192" t="s">
        <v>67</v>
      </c>
    </row>
    <row r="274" spans="1:5" s="192" customFormat="1" outlineLevel="1">
      <c r="A274" s="192" t="s">
        <v>15872</v>
      </c>
      <c r="B274" s="205" t="s">
        <v>15873</v>
      </c>
      <c r="C274" s="192" t="s">
        <v>187</v>
      </c>
      <c r="D274" s="192" t="s">
        <v>286</v>
      </c>
      <c r="E274" s="192" t="s">
        <v>67</v>
      </c>
    </row>
    <row r="275" spans="1:5" s="188" customFormat="1" outlineLevel="1">
      <c r="A275" s="188" t="s">
        <v>3155</v>
      </c>
      <c r="B275" s="206" t="s">
        <v>15874</v>
      </c>
      <c r="C275" s="188" t="s">
        <v>187</v>
      </c>
      <c r="D275" s="188" t="s">
        <v>286</v>
      </c>
      <c r="E275" s="188" t="s">
        <v>67</v>
      </c>
    </row>
    <row r="276" spans="1:5" s="188" customFormat="1" outlineLevel="1">
      <c r="A276" s="188" t="s">
        <v>3158</v>
      </c>
      <c r="B276" s="206" t="s">
        <v>15875</v>
      </c>
      <c r="C276" s="188" t="s">
        <v>187</v>
      </c>
      <c r="D276" s="188" t="s">
        <v>286</v>
      </c>
      <c r="E276" s="188" t="s">
        <v>67</v>
      </c>
    </row>
    <row r="277" spans="1:5" s="188" customFormat="1" outlineLevel="1">
      <c r="A277" s="188" t="s">
        <v>3167</v>
      </c>
      <c r="B277" s="206" t="s">
        <v>15596</v>
      </c>
      <c r="C277" s="188" t="s">
        <v>187</v>
      </c>
      <c r="D277" s="188" t="s">
        <v>286</v>
      </c>
      <c r="E277" s="188" t="s">
        <v>67</v>
      </c>
    </row>
    <row r="278" spans="1:5" s="188" customFormat="1" outlineLevel="1">
      <c r="A278" s="188" t="s">
        <v>15876</v>
      </c>
      <c r="B278" s="206" t="s">
        <v>15584</v>
      </c>
      <c r="C278" s="188" t="s">
        <v>187</v>
      </c>
      <c r="D278" s="188" t="s">
        <v>286</v>
      </c>
      <c r="E278" s="188" t="s">
        <v>67</v>
      </c>
    </row>
    <row r="279" spans="1:5" s="192" customFormat="1" outlineLevel="1">
      <c r="A279" s="192" t="s">
        <v>3120</v>
      </c>
      <c r="B279" s="205" t="s">
        <v>15877</v>
      </c>
      <c r="C279" s="192" t="s">
        <v>187</v>
      </c>
      <c r="D279" s="192" t="s">
        <v>286</v>
      </c>
      <c r="E279" s="192" t="s">
        <v>67</v>
      </c>
    </row>
    <row r="280" spans="1:5" s="192" customFormat="1" outlineLevel="1">
      <c r="A280" s="192" t="s">
        <v>15878</v>
      </c>
      <c r="B280" s="205" t="s">
        <v>15584</v>
      </c>
      <c r="C280" s="192" t="s">
        <v>187</v>
      </c>
      <c r="D280" s="192" t="s">
        <v>286</v>
      </c>
      <c r="E280" s="192" t="s">
        <v>67</v>
      </c>
    </row>
    <row r="281" spans="1:5" s="98" customFormat="1" outlineLevel="1">
      <c r="A281" s="98" t="s">
        <v>15879</v>
      </c>
      <c r="B281" s="204" t="s">
        <v>15584</v>
      </c>
    </row>
    <row r="282" spans="1:5" s="103" customFormat="1">
      <c r="A282" s="103" t="s">
        <v>1848</v>
      </c>
      <c r="B282" s="203" t="s">
        <v>15880</v>
      </c>
    </row>
    <row r="283" spans="1:5" s="98" customFormat="1" outlineLevel="1">
      <c r="A283" s="98" t="s">
        <v>15881</v>
      </c>
      <c r="B283" s="204" t="s">
        <v>15882</v>
      </c>
    </row>
    <row r="284" spans="1:5" s="192" customFormat="1" outlineLevel="1">
      <c r="A284" s="192" t="s">
        <v>1946</v>
      </c>
      <c r="B284" s="205" t="s">
        <v>15883</v>
      </c>
      <c r="C284" s="192" t="s">
        <v>188</v>
      </c>
      <c r="D284" s="192" t="s">
        <v>287</v>
      </c>
      <c r="E284" s="192" t="s">
        <v>69</v>
      </c>
    </row>
    <row r="285" spans="1:5" s="192" customFormat="1" outlineLevel="1">
      <c r="A285" s="192" t="s">
        <v>15884</v>
      </c>
      <c r="B285" s="205" t="s">
        <v>15885</v>
      </c>
      <c r="C285" s="192" t="s">
        <v>190</v>
      </c>
      <c r="D285" s="192" t="s">
        <v>289</v>
      </c>
      <c r="E285" s="192" t="s">
        <v>73</v>
      </c>
    </row>
    <row r="286" spans="1:5" s="188" customFormat="1" outlineLevel="1">
      <c r="A286" s="188" t="s">
        <v>2071</v>
      </c>
      <c r="B286" s="206" t="s">
        <v>15886</v>
      </c>
      <c r="C286" s="188" t="s">
        <v>190</v>
      </c>
      <c r="D286" s="188" t="s">
        <v>289</v>
      </c>
      <c r="E286" s="188" t="s">
        <v>73</v>
      </c>
    </row>
    <row r="287" spans="1:5" s="188" customFormat="1" outlineLevel="1">
      <c r="A287" s="188" t="s">
        <v>2074</v>
      </c>
      <c r="B287" s="206" t="s">
        <v>15887</v>
      </c>
      <c r="C287" s="188" t="s">
        <v>190</v>
      </c>
      <c r="D287" s="188" t="s">
        <v>289</v>
      </c>
      <c r="E287" s="188" t="s">
        <v>73</v>
      </c>
    </row>
    <row r="288" spans="1:5" s="188" customFormat="1" outlineLevel="1">
      <c r="A288" s="188" t="s">
        <v>2077</v>
      </c>
      <c r="B288" s="206" t="s">
        <v>15888</v>
      </c>
      <c r="C288" s="188" t="s">
        <v>190</v>
      </c>
      <c r="D288" s="188" t="s">
        <v>289</v>
      </c>
      <c r="E288" s="188" t="s">
        <v>73</v>
      </c>
    </row>
    <row r="289" spans="1:5" s="188" customFormat="1" outlineLevel="1">
      <c r="A289" s="188" t="s">
        <v>2089</v>
      </c>
      <c r="B289" s="206" t="s">
        <v>15889</v>
      </c>
      <c r="C289" s="188" t="s">
        <v>190</v>
      </c>
      <c r="D289" s="188" t="s">
        <v>289</v>
      </c>
      <c r="E289" s="188" t="s">
        <v>73</v>
      </c>
    </row>
    <row r="290" spans="1:5" s="188" customFormat="1" outlineLevel="1">
      <c r="A290" s="188" t="s">
        <v>2092</v>
      </c>
      <c r="B290" s="206" t="s">
        <v>15890</v>
      </c>
      <c r="C290" s="188" t="s">
        <v>190</v>
      </c>
      <c r="D290" s="188" t="s">
        <v>289</v>
      </c>
      <c r="E290" s="188" t="s">
        <v>73</v>
      </c>
    </row>
    <row r="291" spans="1:5" s="188" customFormat="1" outlineLevel="1">
      <c r="A291" s="188" t="s">
        <v>2095</v>
      </c>
      <c r="B291" s="206" t="s">
        <v>15596</v>
      </c>
      <c r="C291" s="188" t="s">
        <v>190</v>
      </c>
      <c r="D291" s="188" t="s">
        <v>289</v>
      </c>
      <c r="E291" s="188" t="s">
        <v>73</v>
      </c>
    </row>
    <row r="292" spans="1:5" s="188" customFormat="1" outlineLevel="1">
      <c r="A292" s="188" t="s">
        <v>15891</v>
      </c>
      <c r="B292" s="206" t="s">
        <v>15584</v>
      </c>
      <c r="C292" s="188" t="s">
        <v>190</v>
      </c>
      <c r="D292" s="188" t="s">
        <v>289</v>
      </c>
      <c r="E292" s="188" t="s">
        <v>73</v>
      </c>
    </row>
    <row r="293" spans="1:5" s="192" customFormat="1" outlineLevel="1">
      <c r="A293" s="192" t="s">
        <v>1950</v>
      </c>
      <c r="B293" s="205" t="s">
        <v>1949</v>
      </c>
      <c r="C293" s="192" t="s">
        <v>193</v>
      </c>
      <c r="D293" s="192" t="s">
        <v>292</v>
      </c>
      <c r="E293" s="192" t="s">
        <v>79</v>
      </c>
    </row>
    <row r="294" spans="1:5" s="192" customFormat="1" outlineLevel="1">
      <c r="A294" s="192" t="s">
        <v>15892</v>
      </c>
      <c r="B294" s="205" t="s">
        <v>15893</v>
      </c>
    </row>
    <row r="295" spans="1:5" s="188" customFormat="1" outlineLevel="1">
      <c r="A295" s="188" t="s">
        <v>1955</v>
      </c>
      <c r="B295" s="206" t="s">
        <v>15894</v>
      </c>
      <c r="C295" s="188" t="s">
        <v>193</v>
      </c>
      <c r="D295" s="188" t="s">
        <v>292</v>
      </c>
      <c r="E295" s="188" t="s">
        <v>79</v>
      </c>
    </row>
    <row r="296" spans="1:5" s="188" customFormat="1" outlineLevel="1">
      <c r="A296" s="188" t="s">
        <v>1958</v>
      </c>
      <c r="B296" s="206" t="s">
        <v>15895</v>
      </c>
      <c r="C296" s="188" t="s">
        <v>193</v>
      </c>
      <c r="D296" s="188" t="s">
        <v>292</v>
      </c>
      <c r="E296" s="188" t="s">
        <v>79</v>
      </c>
    </row>
    <row r="297" spans="1:5" s="188" customFormat="1" outlineLevel="1">
      <c r="A297" s="188" t="s">
        <v>1965</v>
      </c>
      <c r="B297" s="206" t="s">
        <v>15896</v>
      </c>
      <c r="C297" s="188" t="s">
        <v>193</v>
      </c>
      <c r="D297" s="188" t="s">
        <v>292</v>
      </c>
      <c r="E297" s="188" t="s">
        <v>79</v>
      </c>
    </row>
    <row r="298" spans="1:5" s="188" customFormat="1" outlineLevel="1">
      <c r="A298" s="188" t="s">
        <v>1974</v>
      </c>
      <c r="B298" s="206" t="s">
        <v>15897</v>
      </c>
      <c r="C298" s="188" t="s">
        <v>193</v>
      </c>
      <c r="D298" s="188" t="s">
        <v>292</v>
      </c>
      <c r="E298" s="188" t="s">
        <v>79</v>
      </c>
    </row>
    <row r="299" spans="1:5" s="188" customFormat="1" outlineLevel="1">
      <c r="A299" s="188" t="s">
        <v>1984</v>
      </c>
      <c r="B299" s="206" t="s">
        <v>1981</v>
      </c>
      <c r="C299" s="188" t="s">
        <v>188</v>
      </c>
      <c r="D299" s="188" t="s">
        <v>287</v>
      </c>
      <c r="E299" s="188" t="s">
        <v>69</v>
      </c>
    </row>
    <row r="300" spans="1:5" s="188" customFormat="1" outlineLevel="1">
      <c r="A300" s="188" t="s">
        <v>1988</v>
      </c>
      <c r="B300" s="206" t="s">
        <v>1987</v>
      </c>
      <c r="C300" s="188" t="s">
        <v>193</v>
      </c>
      <c r="D300" s="188" t="s">
        <v>292</v>
      </c>
      <c r="E300" s="188" t="s">
        <v>79</v>
      </c>
    </row>
    <row r="301" spans="1:5" s="188" customFormat="1" outlineLevel="1">
      <c r="A301" s="188" t="s">
        <v>1993</v>
      </c>
      <c r="B301" s="206" t="s">
        <v>15898</v>
      </c>
      <c r="C301" s="188" t="s">
        <v>190</v>
      </c>
      <c r="D301" s="188" t="s">
        <v>289</v>
      </c>
      <c r="E301" s="188" t="s">
        <v>73</v>
      </c>
    </row>
    <row r="302" spans="1:5" s="188" customFormat="1" outlineLevel="1">
      <c r="A302" s="188" t="s">
        <v>2010</v>
      </c>
      <c r="B302" s="206" t="s">
        <v>15899</v>
      </c>
      <c r="C302" s="188" t="s">
        <v>193</v>
      </c>
      <c r="D302" s="188" t="s">
        <v>292</v>
      </c>
      <c r="E302" s="188" t="s">
        <v>79</v>
      </c>
    </row>
    <row r="303" spans="1:5" s="188" customFormat="1" outlineLevel="1">
      <c r="A303" s="188" t="s">
        <v>2002</v>
      </c>
      <c r="B303" s="206" t="s">
        <v>1999</v>
      </c>
      <c r="C303" s="188" t="s">
        <v>193</v>
      </c>
      <c r="D303" s="188" t="s">
        <v>292</v>
      </c>
      <c r="E303" s="188" t="s">
        <v>79</v>
      </c>
    </row>
    <row r="304" spans="1:5" s="188" customFormat="1" outlineLevel="1">
      <c r="A304" s="188" t="s">
        <v>15900</v>
      </c>
      <c r="B304" s="206" t="s">
        <v>15584</v>
      </c>
      <c r="C304" s="188" t="s">
        <v>193</v>
      </c>
      <c r="D304" s="188" t="s">
        <v>292</v>
      </c>
      <c r="E304" s="188" t="s">
        <v>79</v>
      </c>
    </row>
    <row r="305" spans="1:5" s="192" customFormat="1" outlineLevel="1">
      <c r="A305" s="192" t="s">
        <v>15901</v>
      </c>
      <c r="B305" s="205" t="s">
        <v>2024</v>
      </c>
      <c r="C305" s="192" t="s">
        <v>193</v>
      </c>
      <c r="D305" s="192" t="s">
        <v>292</v>
      </c>
      <c r="E305" s="192" t="s">
        <v>79</v>
      </c>
    </row>
    <row r="306" spans="1:5" s="188" customFormat="1" outlineLevel="1">
      <c r="A306" s="188" t="s">
        <v>2037</v>
      </c>
      <c r="B306" s="206" t="s">
        <v>15902</v>
      </c>
      <c r="C306" s="188" t="s">
        <v>193</v>
      </c>
      <c r="D306" s="188" t="s">
        <v>292</v>
      </c>
      <c r="E306" s="188" t="s">
        <v>79</v>
      </c>
    </row>
    <row r="307" spans="1:5" s="188" customFormat="1" outlineLevel="1">
      <c r="A307" s="188" t="s">
        <v>2027</v>
      </c>
      <c r="B307" s="206" t="s">
        <v>15903</v>
      </c>
      <c r="C307" s="188" t="s">
        <v>193</v>
      </c>
      <c r="D307" s="188" t="s">
        <v>292</v>
      </c>
      <c r="E307" s="188" t="s">
        <v>79</v>
      </c>
    </row>
    <row r="308" spans="1:5" s="188" customFormat="1" outlineLevel="1">
      <c r="A308" s="188" t="s">
        <v>15904</v>
      </c>
      <c r="B308" s="206" t="s">
        <v>15584</v>
      </c>
      <c r="C308" s="188" t="s">
        <v>193</v>
      </c>
      <c r="D308" s="188" t="s">
        <v>292</v>
      </c>
      <c r="E308" s="188" t="s">
        <v>79</v>
      </c>
    </row>
    <row r="309" spans="1:5" s="192" customFormat="1" outlineLevel="1">
      <c r="A309" s="192" t="s">
        <v>2046</v>
      </c>
      <c r="B309" s="205" t="s">
        <v>15905</v>
      </c>
      <c r="C309" s="192" t="s">
        <v>193</v>
      </c>
      <c r="D309" s="192" t="s">
        <v>292</v>
      </c>
      <c r="E309" s="192" t="s">
        <v>79</v>
      </c>
    </row>
    <row r="310" spans="1:5" s="192" customFormat="1" outlineLevel="1">
      <c r="A310" s="192" t="s">
        <v>15906</v>
      </c>
      <c r="B310" s="205" t="s">
        <v>15907</v>
      </c>
    </row>
    <row r="311" spans="1:5" s="188" customFormat="1" outlineLevel="1">
      <c r="A311" s="188" t="s">
        <v>2101</v>
      </c>
      <c r="B311" s="206" t="s">
        <v>15908</v>
      </c>
      <c r="C311" s="188" t="s">
        <v>188</v>
      </c>
      <c r="D311" s="188" t="s">
        <v>287</v>
      </c>
      <c r="E311" s="188" t="s">
        <v>69</v>
      </c>
    </row>
    <row r="312" spans="1:5" s="188" customFormat="1" outlineLevel="1">
      <c r="A312" s="188" t="s">
        <v>2104</v>
      </c>
      <c r="B312" s="206" t="s">
        <v>15909</v>
      </c>
      <c r="C312" s="188" t="s">
        <v>188</v>
      </c>
      <c r="D312" s="188" t="s">
        <v>287</v>
      </c>
      <c r="E312" s="188" t="s">
        <v>69</v>
      </c>
    </row>
    <row r="313" spans="1:5" s="188" customFormat="1" outlineLevel="1">
      <c r="A313" s="188" t="s">
        <v>2655</v>
      </c>
      <c r="B313" s="206" t="s">
        <v>15910</v>
      </c>
      <c r="C313" s="188" t="s">
        <v>193</v>
      </c>
      <c r="D313" s="188" t="s">
        <v>292</v>
      </c>
      <c r="E313" s="188" t="s">
        <v>79</v>
      </c>
    </row>
    <row r="314" spans="1:5" s="188" customFormat="1" outlineLevel="1">
      <c r="A314" s="188" t="s">
        <v>2681</v>
      </c>
      <c r="B314" s="206" t="s">
        <v>15911</v>
      </c>
      <c r="C314" s="188" t="s">
        <v>189</v>
      </c>
      <c r="D314" s="188" t="s">
        <v>288</v>
      </c>
      <c r="E314" s="188" t="s">
        <v>71</v>
      </c>
    </row>
    <row r="315" spans="1:5" s="198" customFormat="1" outlineLevel="1">
      <c r="A315" s="188" t="s">
        <v>2684</v>
      </c>
      <c r="B315" s="206" t="s">
        <v>15912</v>
      </c>
      <c r="C315" s="188" t="s">
        <v>193</v>
      </c>
      <c r="D315" s="188" t="s">
        <v>292</v>
      </c>
      <c r="E315" s="188" t="s">
        <v>79</v>
      </c>
    </row>
    <row r="316" spans="1:5" s="188" customFormat="1" outlineLevel="1">
      <c r="A316" s="188" t="s">
        <v>15913</v>
      </c>
      <c r="B316" s="206" t="s">
        <v>15584</v>
      </c>
    </row>
    <row r="317" spans="1:5" s="192" customFormat="1" outlineLevel="1">
      <c r="A317" s="192" t="s">
        <v>15914</v>
      </c>
      <c r="B317" s="205" t="s">
        <v>15584</v>
      </c>
      <c r="C317" s="192" t="s">
        <v>193</v>
      </c>
      <c r="D317" s="192" t="s">
        <v>292</v>
      </c>
      <c r="E317" s="192" t="s">
        <v>79</v>
      </c>
    </row>
    <row r="318" spans="1:5" s="98" customFormat="1" outlineLevel="1">
      <c r="A318" s="98" t="s">
        <v>15915</v>
      </c>
      <c r="B318" s="204" t="s">
        <v>15916</v>
      </c>
    </row>
    <row r="319" spans="1:5" s="192" customFormat="1" outlineLevel="1">
      <c r="A319" s="192" t="s">
        <v>15917</v>
      </c>
      <c r="B319" s="205" t="s">
        <v>15918</v>
      </c>
      <c r="C319" s="192" t="s">
        <v>193</v>
      </c>
      <c r="D319" s="192" t="s">
        <v>292</v>
      </c>
      <c r="E319" s="192" t="s">
        <v>79</v>
      </c>
    </row>
    <row r="320" spans="1:5" s="188" customFormat="1" outlineLevel="1">
      <c r="A320" s="188" t="s">
        <v>2057</v>
      </c>
      <c r="B320" s="206" t="s">
        <v>15919</v>
      </c>
      <c r="C320" s="188" t="s">
        <v>193</v>
      </c>
      <c r="D320" s="188" t="s">
        <v>292</v>
      </c>
      <c r="E320" s="188" t="s">
        <v>79</v>
      </c>
    </row>
    <row r="321" spans="1:5" s="188" customFormat="1" outlineLevel="1">
      <c r="A321" s="188" t="s">
        <v>2060</v>
      </c>
      <c r="B321" s="206" t="s">
        <v>15920</v>
      </c>
      <c r="C321" s="188" t="s">
        <v>193</v>
      </c>
      <c r="D321" s="188" t="s">
        <v>292</v>
      </c>
      <c r="E321" s="188" t="s">
        <v>79</v>
      </c>
    </row>
    <row r="322" spans="1:5" s="188" customFormat="1" outlineLevel="1">
      <c r="A322" s="188" t="s">
        <v>2067</v>
      </c>
      <c r="B322" s="206" t="s">
        <v>15921</v>
      </c>
      <c r="C322" s="188" t="s">
        <v>193</v>
      </c>
      <c r="D322" s="188" t="s">
        <v>292</v>
      </c>
      <c r="E322" s="188" t="s">
        <v>79</v>
      </c>
    </row>
    <row r="323" spans="1:5" s="188" customFormat="1" outlineLevel="1">
      <c r="A323" s="188" t="s">
        <v>15922</v>
      </c>
      <c r="B323" s="206" t="s">
        <v>15584</v>
      </c>
      <c r="C323" s="188" t="s">
        <v>193</v>
      </c>
      <c r="D323" s="188" t="s">
        <v>292</v>
      </c>
      <c r="E323" s="188" t="s">
        <v>79</v>
      </c>
    </row>
    <row r="324" spans="1:5" s="192" customFormat="1" outlineLevel="1">
      <c r="A324" s="192" t="s">
        <v>15923</v>
      </c>
      <c r="B324" s="205" t="s">
        <v>15924</v>
      </c>
    </row>
    <row r="325" spans="1:5" s="188" customFormat="1" outlineLevel="1">
      <c r="A325" s="188" t="s">
        <v>2519</v>
      </c>
      <c r="B325" s="206" t="s">
        <v>15925</v>
      </c>
      <c r="C325" s="188" t="s">
        <v>188</v>
      </c>
      <c r="D325" s="188" t="s">
        <v>287</v>
      </c>
      <c r="E325" s="188" t="s">
        <v>69</v>
      </c>
    </row>
    <row r="326" spans="1:5" s="188" customFormat="1" outlineLevel="1">
      <c r="A326" s="188" t="s">
        <v>2522</v>
      </c>
      <c r="B326" s="206" t="s">
        <v>15926</v>
      </c>
      <c r="C326" s="188" t="s">
        <v>188</v>
      </c>
      <c r="D326" s="188" t="s">
        <v>287</v>
      </c>
      <c r="E326" s="188" t="s">
        <v>69</v>
      </c>
    </row>
    <row r="327" spans="1:5" s="188" customFormat="1" outlineLevel="1">
      <c r="A327" s="188" t="s">
        <v>3139</v>
      </c>
      <c r="B327" s="206" t="s">
        <v>15927</v>
      </c>
      <c r="C327" s="188" t="s">
        <v>188</v>
      </c>
      <c r="D327" s="188" t="s">
        <v>287</v>
      </c>
      <c r="E327" s="188" t="s">
        <v>69</v>
      </c>
    </row>
    <row r="328" spans="1:5" s="188" customFormat="1" outlineLevel="1">
      <c r="A328" s="188" t="s">
        <v>2527</v>
      </c>
      <c r="B328" s="206" t="s">
        <v>15928</v>
      </c>
      <c r="C328" s="188" t="s">
        <v>190</v>
      </c>
      <c r="D328" s="188" t="s">
        <v>289</v>
      </c>
      <c r="E328" s="188" t="s">
        <v>73</v>
      </c>
    </row>
    <row r="329" spans="1:5" s="188" customFormat="1" outlineLevel="1">
      <c r="A329" s="188" t="s">
        <v>2530</v>
      </c>
      <c r="B329" s="206" t="s">
        <v>15929</v>
      </c>
      <c r="C329" s="188" t="s">
        <v>188</v>
      </c>
      <c r="D329" s="188" t="s">
        <v>287</v>
      </c>
      <c r="E329" s="188" t="s">
        <v>69</v>
      </c>
    </row>
    <row r="330" spans="1:5" s="188" customFormat="1" outlineLevel="1">
      <c r="A330" s="188" t="s">
        <v>2533</v>
      </c>
      <c r="B330" s="206" t="s">
        <v>15930</v>
      </c>
      <c r="C330" s="188" t="s">
        <v>194</v>
      </c>
      <c r="D330" s="188" t="s">
        <v>293</v>
      </c>
      <c r="E330" s="188" t="s">
        <v>81</v>
      </c>
    </row>
    <row r="331" spans="1:5" s="188" customFormat="1" outlineLevel="1">
      <c r="A331" s="188" t="s">
        <v>15931</v>
      </c>
      <c r="B331" s="206" t="s">
        <v>15584</v>
      </c>
      <c r="C331" s="197"/>
      <c r="D331" s="197"/>
      <c r="E331" s="197"/>
    </row>
    <row r="332" spans="1:5" s="192" customFormat="1" outlineLevel="1">
      <c r="A332" s="192" t="s">
        <v>15932</v>
      </c>
      <c r="B332" s="205" t="s">
        <v>15933</v>
      </c>
    </row>
    <row r="333" spans="1:5" s="188" customFormat="1" outlineLevel="1">
      <c r="A333" s="188" t="s">
        <v>3191</v>
      </c>
      <c r="B333" s="206" t="s">
        <v>15934</v>
      </c>
      <c r="C333" s="188" t="s">
        <v>188</v>
      </c>
      <c r="D333" s="188" t="s">
        <v>287</v>
      </c>
      <c r="E333" s="188" t="s">
        <v>69</v>
      </c>
    </row>
    <row r="334" spans="1:5" s="188" customFormat="1" outlineLevel="1">
      <c r="A334" s="188" t="s">
        <v>3194</v>
      </c>
      <c r="B334" s="206" t="s">
        <v>15935</v>
      </c>
      <c r="C334" s="188" t="s">
        <v>193</v>
      </c>
      <c r="D334" s="188" t="s">
        <v>292</v>
      </c>
      <c r="E334" s="188" t="s">
        <v>79</v>
      </c>
    </row>
    <row r="335" spans="1:5" s="188" customFormat="1" outlineLevel="1">
      <c r="A335" s="188" t="s">
        <v>15936</v>
      </c>
      <c r="B335" s="206" t="s">
        <v>15584</v>
      </c>
      <c r="C335" s="188" t="s">
        <v>193</v>
      </c>
      <c r="D335" s="188" t="s">
        <v>292</v>
      </c>
      <c r="E335" s="188" t="s">
        <v>79</v>
      </c>
    </row>
    <row r="336" spans="1:5" s="192" customFormat="1" outlineLevel="1">
      <c r="A336" s="192" t="s">
        <v>15937</v>
      </c>
      <c r="B336" s="205" t="s">
        <v>15938</v>
      </c>
    </row>
    <row r="337" spans="1:5" s="188" customFormat="1" outlineLevel="1">
      <c r="A337" s="188" t="s">
        <v>3173</v>
      </c>
      <c r="B337" s="206" t="s">
        <v>3171</v>
      </c>
      <c r="C337" s="188" t="s">
        <v>193</v>
      </c>
      <c r="D337" s="188" t="s">
        <v>292</v>
      </c>
      <c r="E337" s="188" t="s">
        <v>79</v>
      </c>
    </row>
    <row r="338" spans="1:5" s="188" customFormat="1" outlineLevel="1">
      <c r="A338" s="188" t="s">
        <v>3179</v>
      </c>
      <c r="B338" s="206" t="s">
        <v>15939</v>
      </c>
      <c r="C338" s="188" t="s">
        <v>193</v>
      </c>
      <c r="D338" s="188" t="s">
        <v>292</v>
      </c>
      <c r="E338" s="188" t="s">
        <v>79</v>
      </c>
    </row>
    <row r="339" spans="1:5" s="188" customFormat="1" outlineLevel="1">
      <c r="A339" s="188" t="s">
        <v>3181</v>
      </c>
      <c r="B339" s="206" t="s">
        <v>15940</v>
      </c>
      <c r="C339" s="188" t="s">
        <v>193</v>
      </c>
      <c r="D339" s="188" t="s">
        <v>292</v>
      </c>
      <c r="E339" s="188" t="s">
        <v>79</v>
      </c>
    </row>
    <row r="340" spans="1:5" s="188" customFormat="1" outlineLevel="1">
      <c r="A340" s="188" t="s">
        <v>3186</v>
      </c>
      <c r="B340" s="206" t="s">
        <v>15941</v>
      </c>
      <c r="C340" s="188" t="s">
        <v>193</v>
      </c>
      <c r="D340" s="188" t="s">
        <v>292</v>
      </c>
      <c r="E340" s="188" t="s">
        <v>79</v>
      </c>
    </row>
    <row r="341" spans="1:5" s="188" customFormat="1" outlineLevel="1">
      <c r="A341" s="188" t="s">
        <v>3201</v>
      </c>
      <c r="B341" s="206" t="s">
        <v>15942</v>
      </c>
      <c r="C341" s="188" t="s">
        <v>188</v>
      </c>
      <c r="D341" s="188" t="s">
        <v>287</v>
      </c>
      <c r="E341" s="188" t="s">
        <v>69</v>
      </c>
    </row>
    <row r="342" spans="1:5" s="188" customFormat="1" outlineLevel="1">
      <c r="A342" s="188" t="s">
        <v>3211</v>
      </c>
      <c r="B342" s="206" t="s">
        <v>15943</v>
      </c>
      <c r="C342" s="188" t="s">
        <v>193</v>
      </c>
      <c r="D342" s="188" t="s">
        <v>292</v>
      </c>
      <c r="E342" s="188" t="s">
        <v>79</v>
      </c>
    </row>
    <row r="343" spans="1:5" s="188" customFormat="1" outlineLevel="1">
      <c r="A343" s="188" t="s">
        <v>3203</v>
      </c>
      <c r="B343" s="206" t="s">
        <v>15944</v>
      </c>
      <c r="C343" s="188" t="s">
        <v>193</v>
      </c>
      <c r="D343" s="188" t="s">
        <v>292</v>
      </c>
      <c r="E343" s="188" t="s">
        <v>79</v>
      </c>
    </row>
    <row r="344" spans="1:5" s="188" customFormat="1" outlineLevel="1">
      <c r="A344" s="188" t="s">
        <v>15945</v>
      </c>
      <c r="B344" s="206" t="s">
        <v>15584</v>
      </c>
      <c r="C344" s="188" t="s">
        <v>193</v>
      </c>
      <c r="D344" s="188" t="s">
        <v>292</v>
      </c>
      <c r="E344" s="188" t="s">
        <v>79</v>
      </c>
    </row>
    <row r="345" spans="1:5" s="192" customFormat="1" outlineLevel="1">
      <c r="A345" s="192" t="s">
        <v>15946</v>
      </c>
      <c r="B345" s="205" t="s">
        <v>15584</v>
      </c>
      <c r="C345" s="192" t="s">
        <v>193</v>
      </c>
      <c r="D345" s="192" t="s">
        <v>292</v>
      </c>
      <c r="E345" s="192" t="s">
        <v>79</v>
      </c>
    </row>
    <row r="346" spans="1:5" s="98" customFormat="1" outlineLevel="1">
      <c r="A346" s="98" t="s">
        <v>15947</v>
      </c>
      <c r="B346" s="204" t="s">
        <v>15948</v>
      </c>
    </row>
    <row r="347" spans="1:5" s="192" customFormat="1" outlineLevel="1">
      <c r="A347" s="192" t="s">
        <v>15949</v>
      </c>
      <c r="B347" s="205" t="s">
        <v>15950</v>
      </c>
      <c r="C347" s="192" t="s">
        <v>194</v>
      </c>
      <c r="D347" s="192" t="s">
        <v>293</v>
      </c>
      <c r="E347" s="192" t="s">
        <v>81</v>
      </c>
    </row>
    <row r="348" spans="1:5" s="188" customFormat="1" outlineLevel="1">
      <c r="A348" s="188" t="s">
        <v>2190</v>
      </c>
      <c r="B348" s="206" t="s">
        <v>15951</v>
      </c>
      <c r="C348" s="188" t="s">
        <v>194</v>
      </c>
      <c r="D348" s="188" t="s">
        <v>293</v>
      </c>
      <c r="E348" s="188" t="s">
        <v>81</v>
      </c>
    </row>
    <row r="349" spans="1:5" s="188" customFormat="1" outlineLevel="1">
      <c r="A349" s="188" t="s">
        <v>2194</v>
      </c>
      <c r="B349" s="206" t="s">
        <v>15952</v>
      </c>
      <c r="C349" s="188" t="s">
        <v>194</v>
      </c>
      <c r="D349" s="188" t="s">
        <v>293</v>
      </c>
      <c r="E349" s="188" t="s">
        <v>81</v>
      </c>
    </row>
    <row r="350" spans="1:5" s="188" customFormat="1" outlineLevel="1">
      <c r="A350" s="188" t="s">
        <v>15953</v>
      </c>
      <c r="B350" s="206" t="s">
        <v>15584</v>
      </c>
      <c r="C350" s="188" t="s">
        <v>194</v>
      </c>
      <c r="D350" s="188" t="s">
        <v>293</v>
      </c>
      <c r="E350" s="188" t="s">
        <v>81</v>
      </c>
    </row>
    <row r="351" spans="1:5" s="192" customFormat="1" outlineLevel="1">
      <c r="A351" s="192" t="s">
        <v>15954</v>
      </c>
      <c r="B351" s="205" t="s">
        <v>15955</v>
      </c>
      <c r="C351" s="192" t="s">
        <v>194</v>
      </c>
      <c r="D351" s="192" t="s">
        <v>293</v>
      </c>
      <c r="E351" s="192" t="s">
        <v>81</v>
      </c>
    </row>
    <row r="352" spans="1:5" s="188" customFormat="1" outlineLevel="1">
      <c r="A352" s="188" t="s">
        <v>2203</v>
      </c>
      <c r="B352" s="206" t="s">
        <v>15956</v>
      </c>
      <c r="C352" s="188" t="s">
        <v>194</v>
      </c>
      <c r="D352" s="188" t="s">
        <v>293</v>
      </c>
      <c r="E352" s="188" t="s">
        <v>81</v>
      </c>
    </row>
    <row r="353" spans="1:5" s="188" customFormat="1" outlineLevel="1">
      <c r="A353" s="188" t="s">
        <v>2200</v>
      </c>
      <c r="B353" s="206" t="s">
        <v>15957</v>
      </c>
      <c r="C353" s="188" t="s">
        <v>194</v>
      </c>
      <c r="D353" s="188" t="s">
        <v>293</v>
      </c>
      <c r="E353" s="188" t="s">
        <v>81</v>
      </c>
    </row>
    <row r="354" spans="1:5" s="188" customFormat="1" outlineLevel="1">
      <c r="A354" s="188" t="s">
        <v>2205</v>
      </c>
      <c r="B354" s="206" t="s">
        <v>15958</v>
      </c>
      <c r="C354" s="188" t="s">
        <v>194</v>
      </c>
      <c r="D354" s="188" t="s">
        <v>293</v>
      </c>
      <c r="E354" s="188" t="s">
        <v>81</v>
      </c>
    </row>
    <row r="355" spans="1:5" s="188" customFormat="1" outlineLevel="1">
      <c r="A355" s="188" t="s">
        <v>15959</v>
      </c>
      <c r="B355" s="206" t="s">
        <v>15584</v>
      </c>
      <c r="C355" s="188" t="s">
        <v>194</v>
      </c>
      <c r="D355" s="188" t="s">
        <v>293</v>
      </c>
      <c r="E355" s="188" t="s">
        <v>81</v>
      </c>
    </row>
    <row r="356" spans="1:5" s="192" customFormat="1" outlineLevel="1">
      <c r="A356" s="192" t="s">
        <v>2168</v>
      </c>
      <c r="B356" s="205" t="s">
        <v>15960</v>
      </c>
      <c r="C356" s="192" t="s">
        <v>194</v>
      </c>
      <c r="D356" s="192" t="s">
        <v>293</v>
      </c>
      <c r="E356" s="192" t="s">
        <v>81</v>
      </c>
    </row>
    <row r="357" spans="1:5" s="192" customFormat="1" outlineLevel="1">
      <c r="A357" s="192" t="s">
        <v>2226</v>
      </c>
      <c r="B357" s="205" t="s">
        <v>15961</v>
      </c>
      <c r="C357" s="192" t="s">
        <v>194</v>
      </c>
      <c r="D357" s="192" t="s">
        <v>293</v>
      </c>
      <c r="E357" s="192" t="s">
        <v>81</v>
      </c>
    </row>
    <row r="358" spans="1:5" s="192" customFormat="1" outlineLevel="1">
      <c r="A358" s="192" t="s">
        <v>15962</v>
      </c>
      <c r="B358" s="205" t="s">
        <v>2207</v>
      </c>
      <c r="C358" s="192" t="s">
        <v>194</v>
      </c>
      <c r="D358" s="192" t="s">
        <v>293</v>
      </c>
      <c r="E358" s="192" t="s">
        <v>81</v>
      </c>
    </row>
    <row r="359" spans="1:5" s="188" customFormat="1" outlineLevel="1">
      <c r="A359" s="188" t="s">
        <v>2209</v>
      </c>
      <c r="B359" s="206" t="s">
        <v>15963</v>
      </c>
      <c r="C359" s="188" t="s">
        <v>194</v>
      </c>
      <c r="D359" s="188" t="s">
        <v>293</v>
      </c>
      <c r="E359" s="188" t="s">
        <v>81</v>
      </c>
    </row>
    <row r="360" spans="1:5" s="188" customFormat="1" outlineLevel="1">
      <c r="A360" s="188" t="s">
        <v>2212</v>
      </c>
      <c r="B360" s="206" t="s">
        <v>15964</v>
      </c>
      <c r="C360" s="188" t="s">
        <v>194</v>
      </c>
      <c r="D360" s="188" t="s">
        <v>293</v>
      </c>
      <c r="E360" s="188" t="s">
        <v>81</v>
      </c>
    </row>
    <row r="361" spans="1:5" s="188" customFormat="1" outlineLevel="1">
      <c r="A361" s="188" t="s">
        <v>15965</v>
      </c>
      <c r="B361" s="206" t="s">
        <v>15584</v>
      </c>
      <c r="C361" s="188" t="s">
        <v>194</v>
      </c>
      <c r="D361" s="188" t="s">
        <v>293</v>
      </c>
      <c r="E361" s="188" t="s">
        <v>81</v>
      </c>
    </row>
    <row r="362" spans="1:5" s="192" customFormat="1" outlineLevel="1">
      <c r="A362" s="192" t="s">
        <v>2177</v>
      </c>
      <c r="B362" s="205" t="s">
        <v>15966</v>
      </c>
      <c r="C362" s="192" t="s">
        <v>194</v>
      </c>
      <c r="D362" s="192" t="s">
        <v>293</v>
      </c>
      <c r="E362" s="192" t="s">
        <v>81</v>
      </c>
    </row>
    <row r="363" spans="1:5" s="192" customFormat="1" outlineLevel="1">
      <c r="A363" s="192" t="s">
        <v>15967</v>
      </c>
      <c r="B363" s="205" t="s">
        <v>15968</v>
      </c>
      <c r="C363" s="192" t="s">
        <v>191</v>
      </c>
      <c r="D363" s="192" t="s">
        <v>290</v>
      </c>
      <c r="E363" s="192" t="s">
        <v>75</v>
      </c>
    </row>
    <row r="364" spans="1:5" s="188" customFormat="1" outlineLevel="1">
      <c r="A364" s="188" t="s">
        <v>2119</v>
      </c>
      <c r="B364" s="206" t="s">
        <v>15969</v>
      </c>
      <c r="C364" s="188" t="s">
        <v>191</v>
      </c>
      <c r="D364" s="188" t="s">
        <v>290</v>
      </c>
      <c r="E364" s="188" t="s">
        <v>75</v>
      </c>
    </row>
    <row r="365" spans="1:5" s="188" customFormat="1" outlineLevel="1">
      <c r="A365" s="188" t="s">
        <v>2126</v>
      </c>
      <c r="B365" s="206" t="s">
        <v>15970</v>
      </c>
      <c r="C365" s="188" t="s">
        <v>191</v>
      </c>
      <c r="D365" s="188" t="s">
        <v>290</v>
      </c>
      <c r="E365" s="188" t="s">
        <v>75</v>
      </c>
    </row>
    <row r="366" spans="1:5" s="188" customFormat="1" outlineLevel="1">
      <c r="A366" s="188" t="s">
        <v>2131</v>
      </c>
      <c r="B366" s="206" t="s">
        <v>15971</v>
      </c>
      <c r="C366" s="188" t="s">
        <v>191</v>
      </c>
      <c r="D366" s="188" t="s">
        <v>290</v>
      </c>
      <c r="E366" s="188" t="s">
        <v>75</v>
      </c>
    </row>
    <row r="367" spans="1:5" s="188" customFormat="1" outlineLevel="1">
      <c r="A367" s="188" t="s">
        <v>2137</v>
      </c>
      <c r="B367" s="206" t="s">
        <v>15972</v>
      </c>
      <c r="C367" s="188" t="s">
        <v>191</v>
      </c>
      <c r="D367" s="188" t="s">
        <v>290</v>
      </c>
      <c r="E367" s="188" t="s">
        <v>75</v>
      </c>
    </row>
    <row r="368" spans="1:5" s="188" customFormat="1" outlineLevel="1">
      <c r="A368" s="188" t="s">
        <v>2141</v>
      </c>
      <c r="B368" s="206" t="s">
        <v>15973</v>
      </c>
      <c r="C368" s="188" t="s">
        <v>191</v>
      </c>
      <c r="D368" s="188" t="s">
        <v>290</v>
      </c>
      <c r="E368" s="188" t="s">
        <v>75</v>
      </c>
    </row>
    <row r="369" spans="1:5" s="188" customFormat="1" outlineLevel="1">
      <c r="A369" s="188" t="s">
        <v>2145</v>
      </c>
      <c r="B369" s="206" t="s">
        <v>15974</v>
      </c>
      <c r="C369" s="188" t="s">
        <v>191</v>
      </c>
      <c r="D369" s="188" t="s">
        <v>290</v>
      </c>
      <c r="E369" s="188" t="s">
        <v>75</v>
      </c>
    </row>
    <row r="370" spans="1:5" s="188" customFormat="1" outlineLevel="1">
      <c r="A370" s="188" t="s">
        <v>2149</v>
      </c>
      <c r="B370" s="206" t="s">
        <v>15975</v>
      </c>
      <c r="C370" s="188" t="s">
        <v>191</v>
      </c>
      <c r="D370" s="188" t="s">
        <v>290</v>
      </c>
      <c r="E370" s="188" t="s">
        <v>75</v>
      </c>
    </row>
    <row r="371" spans="1:5" s="188" customFormat="1" outlineLevel="1">
      <c r="A371" s="188" t="s">
        <v>2153</v>
      </c>
      <c r="B371" s="206" t="s">
        <v>15976</v>
      </c>
      <c r="C371" s="188" t="s">
        <v>191</v>
      </c>
      <c r="D371" s="188" t="s">
        <v>290</v>
      </c>
      <c r="E371" s="188" t="s">
        <v>75</v>
      </c>
    </row>
    <row r="372" spans="1:5" s="188" customFormat="1" outlineLevel="1">
      <c r="A372" s="188" t="s">
        <v>2157</v>
      </c>
      <c r="B372" s="206" t="s">
        <v>15977</v>
      </c>
      <c r="C372" s="188" t="s">
        <v>191</v>
      </c>
      <c r="D372" s="188" t="s">
        <v>290</v>
      </c>
      <c r="E372" s="188" t="s">
        <v>75</v>
      </c>
    </row>
    <row r="373" spans="1:5" s="188" customFormat="1" outlineLevel="1">
      <c r="A373" s="188" t="s">
        <v>15978</v>
      </c>
      <c r="B373" s="206" t="s">
        <v>15584</v>
      </c>
      <c r="C373" s="188" t="s">
        <v>191</v>
      </c>
      <c r="D373" s="188" t="s">
        <v>290</v>
      </c>
      <c r="E373" s="188" t="s">
        <v>75</v>
      </c>
    </row>
    <row r="374" spans="1:5" s="192" customFormat="1" outlineLevel="1">
      <c r="A374" s="192" t="s">
        <v>15979</v>
      </c>
      <c r="B374" s="205" t="s">
        <v>15980</v>
      </c>
      <c r="C374" s="192" t="s">
        <v>194</v>
      </c>
      <c r="D374" s="192" t="s">
        <v>293</v>
      </c>
      <c r="E374" s="192" t="s">
        <v>81</v>
      </c>
    </row>
    <row r="375" spans="1:5" s="188" customFormat="1" outlineLevel="1">
      <c r="A375" s="188" t="s">
        <v>2218</v>
      </c>
      <c r="B375" s="206" t="s">
        <v>15981</v>
      </c>
      <c r="C375" s="188" t="s">
        <v>194</v>
      </c>
      <c r="D375" s="188" t="s">
        <v>293</v>
      </c>
      <c r="E375" s="188" t="s">
        <v>81</v>
      </c>
    </row>
    <row r="376" spans="1:5" s="188" customFormat="1" outlineLevel="1">
      <c r="A376" s="188" t="s">
        <v>2229</v>
      </c>
      <c r="B376" s="206" t="s">
        <v>15982</v>
      </c>
      <c r="C376" s="188" t="s">
        <v>194</v>
      </c>
      <c r="D376" s="188" t="s">
        <v>293</v>
      </c>
      <c r="E376" s="188" t="s">
        <v>81</v>
      </c>
    </row>
    <row r="377" spans="1:5" s="188" customFormat="1" outlineLevel="1">
      <c r="A377" s="188" t="s">
        <v>2236</v>
      </c>
      <c r="B377" s="206" t="s">
        <v>15983</v>
      </c>
      <c r="C377" s="188" t="s">
        <v>194</v>
      </c>
      <c r="D377" s="188" t="s">
        <v>293</v>
      </c>
      <c r="E377" s="188" t="s">
        <v>81</v>
      </c>
    </row>
    <row r="378" spans="1:5" s="188" customFormat="1" outlineLevel="1">
      <c r="A378" s="188" t="s">
        <v>2249</v>
      </c>
      <c r="B378" s="206" t="s">
        <v>15984</v>
      </c>
      <c r="C378" s="188" t="s">
        <v>194</v>
      </c>
      <c r="D378" s="188" t="s">
        <v>293</v>
      </c>
      <c r="E378" s="188" t="s">
        <v>81</v>
      </c>
    </row>
    <row r="379" spans="1:5" s="188" customFormat="1" outlineLevel="1">
      <c r="A379" s="188" t="s">
        <v>2180</v>
      </c>
      <c r="B379" s="206" t="s">
        <v>15985</v>
      </c>
      <c r="C379" s="188" t="s">
        <v>194</v>
      </c>
      <c r="D379" s="188" t="s">
        <v>293</v>
      </c>
      <c r="E379" s="188" t="s">
        <v>81</v>
      </c>
    </row>
    <row r="380" spans="1:5" s="188" customFormat="1" outlineLevel="1">
      <c r="A380" s="188" t="s">
        <v>2174</v>
      </c>
      <c r="B380" s="206" t="s">
        <v>15986</v>
      </c>
      <c r="C380" s="188" t="s">
        <v>194</v>
      </c>
      <c r="D380" s="188" t="s">
        <v>293</v>
      </c>
      <c r="E380" s="188" t="s">
        <v>81</v>
      </c>
    </row>
    <row r="381" spans="1:5" s="188" customFormat="1" outlineLevel="1">
      <c r="A381" s="188" t="s">
        <v>2183</v>
      </c>
      <c r="B381" s="206" t="s">
        <v>15987</v>
      </c>
      <c r="C381" s="188" t="s">
        <v>194</v>
      </c>
      <c r="D381" s="188" t="s">
        <v>293</v>
      </c>
      <c r="E381" s="188" t="s">
        <v>81</v>
      </c>
    </row>
    <row r="382" spans="1:5" s="188" customFormat="1" outlineLevel="1">
      <c r="A382" s="188" t="s">
        <v>2254</v>
      </c>
      <c r="B382" s="206" t="s">
        <v>15988</v>
      </c>
      <c r="C382" s="188" t="s">
        <v>194</v>
      </c>
      <c r="D382" s="188" t="s">
        <v>293</v>
      </c>
      <c r="E382" s="188" t="s">
        <v>81</v>
      </c>
    </row>
    <row r="383" spans="1:5" s="188" customFormat="1" outlineLevel="1">
      <c r="A383" s="188" t="s">
        <v>2281</v>
      </c>
      <c r="B383" s="206" t="s">
        <v>15989</v>
      </c>
      <c r="C383" s="188" t="s">
        <v>194</v>
      </c>
      <c r="D383" s="188" t="s">
        <v>293</v>
      </c>
      <c r="E383" s="188" t="s">
        <v>81</v>
      </c>
    </row>
    <row r="384" spans="1:5" s="188" customFormat="1" outlineLevel="1">
      <c r="A384" s="188" t="s">
        <v>15990</v>
      </c>
      <c r="B384" s="206" t="s">
        <v>15584</v>
      </c>
      <c r="C384" s="188" t="s">
        <v>194</v>
      </c>
      <c r="D384" s="188" t="s">
        <v>293</v>
      </c>
      <c r="E384" s="188" t="s">
        <v>81</v>
      </c>
    </row>
    <row r="385" spans="1:5" s="192" customFormat="1" outlineLevel="1">
      <c r="A385" s="192" t="s">
        <v>15991</v>
      </c>
      <c r="B385" s="205" t="s">
        <v>15584</v>
      </c>
      <c r="C385" s="192" t="s">
        <v>194</v>
      </c>
      <c r="D385" s="192" t="s">
        <v>293</v>
      </c>
      <c r="E385" s="192" t="s">
        <v>81</v>
      </c>
    </row>
    <row r="386" spans="1:5" s="98" customFormat="1" outlineLevel="1">
      <c r="A386" s="98" t="s">
        <v>2671</v>
      </c>
      <c r="B386" s="204" t="s">
        <v>15992</v>
      </c>
    </row>
    <row r="387" spans="1:5" s="192" customFormat="1" outlineLevel="1">
      <c r="A387" s="192" t="s">
        <v>3222</v>
      </c>
      <c r="B387" s="205" t="s">
        <v>15993</v>
      </c>
      <c r="C387" s="192" t="s">
        <v>194</v>
      </c>
      <c r="D387" s="192" t="s">
        <v>293</v>
      </c>
      <c r="E387" s="192" t="s">
        <v>81</v>
      </c>
    </row>
    <row r="388" spans="1:5" s="192" customFormat="1" outlineLevel="1">
      <c r="A388" s="192" t="s">
        <v>15994</v>
      </c>
      <c r="B388" s="205" t="s">
        <v>15995</v>
      </c>
      <c r="C388" s="192" t="s">
        <v>194</v>
      </c>
      <c r="D388" s="192" t="s">
        <v>293</v>
      </c>
      <c r="E388" s="192" t="s">
        <v>81</v>
      </c>
    </row>
    <row r="389" spans="1:5" s="188" customFormat="1" outlineLevel="1">
      <c r="A389" s="188" t="s">
        <v>2276</v>
      </c>
      <c r="B389" s="206" t="s">
        <v>15996</v>
      </c>
      <c r="C389" s="188" t="s">
        <v>194</v>
      </c>
      <c r="D389" s="188" t="s">
        <v>293</v>
      </c>
      <c r="E389" s="188" t="s">
        <v>81</v>
      </c>
    </row>
    <row r="390" spans="1:5" s="188" customFormat="1" outlineLevel="1">
      <c r="A390" s="188" t="s">
        <v>2291</v>
      </c>
      <c r="B390" s="206" t="s">
        <v>15997</v>
      </c>
      <c r="C390" s="188" t="s">
        <v>194</v>
      </c>
      <c r="D390" s="188" t="s">
        <v>293</v>
      </c>
      <c r="E390" s="188" t="s">
        <v>81</v>
      </c>
    </row>
    <row r="391" spans="1:5" s="188" customFormat="1" outlineLevel="1">
      <c r="A391" s="188" t="s">
        <v>15998</v>
      </c>
      <c r="B391" s="206" t="s">
        <v>15584</v>
      </c>
      <c r="C391" s="188" t="s">
        <v>194</v>
      </c>
      <c r="D391" s="188" t="s">
        <v>293</v>
      </c>
      <c r="E391" s="188" t="s">
        <v>81</v>
      </c>
    </row>
    <row r="392" spans="1:5" s="192" customFormat="1" outlineLevel="1">
      <c r="A392" s="192" t="s">
        <v>15999</v>
      </c>
      <c r="B392" s="205" t="s">
        <v>2265</v>
      </c>
      <c r="C392" s="192" t="s">
        <v>194</v>
      </c>
      <c r="D392" s="192" t="s">
        <v>293</v>
      </c>
      <c r="E392" s="192" t="s">
        <v>81</v>
      </c>
    </row>
    <row r="393" spans="1:5" s="188" customFormat="1" outlineLevel="1">
      <c r="A393" s="188" t="s">
        <v>2267</v>
      </c>
      <c r="B393" s="206" t="s">
        <v>16000</v>
      </c>
      <c r="C393" s="188" t="s">
        <v>194</v>
      </c>
      <c r="D393" s="188" t="s">
        <v>293</v>
      </c>
      <c r="E393" s="188" t="s">
        <v>81</v>
      </c>
    </row>
    <row r="394" spans="1:5" s="188" customFormat="1" outlineLevel="1">
      <c r="A394" s="188" t="s">
        <v>2270</v>
      </c>
      <c r="B394" s="206" t="s">
        <v>16001</v>
      </c>
      <c r="C394" s="188" t="s">
        <v>194</v>
      </c>
      <c r="D394" s="188" t="s">
        <v>293</v>
      </c>
      <c r="E394" s="188" t="s">
        <v>81</v>
      </c>
    </row>
    <row r="395" spans="1:5" s="188" customFormat="1" outlineLevel="1">
      <c r="A395" s="188" t="s">
        <v>2272</v>
      </c>
      <c r="B395" s="206" t="s">
        <v>15596</v>
      </c>
      <c r="C395" s="188" t="s">
        <v>194</v>
      </c>
      <c r="D395" s="188" t="s">
        <v>293</v>
      </c>
      <c r="E395" s="188" t="s">
        <v>81</v>
      </c>
    </row>
    <row r="396" spans="1:5" s="188" customFormat="1" outlineLevel="1">
      <c r="A396" s="188" t="s">
        <v>16002</v>
      </c>
      <c r="B396" s="206" t="s">
        <v>15584</v>
      </c>
      <c r="C396" s="188" t="s">
        <v>194</v>
      </c>
      <c r="D396" s="188" t="s">
        <v>293</v>
      </c>
      <c r="E396" s="188" t="s">
        <v>81</v>
      </c>
    </row>
    <row r="397" spans="1:5" s="192" customFormat="1" outlineLevel="1">
      <c r="A397" s="192" t="s">
        <v>16003</v>
      </c>
      <c r="B397" s="205" t="s">
        <v>16004</v>
      </c>
    </row>
    <row r="398" spans="1:5" s="188" customFormat="1" outlineLevel="1">
      <c r="A398" s="188" t="s">
        <v>3229</v>
      </c>
      <c r="B398" s="206" t="s">
        <v>16005</v>
      </c>
      <c r="C398" s="188" t="s">
        <v>191</v>
      </c>
      <c r="D398" s="188" t="s">
        <v>290</v>
      </c>
      <c r="E398" s="188" t="s">
        <v>75</v>
      </c>
    </row>
    <row r="399" spans="1:5" s="188" customFormat="1" outlineLevel="1">
      <c r="A399" s="188" t="s">
        <v>3232</v>
      </c>
      <c r="B399" s="206" t="s">
        <v>16006</v>
      </c>
      <c r="C399" s="188" t="s">
        <v>194</v>
      </c>
      <c r="D399" s="188" t="s">
        <v>293</v>
      </c>
      <c r="E399" s="188" t="s">
        <v>81</v>
      </c>
    </row>
    <row r="400" spans="1:5" s="188" customFormat="1" outlineLevel="1">
      <c r="A400" s="188" t="s">
        <v>3234</v>
      </c>
      <c r="B400" s="206" t="s">
        <v>16007</v>
      </c>
      <c r="C400" s="188" t="s">
        <v>194</v>
      </c>
      <c r="D400" s="188" t="s">
        <v>293</v>
      </c>
      <c r="E400" s="188" t="s">
        <v>81</v>
      </c>
    </row>
    <row r="401" spans="1:5" s="188" customFormat="1" outlineLevel="1">
      <c r="A401" s="188" t="s">
        <v>3237</v>
      </c>
      <c r="B401" s="206" t="s">
        <v>16008</v>
      </c>
      <c r="C401" s="188" t="s">
        <v>194</v>
      </c>
      <c r="D401" s="188" t="s">
        <v>293</v>
      </c>
      <c r="E401" s="188" t="s">
        <v>81</v>
      </c>
    </row>
    <row r="402" spans="1:5" s="188" customFormat="1" outlineLevel="1">
      <c r="A402" s="188" t="s">
        <v>2662</v>
      </c>
      <c r="B402" s="206" t="s">
        <v>16009</v>
      </c>
      <c r="C402" s="188" t="s">
        <v>194</v>
      </c>
      <c r="D402" s="188" t="s">
        <v>293</v>
      </c>
      <c r="E402" s="188" t="s">
        <v>81</v>
      </c>
    </row>
    <row r="403" spans="1:5" s="188" customFormat="1" outlineLevel="1">
      <c r="A403" s="188" t="s">
        <v>3248</v>
      </c>
      <c r="B403" s="206" t="s">
        <v>16010</v>
      </c>
      <c r="C403" s="188" t="s">
        <v>194</v>
      </c>
      <c r="D403" s="188" t="s">
        <v>293</v>
      </c>
      <c r="E403" s="188" t="s">
        <v>81</v>
      </c>
    </row>
    <row r="404" spans="1:5" s="188" customFormat="1" outlineLevel="1">
      <c r="A404" s="188" t="s">
        <v>16011</v>
      </c>
      <c r="B404" s="206" t="s">
        <v>15584</v>
      </c>
      <c r="C404" s="188" t="s">
        <v>194</v>
      </c>
      <c r="D404" s="188" t="s">
        <v>293</v>
      </c>
      <c r="E404" s="188" t="s">
        <v>81</v>
      </c>
    </row>
    <row r="405" spans="1:5" s="192" customFormat="1" outlineLevel="1">
      <c r="A405" s="192" t="s">
        <v>16012</v>
      </c>
      <c r="B405" s="205" t="s">
        <v>15584</v>
      </c>
      <c r="C405" s="192" t="s">
        <v>194</v>
      </c>
      <c r="D405" s="192" t="s">
        <v>293</v>
      </c>
      <c r="E405" s="192" t="s">
        <v>81</v>
      </c>
    </row>
    <row r="406" spans="1:5" s="98" customFormat="1" outlineLevel="1">
      <c r="A406" s="98" t="s">
        <v>16013</v>
      </c>
      <c r="B406" s="204" t="s">
        <v>3251</v>
      </c>
    </row>
    <row r="407" spans="1:5" s="192" customFormat="1" outlineLevel="1">
      <c r="A407" s="192" t="s">
        <v>3254</v>
      </c>
      <c r="B407" s="205" t="s">
        <v>16014</v>
      </c>
      <c r="C407" s="192" t="s">
        <v>194</v>
      </c>
      <c r="D407" s="192" t="s">
        <v>293</v>
      </c>
      <c r="E407" s="192" t="s">
        <v>81</v>
      </c>
    </row>
    <row r="408" spans="1:5" s="192" customFormat="1" outlineLevel="1">
      <c r="A408" s="192" t="s">
        <v>3260</v>
      </c>
      <c r="B408" s="205" t="s">
        <v>16015</v>
      </c>
      <c r="C408" s="192" t="s">
        <v>194</v>
      </c>
      <c r="D408" s="192" t="s">
        <v>293</v>
      </c>
      <c r="E408" s="192" t="s">
        <v>81</v>
      </c>
    </row>
    <row r="409" spans="1:5" s="192" customFormat="1" outlineLevel="1">
      <c r="A409" s="192" t="s">
        <v>3263</v>
      </c>
      <c r="B409" s="205" t="s">
        <v>16016</v>
      </c>
      <c r="C409" s="192" t="s">
        <v>194</v>
      </c>
      <c r="D409" s="192" t="s">
        <v>293</v>
      </c>
      <c r="E409" s="192" t="s">
        <v>81</v>
      </c>
    </row>
    <row r="410" spans="1:5" s="192" customFormat="1" outlineLevel="1">
      <c r="A410" s="192" t="s">
        <v>16017</v>
      </c>
      <c r="B410" s="205" t="s">
        <v>16018</v>
      </c>
    </row>
    <row r="411" spans="1:5" s="188" customFormat="1" outlineLevel="1">
      <c r="A411" s="188" t="s">
        <v>3267</v>
      </c>
      <c r="B411" s="206" t="s">
        <v>16019</v>
      </c>
      <c r="C411" s="188" t="s">
        <v>194</v>
      </c>
      <c r="D411" s="188" t="s">
        <v>293</v>
      </c>
      <c r="E411" s="188" t="s">
        <v>81</v>
      </c>
    </row>
    <row r="412" spans="1:5" s="188" customFormat="1" outlineLevel="1">
      <c r="A412" s="188" t="s">
        <v>3271</v>
      </c>
      <c r="B412" s="206" t="s">
        <v>16020</v>
      </c>
      <c r="C412" s="188" t="s">
        <v>193</v>
      </c>
      <c r="D412" s="188" t="s">
        <v>292</v>
      </c>
      <c r="E412" s="188" t="s">
        <v>79</v>
      </c>
    </row>
    <row r="413" spans="1:5" s="188" customFormat="1" outlineLevel="1">
      <c r="A413" s="188" t="s">
        <v>3275</v>
      </c>
      <c r="B413" s="206" t="s">
        <v>16021</v>
      </c>
      <c r="C413" s="188" t="s">
        <v>194</v>
      </c>
      <c r="D413" s="188" t="s">
        <v>293</v>
      </c>
      <c r="E413" s="188" t="s">
        <v>81</v>
      </c>
    </row>
    <row r="414" spans="1:5" s="188" customFormat="1" outlineLevel="1">
      <c r="A414" s="188" t="s">
        <v>3279</v>
      </c>
      <c r="B414" s="206" t="s">
        <v>16022</v>
      </c>
      <c r="C414" s="188" t="s">
        <v>194</v>
      </c>
      <c r="D414" s="188" t="s">
        <v>293</v>
      </c>
      <c r="E414" s="188" t="s">
        <v>81</v>
      </c>
    </row>
    <row r="415" spans="1:5" s="188" customFormat="1" outlineLevel="1">
      <c r="A415" s="188" t="s">
        <v>3283</v>
      </c>
      <c r="B415" s="206" t="s">
        <v>16023</v>
      </c>
      <c r="C415" s="188" t="s">
        <v>194</v>
      </c>
      <c r="D415" s="188" t="s">
        <v>293</v>
      </c>
      <c r="E415" s="188" t="s">
        <v>81</v>
      </c>
    </row>
    <row r="416" spans="1:5" s="188" customFormat="1" outlineLevel="1">
      <c r="A416" s="188" t="s">
        <v>3287</v>
      </c>
      <c r="B416" s="206" t="s">
        <v>16024</v>
      </c>
      <c r="C416" s="188" t="s">
        <v>194</v>
      </c>
      <c r="D416" s="188" t="s">
        <v>293</v>
      </c>
      <c r="E416" s="188" t="s">
        <v>81</v>
      </c>
    </row>
    <row r="417" spans="1:5" s="188" customFormat="1" outlineLevel="1">
      <c r="A417" s="188" t="s">
        <v>16025</v>
      </c>
      <c r="B417" s="206" t="s">
        <v>15584</v>
      </c>
      <c r="C417" s="188" t="s">
        <v>194</v>
      </c>
      <c r="D417" s="188" t="s">
        <v>293</v>
      </c>
      <c r="E417" s="188" t="s">
        <v>81</v>
      </c>
    </row>
    <row r="418" spans="1:5" s="192" customFormat="1" outlineLevel="1">
      <c r="A418" s="192" t="s">
        <v>16026</v>
      </c>
      <c r="B418" s="205" t="s">
        <v>15584</v>
      </c>
      <c r="C418" s="192" t="s">
        <v>194</v>
      </c>
      <c r="D418" s="192" t="s">
        <v>293</v>
      </c>
      <c r="E418" s="192" t="s">
        <v>81</v>
      </c>
    </row>
    <row r="419" spans="1:5" s="98" customFormat="1" outlineLevel="1">
      <c r="A419" s="98" t="s">
        <v>16027</v>
      </c>
      <c r="B419" s="204" t="s">
        <v>15584</v>
      </c>
    </row>
    <row r="420" spans="1:5" s="103" customFormat="1">
      <c r="A420" s="103" t="s">
        <v>1898</v>
      </c>
      <c r="B420" s="203" t="s">
        <v>16028</v>
      </c>
    </row>
    <row r="421" spans="1:5" s="98" customFormat="1" outlineLevel="1">
      <c r="A421" s="98" t="s">
        <v>16029</v>
      </c>
      <c r="B421" s="204" t="s">
        <v>16030</v>
      </c>
    </row>
    <row r="422" spans="1:5" s="192" customFormat="1" outlineLevel="1">
      <c r="A422" s="192" t="s">
        <v>16031</v>
      </c>
      <c r="B422" s="205" t="s">
        <v>16032</v>
      </c>
      <c r="C422" s="192" t="s">
        <v>189</v>
      </c>
      <c r="D422" s="192" t="s">
        <v>288</v>
      </c>
      <c r="E422" s="192" t="s">
        <v>71</v>
      </c>
    </row>
    <row r="423" spans="1:5" s="188" customFormat="1" outlineLevel="1">
      <c r="A423" s="188" t="s">
        <v>3025</v>
      </c>
      <c r="B423" s="206" t="s">
        <v>16033</v>
      </c>
      <c r="C423" s="188" t="s">
        <v>189</v>
      </c>
      <c r="D423" s="188" t="s">
        <v>288</v>
      </c>
      <c r="E423" s="188" t="s">
        <v>71</v>
      </c>
    </row>
    <row r="424" spans="1:5" s="188" customFormat="1" outlineLevel="1">
      <c r="A424" s="188" t="s">
        <v>3022</v>
      </c>
      <c r="B424" s="206" t="s">
        <v>16034</v>
      </c>
      <c r="C424" s="188" t="s">
        <v>189</v>
      </c>
      <c r="D424" s="188" t="s">
        <v>288</v>
      </c>
      <c r="E424" s="188" t="s">
        <v>71</v>
      </c>
    </row>
    <row r="425" spans="1:5" s="188" customFormat="1" outlineLevel="1">
      <c r="A425" s="188" t="s">
        <v>16035</v>
      </c>
      <c r="B425" s="206" t="s">
        <v>15584</v>
      </c>
      <c r="C425" s="188" t="s">
        <v>189</v>
      </c>
      <c r="D425" s="188" t="s">
        <v>288</v>
      </c>
      <c r="E425" s="188" t="s">
        <v>71</v>
      </c>
    </row>
    <row r="426" spans="1:5" s="192" customFormat="1" outlineLevel="1">
      <c r="A426" s="192" t="s">
        <v>16036</v>
      </c>
      <c r="B426" s="205" t="s">
        <v>16037</v>
      </c>
      <c r="C426" s="192" t="s">
        <v>189</v>
      </c>
      <c r="D426" s="192" t="s">
        <v>288</v>
      </c>
      <c r="E426" s="192" t="s">
        <v>71</v>
      </c>
    </row>
    <row r="427" spans="1:5" s="188" customFormat="1" outlineLevel="1">
      <c r="A427" s="188" t="s">
        <v>3030</v>
      </c>
      <c r="B427" s="206" t="s">
        <v>16038</v>
      </c>
      <c r="C427" s="188" t="s">
        <v>189</v>
      </c>
      <c r="D427" s="188" t="s">
        <v>288</v>
      </c>
      <c r="E427" s="188" t="s">
        <v>71</v>
      </c>
    </row>
    <row r="428" spans="1:5" s="188" customFormat="1" outlineLevel="1">
      <c r="A428" s="188" t="s">
        <v>3032</v>
      </c>
      <c r="B428" s="206" t="s">
        <v>15826</v>
      </c>
      <c r="C428" s="188" t="s">
        <v>189</v>
      </c>
      <c r="D428" s="188" t="s">
        <v>288</v>
      </c>
      <c r="E428" s="188" t="s">
        <v>71</v>
      </c>
    </row>
    <row r="429" spans="1:5" s="188" customFormat="1" outlineLevel="1">
      <c r="A429" s="188" t="s">
        <v>16039</v>
      </c>
      <c r="B429" s="206" t="s">
        <v>15584</v>
      </c>
      <c r="C429" s="188" t="s">
        <v>189</v>
      </c>
      <c r="D429" s="188" t="s">
        <v>288</v>
      </c>
      <c r="E429" s="188" t="s">
        <v>71</v>
      </c>
    </row>
    <row r="430" spans="1:5" s="192" customFormat="1" outlineLevel="1">
      <c r="A430" s="192" t="s">
        <v>16040</v>
      </c>
      <c r="B430" s="205" t="s">
        <v>3059</v>
      </c>
      <c r="C430" s="192" t="s">
        <v>189</v>
      </c>
      <c r="D430" s="192" t="s">
        <v>288</v>
      </c>
      <c r="E430" s="192" t="s">
        <v>71</v>
      </c>
    </row>
    <row r="431" spans="1:5" s="188" customFormat="1" outlineLevel="1">
      <c r="A431" s="188" t="s">
        <v>3062</v>
      </c>
      <c r="B431" s="206" t="s">
        <v>16041</v>
      </c>
      <c r="C431" s="188" t="s">
        <v>189</v>
      </c>
      <c r="D431" s="188" t="s">
        <v>288</v>
      </c>
      <c r="E431" s="188" t="s">
        <v>71</v>
      </c>
    </row>
    <row r="432" spans="1:5" s="188" customFormat="1" outlineLevel="1">
      <c r="A432" s="188" t="s">
        <v>3064</v>
      </c>
      <c r="B432" s="206" t="s">
        <v>16042</v>
      </c>
      <c r="C432" s="188" t="s">
        <v>189</v>
      </c>
      <c r="D432" s="188" t="s">
        <v>288</v>
      </c>
      <c r="E432" s="188" t="s">
        <v>71</v>
      </c>
    </row>
    <row r="433" spans="1:5" s="188" customFormat="1" outlineLevel="1">
      <c r="A433" s="188" t="s">
        <v>16043</v>
      </c>
      <c r="B433" s="206" t="s">
        <v>15584</v>
      </c>
      <c r="C433" s="188" t="s">
        <v>189</v>
      </c>
      <c r="D433" s="188" t="s">
        <v>288</v>
      </c>
      <c r="E433" s="188" t="s">
        <v>71</v>
      </c>
    </row>
    <row r="434" spans="1:5" s="192" customFormat="1" outlineLevel="1">
      <c r="A434" s="192" t="s">
        <v>1844</v>
      </c>
      <c r="B434" s="205" t="s">
        <v>1843</v>
      </c>
      <c r="C434" s="192" t="s">
        <v>220</v>
      </c>
      <c r="D434" s="192" t="s">
        <v>312</v>
      </c>
      <c r="E434" s="192" t="s">
        <v>221</v>
      </c>
    </row>
    <row r="435" spans="1:5" s="192" customFormat="1" outlineLevel="1">
      <c r="A435" s="192" t="s">
        <v>16044</v>
      </c>
      <c r="B435" s="205" t="s">
        <v>16045</v>
      </c>
      <c r="C435" s="196"/>
      <c r="D435" s="196"/>
      <c r="E435" s="196"/>
    </row>
    <row r="436" spans="1:5" s="188" customFormat="1" outlineLevel="1">
      <c r="A436" s="188" t="s">
        <v>3038</v>
      </c>
      <c r="B436" s="206" t="s">
        <v>16046</v>
      </c>
      <c r="C436" s="188" t="s">
        <v>220</v>
      </c>
      <c r="D436" s="188" t="s">
        <v>312</v>
      </c>
      <c r="E436" s="188" t="s">
        <v>221</v>
      </c>
    </row>
    <row r="437" spans="1:5" s="188" customFormat="1" outlineLevel="1">
      <c r="A437" s="188" t="s">
        <v>3042</v>
      </c>
      <c r="B437" s="206" t="s">
        <v>16047</v>
      </c>
      <c r="C437" s="188" t="s">
        <v>198</v>
      </c>
      <c r="D437" s="188" t="s">
        <v>297</v>
      </c>
      <c r="E437" s="188" t="s">
        <v>89</v>
      </c>
    </row>
    <row r="438" spans="1:5" s="188" customFormat="1" outlineLevel="1">
      <c r="A438" s="188" t="s">
        <v>3045</v>
      </c>
      <c r="B438" s="206" t="s">
        <v>16048</v>
      </c>
      <c r="C438" s="188" t="s">
        <v>198</v>
      </c>
      <c r="D438" s="188" t="s">
        <v>297</v>
      </c>
      <c r="E438" s="188" t="s">
        <v>89</v>
      </c>
    </row>
    <row r="439" spans="1:5" s="188" customFormat="1" outlineLevel="1">
      <c r="A439" s="188" t="s">
        <v>3048</v>
      </c>
      <c r="B439" s="206" t="s">
        <v>16049</v>
      </c>
      <c r="C439" s="188" t="s">
        <v>198</v>
      </c>
      <c r="D439" s="188" t="s">
        <v>297</v>
      </c>
      <c r="E439" s="188" t="s">
        <v>89</v>
      </c>
    </row>
    <row r="440" spans="1:5" s="188" customFormat="1" outlineLevel="1">
      <c r="A440" s="188" t="s">
        <v>3051</v>
      </c>
      <c r="B440" s="206" t="s">
        <v>16050</v>
      </c>
      <c r="C440" s="188" t="s">
        <v>198</v>
      </c>
      <c r="D440" s="188" t="s">
        <v>297</v>
      </c>
      <c r="E440" s="188" t="s">
        <v>89</v>
      </c>
    </row>
    <row r="441" spans="1:5" s="188" customFormat="1" outlineLevel="1">
      <c r="A441" s="188" t="s">
        <v>3054</v>
      </c>
      <c r="B441" s="206" t="s">
        <v>16051</v>
      </c>
      <c r="C441" s="188" t="s">
        <v>198</v>
      </c>
      <c r="D441" s="188" t="s">
        <v>297</v>
      </c>
      <c r="E441" s="188" t="s">
        <v>89</v>
      </c>
    </row>
    <row r="442" spans="1:5" s="188" customFormat="1" outlineLevel="1">
      <c r="A442" s="188" t="s">
        <v>3057</v>
      </c>
      <c r="B442" s="206" t="s">
        <v>16052</v>
      </c>
      <c r="C442" s="188" t="s">
        <v>224</v>
      </c>
      <c r="D442" s="188" t="s">
        <v>314</v>
      </c>
      <c r="E442" s="188" t="s">
        <v>2309</v>
      </c>
    </row>
    <row r="443" spans="1:5" s="188" customFormat="1" outlineLevel="1">
      <c r="A443" s="188" t="s">
        <v>16053</v>
      </c>
      <c r="B443" s="206" t="s">
        <v>15584</v>
      </c>
      <c r="C443" s="197"/>
      <c r="D443" s="197"/>
      <c r="E443" s="197"/>
    </row>
    <row r="444" spans="1:5" s="192" customFormat="1" outlineLevel="1">
      <c r="A444" s="192" t="s">
        <v>16054</v>
      </c>
      <c r="B444" s="205" t="s">
        <v>15584</v>
      </c>
      <c r="C444" s="196"/>
      <c r="D444" s="196"/>
      <c r="E444" s="196"/>
    </row>
    <row r="445" spans="1:5" s="98" customFormat="1" outlineLevel="1">
      <c r="A445" s="98" t="s">
        <v>16055</v>
      </c>
      <c r="B445" s="204" t="s">
        <v>16056</v>
      </c>
      <c r="C445" s="98" t="s">
        <v>224</v>
      </c>
      <c r="D445" s="98" t="s">
        <v>314</v>
      </c>
      <c r="E445" s="98" t="s">
        <v>2309</v>
      </c>
    </row>
    <row r="446" spans="1:5" s="192" customFormat="1" outlineLevel="1">
      <c r="A446" s="192" t="s">
        <v>3217</v>
      </c>
      <c r="B446" s="205" t="s">
        <v>16057</v>
      </c>
      <c r="C446" s="192" t="s">
        <v>224</v>
      </c>
      <c r="D446" s="192" t="s">
        <v>314</v>
      </c>
      <c r="E446" s="192" t="s">
        <v>2309</v>
      </c>
    </row>
    <row r="447" spans="1:5" s="192" customFormat="1" outlineLevel="1">
      <c r="A447" s="192" t="s">
        <v>16058</v>
      </c>
      <c r="B447" s="205" t="s">
        <v>3066</v>
      </c>
      <c r="C447" s="192" t="s">
        <v>224</v>
      </c>
      <c r="D447" s="192" t="s">
        <v>314</v>
      </c>
      <c r="E447" s="192" t="s">
        <v>2309</v>
      </c>
    </row>
    <row r="448" spans="1:5" s="188" customFormat="1" outlineLevel="1">
      <c r="A448" s="188" t="s">
        <v>3069</v>
      </c>
      <c r="B448" s="206" t="s">
        <v>16059</v>
      </c>
      <c r="C448" s="188" t="s">
        <v>224</v>
      </c>
      <c r="D448" s="188" t="s">
        <v>314</v>
      </c>
      <c r="E448" s="188" t="s">
        <v>2309</v>
      </c>
    </row>
    <row r="449" spans="1:5" s="188" customFormat="1" outlineLevel="1">
      <c r="A449" s="188" t="s">
        <v>3071</v>
      </c>
      <c r="B449" s="206" t="s">
        <v>15596</v>
      </c>
      <c r="C449" s="188" t="s">
        <v>224</v>
      </c>
      <c r="D449" s="188" t="s">
        <v>314</v>
      </c>
      <c r="E449" s="188" t="s">
        <v>2309</v>
      </c>
    </row>
    <row r="450" spans="1:5" s="188" customFormat="1" outlineLevel="1">
      <c r="A450" s="188" t="s">
        <v>16060</v>
      </c>
      <c r="B450" s="206" t="s">
        <v>15584</v>
      </c>
      <c r="C450" s="188" t="s">
        <v>224</v>
      </c>
      <c r="D450" s="188" t="s">
        <v>314</v>
      </c>
      <c r="E450" s="188" t="s">
        <v>2309</v>
      </c>
    </row>
    <row r="451" spans="1:5" s="192" customFormat="1" outlineLevel="1">
      <c r="A451" s="192" t="s">
        <v>16061</v>
      </c>
      <c r="B451" s="205" t="s">
        <v>15584</v>
      </c>
      <c r="C451" s="192" t="s">
        <v>224</v>
      </c>
      <c r="D451" s="192" t="s">
        <v>314</v>
      </c>
      <c r="E451" s="192" t="s">
        <v>2309</v>
      </c>
    </row>
    <row r="452" spans="1:5" s="98" customFormat="1" outlineLevel="1">
      <c r="A452" s="98" t="s">
        <v>16062</v>
      </c>
      <c r="B452" s="204" t="s">
        <v>15584</v>
      </c>
    </row>
    <row r="453" spans="1:5" s="103" customFormat="1">
      <c r="A453" s="103" t="s">
        <v>1940</v>
      </c>
      <c r="B453" s="203" t="s">
        <v>16063</v>
      </c>
    </row>
    <row r="454" spans="1:5" s="98" customFormat="1" outlineLevel="1">
      <c r="A454" s="98" t="s">
        <v>16064</v>
      </c>
      <c r="B454" s="204" t="s">
        <v>16065</v>
      </c>
    </row>
    <row r="455" spans="1:5" s="192" customFormat="1" outlineLevel="1">
      <c r="A455" s="192" t="s">
        <v>16066</v>
      </c>
      <c r="B455" s="205" t="s">
        <v>16067</v>
      </c>
      <c r="C455" s="192" t="s">
        <v>196</v>
      </c>
      <c r="D455" s="192" t="s">
        <v>295</v>
      </c>
      <c r="E455" s="192" t="s">
        <v>85</v>
      </c>
    </row>
    <row r="456" spans="1:5" s="188" customFormat="1" outlineLevel="1">
      <c r="A456" s="188" t="s">
        <v>2299</v>
      </c>
      <c r="B456" s="206" t="s">
        <v>16068</v>
      </c>
      <c r="C456" s="188" t="s">
        <v>196</v>
      </c>
      <c r="D456" s="188" t="s">
        <v>295</v>
      </c>
      <c r="E456" s="188" t="s">
        <v>85</v>
      </c>
    </row>
    <row r="457" spans="1:5" s="188" customFormat="1" outlineLevel="1">
      <c r="A457" s="188" t="s">
        <v>2302</v>
      </c>
      <c r="B457" s="206" t="s">
        <v>16069</v>
      </c>
      <c r="C457" s="188" t="s">
        <v>196</v>
      </c>
      <c r="D457" s="188" t="s">
        <v>295</v>
      </c>
      <c r="E457" s="188" t="s">
        <v>85</v>
      </c>
    </row>
    <row r="458" spans="1:5" s="188" customFormat="1" outlineLevel="1">
      <c r="A458" s="188" t="s">
        <v>16070</v>
      </c>
      <c r="B458" s="206" t="s">
        <v>15584</v>
      </c>
      <c r="C458" s="188" t="s">
        <v>196</v>
      </c>
      <c r="D458" s="188" t="s">
        <v>295</v>
      </c>
      <c r="E458" s="188" t="s">
        <v>85</v>
      </c>
    </row>
    <row r="459" spans="1:5" s="192" customFormat="1" outlineLevel="1">
      <c r="A459" s="192" t="s">
        <v>2305</v>
      </c>
      <c r="B459" s="205" t="s">
        <v>16071</v>
      </c>
      <c r="C459" s="192" t="s">
        <v>196</v>
      </c>
      <c r="D459" s="192" t="s">
        <v>295</v>
      </c>
      <c r="E459" s="192" t="s">
        <v>85</v>
      </c>
    </row>
    <row r="460" spans="1:5" s="192" customFormat="1" outlineLevel="1">
      <c r="A460" s="192" t="s">
        <v>16072</v>
      </c>
      <c r="B460" s="205" t="s">
        <v>16073</v>
      </c>
    </row>
    <row r="461" spans="1:5" s="188" customFormat="1" outlineLevel="1">
      <c r="A461" s="188" t="s">
        <v>3295</v>
      </c>
      <c r="B461" s="206" t="s">
        <v>16074</v>
      </c>
      <c r="C461" s="188" t="s">
        <v>224</v>
      </c>
      <c r="D461" s="188" t="s">
        <v>314</v>
      </c>
      <c r="E461" s="188" t="s">
        <v>2309</v>
      </c>
    </row>
    <row r="462" spans="1:5" s="188" customFormat="1" outlineLevel="1">
      <c r="A462" s="188" t="s">
        <v>2308</v>
      </c>
      <c r="B462" s="206" t="s">
        <v>16075</v>
      </c>
      <c r="C462" s="188" t="s">
        <v>224</v>
      </c>
      <c r="D462" s="188" t="s">
        <v>314</v>
      </c>
      <c r="E462" s="188" t="s">
        <v>2309</v>
      </c>
    </row>
    <row r="463" spans="1:5" s="188" customFormat="1" outlineLevel="1">
      <c r="A463" s="188" t="s">
        <v>3303</v>
      </c>
      <c r="B463" s="206" t="s">
        <v>16076</v>
      </c>
      <c r="C463" s="188" t="s">
        <v>198</v>
      </c>
      <c r="D463" s="188" t="s">
        <v>297</v>
      </c>
      <c r="E463" s="188" t="s">
        <v>89</v>
      </c>
    </row>
    <row r="464" spans="1:5" s="188" customFormat="1" outlineLevel="1">
      <c r="A464" s="188" t="s">
        <v>16077</v>
      </c>
      <c r="B464" s="206" t="s">
        <v>15584</v>
      </c>
    </row>
    <row r="465" spans="1:5" s="192" customFormat="1" outlineLevel="1">
      <c r="A465" s="192" t="s">
        <v>16078</v>
      </c>
      <c r="B465" s="205" t="s">
        <v>15584</v>
      </c>
    </row>
    <row r="466" spans="1:5" s="98" customFormat="1" outlineLevel="1">
      <c r="A466" s="98" t="s">
        <v>16079</v>
      </c>
      <c r="B466" s="204" t="s">
        <v>16080</v>
      </c>
    </row>
    <row r="467" spans="1:5" s="192" customFormat="1" outlineLevel="1">
      <c r="A467" s="192" t="s">
        <v>3076</v>
      </c>
      <c r="B467" s="205" t="s">
        <v>3075</v>
      </c>
      <c r="C467" s="192" t="s">
        <v>196</v>
      </c>
      <c r="D467" s="192" t="s">
        <v>295</v>
      </c>
      <c r="E467" s="192" t="s">
        <v>85</v>
      </c>
    </row>
    <row r="468" spans="1:5" s="192" customFormat="1" outlineLevel="1">
      <c r="A468" s="192" t="s">
        <v>3094</v>
      </c>
      <c r="B468" s="205" t="s">
        <v>16081</v>
      </c>
      <c r="C468" s="192" t="s">
        <v>196</v>
      </c>
      <c r="D468" s="192" t="s">
        <v>295</v>
      </c>
      <c r="E468" s="192" t="s">
        <v>85</v>
      </c>
    </row>
    <row r="469" spans="1:5" s="192" customFormat="1" outlineLevel="1">
      <c r="A469" s="192" t="s">
        <v>16082</v>
      </c>
      <c r="B469" s="205" t="s">
        <v>3082</v>
      </c>
      <c r="C469" s="192" t="s">
        <v>224</v>
      </c>
      <c r="D469" s="192" t="s">
        <v>314</v>
      </c>
      <c r="E469" s="192" t="s">
        <v>2309</v>
      </c>
    </row>
    <row r="470" spans="1:5" s="188" customFormat="1" outlineLevel="1">
      <c r="A470" s="188" t="s">
        <v>3085</v>
      </c>
      <c r="B470" s="206" t="s">
        <v>16083</v>
      </c>
      <c r="C470" s="188" t="s">
        <v>224</v>
      </c>
      <c r="D470" s="188" t="s">
        <v>314</v>
      </c>
      <c r="E470" s="188" t="s">
        <v>2309</v>
      </c>
    </row>
    <row r="471" spans="1:5" s="188" customFormat="1" outlineLevel="1">
      <c r="A471" s="188" t="s">
        <v>3088</v>
      </c>
      <c r="B471" s="206" t="s">
        <v>16084</v>
      </c>
      <c r="C471" s="188" t="s">
        <v>224</v>
      </c>
      <c r="D471" s="188" t="s">
        <v>314</v>
      </c>
      <c r="E471" s="188" t="s">
        <v>2309</v>
      </c>
    </row>
    <row r="472" spans="1:5" s="188" customFormat="1" outlineLevel="1">
      <c r="A472" s="188" t="s">
        <v>16085</v>
      </c>
      <c r="B472" s="206" t="s">
        <v>15584</v>
      </c>
      <c r="C472" s="188" t="s">
        <v>224</v>
      </c>
      <c r="D472" s="188" t="s">
        <v>314</v>
      </c>
      <c r="E472" s="188" t="s">
        <v>2309</v>
      </c>
    </row>
    <row r="473" spans="1:5" s="192" customFormat="1" outlineLevel="1">
      <c r="A473" s="192" t="s">
        <v>3091</v>
      </c>
      <c r="B473" s="205" t="s">
        <v>3090</v>
      </c>
      <c r="C473" s="192" t="s">
        <v>196</v>
      </c>
      <c r="D473" s="192" t="s">
        <v>295</v>
      </c>
      <c r="E473" s="192" t="s">
        <v>85</v>
      </c>
    </row>
    <row r="474" spans="1:5" s="192" customFormat="1" outlineLevel="1">
      <c r="A474" s="192" t="s">
        <v>3079</v>
      </c>
      <c r="B474" s="205" t="s">
        <v>3078</v>
      </c>
      <c r="C474" s="192" t="s">
        <v>3080</v>
      </c>
      <c r="D474" s="192" t="s">
        <v>300</v>
      </c>
      <c r="E474" s="192" t="s">
        <v>95</v>
      </c>
    </row>
    <row r="475" spans="1:5" s="192" customFormat="1" outlineLevel="1">
      <c r="A475" s="192" t="s">
        <v>16086</v>
      </c>
      <c r="B475" s="205" t="s">
        <v>15584</v>
      </c>
    </row>
    <row r="476" spans="1:5" s="98" customFormat="1" outlineLevel="1">
      <c r="A476" s="98" t="s">
        <v>16087</v>
      </c>
      <c r="B476" s="204" t="s">
        <v>16088</v>
      </c>
      <c r="C476" s="98" t="s">
        <v>224</v>
      </c>
      <c r="D476" s="98" t="s">
        <v>314</v>
      </c>
      <c r="E476" s="98" t="s">
        <v>2309</v>
      </c>
    </row>
    <row r="477" spans="1:5" s="192" customFormat="1" outlineLevel="1">
      <c r="A477" s="192" t="s">
        <v>3099</v>
      </c>
      <c r="B477" s="205" t="s">
        <v>16089</v>
      </c>
      <c r="C477" s="192" t="s">
        <v>224</v>
      </c>
      <c r="D477" s="192" t="s">
        <v>314</v>
      </c>
      <c r="E477" s="192" t="s">
        <v>2309</v>
      </c>
    </row>
    <row r="478" spans="1:5" s="192" customFormat="1" outlineLevel="1">
      <c r="A478" s="192" t="s">
        <v>3102</v>
      </c>
      <c r="B478" s="205" t="s">
        <v>16090</v>
      </c>
      <c r="C478" s="192" t="s">
        <v>224</v>
      </c>
      <c r="D478" s="192" t="s">
        <v>314</v>
      </c>
      <c r="E478" s="192" t="s">
        <v>2309</v>
      </c>
    </row>
    <row r="479" spans="1:5" s="192" customFormat="1" outlineLevel="1">
      <c r="A479" s="192" t="s">
        <v>3106</v>
      </c>
      <c r="B479" s="205" t="s">
        <v>16091</v>
      </c>
      <c r="C479" s="192" t="s">
        <v>224</v>
      </c>
      <c r="D479" s="192" t="s">
        <v>314</v>
      </c>
      <c r="E479" s="192" t="s">
        <v>2309</v>
      </c>
    </row>
    <row r="480" spans="1:5" s="192" customFormat="1" outlineLevel="1">
      <c r="A480" s="192" t="s">
        <v>3110</v>
      </c>
      <c r="B480" s="205" t="s">
        <v>16092</v>
      </c>
      <c r="C480" s="192" t="s">
        <v>224</v>
      </c>
      <c r="D480" s="192" t="s">
        <v>314</v>
      </c>
      <c r="E480" s="192" t="s">
        <v>2309</v>
      </c>
    </row>
    <row r="481" spans="1:5" s="192" customFormat="1" outlineLevel="1">
      <c r="A481" s="192" t="s">
        <v>16093</v>
      </c>
      <c r="B481" s="205" t="s">
        <v>15584</v>
      </c>
      <c r="C481" s="192" t="s">
        <v>224</v>
      </c>
      <c r="D481" s="192" t="s">
        <v>314</v>
      </c>
      <c r="E481" s="192" t="s">
        <v>2309</v>
      </c>
    </row>
    <row r="482" spans="1:5" s="98" customFormat="1" outlineLevel="1">
      <c r="A482" s="98" t="s">
        <v>16094</v>
      </c>
      <c r="B482" s="204" t="s">
        <v>16095</v>
      </c>
    </row>
    <row r="483" spans="1:5" s="192" customFormat="1" outlineLevel="1">
      <c r="A483" s="192" t="s">
        <v>16096</v>
      </c>
      <c r="B483" s="205" t="s">
        <v>2311</v>
      </c>
      <c r="C483" s="192" t="s">
        <v>196</v>
      </c>
      <c r="D483" s="192" t="s">
        <v>295</v>
      </c>
      <c r="E483" s="192" t="s">
        <v>85</v>
      </c>
    </row>
    <row r="484" spans="1:5" s="188" customFormat="1" outlineLevel="1">
      <c r="A484" s="188" t="s">
        <v>2314</v>
      </c>
      <c r="B484" s="206" t="s">
        <v>16097</v>
      </c>
      <c r="C484" s="188" t="s">
        <v>196</v>
      </c>
      <c r="D484" s="188" t="s">
        <v>295</v>
      </c>
      <c r="E484" s="188" t="s">
        <v>85</v>
      </c>
    </row>
    <row r="485" spans="1:5" s="188" customFormat="1" outlineLevel="1">
      <c r="A485" s="188" t="s">
        <v>2317</v>
      </c>
      <c r="B485" s="206" t="s">
        <v>16098</v>
      </c>
      <c r="C485" s="188" t="s">
        <v>196</v>
      </c>
      <c r="D485" s="188" t="s">
        <v>295</v>
      </c>
      <c r="E485" s="188" t="s">
        <v>85</v>
      </c>
    </row>
    <row r="486" spans="1:5" s="188" customFormat="1" outlineLevel="1">
      <c r="A486" s="188" t="s">
        <v>2320</v>
      </c>
      <c r="B486" s="206" t="s">
        <v>16099</v>
      </c>
      <c r="C486" s="188" t="s">
        <v>196</v>
      </c>
      <c r="D486" s="188" t="s">
        <v>295</v>
      </c>
      <c r="E486" s="188" t="s">
        <v>85</v>
      </c>
    </row>
    <row r="487" spans="1:5" s="188" customFormat="1" outlineLevel="1">
      <c r="A487" s="188" t="s">
        <v>2323</v>
      </c>
      <c r="B487" s="206" t="s">
        <v>16100</v>
      </c>
      <c r="C487" s="188" t="s">
        <v>196</v>
      </c>
      <c r="D487" s="188" t="s">
        <v>295</v>
      </c>
      <c r="E487" s="188" t="s">
        <v>85</v>
      </c>
    </row>
    <row r="488" spans="1:5" s="188" customFormat="1" outlineLevel="1">
      <c r="A488" s="188" t="s">
        <v>16101</v>
      </c>
      <c r="B488" s="206" t="s">
        <v>15584</v>
      </c>
      <c r="C488" s="188" t="s">
        <v>196</v>
      </c>
      <c r="D488" s="188" t="s">
        <v>295</v>
      </c>
      <c r="E488" s="188" t="s">
        <v>85</v>
      </c>
    </row>
    <row r="489" spans="1:5" s="192" customFormat="1" outlineLevel="1">
      <c r="A489" s="192" t="s">
        <v>16102</v>
      </c>
      <c r="B489" s="205" t="s">
        <v>16103</v>
      </c>
    </row>
    <row r="490" spans="1:5" s="188" customFormat="1" outlineLevel="1">
      <c r="A490" s="188" t="s">
        <v>2326</v>
      </c>
      <c r="B490" s="206" t="s">
        <v>2325</v>
      </c>
      <c r="C490" s="188" t="s">
        <v>196</v>
      </c>
      <c r="D490" s="188" t="s">
        <v>295</v>
      </c>
      <c r="E490" s="188" t="s">
        <v>85</v>
      </c>
    </row>
    <row r="491" spans="1:5" s="188" customFormat="1" outlineLevel="1">
      <c r="A491" s="188" t="s">
        <v>3300</v>
      </c>
      <c r="B491" s="206" t="s">
        <v>16104</v>
      </c>
      <c r="C491" s="188" t="s">
        <v>224</v>
      </c>
      <c r="D491" s="188" t="s">
        <v>314</v>
      </c>
      <c r="E491" s="188" t="s">
        <v>2309</v>
      </c>
    </row>
    <row r="492" spans="1:5" s="188" customFormat="1" outlineLevel="1">
      <c r="A492" s="188" t="s">
        <v>16105</v>
      </c>
      <c r="B492" s="206" t="s">
        <v>15584</v>
      </c>
    </row>
    <row r="493" spans="1:5" s="192" customFormat="1" outlineLevel="1">
      <c r="A493" s="192" t="s">
        <v>16106</v>
      </c>
      <c r="B493" s="205" t="s">
        <v>15584</v>
      </c>
    </row>
    <row r="494" spans="1:5" s="98" customFormat="1" outlineLevel="1">
      <c r="A494" s="98" t="s">
        <v>16107</v>
      </c>
      <c r="B494" s="204" t="s">
        <v>16108</v>
      </c>
      <c r="C494" s="98" t="s">
        <v>196</v>
      </c>
      <c r="D494" s="98" t="s">
        <v>295</v>
      </c>
      <c r="E494" s="98" t="s">
        <v>85</v>
      </c>
    </row>
    <row r="495" spans="1:5" s="192" customFormat="1" outlineLevel="1">
      <c r="A495" s="192" t="s">
        <v>16109</v>
      </c>
      <c r="B495" s="205" t="s">
        <v>16110</v>
      </c>
      <c r="C495" s="192" t="s">
        <v>196</v>
      </c>
      <c r="D495" s="192" t="s">
        <v>295</v>
      </c>
      <c r="E495" s="192" t="s">
        <v>85</v>
      </c>
    </row>
    <row r="496" spans="1:5" s="188" customFormat="1" outlineLevel="1">
      <c r="A496" s="188" t="s">
        <v>2332</v>
      </c>
      <c r="B496" s="206" t="s">
        <v>16111</v>
      </c>
      <c r="C496" s="188" t="s">
        <v>196</v>
      </c>
      <c r="D496" s="188" t="s">
        <v>295</v>
      </c>
      <c r="E496" s="188" t="s">
        <v>85</v>
      </c>
    </row>
    <row r="497" spans="1:5" s="188" customFormat="1" outlineLevel="1">
      <c r="A497" s="188" t="s">
        <v>2335</v>
      </c>
      <c r="B497" s="206" t="s">
        <v>16112</v>
      </c>
      <c r="C497" s="188" t="s">
        <v>196</v>
      </c>
      <c r="D497" s="188" t="s">
        <v>295</v>
      </c>
      <c r="E497" s="188" t="s">
        <v>85</v>
      </c>
    </row>
    <row r="498" spans="1:5" s="188" customFormat="1" outlineLevel="1">
      <c r="A498" s="188" t="s">
        <v>2339</v>
      </c>
      <c r="B498" s="206" t="s">
        <v>16113</v>
      </c>
      <c r="C498" s="188" t="s">
        <v>196</v>
      </c>
      <c r="D498" s="188" t="s">
        <v>295</v>
      </c>
      <c r="E498" s="188" t="s">
        <v>85</v>
      </c>
    </row>
    <row r="499" spans="1:5" s="188" customFormat="1" outlineLevel="1">
      <c r="A499" s="188" t="s">
        <v>16114</v>
      </c>
      <c r="B499" s="206" t="s">
        <v>15584</v>
      </c>
      <c r="C499" s="188" t="s">
        <v>196</v>
      </c>
      <c r="D499" s="188" t="s">
        <v>295</v>
      </c>
      <c r="E499" s="188" t="s">
        <v>85</v>
      </c>
    </row>
    <row r="500" spans="1:5" s="192" customFormat="1" outlineLevel="1">
      <c r="A500" s="192" t="s">
        <v>16115</v>
      </c>
      <c r="B500" s="205" t="s">
        <v>16116</v>
      </c>
      <c r="C500" s="192" t="s">
        <v>196</v>
      </c>
      <c r="D500" s="192" t="s">
        <v>295</v>
      </c>
      <c r="E500" s="192" t="s">
        <v>85</v>
      </c>
    </row>
    <row r="501" spans="1:5" s="188" customFormat="1" outlineLevel="1">
      <c r="A501" s="188" t="s">
        <v>2345</v>
      </c>
      <c r="B501" s="206" t="s">
        <v>2342</v>
      </c>
      <c r="C501" s="188" t="s">
        <v>196</v>
      </c>
      <c r="D501" s="188" t="s">
        <v>295</v>
      </c>
      <c r="E501" s="188" t="s">
        <v>85</v>
      </c>
    </row>
    <row r="502" spans="1:5" s="188" customFormat="1" outlineLevel="1">
      <c r="A502" s="188" t="s">
        <v>2352</v>
      </c>
      <c r="B502" s="206" t="s">
        <v>16117</v>
      </c>
      <c r="C502" s="188" t="s">
        <v>196</v>
      </c>
      <c r="D502" s="188" t="s">
        <v>295</v>
      </c>
      <c r="E502" s="188" t="s">
        <v>85</v>
      </c>
    </row>
    <row r="503" spans="1:5" s="188" customFormat="1" outlineLevel="1">
      <c r="A503" s="188" t="s">
        <v>2355</v>
      </c>
      <c r="B503" s="206" t="s">
        <v>16118</v>
      </c>
      <c r="C503" s="188" t="s">
        <v>196</v>
      </c>
      <c r="D503" s="188" t="s">
        <v>295</v>
      </c>
      <c r="E503" s="188" t="s">
        <v>85</v>
      </c>
    </row>
    <row r="504" spans="1:5" s="188" customFormat="1" outlineLevel="1">
      <c r="A504" s="188" t="s">
        <v>2359</v>
      </c>
      <c r="B504" s="206" t="s">
        <v>2357</v>
      </c>
      <c r="C504" s="188" t="s">
        <v>196</v>
      </c>
      <c r="D504" s="188" t="s">
        <v>295</v>
      </c>
      <c r="E504" s="188" t="s">
        <v>85</v>
      </c>
    </row>
    <row r="505" spans="1:5" s="188" customFormat="1" outlineLevel="1">
      <c r="A505" s="188" t="s">
        <v>2365</v>
      </c>
      <c r="B505" s="206" t="s">
        <v>2362</v>
      </c>
      <c r="C505" s="188" t="s">
        <v>196</v>
      </c>
      <c r="D505" s="188" t="s">
        <v>295</v>
      </c>
      <c r="E505" s="188" t="s">
        <v>85</v>
      </c>
    </row>
    <row r="506" spans="1:5" s="188" customFormat="1" outlineLevel="1">
      <c r="A506" s="188" t="s">
        <v>2377</v>
      </c>
      <c r="B506" s="206" t="s">
        <v>2374</v>
      </c>
      <c r="C506" s="188" t="s">
        <v>196</v>
      </c>
      <c r="D506" s="188" t="s">
        <v>295</v>
      </c>
      <c r="E506" s="188" t="s">
        <v>85</v>
      </c>
    </row>
    <row r="507" spans="1:5" s="188" customFormat="1" outlineLevel="1">
      <c r="A507" s="188" t="s">
        <v>2389</v>
      </c>
      <c r="B507" s="206" t="s">
        <v>16119</v>
      </c>
      <c r="C507" s="188" t="s">
        <v>196</v>
      </c>
      <c r="D507" s="188" t="s">
        <v>295</v>
      </c>
      <c r="E507" s="188" t="s">
        <v>85</v>
      </c>
    </row>
    <row r="508" spans="1:5" s="188" customFormat="1" outlineLevel="1">
      <c r="A508" s="188" t="s">
        <v>2393</v>
      </c>
      <c r="B508" s="206" t="s">
        <v>16120</v>
      </c>
      <c r="C508" s="188" t="s">
        <v>196</v>
      </c>
      <c r="D508" s="188" t="s">
        <v>295</v>
      </c>
      <c r="E508" s="188" t="s">
        <v>85</v>
      </c>
    </row>
    <row r="509" spans="1:5" s="188" customFormat="1" outlineLevel="1">
      <c r="A509" s="188" t="s">
        <v>2396</v>
      </c>
      <c r="B509" s="206" t="s">
        <v>16121</v>
      </c>
      <c r="C509" s="188" t="s">
        <v>196</v>
      </c>
      <c r="D509" s="188" t="s">
        <v>295</v>
      </c>
      <c r="E509" s="188" t="s">
        <v>85</v>
      </c>
    </row>
    <row r="510" spans="1:5" s="188" customFormat="1" outlineLevel="1">
      <c r="A510" s="188" t="s">
        <v>16122</v>
      </c>
      <c r="B510" s="206" t="s">
        <v>15584</v>
      </c>
      <c r="C510" s="188" t="s">
        <v>196</v>
      </c>
      <c r="D510" s="188" t="s">
        <v>295</v>
      </c>
      <c r="E510" s="188" t="s">
        <v>85</v>
      </c>
    </row>
    <row r="511" spans="1:5" s="192" customFormat="1" outlineLevel="1">
      <c r="A511" s="192" t="s">
        <v>16123</v>
      </c>
      <c r="B511" s="205" t="s">
        <v>15584</v>
      </c>
      <c r="C511" s="192" t="s">
        <v>196</v>
      </c>
      <c r="D511" s="192" t="s">
        <v>295</v>
      </c>
      <c r="E511" s="192" t="s">
        <v>85</v>
      </c>
    </row>
    <row r="512" spans="1:5" s="98" customFormat="1" outlineLevel="1">
      <c r="A512" s="98" t="s">
        <v>16124</v>
      </c>
      <c r="B512" s="204" t="s">
        <v>15584</v>
      </c>
    </row>
    <row r="513" spans="1:5" s="103" customFormat="1">
      <c r="A513" s="103" t="s">
        <v>2112</v>
      </c>
      <c r="B513" s="203" t="s">
        <v>16125</v>
      </c>
    </row>
    <row r="514" spans="1:5" s="98" customFormat="1" outlineLevel="1">
      <c r="A514" s="98" t="s">
        <v>16126</v>
      </c>
      <c r="B514" s="204" t="s">
        <v>16125</v>
      </c>
    </row>
    <row r="515" spans="1:5" s="192" customFormat="1" outlineLevel="1">
      <c r="A515" s="192" t="s">
        <v>16127</v>
      </c>
      <c r="B515" s="205" t="s">
        <v>16128</v>
      </c>
    </row>
    <row r="516" spans="1:5" s="188" customFormat="1" outlineLevel="1">
      <c r="A516" s="188" t="s">
        <v>2692</v>
      </c>
      <c r="B516" s="206" t="s">
        <v>2691</v>
      </c>
      <c r="C516" s="188" t="s">
        <v>201</v>
      </c>
      <c r="D516" s="188" t="s">
        <v>299</v>
      </c>
      <c r="E516" s="188" t="s">
        <v>93</v>
      </c>
    </row>
    <row r="517" spans="1:5" s="188" customFormat="1" outlineLevel="1">
      <c r="A517" s="188" t="s">
        <v>2697</v>
      </c>
      <c r="B517" s="206" t="s">
        <v>16129</v>
      </c>
      <c r="C517" s="188" t="s">
        <v>203</v>
      </c>
      <c r="D517" s="188" t="s">
        <v>301</v>
      </c>
      <c r="E517" s="188" t="s">
        <v>97</v>
      </c>
    </row>
    <row r="518" spans="1:5" s="188" customFormat="1" outlineLevel="1">
      <c r="A518" s="188" t="s">
        <v>2699</v>
      </c>
      <c r="B518" s="206" t="s">
        <v>16130</v>
      </c>
      <c r="C518" s="188" t="s">
        <v>203</v>
      </c>
      <c r="D518" s="188" t="s">
        <v>301</v>
      </c>
      <c r="E518" s="188" t="s">
        <v>97</v>
      </c>
    </row>
    <row r="519" spans="1:5" s="188" customFormat="1" outlineLevel="1">
      <c r="A519" s="188" t="s">
        <v>3488</v>
      </c>
      <c r="B519" s="206" t="s">
        <v>16131</v>
      </c>
      <c r="C519" s="188" t="s">
        <v>3080</v>
      </c>
      <c r="D519" s="188" t="s">
        <v>300</v>
      </c>
      <c r="E519" s="188" t="s">
        <v>95</v>
      </c>
    </row>
    <row r="520" spans="1:5" s="188" customFormat="1" outlineLevel="1">
      <c r="A520" s="188" t="s">
        <v>16132</v>
      </c>
      <c r="B520" s="206" t="s">
        <v>15584</v>
      </c>
      <c r="C520" s="188" t="s">
        <v>203</v>
      </c>
      <c r="D520" s="188" t="s">
        <v>301</v>
      </c>
      <c r="E520" s="188" t="s">
        <v>97</v>
      </c>
    </row>
    <row r="521" spans="1:5" s="192" customFormat="1" outlineLevel="1">
      <c r="A521" s="192" t="s">
        <v>16133</v>
      </c>
      <c r="B521" s="205" t="s">
        <v>3429</v>
      </c>
      <c r="C521" s="192" t="s">
        <v>3080</v>
      </c>
      <c r="D521" s="192" t="s">
        <v>300</v>
      </c>
      <c r="E521" s="192" t="s">
        <v>95</v>
      </c>
    </row>
    <row r="522" spans="1:5" s="188" customFormat="1" outlineLevel="1">
      <c r="A522" s="188" t="s">
        <v>3441</v>
      </c>
      <c r="B522" s="206" t="s">
        <v>16134</v>
      </c>
      <c r="C522" s="188" t="s">
        <v>3080</v>
      </c>
      <c r="D522" s="188" t="s">
        <v>300</v>
      </c>
      <c r="E522" s="188" t="s">
        <v>95</v>
      </c>
    </row>
    <row r="523" spans="1:5" s="188" customFormat="1" outlineLevel="1">
      <c r="A523" s="188" t="s">
        <v>3432</v>
      </c>
      <c r="B523" s="206" t="s">
        <v>16135</v>
      </c>
      <c r="C523" s="188" t="s">
        <v>3080</v>
      </c>
      <c r="D523" s="188" t="s">
        <v>300</v>
      </c>
      <c r="E523" s="188" t="s">
        <v>95</v>
      </c>
    </row>
    <row r="524" spans="1:5" s="188" customFormat="1" outlineLevel="1">
      <c r="A524" s="188" t="s">
        <v>3435</v>
      </c>
      <c r="B524" s="206" t="s">
        <v>16136</v>
      </c>
      <c r="C524" s="188" t="s">
        <v>3080</v>
      </c>
      <c r="D524" s="188" t="s">
        <v>300</v>
      </c>
      <c r="E524" s="188" t="s">
        <v>95</v>
      </c>
    </row>
    <row r="525" spans="1:5" s="188" customFormat="1" outlineLevel="1">
      <c r="A525" s="188" t="s">
        <v>3438</v>
      </c>
      <c r="B525" s="206" t="s">
        <v>16137</v>
      </c>
      <c r="C525" s="188" t="s">
        <v>3080</v>
      </c>
      <c r="D525" s="188" t="s">
        <v>300</v>
      </c>
      <c r="E525" s="188" t="s">
        <v>95</v>
      </c>
    </row>
    <row r="526" spans="1:5" s="188" customFormat="1" outlineLevel="1">
      <c r="A526" s="188" t="s">
        <v>16138</v>
      </c>
      <c r="B526" s="206" t="s">
        <v>15584</v>
      </c>
      <c r="C526" s="188" t="s">
        <v>3080</v>
      </c>
      <c r="D526" s="188" t="s">
        <v>300</v>
      </c>
      <c r="E526" s="188" t="s">
        <v>95</v>
      </c>
    </row>
    <row r="527" spans="1:5" s="192" customFormat="1" outlineLevel="1">
      <c r="A527" s="192" t="s">
        <v>16139</v>
      </c>
      <c r="B527" s="205" t="s">
        <v>16140</v>
      </c>
      <c r="C527" s="192" t="s">
        <v>3080</v>
      </c>
      <c r="D527" s="192" t="s">
        <v>300</v>
      </c>
      <c r="E527" s="192" t="s">
        <v>95</v>
      </c>
    </row>
    <row r="528" spans="1:5" s="188" customFormat="1" outlineLevel="1">
      <c r="A528" s="188" t="s">
        <v>3455</v>
      </c>
      <c r="B528" s="206" t="s">
        <v>16141</v>
      </c>
      <c r="C528" s="188" t="s">
        <v>3080</v>
      </c>
      <c r="D528" s="188" t="s">
        <v>300</v>
      </c>
      <c r="E528" s="188" t="s">
        <v>95</v>
      </c>
    </row>
    <row r="529" spans="1:5" s="188" customFormat="1" outlineLevel="1">
      <c r="A529" s="188" t="s">
        <v>3458</v>
      </c>
      <c r="B529" s="206" t="s">
        <v>16142</v>
      </c>
      <c r="C529" s="188" t="s">
        <v>3080</v>
      </c>
      <c r="D529" s="188" t="s">
        <v>300</v>
      </c>
      <c r="E529" s="188" t="s">
        <v>95</v>
      </c>
    </row>
    <row r="530" spans="1:5" s="188" customFormat="1" outlineLevel="1">
      <c r="A530" s="188" t="s">
        <v>3463</v>
      </c>
      <c r="B530" s="206" t="s">
        <v>16143</v>
      </c>
      <c r="C530" s="188" t="s">
        <v>3080</v>
      </c>
      <c r="D530" s="188" t="s">
        <v>300</v>
      </c>
      <c r="E530" s="188" t="s">
        <v>95</v>
      </c>
    </row>
    <row r="531" spans="1:5" s="188" customFormat="1" outlineLevel="1">
      <c r="A531" s="188" t="s">
        <v>3466</v>
      </c>
      <c r="B531" s="206" t="s">
        <v>16144</v>
      </c>
      <c r="C531" s="188" t="s">
        <v>3080</v>
      </c>
      <c r="D531" s="188" t="s">
        <v>300</v>
      </c>
      <c r="E531" s="188" t="s">
        <v>95</v>
      </c>
    </row>
    <row r="532" spans="1:5" s="188" customFormat="1" outlineLevel="1">
      <c r="A532" s="188" t="s">
        <v>3469</v>
      </c>
      <c r="B532" s="206" t="s">
        <v>16145</v>
      </c>
      <c r="C532" s="188" t="s">
        <v>3080</v>
      </c>
      <c r="D532" s="188" t="s">
        <v>300</v>
      </c>
      <c r="E532" s="188" t="s">
        <v>95</v>
      </c>
    </row>
    <row r="533" spans="1:5" s="188" customFormat="1" outlineLevel="1">
      <c r="A533" s="188" t="s">
        <v>3473</v>
      </c>
      <c r="B533" s="206" t="s">
        <v>16146</v>
      </c>
      <c r="C533" s="188" t="s">
        <v>3080</v>
      </c>
      <c r="D533" s="188" t="s">
        <v>300</v>
      </c>
      <c r="E533" s="188" t="s">
        <v>95</v>
      </c>
    </row>
    <row r="534" spans="1:5" s="188" customFormat="1" outlineLevel="1">
      <c r="A534" s="188" t="s">
        <v>3477</v>
      </c>
      <c r="B534" s="206" t="s">
        <v>16147</v>
      </c>
      <c r="C534" s="188" t="s">
        <v>3080</v>
      </c>
      <c r="D534" s="188" t="s">
        <v>300</v>
      </c>
      <c r="E534" s="188" t="s">
        <v>95</v>
      </c>
    </row>
    <row r="535" spans="1:5" s="188" customFormat="1" outlineLevel="1">
      <c r="A535" s="188" t="s">
        <v>3480</v>
      </c>
      <c r="B535" s="206" t="s">
        <v>16148</v>
      </c>
      <c r="C535" s="188" t="s">
        <v>3080</v>
      </c>
      <c r="D535" s="188" t="s">
        <v>300</v>
      </c>
      <c r="E535" s="188" t="s">
        <v>95</v>
      </c>
    </row>
    <row r="536" spans="1:5" s="188" customFormat="1" outlineLevel="1">
      <c r="A536" s="188" t="s">
        <v>3482</v>
      </c>
      <c r="B536" s="206" t="s">
        <v>16149</v>
      </c>
      <c r="C536" s="188" t="s">
        <v>3080</v>
      </c>
      <c r="D536" s="188" t="s">
        <v>300</v>
      </c>
      <c r="E536" s="188" t="s">
        <v>95</v>
      </c>
    </row>
    <row r="537" spans="1:5" s="188" customFormat="1" outlineLevel="1">
      <c r="A537" s="188" t="s">
        <v>16150</v>
      </c>
      <c r="B537" s="206" t="s">
        <v>15584</v>
      </c>
      <c r="C537" s="188" t="s">
        <v>3080</v>
      </c>
      <c r="D537" s="188" t="s">
        <v>300</v>
      </c>
      <c r="E537" s="188" t="s">
        <v>95</v>
      </c>
    </row>
    <row r="538" spans="1:5" s="192" customFormat="1" outlineLevel="1">
      <c r="A538" s="192" t="s">
        <v>16151</v>
      </c>
      <c r="B538" s="205" t="s">
        <v>3421</v>
      </c>
      <c r="C538" s="192" t="s">
        <v>224</v>
      </c>
      <c r="D538" s="192" t="s">
        <v>314</v>
      </c>
      <c r="E538" s="192" t="s">
        <v>225</v>
      </c>
    </row>
    <row r="539" spans="1:5" s="188" customFormat="1" outlineLevel="1">
      <c r="A539" s="188" t="s">
        <v>3424</v>
      </c>
      <c r="B539" s="206" t="s">
        <v>16152</v>
      </c>
      <c r="C539" s="188" t="s">
        <v>224</v>
      </c>
      <c r="D539" s="188" t="s">
        <v>314</v>
      </c>
      <c r="E539" s="188" t="s">
        <v>225</v>
      </c>
    </row>
    <row r="540" spans="1:5" s="188" customFormat="1" outlineLevel="1">
      <c r="A540" s="188" t="s">
        <v>3427</v>
      </c>
      <c r="B540" s="206" t="s">
        <v>16153</v>
      </c>
      <c r="C540" s="188" t="s">
        <v>224</v>
      </c>
      <c r="D540" s="188" t="s">
        <v>314</v>
      </c>
      <c r="E540" s="188" t="s">
        <v>225</v>
      </c>
    </row>
    <row r="541" spans="1:5" s="188" customFormat="1" outlineLevel="1">
      <c r="A541" s="188" t="s">
        <v>16154</v>
      </c>
      <c r="B541" s="206" t="s">
        <v>15584</v>
      </c>
      <c r="C541" s="188" t="s">
        <v>224</v>
      </c>
      <c r="D541" s="188" t="s">
        <v>314</v>
      </c>
      <c r="E541" s="188" t="s">
        <v>225</v>
      </c>
    </row>
    <row r="542" spans="1:5" s="192" customFormat="1" outlineLevel="1">
      <c r="A542" s="192" t="s">
        <v>16155</v>
      </c>
      <c r="B542" s="205" t="s">
        <v>16156</v>
      </c>
      <c r="C542" s="192" t="s">
        <v>3080</v>
      </c>
      <c r="D542" s="192" t="s">
        <v>300</v>
      </c>
      <c r="E542" s="192" t="s">
        <v>95</v>
      </c>
    </row>
    <row r="543" spans="1:5" s="188" customFormat="1" outlineLevel="1">
      <c r="A543" s="188" t="s">
        <v>3446</v>
      </c>
      <c r="B543" s="206" t="s">
        <v>16157</v>
      </c>
      <c r="C543" s="188" t="s">
        <v>3080</v>
      </c>
      <c r="D543" s="188" t="s">
        <v>300</v>
      </c>
      <c r="E543" s="188" t="s">
        <v>95</v>
      </c>
    </row>
    <row r="544" spans="1:5" s="188" customFormat="1" outlineLevel="1">
      <c r="A544" s="188" t="s">
        <v>3449</v>
      </c>
      <c r="B544" s="206" t="s">
        <v>16158</v>
      </c>
      <c r="C544" s="188" t="s">
        <v>3080</v>
      </c>
      <c r="D544" s="188" t="s">
        <v>300</v>
      </c>
      <c r="E544" s="188" t="s">
        <v>95</v>
      </c>
    </row>
    <row r="545" spans="1:5" s="188" customFormat="1" outlineLevel="1">
      <c r="A545" s="188" t="s">
        <v>3452</v>
      </c>
      <c r="B545" s="206" t="s">
        <v>16159</v>
      </c>
      <c r="C545" s="188" t="s">
        <v>3080</v>
      </c>
      <c r="D545" s="188" t="s">
        <v>300</v>
      </c>
      <c r="E545" s="188" t="s">
        <v>95</v>
      </c>
    </row>
    <row r="546" spans="1:5" s="188" customFormat="1" outlineLevel="1">
      <c r="A546" s="188" t="s">
        <v>16160</v>
      </c>
      <c r="B546" s="206" t="s">
        <v>15584</v>
      </c>
      <c r="C546" s="188" t="s">
        <v>3080</v>
      </c>
      <c r="D546" s="188" t="s">
        <v>300</v>
      </c>
      <c r="E546" s="188" t="s">
        <v>95</v>
      </c>
    </row>
    <row r="547" spans="1:5" s="192" customFormat="1" outlineLevel="1">
      <c r="A547" s="192" t="s">
        <v>16161</v>
      </c>
      <c r="B547" s="205" t="s">
        <v>16162</v>
      </c>
      <c r="C547" s="192" t="s">
        <v>224</v>
      </c>
      <c r="D547" s="192" t="s">
        <v>314</v>
      </c>
      <c r="E547" s="192" t="s">
        <v>225</v>
      </c>
    </row>
    <row r="548" spans="1:5" s="188" customFormat="1" outlineLevel="1">
      <c r="A548" s="188" t="s">
        <v>3485</v>
      </c>
      <c r="B548" s="206" t="s">
        <v>3484</v>
      </c>
      <c r="C548" s="188" t="s">
        <v>224</v>
      </c>
      <c r="D548" s="188" t="s">
        <v>314</v>
      </c>
      <c r="E548" s="188" t="s">
        <v>225</v>
      </c>
    </row>
    <row r="549" spans="1:5" s="188" customFormat="1" outlineLevel="1">
      <c r="A549" s="188" t="s">
        <v>3493</v>
      </c>
      <c r="B549" s="206" t="s">
        <v>16163</v>
      </c>
      <c r="C549" s="188" t="s">
        <v>224</v>
      </c>
      <c r="D549" s="188" t="s">
        <v>314</v>
      </c>
      <c r="E549" s="188" t="s">
        <v>225</v>
      </c>
    </row>
    <row r="550" spans="1:5" s="188" customFormat="1" outlineLevel="1">
      <c r="A550" s="188" t="s">
        <v>3495</v>
      </c>
      <c r="B550" s="206" t="s">
        <v>16164</v>
      </c>
      <c r="C550" s="188" t="s">
        <v>224</v>
      </c>
      <c r="D550" s="188" t="s">
        <v>314</v>
      </c>
      <c r="E550" s="188" t="s">
        <v>225</v>
      </c>
    </row>
    <row r="551" spans="1:5" s="188" customFormat="1" outlineLevel="1">
      <c r="A551" s="188" t="s">
        <v>16165</v>
      </c>
      <c r="B551" s="206" t="s">
        <v>15584</v>
      </c>
      <c r="C551" s="188" t="s">
        <v>224</v>
      </c>
      <c r="D551" s="188" t="s">
        <v>314</v>
      </c>
      <c r="E551" s="188" t="s">
        <v>225</v>
      </c>
    </row>
    <row r="552" spans="1:5" s="192" customFormat="1" outlineLevel="1">
      <c r="A552" s="192" t="s">
        <v>16166</v>
      </c>
      <c r="B552" s="205" t="s">
        <v>15584</v>
      </c>
    </row>
    <row r="553" spans="1:5" s="98" customFormat="1" outlineLevel="1">
      <c r="A553" s="98" t="s">
        <v>16167</v>
      </c>
      <c r="B553" s="204" t="s">
        <v>15584</v>
      </c>
    </row>
    <row r="554" spans="1:5" s="103" customFormat="1">
      <c r="A554" s="103" t="s">
        <v>2292</v>
      </c>
      <c r="B554" s="203" t="s">
        <v>16168</v>
      </c>
    </row>
    <row r="555" spans="1:5" s="98" customFormat="1" outlineLevel="1">
      <c r="A555" s="98" t="s">
        <v>16169</v>
      </c>
      <c r="B555" s="204" t="s">
        <v>16170</v>
      </c>
      <c r="C555" s="98" t="s">
        <v>224</v>
      </c>
      <c r="D555" s="98" t="s">
        <v>314</v>
      </c>
      <c r="E555" s="98" t="s">
        <v>225</v>
      </c>
    </row>
    <row r="556" spans="1:5" s="192" customFormat="1" outlineLevel="1">
      <c r="A556" s="192" t="s">
        <v>16171</v>
      </c>
      <c r="B556" s="205" t="s">
        <v>16172</v>
      </c>
      <c r="C556" s="192" t="s">
        <v>224</v>
      </c>
      <c r="D556" s="192" t="s">
        <v>314</v>
      </c>
      <c r="E556" s="192" t="s">
        <v>225</v>
      </c>
    </row>
    <row r="557" spans="1:5" s="188" customFormat="1" outlineLevel="1">
      <c r="A557" s="188" t="s">
        <v>2886</v>
      </c>
      <c r="B557" s="206" t="s">
        <v>16173</v>
      </c>
      <c r="C557" s="188" t="s">
        <v>224</v>
      </c>
      <c r="D557" s="188" t="s">
        <v>314</v>
      </c>
      <c r="E557" s="188" t="s">
        <v>225</v>
      </c>
    </row>
    <row r="558" spans="1:5" s="188" customFormat="1" outlineLevel="1">
      <c r="A558" s="188" t="s">
        <v>2888</v>
      </c>
      <c r="B558" s="206" t="s">
        <v>15596</v>
      </c>
      <c r="C558" s="188" t="s">
        <v>224</v>
      </c>
      <c r="D558" s="188" t="s">
        <v>314</v>
      </c>
      <c r="E558" s="188" t="s">
        <v>225</v>
      </c>
    </row>
    <row r="559" spans="1:5" s="188" customFormat="1" outlineLevel="1">
      <c r="A559" s="188" t="s">
        <v>16174</v>
      </c>
      <c r="B559" s="206" t="s">
        <v>15584</v>
      </c>
      <c r="C559" s="188" t="s">
        <v>224</v>
      </c>
      <c r="D559" s="188" t="s">
        <v>314</v>
      </c>
      <c r="E559" s="188" t="s">
        <v>225</v>
      </c>
    </row>
    <row r="560" spans="1:5" s="192" customFormat="1" outlineLevel="1">
      <c r="A560" s="192" t="s">
        <v>16175</v>
      </c>
      <c r="B560" s="205" t="s">
        <v>15584</v>
      </c>
      <c r="C560" s="192" t="s">
        <v>224</v>
      </c>
      <c r="D560" s="192" t="s">
        <v>314</v>
      </c>
      <c r="E560" s="192" t="s">
        <v>225</v>
      </c>
    </row>
    <row r="561" spans="1:5" s="98" customFormat="1" outlineLevel="1">
      <c r="A561" s="98" t="s">
        <v>16176</v>
      </c>
      <c r="B561" s="204" t="s">
        <v>16177</v>
      </c>
    </row>
    <row r="562" spans="1:5" s="192" customFormat="1" outlineLevel="1">
      <c r="A562" s="192" t="s">
        <v>16178</v>
      </c>
      <c r="B562" s="205" t="s">
        <v>16179</v>
      </c>
    </row>
    <row r="563" spans="1:5" s="188" customFormat="1" outlineLevel="1">
      <c r="A563" s="188" t="s">
        <v>2916</v>
      </c>
      <c r="B563" s="206" t="s">
        <v>16180</v>
      </c>
      <c r="C563" s="188" t="s">
        <v>218</v>
      </c>
      <c r="D563" s="188" t="s">
        <v>311</v>
      </c>
      <c r="E563" s="188" t="s">
        <v>219</v>
      </c>
    </row>
    <row r="564" spans="1:5" s="188" customFormat="1" outlineLevel="1">
      <c r="A564" s="188" t="s">
        <v>3199</v>
      </c>
      <c r="B564" s="206" t="s">
        <v>16181</v>
      </c>
      <c r="C564" s="188" t="s">
        <v>193</v>
      </c>
      <c r="D564" s="188" t="s">
        <v>292</v>
      </c>
      <c r="E564" s="188" t="s">
        <v>79</v>
      </c>
    </row>
    <row r="565" spans="1:5" s="188" customFormat="1" outlineLevel="1">
      <c r="A565" s="188" t="s">
        <v>3220</v>
      </c>
      <c r="B565" s="206" t="s">
        <v>16182</v>
      </c>
      <c r="C565" s="188" t="s">
        <v>194</v>
      </c>
      <c r="D565" s="188" t="s">
        <v>293</v>
      </c>
      <c r="E565" s="188" t="s">
        <v>81</v>
      </c>
    </row>
    <row r="566" spans="1:5" s="188" customFormat="1" outlineLevel="1">
      <c r="A566" s="188" t="s">
        <v>3333</v>
      </c>
      <c r="B566" s="206" t="s">
        <v>16183</v>
      </c>
      <c r="C566" s="188" t="s">
        <v>224</v>
      </c>
      <c r="D566" s="188" t="s">
        <v>314</v>
      </c>
      <c r="E566" s="188" t="s">
        <v>225</v>
      </c>
    </row>
    <row r="567" spans="1:5" s="188" customFormat="1" outlineLevel="1">
      <c r="A567" s="188" t="s">
        <v>16184</v>
      </c>
      <c r="B567" s="206" t="s">
        <v>15584</v>
      </c>
    </row>
    <row r="568" spans="1:5" s="192" customFormat="1" outlineLevel="1">
      <c r="A568" s="192" t="s">
        <v>16185</v>
      </c>
      <c r="B568" s="205" t="s">
        <v>16186</v>
      </c>
      <c r="C568" s="192" t="s">
        <v>224</v>
      </c>
      <c r="D568" s="192" t="s">
        <v>314</v>
      </c>
      <c r="E568" s="192" t="s">
        <v>225</v>
      </c>
    </row>
    <row r="569" spans="1:5" s="188" customFormat="1" outlineLevel="1">
      <c r="A569" s="188" t="s">
        <v>3317</v>
      </c>
      <c r="B569" s="206" t="s">
        <v>16187</v>
      </c>
      <c r="C569" s="188" t="s">
        <v>224</v>
      </c>
      <c r="D569" s="188" t="s">
        <v>314</v>
      </c>
      <c r="E569" s="188" t="s">
        <v>225</v>
      </c>
    </row>
    <row r="570" spans="1:5" s="188" customFormat="1" outlineLevel="1">
      <c r="A570" s="188" t="s">
        <v>3320</v>
      </c>
      <c r="B570" s="206" t="s">
        <v>16188</v>
      </c>
      <c r="C570" s="188" t="s">
        <v>224</v>
      </c>
      <c r="D570" s="188" t="s">
        <v>314</v>
      </c>
      <c r="E570" s="188" t="s">
        <v>225</v>
      </c>
    </row>
    <row r="571" spans="1:5" s="188" customFormat="1" outlineLevel="1">
      <c r="A571" s="188" t="s">
        <v>3323</v>
      </c>
      <c r="B571" s="206" t="s">
        <v>16189</v>
      </c>
      <c r="C571" s="188" t="s">
        <v>224</v>
      </c>
      <c r="D571" s="188" t="s">
        <v>314</v>
      </c>
      <c r="E571" s="188" t="s">
        <v>225</v>
      </c>
    </row>
    <row r="572" spans="1:5" s="188" customFormat="1" outlineLevel="1">
      <c r="A572" s="188" t="s">
        <v>3417</v>
      </c>
      <c r="B572" s="206" t="s">
        <v>3416</v>
      </c>
      <c r="C572" s="188" t="s">
        <v>224</v>
      </c>
      <c r="D572" s="188" t="s">
        <v>314</v>
      </c>
      <c r="E572" s="188" t="s">
        <v>225</v>
      </c>
    </row>
    <row r="573" spans="1:5" s="188" customFormat="1" outlineLevel="1">
      <c r="A573" s="188" t="s">
        <v>3325</v>
      </c>
      <c r="B573" s="206" t="s">
        <v>16190</v>
      </c>
      <c r="C573" s="188" t="s">
        <v>224</v>
      </c>
      <c r="D573" s="188" t="s">
        <v>314</v>
      </c>
      <c r="E573" s="188" t="s">
        <v>225</v>
      </c>
    </row>
    <row r="574" spans="1:5" s="188" customFormat="1" outlineLevel="1">
      <c r="A574" s="188" t="s">
        <v>16191</v>
      </c>
      <c r="B574" s="206" t="s">
        <v>15584</v>
      </c>
      <c r="C574" s="188" t="s">
        <v>224</v>
      </c>
      <c r="D574" s="188" t="s">
        <v>314</v>
      </c>
      <c r="E574" s="188" t="s">
        <v>225</v>
      </c>
    </row>
    <row r="575" spans="1:5" s="192" customFormat="1" outlineLevel="1">
      <c r="A575" s="192" t="s">
        <v>3330</v>
      </c>
      <c r="B575" s="205" t="s">
        <v>16192</v>
      </c>
      <c r="C575" s="192" t="s">
        <v>224</v>
      </c>
      <c r="D575" s="192" t="s">
        <v>314</v>
      </c>
      <c r="E575" s="192" t="s">
        <v>225</v>
      </c>
    </row>
    <row r="576" spans="1:5" s="192" customFormat="1" outlineLevel="1">
      <c r="A576" s="192" t="s">
        <v>3308</v>
      </c>
      <c r="B576" s="205" t="s">
        <v>16193</v>
      </c>
      <c r="C576" s="192" t="s">
        <v>224</v>
      </c>
      <c r="D576" s="192" t="s">
        <v>314</v>
      </c>
      <c r="E576" s="192" t="s">
        <v>225</v>
      </c>
    </row>
    <row r="577" spans="1:5" s="192" customFormat="1" outlineLevel="1">
      <c r="A577" s="192" t="s">
        <v>16194</v>
      </c>
      <c r="B577" s="205" t="s">
        <v>16195</v>
      </c>
      <c r="C577" s="192" t="s">
        <v>224</v>
      </c>
      <c r="D577" s="192" t="s">
        <v>314</v>
      </c>
      <c r="E577" s="192" t="s">
        <v>225</v>
      </c>
    </row>
    <row r="578" spans="1:5" s="188" customFormat="1" outlineLevel="1">
      <c r="A578" s="188" t="s">
        <v>3132</v>
      </c>
      <c r="B578" s="206" t="s">
        <v>16196</v>
      </c>
      <c r="C578" s="188" t="s">
        <v>224</v>
      </c>
      <c r="D578" s="188" t="s">
        <v>314</v>
      </c>
      <c r="E578" s="188" t="s">
        <v>225</v>
      </c>
    </row>
    <row r="579" spans="1:5" s="188" customFormat="1" outlineLevel="1">
      <c r="A579" s="188" t="s">
        <v>1847</v>
      </c>
      <c r="B579" s="206" t="s">
        <v>16197</v>
      </c>
      <c r="C579" s="188" t="s">
        <v>224</v>
      </c>
      <c r="D579" s="188" t="s">
        <v>314</v>
      </c>
      <c r="E579" s="188" t="s">
        <v>225</v>
      </c>
    </row>
    <row r="580" spans="1:5" s="188" customFormat="1" outlineLevel="1">
      <c r="A580" s="188" t="s">
        <v>3117</v>
      </c>
      <c r="B580" s="206" t="s">
        <v>16198</v>
      </c>
      <c r="C580" s="188" t="s">
        <v>224</v>
      </c>
      <c r="D580" s="188" t="s">
        <v>314</v>
      </c>
      <c r="E580" s="188" t="s">
        <v>225</v>
      </c>
    </row>
    <row r="581" spans="1:5" s="188" customFormat="1" outlineLevel="1">
      <c r="A581" s="188" t="s">
        <v>3122</v>
      </c>
      <c r="B581" s="206" t="s">
        <v>16199</v>
      </c>
      <c r="C581" s="188" t="s">
        <v>224</v>
      </c>
      <c r="D581" s="188" t="s">
        <v>314</v>
      </c>
      <c r="E581" s="188" t="s">
        <v>225</v>
      </c>
    </row>
    <row r="582" spans="1:5" s="188" customFormat="1" outlineLevel="1">
      <c r="A582" s="188" t="s">
        <v>3341</v>
      </c>
      <c r="B582" s="206" t="s">
        <v>16200</v>
      </c>
      <c r="C582" s="188" t="s">
        <v>224</v>
      </c>
      <c r="D582" s="188" t="s">
        <v>314</v>
      </c>
      <c r="E582" s="188" t="s">
        <v>225</v>
      </c>
    </row>
    <row r="583" spans="1:5" s="188" customFormat="1" outlineLevel="1">
      <c r="A583" s="188" t="s">
        <v>16201</v>
      </c>
      <c r="B583" s="206" t="s">
        <v>15584</v>
      </c>
      <c r="C583" s="188" t="s">
        <v>224</v>
      </c>
      <c r="D583" s="188" t="s">
        <v>314</v>
      </c>
      <c r="E583" s="188" t="s">
        <v>225</v>
      </c>
    </row>
    <row r="584" spans="1:5" s="192" customFormat="1" outlineLevel="1">
      <c r="A584" s="192" t="s">
        <v>16202</v>
      </c>
      <c r="B584" s="205" t="s">
        <v>15584</v>
      </c>
    </row>
    <row r="585" spans="1:5" s="98" customFormat="1" outlineLevel="1">
      <c r="A585" s="98" t="s">
        <v>16203</v>
      </c>
      <c r="B585" s="204" t="s">
        <v>15584</v>
      </c>
    </row>
    <row r="586" spans="1:5" s="103" customFormat="1">
      <c r="A586" s="103" t="s">
        <v>16204</v>
      </c>
      <c r="B586" s="203" t="s">
        <v>15584</v>
      </c>
    </row>
    <row r="587" spans="1:5" s="189" customFormat="1">
      <c r="A587" s="189" t="s">
        <v>16205</v>
      </c>
      <c r="B587" s="190" t="s">
        <v>16206</v>
      </c>
    </row>
    <row r="588" spans="1:5" s="103" customFormat="1">
      <c r="A588" s="103" t="s">
        <v>2473</v>
      </c>
      <c r="B588" s="203" t="s">
        <v>16207</v>
      </c>
    </row>
    <row r="589" spans="1:5" s="98" customFormat="1" outlineLevel="1">
      <c r="A589" s="98" t="s">
        <v>16208</v>
      </c>
      <c r="B589" s="204" t="s">
        <v>16209</v>
      </c>
      <c r="C589" s="98" t="s">
        <v>3347</v>
      </c>
      <c r="D589" s="98" t="s">
        <v>3347</v>
      </c>
    </row>
    <row r="590" spans="1:5" s="192" customFormat="1" outlineLevel="1">
      <c r="A590" s="192" t="s">
        <v>16210</v>
      </c>
      <c r="B590" s="205" t="s">
        <v>16209</v>
      </c>
      <c r="C590" s="192" t="s">
        <v>3347</v>
      </c>
      <c r="D590" s="192" t="s">
        <v>3347</v>
      </c>
    </row>
    <row r="591" spans="1:5" s="188" customFormat="1" outlineLevel="1">
      <c r="A591" s="188" t="s">
        <v>3350</v>
      </c>
      <c r="B591" s="206" t="s">
        <v>16211</v>
      </c>
      <c r="C591" s="188" t="s">
        <v>3347</v>
      </c>
      <c r="D591" s="188" t="s">
        <v>3347</v>
      </c>
    </row>
    <row r="592" spans="1:5" s="188" customFormat="1" outlineLevel="1">
      <c r="A592" s="188" t="s">
        <v>3356</v>
      </c>
      <c r="B592" s="206" t="s">
        <v>16212</v>
      </c>
      <c r="C592" s="188" t="s">
        <v>3347</v>
      </c>
      <c r="D592" s="188" t="s">
        <v>3347</v>
      </c>
    </row>
    <row r="593" spans="1:5" s="188" customFormat="1" outlineLevel="1">
      <c r="A593" s="188" t="s">
        <v>16213</v>
      </c>
      <c r="B593" s="206" t="s">
        <v>15584</v>
      </c>
      <c r="C593" s="188" t="s">
        <v>3347</v>
      </c>
      <c r="D593" s="188" t="s">
        <v>3347</v>
      </c>
    </row>
    <row r="594" spans="1:5" s="192" customFormat="1" outlineLevel="1">
      <c r="A594" s="192" t="s">
        <v>16214</v>
      </c>
      <c r="B594" s="205" t="s">
        <v>15584</v>
      </c>
      <c r="C594" s="192" t="s">
        <v>3347</v>
      </c>
      <c r="D594" s="192" t="s">
        <v>3347</v>
      </c>
    </row>
    <row r="595" spans="1:5" s="98" customFormat="1" outlineLevel="1">
      <c r="A595" s="98" t="s">
        <v>16215</v>
      </c>
      <c r="B595" s="204" t="s">
        <v>16216</v>
      </c>
    </row>
    <row r="596" spans="1:5" s="192" customFormat="1" outlineLevel="1">
      <c r="A596" s="192" t="s">
        <v>16217</v>
      </c>
      <c r="B596" s="205" t="s">
        <v>16218</v>
      </c>
      <c r="C596" s="192" t="s">
        <v>194</v>
      </c>
      <c r="D596" s="192" t="s">
        <v>293</v>
      </c>
      <c r="E596" s="192" t="s">
        <v>81</v>
      </c>
    </row>
    <row r="597" spans="1:5" s="188" customFormat="1" outlineLevel="1">
      <c r="A597" s="188" t="s">
        <v>3377</v>
      </c>
      <c r="B597" s="206" t="s">
        <v>16219</v>
      </c>
      <c r="C597" s="188" t="s">
        <v>194</v>
      </c>
      <c r="D597" s="188" t="s">
        <v>293</v>
      </c>
      <c r="E597" s="188" t="s">
        <v>81</v>
      </c>
    </row>
    <row r="598" spans="1:5" s="188" customFormat="1" outlineLevel="1">
      <c r="A598" s="188" t="s">
        <v>3382</v>
      </c>
      <c r="B598" s="206" t="s">
        <v>16220</v>
      </c>
      <c r="C598" s="188" t="s">
        <v>194</v>
      </c>
      <c r="D598" s="188" t="s">
        <v>293</v>
      </c>
      <c r="E598" s="188" t="s">
        <v>81</v>
      </c>
    </row>
    <row r="599" spans="1:5" s="188" customFormat="1" outlineLevel="1">
      <c r="A599" s="188" t="s">
        <v>3367</v>
      </c>
      <c r="B599" s="206" t="s">
        <v>16221</v>
      </c>
      <c r="C599" s="188" t="s">
        <v>194</v>
      </c>
      <c r="D599" s="188" t="s">
        <v>293</v>
      </c>
      <c r="E599" s="188" t="s">
        <v>81</v>
      </c>
    </row>
    <row r="600" spans="1:5" s="188" customFormat="1" outlineLevel="1">
      <c r="A600" s="188" t="s">
        <v>3371</v>
      </c>
      <c r="B600" s="206" t="s">
        <v>16222</v>
      </c>
      <c r="C600" s="188" t="s">
        <v>194</v>
      </c>
      <c r="D600" s="188" t="s">
        <v>293</v>
      </c>
      <c r="E600" s="188" t="s">
        <v>81</v>
      </c>
    </row>
    <row r="601" spans="1:5" s="188" customFormat="1" outlineLevel="1">
      <c r="A601" s="188" t="s">
        <v>16223</v>
      </c>
      <c r="B601" s="206" t="s">
        <v>15584</v>
      </c>
      <c r="C601" s="188" t="s">
        <v>194</v>
      </c>
      <c r="D601" s="188" t="s">
        <v>293</v>
      </c>
      <c r="E601" s="188" t="s">
        <v>81</v>
      </c>
    </row>
    <row r="602" spans="1:5" s="192" customFormat="1" outlineLevel="1">
      <c r="A602" s="192" t="s">
        <v>3386</v>
      </c>
      <c r="B602" s="205" t="s">
        <v>16224</v>
      </c>
      <c r="C602" s="192" t="s">
        <v>194</v>
      </c>
      <c r="D602" s="192" t="s">
        <v>293</v>
      </c>
      <c r="E602" s="192" t="s">
        <v>81</v>
      </c>
    </row>
    <row r="603" spans="1:5" s="192" customFormat="1" outlineLevel="1">
      <c r="A603" s="192" t="s">
        <v>3362</v>
      </c>
      <c r="B603" s="205" t="s">
        <v>16225</v>
      </c>
      <c r="C603" s="192" t="s">
        <v>3347</v>
      </c>
      <c r="D603" s="192" t="s">
        <v>3347</v>
      </c>
    </row>
    <row r="604" spans="1:5" s="192" customFormat="1" outlineLevel="1">
      <c r="A604" s="192" t="s">
        <v>16226</v>
      </c>
      <c r="B604" s="205" t="s">
        <v>16227</v>
      </c>
      <c r="C604" s="192" t="s">
        <v>187</v>
      </c>
      <c r="D604" s="192" t="s">
        <v>286</v>
      </c>
      <c r="E604" s="192" t="s">
        <v>67</v>
      </c>
    </row>
    <row r="605" spans="1:5" s="188" customFormat="1" outlineLevel="1">
      <c r="A605" s="188" t="s">
        <v>3402</v>
      </c>
      <c r="B605" s="206" t="s">
        <v>16228</v>
      </c>
      <c r="C605" s="188" t="s">
        <v>187</v>
      </c>
      <c r="D605" s="188" t="s">
        <v>286</v>
      </c>
      <c r="E605" s="188" t="s">
        <v>67</v>
      </c>
    </row>
    <row r="606" spans="1:5" s="188" customFormat="1" outlineLevel="1">
      <c r="A606" s="188" t="s">
        <v>3399</v>
      </c>
      <c r="B606" s="206" t="s">
        <v>16229</v>
      </c>
      <c r="C606" s="188" t="s">
        <v>187</v>
      </c>
      <c r="D606" s="188" t="s">
        <v>286</v>
      </c>
      <c r="E606" s="188" t="s">
        <v>67</v>
      </c>
    </row>
    <row r="607" spans="1:5" s="188" customFormat="1" outlineLevel="1">
      <c r="A607" s="188" t="s">
        <v>3405</v>
      </c>
      <c r="B607" s="206" t="s">
        <v>16230</v>
      </c>
      <c r="C607" s="188" t="s">
        <v>187</v>
      </c>
      <c r="D607" s="188" t="s">
        <v>286</v>
      </c>
      <c r="E607" s="188" t="s">
        <v>67</v>
      </c>
    </row>
    <row r="608" spans="1:5" s="188" customFormat="1" outlineLevel="1">
      <c r="A608" s="188" t="s">
        <v>3408</v>
      </c>
      <c r="B608" s="206" t="s">
        <v>16231</v>
      </c>
      <c r="C608" s="188" t="s">
        <v>187</v>
      </c>
      <c r="D608" s="188" t="s">
        <v>286</v>
      </c>
      <c r="E608" s="188" t="s">
        <v>67</v>
      </c>
    </row>
    <row r="609" spans="1:5" s="188" customFormat="1" outlineLevel="1">
      <c r="A609" s="188" t="s">
        <v>3411</v>
      </c>
      <c r="B609" s="206" t="s">
        <v>16232</v>
      </c>
      <c r="C609" s="188" t="s">
        <v>187</v>
      </c>
      <c r="D609" s="188" t="s">
        <v>286</v>
      </c>
      <c r="E609" s="188" t="s">
        <v>67</v>
      </c>
    </row>
    <row r="610" spans="1:5" s="188" customFormat="1" outlineLevel="1">
      <c r="A610" s="188" t="s">
        <v>16233</v>
      </c>
      <c r="B610" s="206" t="s">
        <v>15584</v>
      </c>
      <c r="C610" s="188" t="s">
        <v>187</v>
      </c>
      <c r="D610" s="188" t="s">
        <v>286</v>
      </c>
      <c r="E610" s="188" t="s">
        <v>67</v>
      </c>
    </row>
    <row r="611" spans="1:5" s="192" customFormat="1" outlineLevel="1">
      <c r="A611" s="192" t="s">
        <v>16234</v>
      </c>
      <c r="B611" s="205" t="s">
        <v>15584</v>
      </c>
    </row>
    <row r="612" spans="1:5" s="98" customFormat="1" outlineLevel="1">
      <c r="A612" s="98" t="s">
        <v>16235</v>
      </c>
      <c r="B612" s="204" t="s">
        <v>15584</v>
      </c>
    </row>
    <row r="613" spans="1:5" s="103" customFormat="1">
      <c r="A613" s="103" t="s">
        <v>2565</v>
      </c>
      <c r="B613" s="203" t="s">
        <v>16236</v>
      </c>
      <c r="C613" s="103" t="s">
        <v>197</v>
      </c>
      <c r="D613" s="103" t="s">
        <v>296</v>
      </c>
      <c r="E613" s="103" t="s">
        <v>3498</v>
      </c>
    </row>
    <row r="614" spans="1:5" s="98" customFormat="1" outlineLevel="1">
      <c r="A614" s="98" t="s">
        <v>16237</v>
      </c>
      <c r="B614" s="204" t="s">
        <v>16238</v>
      </c>
      <c r="C614" s="98" t="s">
        <v>197</v>
      </c>
      <c r="D614" s="98" t="s">
        <v>296</v>
      </c>
      <c r="E614" s="98" t="s">
        <v>3498</v>
      </c>
    </row>
    <row r="615" spans="1:5" s="192" customFormat="1" outlineLevel="1">
      <c r="A615" s="192" t="s">
        <v>3503</v>
      </c>
      <c r="B615" s="205" t="s">
        <v>16239</v>
      </c>
      <c r="C615" s="192" t="s">
        <v>197</v>
      </c>
      <c r="D615" s="192" t="s">
        <v>296</v>
      </c>
      <c r="E615" s="192" t="s">
        <v>3498</v>
      </c>
    </row>
    <row r="616" spans="1:5" s="192" customFormat="1" outlineLevel="1">
      <c r="A616" s="192" t="s">
        <v>3506</v>
      </c>
      <c r="B616" s="205" t="s">
        <v>16240</v>
      </c>
      <c r="C616" s="192" t="s">
        <v>197</v>
      </c>
      <c r="D616" s="192" t="s">
        <v>296</v>
      </c>
      <c r="E616" s="192" t="s">
        <v>3498</v>
      </c>
    </row>
    <row r="617" spans="1:5" s="192" customFormat="1" outlineLevel="1">
      <c r="A617" s="192" t="s">
        <v>3509</v>
      </c>
      <c r="B617" s="205" t="s">
        <v>16241</v>
      </c>
      <c r="C617" s="192" t="s">
        <v>197</v>
      </c>
      <c r="D617" s="192" t="s">
        <v>296</v>
      </c>
      <c r="E617" s="192" t="s">
        <v>3498</v>
      </c>
    </row>
    <row r="618" spans="1:5" s="192" customFormat="1" outlineLevel="1">
      <c r="A618" s="192" t="s">
        <v>16242</v>
      </c>
      <c r="B618" s="205" t="s">
        <v>15584</v>
      </c>
      <c r="C618" s="192" t="s">
        <v>197</v>
      </c>
      <c r="D618" s="192" t="s">
        <v>296</v>
      </c>
      <c r="E618" s="192" t="s">
        <v>3498</v>
      </c>
    </row>
    <row r="619" spans="1:5" s="98" customFormat="1" outlineLevel="1">
      <c r="A619" s="98" t="s">
        <v>16243</v>
      </c>
      <c r="B619" s="204" t="s">
        <v>16244</v>
      </c>
      <c r="C619" s="98" t="s">
        <v>197</v>
      </c>
      <c r="D619" s="98" t="s">
        <v>296</v>
      </c>
      <c r="E619" s="98" t="s">
        <v>3498</v>
      </c>
    </row>
    <row r="620" spans="1:5" s="192" customFormat="1" outlineLevel="1">
      <c r="A620" s="192" t="s">
        <v>3514</v>
      </c>
      <c r="B620" s="205" t="s">
        <v>16245</v>
      </c>
      <c r="C620" s="192" t="s">
        <v>197</v>
      </c>
      <c r="D620" s="192" t="s">
        <v>296</v>
      </c>
      <c r="E620" s="192" t="s">
        <v>3498</v>
      </c>
    </row>
    <row r="621" spans="1:5" s="192" customFormat="1" outlineLevel="1">
      <c r="A621" s="192" t="s">
        <v>3517</v>
      </c>
      <c r="B621" s="205" t="s">
        <v>16246</v>
      </c>
      <c r="C621" s="192" t="s">
        <v>197</v>
      </c>
      <c r="D621" s="192" t="s">
        <v>296</v>
      </c>
      <c r="E621" s="192" t="s">
        <v>3498</v>
      </c>
    </row>
    <row r="622" spans="1:5" s="192" customFormat="1" outlineLevel="1">
      <c r="A622" s="192" t="s">
        <v>16247</v>
      </c>
      <c r="B622" s="205" t="s">
        <v>16248</v>
      </c>
      <c r="C622" s="192" t="s">
        <v>197</v>
      </c>
      <c r="D622" s="192" t="s">
        <v>296</v>
      </c>
      <c r="E622" s="192" t="s">
        <v>3498</v>
      </c>
    </row>
    <row r="623" spans="1:5" s="188" customFormat="1" outlineLevel="1">
      <c r="A623" s="188" t="s">
        <v>3519</v>
      </c>
      <c r="B623" s="206" t="s">
        <v>16249</v>
      </c>
      <c r="C623" s="188" t="s">
        <v>197</v>
      </c>
      <c r="D623" s="188" t="s">
        <v>296</v>
      </c>
      <c r="E623" s="188" t="s">
        <v>3498</v>
      </c>
    </row>
    <row r="624" spans="1:5" s="188" customFormat="1" outlineLevel="1">
      <c r="A624" s="188" t="s">
        <v>3525</v>
      </c>
      <c r="B624" s="206" t="s">
        <v>16250</v>
      </c>
      <c r="C624" s="188" t="s">
        <v>197</v>
      </c>
      <c r="D624" s="188" t="s">
        <v>296</v>
      </c>
      <c r="E624" s="188" t="s">
        <v>3498</v>
      </c>
    </row>
    <row r="625" spans="1:5" s="188" customFormat="1" outlineLevel="1">
      <c r="A625" s="188" t="s">
        <v>3529</v>
      </c>
      <c r="B625" s="206" t="s">
        <v>16251</v>
      </c>
      <c r="C625" s="188" t="s">
        <v>197</v>
      </c>
      <c r="D625" s="188" t="s">
        <v>296</v>
      </c>
      <c r="E625" s="188" t="s">
        <v>3498</v>
      </c>
    </row>
    <row r="626" spans="1:5" s="188" customFormat="1" outlineLevel="1">
      <c r="A626" s="188" t="s">
        <v>16252</v>
      </c>
      <c r="B626" s="206" t="s">
        <v>15584</v>
      </c>
      <c r="C626" s="188" t="s">
        <v>197</v>
      </c>
      <c r="D626" s="188" t="s">
        <v>296</v>
      </c>
      <c r="E626" s="188" t="s">
        <v>3498</v>
      </c>
    </row>
    <row r="627" spans="1:5" s="192" customFormat="1" outlineLevel="1">
      <c r="A627" s="192" t="s">
        <v>16253</v>
      </c>
      <c r="B627" s="205" t="s">
        <v>15584</v>
      </c>
      <c r="C627" s="192" t="s">
        <v>197</v>
      </c>
      <c r="D627" s="192" t="s">
        <v>296</v>
      </c>
      <c r="E627" s="192" t="s">
        <v>3498</v>
      </c>
    </row>
    <row r="628" spans="1:5" s="98" customFormat="1" outlineLevel="1">
      <c r="A628" s="98" t="s">
        <v>16254</v>
      </c>
      <c r="B628" s="204" t="s">
        <v>15584</v>
      </c>
      <c r="C628" s="98" t="s">
        <v>197</v>
      </c>
      <c r="D628" s="98" t="s">
        <v>296</v>
      </c>
      <c r="E628" s="98" t="s">
        <v>3498</v>
      </c>
    </row>
    <row r="629" spans="1:5" s="103" customFormat="1">
      <c r="A629" s="103" t="s">
        <v>16255</v>
      </c>
      <c r="B629" s="203" t="s">
        <v>15584</v>
      </c>
    </row>
    <row r="630" spans="1:5" s="189" customFormat="1">
      <c r="A630" s="189" t="s">
        <v>16256</v>
      </c>
      <c r="B630" s="190" t="s">
        <v>16257</v>
      </c>
    </row>
    <row r="631" spans="1:5" s="103" customFormat="1">
      <c r="A631" s="103" t="s">
        <v>3288</v>
      </c>
      <c r="B631" s="203" t="s">
        <v>16258</v>
      </c>
      <c r="C631" s="103" t="s">
        <v>222</v>
      </c>
      <c r="D631" s="103" t="s">
        <v>313</v>
      </c>
      <c r="E631" s="103" t="s">
        <v>223</v>
      </c>
    </row>
    <row r="632" spans="1:5" s="98" customFormat="1" outlineLevel="1">
      <c r="A632" s="98" t="s">
        <v>16259</v>
      </c>
      <c r="B632" s="204" t="s">
        <v>16260</v>
      </c>
      <c r="C632" s="98" t="s">
        <v>222</v>
      </c>
      <c r="D632" s="98" t="s">
        <v>313</v>
      </c>
      <c r="E632" s="98" t="s">
        <v>223</v>
      </c>
    </row>
    <row r="633" spans="1:5" s="192" customFormat="1" outlineLevel="1">
      <c r="A633" s="192" t="s">
        <v>16261</v>
      </c>
      <c r="B633" s="205" t="s">
        <v>6936</v>
      </c>
      <c r="C633" s="192" t="s">
        <v>222</v>
      </c>
      <c r="D633" s="192" t="s">
        <v>313</v>
      </c>
      <c r="E633" s="192" t="s">
        <v>223</v>
      </c>
    </row>
    <row r="634" spans="1:5" s="188" customFormat="1" outlineLevel="1">
      <c r="A634" s="188" t="s">
        <v>6939</v>
      </c>
      <c r="B634" s="206" t="s">
        <v>16262</v>
      </c>
      <c r="C634" s="188" t="s">
        <v>222</v>
      </c>
      <c r="D634" s="188" t="s">
        <v>313</v>
      </c>
      <c r="E634" s="188" t="s">
        <v>223</v>
      </c>
    </row>
    <row r="635" spans="1:5" s="188" customFormat="1" outlineLevel="1">
      <c r="A635" s="188" t="s">
        <v>6942</v>
      </c>
      <c r="B635" s="206" t="s">
        <v>16263</v>
      </c>
      <c r="C635" s="188" t="s">
        <v>222</v>
      </c>
      <c r="D635" s="188" t="s">
        <v>313</v>
      </c>
      <c r="E635" s="188" t="s">
        <v>223</v>
      </c>
    </row>
    <row r="636" spans="1:5" s="188" customFormat="1" outlineLevel="1">
      <c r="A636" s="188" t="s">
        <v>16264</v>
      </c>
      <c r="B636" s="206" t="s">
        <v>15584</v>
      </c>
      <c r="C636" s="188" t="s">
        <v>222</v>
      </c>
      <c r="D636" s="188" t="s">
        <v>313</v>
      </c>
      <c r="E636" s="188" t="s">
        <v>223</v>
      </c>
    </row>
    <row r="637" spans="1:5" s="192" customFormat="1" outlineLevel="1">
      <c r="A637" s="192" t="s">
        <v>6949</v>
      </c>
      <c r="B637" s="205" t="s">
        <v>16265</v>
      </c>
      <c r="C637" s="192" t="s">
        <v>222</v>
      </c>
      <c r="D637" s="192" t="s">
        <v>313</v>
      </c>
      <c r="E637" s="192" t="s">
        <v>223</v>
      </c>
    </row>
    <row r="638" spans="1:5" s="192" customFormat="1" outlineLevel="1">
      <c r="A638" s="192" t="s">
        <v>6953</v>
      </c>
      <c r="B638" s="205" t="s">
        <v>16266</v>
      </c>
      <c r="C638" s="192" t="s">
        <v>222</v>
      </c>
      <c r="D638" s="192" t="s">
        <v>313</v>
      </c>
      <c r="E638" s="192" t="s">
        <v>223</v>
      </c>
    </row>
    <row r="639" spans="1:5" s="192" customFormat="1" outlineLevel="1">
      <c r="A639" s="192" t="s">
        <v>16267</v>
      </c>
      <c r="B639" s="205" t="s">
        <v>16268</v>
      </c>
      <c r="C639" s="192" t="s">
        <v>222</v>
      </c>
      <c r="D639" s="192" t="s">
        <v>313</v>
      </c>
      <c r="E639" s="192" t="s">
        <v>223</v>
      </c>
    </row>
    <row r="640" spans="1:5" s="188" customFormat="1" outlineLevel="1">
      <c r="A640" s="188" t="s">
        <v>7032</v>
      </c>
      <c r="B640" s="206" t="s">
        <v>16269</v>
      </c>
      <c r="C640" s="188" t="s">
        <v>222</v>
      </c>
      <c r="D640" s="188" t="s">
        <v>313</v>
      </c>
      <c r="E640" s="188" t="s">
        <v>223</v>
      </c>
    </row>
    <row r="641" spans="1:5" s="188" customFormat="1" outlineLevel="1">
      <c r="A641" s="188" t="s">
        <v>6959</v>
      </c>
      <c r="B641" s="206" t="s">
        <v>16270</v>
      </c>
      <c r="C641" s="188" t="s">
        <v>222</v>
      </c>
      <c r="D641" s="188" t="s">
        <v>313</v>
      </c>
      <c r="E641" s="188" t="s">
        <v>223</v>
      </c>
    </row>
    <row r="642" spans="1:5" s="188" customFormat="1" outlineLevel="1">
      <c r="A642" s="188" t="s">
        <v>16271</v>
      </c>
      <c r="B642" s="206" t="s">
        <v>15584</v>
      </c>
      <c r="C642" s="188" t="s">
        <v>222</v>
      </c>
      <c r="D642" s="188" t="s">
        <v>313</v>
      </c>
      <c r="E642" s="188" t="s">
        <v>223</v>
      </c>
    </row>
    <row r="643" spans="1:5" s="192" customFormat="1" outlineLevel="1">
      <c r="A643" s="192" t="s">
        <v>16272</v>
      </c>
      <c r="B643" s="205" t="s">
        <v>15584</v>
      </c>
      <c r="C643" s="192" t="s">
        <v>222</v>
      </c>
      <c r="D643" s="192" t="s">
        <v>313</v>
      </c>
      <c r="E643" s="192" t="s">
        <v>223</v>
      </c>
    </row>
    <row r="644" spans="1:5" s="98" customFormat="1" outlineLevel="1">
      <c r="A644" s="98" t="s">
        <v>16273</v>
      </c>
      <c r="B644" s="204" t="s">
        <v>16274</v>
      </c>
      <c r="C644" s="98" t="s">
        <v>222</v>
      </c>
      <c r="D644" s="98" t="s">
        <v>313</v>
      </c>
      <c r="E644" s="98" t="s">
        <v>223</v>
      </c>
    </row>
    <row r="645" spans="1:5" s="192" customFormat="1" outlineLevel="1">
      <c r="A645" s="192" t="s">
        <v>7094</v>
      </c>
      <c r="B645" s="205" t="s">
        <v>16275</v>
      </c>
      <c r="C645" s="192" t="s">
        <v>222</v>
      </c>
      <c r="D645" s="192" t="s">
        <v>313</v>
      </c>
      <c r="E645" s="192" t="s">
        <v>223</v>
      </c>
    </row>
    <row r="646" spans="1:5" s="192" customFormat="1" outlineLevel="1">
      <c r="A646" s="192" t="s">
        <v>16276</v>
      </c>
      <c r="B646" s="205" t="s">
        <v>16277</v>
      </c>
      <c r="C646" s="192" t="s">
        <v>222</v>
      </c>
      <c r="D646" s="192" t="s">
        <v>313</v>
      </c>
      <c r="E646" s="192" t="s">
        <v>223</v>
      </c>
    </row>
    <row r="647" spans="1:5" s="188" customFormat="1" outlineLevel="1">
      <c r="A647" s="188" t="s">
        <v>7097</v>
      </c>
      <c r="B647" s="206" t="s">
        <v>16278</v>
      </c>
      <c r="C647" s="188" t="s">
        <v>222</v>
      </c>
      <c r="D647" s="188" t="s">
        <v>313</v>
      </c>
      <c r="E647" s="188" t="s">
        <v>223</v>
      </c>
    </row>
    <row r="648" spans="1:5" s="188" customFormat="1" outlineLevel="1">
      <c r="A648" s="188" t="s">
        <v>7100</v>
      </c>
      <c r="B648" s="206" t="s">
        <v>16279</v>
      </c>
      <c r="C648" s="188" t="s">
        <v>222</v>
      </c>
      <c r="D648" s="188" t="s">
        <v>313</v>
      </c>
      <c r="E648" s="188" t="s">
        <v>223</v>
      </c>
    </row>
    <row r="649" spans="1:5" s="188" customFormat="1" outlineLevel="1">
      <c r="A649" s="188" t="s">
        <v>7103</v>
      </c>
      <c r="B649" s="206" t="s">
        <v>16280</v>
      </c>
      <c r="C649" s="188" t="s">
        <v>222</v>
      </c>
      <c r="D649" s="188" t="s">
        <v>313</v>
      </c>
      <c r="E649" s="188" t="s">
        <v>223</v>
      </c>
    </row>
    <row r="650" spans="1:5" s="188" customFormat="1" outlineLevel="1">
      <c r="A650" s="188" t="s">
        <v>16281</v>
      </c>
      <c r="B650" s="206" t="s">
        <v>15584</v>
      </c>
      <c r="C650" s="188" t="s">
        <v>222</v>
      </c>
      <c r="D650" s="188" t="s">
        <v>313</v>
      </c>
      <c r="E650" s="188" t="s">
        <v>223</v>
      </c>
    </row>
    <row r="651" spans="1:5" s="192" customFormat="1" outlineLevel="1">
      <c r="A651" s="192" t="s">
        <v>7106</v>
      </c>
      <c r="B651" s="205" t="s">
        <v>16282</v>
      </c>
      <c r="C651" s="192" t="s">
        <v>222</v>
      </c>
      <c r="D651" s="192" t="s">
        <v>313</v>
      </c>
      <c r="E651" s="192" t="s">
        <v>223</v>
      </c>
    </row>
    <row r="652" spans="1:5" s="192" customFormat="1" outlineLevel="1">
      <c r="A652" s="192" t="s">
        <v>16283</v>
      </c>
      <c r="B652" s="205" t="s">
        <v>15584</v>
      </c>
      <c r="C652" s="192" t="s">
        <v>222</v>
      </c>
      <c r="D652" s="192" t="s">
        <v>313</v>
      </c>
      <c r="E652" s="192" t="s">
        <v>223</v>
      </c>
    </row>
    <row r="653" spans="1:5" s="98" customFormat="1" outlineLevel="1">
      <c r="A653" s="98" t="s">
        <v>16284</v>
      </c>
      <c r="B653" s="204" t="s">
        <v>15584</v>
      </c>
      <c r="C653" s="98" t="s">
        <v>222</v>
      </c>
      <c r="D653" s="98" t="s">
        <v>313</v>
      </c>
      <c r="E653" s="98" t="s">
        <v>223</v>
      </c>
    </row>
    <row r="654" spans="1:5" s="103" customFormat="1">
      <c r="A654" s="103" t="s">
        <v>3343</v>
      </c>
      <c r="B654" s="203" t="s">
        <v>16285</v>
      </c>
      <c r="C654" s="103" t="s">
        <v>192</v>
      </c>
      <c r="D654" s="103" t="s">
        <v>291</v>
      </c>
      <c r="E654" s="103" t="s">
        <v>77</v>
      </c>
    </row>
    <row r="655" spans="1:5" s="98" customFormat="1" outlineLevel="1">
      <c r="A655" s="98" t="s">
        <v>16286</v>
      </c>
      <c r="B655" s="204" t="s">
        <v>16287</v>
      </c>
      <c r="C655" s="98" t="s">
        <v>192</v>
      </c>
      <c r="D655" s="98" t="s">
        <v>291</v>
      </c>
      <c r="E655" s="98" t="s">
        <v>77</v>
      </c>
    </row>
    <row r="656" spans="1:5" s="192" customFormat="1" outlineLevel="1">
      <c r="A656" s="192" t="s">
        <v>16288</v>
      </c>
      <c r="B656" s="205" t="s">
        <v>16289</v>
      </c>
      <c r="C656" s="192" t="s">
        <v>192</v>
      </c>
      <c r="D656" s="192" t="s">
        <v>291</v>
      </c>
      <c r="E656" s="192" t="s">
        <v>77</v>
      </c>
    </row>
    <row r="657" spans="1:5" s="188" customFormat="1" outlineLevel="1">
      <c r="A657" s="188" t="s">
        <v>2577</v>
      </c>
      <c r="B657" s="206" t="s">
        <v>16290</v>
      </c>
      <c r="C657" s="188" t="s">
        <v>192</v>
      </c>
      <c r="D657" s="188" t="s">
        <v>291</v>
      </c>
      <c r="E657" s="188" t="s">
        <v>77</v>
      </c>
    </row>
    <row r="658" spans="1:5" s="188" customFormat="1" outlineLevel="1">
      <c r="A658" s="188" t="s">
        <v>2575</v>
      </c>
      <c r="B658" s="206" t="s">
        <v>16291</v>
      </c>
      <c r="C658" s="188" t="s">
        <v>192</v>
      </c>
      <c r="D658" s="188" t="s">
        <v>291</v>
      </c>
      <c r="E658" s="188" t="s">
        <v>77</v>
      </c>
    </row>
    <row r="659" spans="1:5" s="188" customFormat="1" outlineLevel="1">
      <c r="A659" s="188" t="s">
        <v>16292</v>
      </c>
      <c r="B659" s="206" t="s">
        <v>15584</v>
      </c>
      <c r="C659" s="188" t="s">
        <v>192</v>
      </c>
      <c r="D659" s="188" t="s">
        <v>291</v>
      </c>
      <c r="E659" s="188" t="s">
        <v>77</v>
      </c>
    </row>
    <row r="660" spans="1:5" s="192" customFormat="1" outlineLevel="1">
      <c r="A660" s="192" t="s">
        <v>2570</v>
      </c>
      <c r="B660" s="205" t="s">
        <v>16293</v>
      </c>
      <c r="C660" s="192" t="s">
        <v>192</v>
      </c>
      <c r="D660" s="192" t="s">
        <v>291</v>
      </c>
      <c r="E660" s="192" t="s">
        <v>77</v>
      </c>
    </row>
    <row r="661" spans="1:5" s="192" customFormat="1" outlineLevel="1">
      <c r="A661" s="192" t="s">
        <v>2602</v>
      </c>
      <c r="B661" s="205" t="s">
        <v>16294</v>
      </c>
      <c r="C661" s="192" t="s">
        <v>192</v>
      </c>
      <c r="D661" s="192" t="s">
        <v>291</v>
      </c>
      <c r="E661" s="192" t="s">
        <v>77</v>
      </c>
    </row>
    <row r="662" spans="1:5" s="192" customFormat="1" outlineLevel="1">
      <c r="A662" s="192" t="s">
        <v>2594</v>
      </c>
      <c r="B662" s="205" t="s">
        <v>16295</v>
      </c>
      <c r="C662" s="192" t="s">
        <v>192</v>
      </c>
      <c r="D662" s="192" t="s">
        <v>291</v>
      </c>
      <c r="E662" s="192" t="s">
        <v>77</v>
      </c>
    </row>
    <row r="663" spans="1:5" s="192" customFormat="1" outlineLevel="1">
      <c r="A663" s="192" t="s">
        <v>2608</v>
      </c>
      <c r="B663" s="205" t="s">
        <v>16296</v>
      </c>
      <c r="C663" s="192" t="s">
        <v>192</v>
      </c>
      <c r="D663" s="192" t="s">
        <v>291</v>
      </c>
      <c r="E663" s="192" t="s">
        <v>77</v>
      </c>
    </row>
    <row r="664" spans="1:5" s="192" customFormat="1" outlineLevel="1">
      <c r="A664" s="192" t="s">
        <v>16297</v>
      </c>
      <c r="B664" s="205" t="s">
        <v>16298</v>
      </c>
      <c r="C664" s="192" t="s">
        <v>192</v>
      </c>
      <c r="D664" s="192" t="s">
        <v>291</v>
      </c>
      <c r="E664" s="192" t="s">
        <v>77</v>
      </c>
    </row>
    <row r="665" spans="1:5" s="188" customFormat="1" outlineLevel="1">
      <c r="A665" s="188" t="s">
        <v>2590</v>
      </c>
      <c r="B665" s="206" t="s">
        <v>2587</v>
      </c>
      <c r="C665" s="188" t="s">
        <v>192</v>
      </c>
      <c r="D665" s="188" t="s">
        <v>291</v>
      </c>
      <c r="E665" s="188" t="s">
        <v>77</v>
      </c>
    </row>
    <row r="666" spans="1:5" s="188" customFormat="1" outlineLevel="1">
      <c r="A666" s="188" t="s">
        <v>2611</v>
      </c>
      <c r="B666" s="206" t="s">
        <v>16299</v>
      </c>
      <c r="C666" s="188" t="s">
        <v>192</v>
      </c>
      <c r="D666" s="188" t="s">
        <v>291</v>
      </c>
      <c r="E666" s="188" t="s">
        <v>77</v>
      </c>
    </row>
    <row r="667" spans="1:5" s="188" customFormat="1" outlineLevel="1">
      <c r="A667" s="188" t="s">
        <v>16300</v>
      </c>
      <c r="B667" s="206" t="s">
        <v>15584</v>
      </c>
      <c r="C667" s="188" t="s">
        <v>192</v>
      </c>
      <c r="D667" s="188" t="s">
        <v>291</v>
      </c>
      <c r="E667" s="188" t="s">
        <v>77</v>
      </c>
    </row>
    <row r="668" spans="1:5" s="192" customFormat="1" outlineLevel="1">
      <c r="A668" s="192" t="s">
        <v>16301</v>
      </c>
      <c r="B668" s="205" t="s">
        <v>15584</v>
      </c>
      <c r="C668" s="192" t="s">
        <v>192</v>
      </c>
      <c r="D668" s="192" t="s">
        <v>291</v>
      </c>
      <c r="E668" s="192" t="s">
        <v>77</v>
      </c>
    </row>
    <row r="669" spans="1:5" s="98" customFormat="1" outlineLevel="1">
      <c r="A669" s="98" t="s">
        <v>16302</v>
      </c>
      <c r="B669" s="204" t="s">
        <v>16303</v>
      </c>
      <c r="C669" s="98" t="s">
        <v>192</v>
      </c>
      <c r="D669" s="98" t="s">
        <v>291</v>
      </c>
      <c r="E669" s="98" t="s">
        <v>77</v>
      </c>
    </row>
    <row r="670" spans="1:5" s="192" customFormat="1" outlineLevel="1">
      <c r="A670" s="192" t="s">
        <v>2582</v>
      </c>
      <c r="B670" s="205" t="s">
        <v>2581</v>
      </c>
      <c r="C670" s="192" t="s">
        <v>192</v>
      </c>
      <c r="D670" s="192" t="s">
        <v>291</v>
      </c>
      <c r="E670" s="192" t="s">
        <v>77</v>
      </c>
    </row>
    <row r="671" spans="1:5" s="192" customFormat="1" outlineLevel="1">
      <c r="A671" s="192" t="s">
        <v>2585</v>
      </c>
      <c r="B671" s="205" t="s">
        <v>16304</v>
      </c>
      <c r="C671" s="192" t="s">
        <v>192</v>
      </c>
      <c r="D671" s="192" t="s">
        <v>291</v>
      </c>
      <c r="E671" s="192" t="s">
        <v>77</v>
      </c>
    </row>
    <row r="672" spans="1:5" s="192" customFormat="1" outlineLevel="1">
      <c r="A672" s="192" t="s">
        <v>2599</v>
      </c>
      <c r="B672" s="205" t="s">
        <v>16305</v>
      </c>
      <c r="C672" s="192" t="s">
        <v>192</v>
      </c>
      <c r="D672" s="192" t="s">
        <v>291</v>
      </c>
      <c r="E672" s="192" t="s">
        <v>77</v>
      </c>
    </row>
    <row r="673" spans="1:5" s="192" customFormat="1" outlineLevel="1">
      <c r="A673" s="192" t="s">
        <v>2623</v>
      </c>
      <c r="B673" s="205" t="s">
        <v>16306</v>
      </c>
      <c r="C673" s="192" t="s">
        <v>192</v>
      </c>
      <c r="D673" s="192" t="s">
        <v>291</v>
      </c>
      <c r="E673" s="192" t="s">
        <v>77</v>
      </c>
    </row>
    <row r="674" spans="1:5" s="192" customFormat="1" outlineLevel="1">
      <c r="A674" s="192" t="s">
        <v>16307</v>
      </c>
      <c r="B674" s="205" t="s">
        <v>15584</v>
      </c>
      <c r="C674" s="192" t="s">
        <v>192</v>
      </c>
      <c r="D674" s="192" t="s">
        <v>291</v>
      </c>
      <c r="E674" s="192" t="s">
        <v>77</v>
      </c>
    </row>
    <row r="675" spans="1:5" s="98" customFormat="1" outlineLevel="1">
      <c r="A675" s="98" t="s">
        <v>16308</v>
      </c>
      <c r="B675" s="204" t="s">
        <v>15584</v>
      </c>
      <c r="C675" s="98" t="s">
        <v>192</v>
      </c>
      <c r="D675" s="98" t="s">
        <v>291</v>
      </c>
      <c r="E675" s="98" t="s">
        <v>77</v>
      </c>
    </row>
    <row r="676" spans="1:5" s="103" customFormat="1">
      <c r="A676" s="103" t="s">
        <v>3418</v>
      </c>
      <c r="B676" s="203" t="s">
        <v>16309</v>
      </c>
    </row>
    <row r="677" spans="1:5" s="98" customFormat="1" outlineLevel="1">
      <c r="A677" s="98" t="s">
        <v>16310</v>
      </c>
      <c r="B677" s="204" t="s">
        <v>16311</v>
      </c>
      <c r="C677" s="98" t="s">
        <v>206</v>
      </c>
      <c r="D677" s="98" t="s">
        <v>304</v>
      </c>
      <c r="E677" s="98" t="s">
        <v>105</v>
      </c>
    </row>
    <row r="678" spans="1:5" s="192" customFormat="1" outlineLevel="1">
      <c r="A678" s="192" t="s">
        <v>6719</v>
      </c>
      <c r="B678" s="205" t="s">
        <v>16312</v>
      </c>
      <c r="C678" s="192" t="s">
        <v>206</v>
      </c>
      <c r="D678" s="192" t="s">
        <v>304</v>
      </c>
      <c r="E678" s="192" t="s">
        <v>105</v>
      </c>
    </row>
    <row r="679" spans="1:5" s="192" customFormat="1" outlineLevel="1">
      <c r="A679" s="192" t="s">
        <v>16313</v>
      </c>
      <c r="B679" s="205" t="s">
        <v>16314</v>
      </c>
      <c r="C679" s="192" t="s">
        <v>206</v>
      </c>
      <c r="D679" s="192" t="s">
        <v>304</v>
      </c>
      <c r="E679" s="192" t="s">
        <v>105</v>
      </c>
    </row>
    <row r="680" spans="1:5" s="188" customFormat="1" outlineLevel="1">
      <c r="A680" s="188" t="s">
        <v>6723</v>
      </c>
      <c r="B680" s="206" t="s">
        <v>16315</v>
      </c>
      <c r="C680" s="188" t="s">
        <v>206</v>
      </c>
      <c r="D680" s="188" t="s">
        <v>304</v>
      </c>
      <c r="E680" s="188" t="s">
        <v>105</v>
      </c>
    </row>
    <row r="681" spans="1:5" s="188" customFormat="1" outlineLevel="1">
      <c r="A681" s="188" t="s">
        <v>6726</v>
      </c>
      <c r="B681" s="206" t="s">
        <v>16316</v>
      </c>
      <c r="C681" s="188" t="s">
        <v>206</v>
      </c>
      <c r="D681" s="188" t="s">
        <v>304</v>
      </c>
      <c r="E681" s="188" t="s">
        <v>105</v>
      </c>
    </row>
    <row r="682" spans="1:5" s="188" customFormat="1" outlineLevel="1">
      <c r="A682" s="188" t="s">
        <v>6728</v>
      </c>
      <c r="B682" s="206" t="s">
        <v>16317</v>
      </c>
      <c r="C682" s="188" t="s">
        <v>206</v>
      </c>
      <c r="D682" s="188" t="s">
        <v>304</v>
      </c>
      <c r="E682" s="188" t="s">
        <v>105</v>
      </c>
    </row>
    <row r="683" spans="1:5" s="188" customFormat="1" outlineLevel="1">
      <c r="A683" s="188" t="s">
        <v>16318</v>
      </c>
      <c r="B683" s="206" t="s">
        <v>15584</v>
      </c>
      <c r="C683" s="188" t="s">
        <v>206</v>
      </c>
      <c r="D683" s="188" t="s">
        <v>304</v>
      </c>
      <c r="E683" s="188" t="s">
        <v>105</v>
      </c>
    </row>
    <row r="684" spans="1:5" s="192" customFormat="1" outlineLevel="1">
      <c r="A684" s="192" t="s">
        <v>6731</v>
      </c>
      <c r="B684" s="205" t="s">
        <v>16319</v>
      </c>
      <c r="C684" s="192" t="s">
        <v>206</v>
      </c>
      <c r="D684" s="192" t="s">
        <v>304</v>
      </c>
      <c r="E684" s="192" t="s">
        <v>105</v>
      </c>
    </row>
    <row r="685" spans="1:5" s="192" customFormat="1" outlineLevel="1">
      <c r="A685" s="192" t="s">
        <v>16320</v>
      </c>
      <c r="B685" s="205" t="s">
        <v>15584</v>
      </c>
      <c r="C685" s="192" t="s">
        <v>206</v>
      </c>
      <c r="D685" s="192" t="s">
        <v>304</v>
      </c>
      <c r="E685" s="192" t="s">
        <v>105</v>
      </c>
    </row>
    <row r="686" spans="1:5" s="98" customFormat="1" outlineLevel="1">
      <c r="A686" s="98" t="s">
        <v>16321</v>
      </c>
      <c r="B686" s="204" t="s">
        <v>16322</v>
      </c>
      <c r="C686" s="98" t="s">
        <v>274</v>
      </c>
      <c r="D686" s="98" t="s">
        <v>353</v>
      </c>
      <c r="E686" s="98" t="s">
        <v>21089</v>
      </c>
    </row>
    <row r="687" spans="1:5" s="192" customFormat="1" outlineLevel="1">
      <c r="A687" s="192" t="s">
        <v>16323</v>
      </c>
      <c r="B687" s="205" t="s">
        <v>16324</v>
      </c>
      <c r="C687" s="192" t="s">
        <v>274</v>
      </c>
      <c r="D687" s="192" t="s">
        <v>353</v>
      </c>
      <c r="E687" s="192" t="s">
        <v>21089</v>
      </c>
    </row>
    <row r="688" spans="1:5" s="188" customFormat="1" outlineLevel="1">
      <c r="A688" s="188" t="s">
        <v>6737</v>
      </c>
      <c r="B688" s="206" t="s">
        <v>16325</v>
      </c>
      <c r="C688" s="188" t="s">
        <v>274</v>
      </c>
      <c r="D688" s="188" t="s">
        <v>353</v>
      </c>
      <c r="E688" s="188" t="s">
        <v>21089</v>
      </c>
    </row>
    <row r="689" spans="1:5" s="188" customFormat="1" outlineLevel="1">
      <c r="A689" s="188" t="s">
        <v>6741</v>
      </c>
      <c r="B689" s="206" t="s">
        <v>16326</v>
      </c>
      <c r="C689" s="188" t="s">
        <v>274</v>
      </c>
      <c r="D689" s="188" t="s">
        <v>353</v>
      </c>
      <c r="E689" s="188" t="s">
        <v>21089</v>
      </c>
    </row>
    <row r="690" spans="1:5" s="188" customFormat="1" outlineLevel="1">
      <c r="A690" s="188" t="s">
        <v>6745</v>
      </c>
      <c r="B690" s="206" t="s">
        <v>16327</v>
      </c>
      <c r="C690" s="188" t="s">
        <v>274</v>
      </c>
      <c r="D690" s="188" t="s">
        <v>353</v>
      </c>
      <c r="E690" s="188" t="s">
        <v>21089</v>
      </c>
    </row>
    <row r="691" spans="1:5" s="188" customFormat="1" outlineLevel="1">
      <c r="A691" s="188" t="s">
        <v>6749</v>
      </c>
      <c r="B691" s="206" t="s">
        <v>16328</v>
      </c>
      <c r="C691" s="188" t="s">
        <v>274</v>
      </c>
      <c r="D691" s="188" t="s">
        <v>353</v>
      </c>
      <c r="E691" s="188" t="s">
        <v>21089</v>
      </c>
    </row>
    <row r="692" spans="1:5" s="188" customFormat="1" outlineLevel="1">
      <c r="A692" s="188" t="s">
        <v>6753</v>
      </c>
      <c r="B692" s="206" t="s">
        <v>16329</v>
      </c>
      <c r="C692" s="188" t="s">
        <v>274</v>
      </c>
      <c r="D692" s="188" t="s">
        <v>353</v>
      </c>
      <c r="E692" s="188" t="s">
        <v>21089</v>
      </c>
    </row>
    <row r="693" spans="1:5" s="188" customFormat="1" outlineLevel="1">
      <c r="A693" s="188" t="s">
        <v>6757</v>
      </c>
      <c r="B693" s="206" t="s">
        <v>16330</v>
      </c>
      <c r="C693" s="188" t="s">
        <v>274</v>
      </c>
      <c r="D693" s="188" t="s">
        <v>353</v>
      </c>
      <c r="E693" s="188" t="s">
        <v>21089</v>
      </c>
    </row>
    <row r="694" spans="1:5" s="188" customFormat="1" outlineLevel="1">
      <c r="A694" s="188" t="s">
        <v>6760</v>
      </c>
      <c r="B694" s="206" t="s">
        <v>16331</v>
      </c>
      <c r="C694" s="188" t="s">
        <v>274</v>
      </c>
      <c r="D694" s="188" t="s">
        <v>353</v>
      </c>
      <c r="E694" s="188" t="s">
        <v>21089</v>
      </c>
    </row>
    <row r="695" spans="1:5" s="188" customFormat="1" outlineLevel="1">
      <c r="A695" s="188" t="s">
        <v>6763</v>
      </c>
      <c r="B695" s="206" t="s">
        <v>16332</v>
      </c>
      <c r="C695" s="188" t="s">
        <v>274</v>
      </c>
      <c r="D695" s="188" t="s">
        <v>353</v>
      </c>
      <c r="E695" s="188" t="s">
        <v>21089</v>
      </c>
    </row>
    <row r="696" spans="1:5" s="188" customFormat="1" outlineLevel="1">
      <c r="A696" s="188" t="s">
        <v>6765</v>
      </c>
      <c r="B696" s="206" t="s">
        <v>16333</v>
      </c>
      <c r="C696" s="188" t="s">
        <v>274</v>
      </c>
      <c r="D696" s="188" t="s">
        <v>353</v>
      </c>
      <c r="E696" s="188" t="s">
        <v>21089</v>
      </c>
    </row>
    <row r="697" spans="1:5" s="188" customFormat="1" outlineLevel="1">
      <c r="A697" s="188" t="s">
        <v>16334</v>
      </c>
      <c r="B697" s="206" t="s">
        <v>15584</v>
      </c>
      <c r="C697" s="188" t="s">
        <v>274</v>
      </c>
      <c r="D697" s="188" t="s">
        <v>353</v>
      </c>
      <c r="E697" s="188" t="s">
        <v>21089</v>
      </c>
    </row>
    <row r="698" spans="1:5" s="192" customFormat="1" outlineLevel="1">
      <c r="A698" s="192" t="s">
        <v>16335</v>
      </c>
      <c r="B698" s="205" t="s">
        <v>16336</v>
      </c>
      <c r="C698" s="192" t="s">
        <v>274</v>
      </c>
      <c r="D698" s="192" t="s">
        <v>353</v>
      </c>
      <c r="E698" s="192" t="s">
        <v>21089</v>
      </c>
    </row>
    <row r="699" spans="1:5" s="188" customFormat="1" outlineLevel="1">
      <c r="A699" s="188" t="s">
        <v>6769</v>
      </c>
      <c r="B699" s="206" t="s">
        <v>6768</v>
      </c>
      <c r="C699" s="188" t="s">
        <v>274</v>
      </c>
      <c r="D699" s="188" t="s">
        <v>353</v>
      </c>
      <c r="E699" s="188" t="s">
        <v>21089</v>
      </c>
    </row>
    <row r="700" spans="1:5" s="188" customFormat="1" outlineLevel="1">
      <c r="A700" s="188" t="s">
        <v>6772</v>
      </c>
      <c r="B700" s="206" t="s">
        <v>16337</v>
      </c>
      <c r="C700" s="188" t="s">
        <v>274</v>
      </c>
      <c r="D700" s="188" t="s">
        <v>353</v>
      </c>
      <c r="E700" s="188" t="s">
        <v>21089</v>
      </c>
    </row>
    <row r="701" spans="1:5" s="188" customFormat="1" outlineLevel="1">
      <c r="A701" s="188" t="s">
        <v>16338</v>
      </c>
      <c r="B701" s="206" t="s">
        <v>15584</v>
      </c>
      <c r="C701" s="188" t="s">
        <v>274</v>
      </c>
      <c r="D701" s="188" t="s">
        <v>353</v>
      </c>
      <c r="E701" s="188" t="s">
        <v>21089</v>
      </c>
    </row>
    <row r="702" spans="1:5" s="192" customFormat="1" outlineLevel="1">
      <c r="A702" s="192" t="s">
        <v>16339</v>
      </c>
      <c r="B702" s="205" t="s">
        <v>15584</v>
      </c>
      <c r="C702" s="192" t="s">
        <v>274</v>
      </c>
      <c r="D702" s="192" t="s">
        <v>353</v>
      </c>
      <c r="E702" s="192" t="s">
        <v>21089</v>
      </c>
    </row>
    <row r="703" spans="1:5" s="98" customFormat="1" outlineLevel="1">
      <c r="A703" s="98" t="s">
        <v>16340</v>
      </c>
      <c r="B703" s="204" t="s">
        <v>15584</v>
      </c>
    </row>
    <row r="704" spans="1:5" s="103" customFormat="1">
      <c r="A704" s="103" t="s">
        <v>3496</v>
      </c>
      <c r="B704" s="203" t="s">
        <v>16341</v>
      </c>
    </row>
    <row r="705" spans="1:5" s="98" customFormat="1" outlineLevel="1">
      <c r="A705" s="98" t="s">
        <v>16342</v>
      </c>
      <c r="B705" s="204" t="s">
        <v>16343</v>
      </c>
      <c r="C705" s="98" t="s">
        <v>206</v>
      </c>
      <c r="D705" s="98" t="s">
        <v>304</v>
      </c>
      <c r="E705" s="98" t="s">
        <v>105</v>
      </c>
    </row>
    <row r="706" spans="1:5" s="192" customFormat="1" outlineLevel="1">
      <c r="A706" s="192" t="s">
        <v>16344</v>
      </c>
      <c r="B706" s="205" t="s">
        <v>16343</v>
      </c>
      <c r="C706" s="192" t="s">
        <v>206</v>
      </c>
      <c r="D706" s="192" t="s">
        <v>304</v>
      </c>
      <c r="E706" s="192" t="s">
        <v>105</v>
      </c>
    </row>
    <row r="707" spans="1:5" s="188" customFormat="1" outlineLevel="1">
      <c r="A707" s="188" t="s">
        <v>7401</v>
      </c>
      <c r="B707" s="206" t="s">
        <v>16345</v>
      </c>
      <c r="C707" s="188" t="s">
        <v>206</v>
      </c>
      <c r="D707" s="188" t="s">
        <v>304</v>
      </c>
      <c r="E707" s="188" t="s">
        <v>105</v>
      </c>
    </row>
    <row r="708" spans="1:5" s="188" customFormat="1" outlineLevel="1">
      <c r="A708" s="188" t="s">
        <v>7396</v>
      </c>
      <c r="B708" s="206" t="s">
        <v>16346</v>
      </c>
      <c r="C708" s="188" t="s">
        <v>206</v>
      </c>
      <c r="D708" s="188" t="s">
        <v>304</v>
      </c>
      <c r="E708" s="188" t="s">
        <v>105</v>
      </c>
    </row>
    <row r="709" spans="1:5" s="188" customFormat="1" outlineLevel="1">
      <c r="A709" s="188" t="s">
        <v>7398</v>
      </c>
      <c r="B709" s="206" t="s">
        <v>16347</v>
      </c>
      <c r="C709" s="188" t="s">
        <v>206</v>
      </c>
      <c r="D709" s="188" t="s">
        <v>304</v>
      </c>
      <c r="E709" s="188" t="s">
        <v>105</v>
      </c>
    </row>
    <row r="710" spans="1:5" s="188" customFormat="1" outlineLevel="1">
      <c r="A710" s="188" t="s">
        <v>16348</v>
      </c>
      <c r="B710" s="206" t="s">
        <v>15584</v>
      </c>
      <c r="C710" s="188" t="s">
        <v>206</v>
      </c>
      <c r="D710" s="188" t="s">
        <v>304</v>
      </c>
      <c r="E710" s="188" t="s">
        <v>105</v>
      </c>
    </row>
    <row r="711" spans="1:5" s="192" customFormat="1" outlineLevel="1">
      <c r="A711" s="192" t="s">
        <v>16349</v>
      </c>
      <c r="B711" s="205" t="s">
        <v>15584</v>
      </c>
      <c r="C711" s="192" t="s">
        <v>206</v>
      </c>
      <c r="D711" s="192" t="s">
        <v>304</v>
      </c>
      <c r="E711" s="192" t="s">
        <v>105</v>
      </c>
    </row>
    <row r="712" spans="1:5" s="98" customFormat="1" outlineLevel="1">
      <c r="A712" s="98" t="s">
        <v>16350</v>
      </c>
      <c r="B712" s="204" t="s">
        <v>16351</v>
      </c>
      <c r="C712" s="98" t="s">
        <v>206</v>
      </c>
      <c r="D712" s="98" t="s">
        <v>304</v>
      </c>
      <c r="E712" s="98" t="s">
        <v>105</v>
      </c>
    </row>
    <row r="713" spans="1:5" s="192" customFormat="1" outlineLevel="1">
      <c r="A713" s="192" t="s">
        <v>16352</v>
      </c>
      <c r="B713" s="205" t="s">
        <v>16351</v>
      </c>
      <c r="C713" s="192" t="s">
        <v>206</v>
      </c>
      <c r="D713" s="192" t="s">
        <v>304</v>
      </c>
      <c r="E713" s="192" t="s">
        <v>105</v>
      </c>
    </row>
    <row r="714" spans="1:5" s="188" customFormat="1" outlineLevel="1">
      <c r="A714" s="188" t="s">
        <v>7139</v>
      </c>
      <c r="B714" s="206" t="s">
        <v>16353</v>
      </c>
      <c r="C714" s="188" t="s">
        <v>206</v>
      </c>
      <c r="D714" s="188" t="s">
        <v>304</v>
      </c>
      <c r="E714" s="188" t="s">
        <v>105</v>
      </c>
    </row>
    <row r="715" spans="1:5" s="188" customFormat="1" outlineLevel="1">
      <c r="A715" s="188" t="s">
        <v>7158</v>
      </c>
      <c r="B715" s="206" t="s">
        <v>7155</v>
      </c>
      <c r="C715" s="188" t="s">
        <v>206</v>
      </c>
      <c r="D715" s="188" t="s">
        <v>304</v>
      </c>
      <c r="E715" s="188" t="s">
        <v>105</v>
      </c>
    </row>
    <row r="716" spans="1:5" s="188" customFormat="1" outlineLevel="1">
      <c r="A716" s="188" t="s">
        <v>16354</v>
      </c>
      <c r="B716" s="206" t="s">
        <v>15584</v>
      </c>
      <c r="C716" s="188" t="s">
        <v>206</v>
      </c>
      <c r="D716" s="188" t="s">
        <v>304</v>
      </c>
      <c r="E716" s="188" t="s">
        <v>105</v>
      </c>
    </row>
    <row r="717" spans="1:5" s="192" customFormat="1" outlineLevel="1">
      <c r="A717" s="192" t="s">
        <v>16355</v>
      </c>
      <c r="B717" s="205" t="s">
        <v>15584</v>
      </c>
      <c r="C717" s="192" t="s">
        <v>206</v>
      </c>
      <c r="D717" s="192" t="s">
        <v>304</v>
      </c>
      <c r="E717" s="192" t="s">
        <v>105</v>
      </c>
    </row>
    <row r="718" spans="1:5" s="98" customFormat="1" outlineLevel="1">
      <c r="A718" s="98" t="s">
        <v>16356</v>
      </c>
      <c r="B718" s="204" t="s">
        <v>16357</v>
      </c>
      <c r="C718" s="98" t="s">
        <v>206</v>
      </c>
      <c r="D718" s="98" t="s">
        <v>304</v>
      </c>
      <c r="E718" s="98" t="s">
        <v>105</v>
      </c>
    </row>
    <row r="719" spans="1:5" s="192" customFormat="1" outlineLevel="1">
      <c r="A719" s="192" t="s">
        <v>16358</v>
      </c>
      <c r="B719" s="205" t="s">
        <v>16359</v>
      </c>
      <c r="C719" s="192" t="s">
        <v>206</v>
      </c>
      <c r="D719" s="192" t="s">
        <v>304</v>
      </c>
      <c r="E719" s="192" t="s">
        <v>105</v>
      </c>
    </row>
    <row r="720" spans="1:5" s="188" customFormat="1" outlineLevel="1">
      <c r="A720" s="188" t="s">
        <v>7144</v>
      </c>
      <c r="B720" s="206" t="s">
        <v>16360</v>
      </c>
      <c r="C720" s="188" t="s">
        <v>206</v>
      </c>
      <c r="D720" s="188" t="s">
        <v>304</v>
      </c>
      <c r="E720" s="188" t="s">
        <v>105</v>
      </c>
    </row>
    <row r="721" spans="1:5" s="188" customFormat="1" outlineLevel="1">
      <c r="A721" s="188" t="s">
        <v>7146</v>
      </c>
      <c r="B721" s="206" t="s">
        <v>16361</v>
      </c>
      <c r="C721" s="188" t="s">
        <v>206</v>
      </c>
      <c r="D721" s="188" t="s">
        <v>304</v>
      </c>
      <c r="E721" s="188" t="s">
        <v>105</v>
      </c>
    </row>
    <row r="722" spans="1:5" s="188" customFormat="1" outlineLevel="1">
      <c r="A722" s="188" t="s">
        <v>16362</v>
      </c>
      <c r="B722" s="206" t="s">
        <v>15584</v>
      </c>
      <c r="C722" s="188" t="s">
        <v>206</v>
      </c>
      <c r="D722" s="188" t="s">
        <v>304</v>
      </c>
      <c r="E722" s="188" t="s">
        <v>105</v>
      </c>
    </row>
    <row r="723" spans="1:5" s="192" customFormat="1" outlineLevel="1">
      <c r="A723" s="192" t="s">
        <v>7150</v>
      </c>
      <c r="B723" s="205" t="s">
        <v>16363</v>
      </c>
      <c r="C723" s="192" t="s">
        <v>206</v>
      </c>
      <c r="D723" s="192" t="s">
        <v>304</v>
      </c>
      <c r="E723" s="192" t="s">
        <v>105</v>
      </c>
    </row>
    <row r="724" spans="1:5" s="192" customFormat="1" outlineLevel="1">
      <c r="A724" s="192" t="s">
        <v>16364</v>
      </c>
      <c r="B724" s="205" t="s">
        <v>15584</v>
      </c>
      <c r="C724" s="192" t="s">
        <v>206</v>
      </c>
      <c r="D724" s="192" t="s">
        <v>304</v>
      </c>
      <c r="E724" s="192" t="s">
        <v>105</v>
      </c>
    </row>
    <row r="725" spans="1:5" s="98" customFormat="1" outlineLevel="1">
      <c r="A725" s="98" t="s">
        <v>7184</v>
      </c>
      <c r="B725" s="204" t="s">
        <v>7161</v>
      </c>
      <c r="C725" s="98" t="s">
        <v>205</v>
      </c>
      <c r="D725" s="98" t="s">
        <v>303</v>
      </c>
      <c r="E725" s="98" t="s">
        <v>103</v>
      </c>
    </row>
    <row r="726" spans="1:5" s="192" customFormat="1" outlineLevel="1">
      <c r="A726" s="192" t="s">
        <v>7164</v>
      </c>
      <c r="B726" s="205" t="s">
        <v>16365</v>
      </c>
      <c r="C726" s="192" t="s">
        <v>205</v>
      </c>
      <c r="D726" s="192" t="s">
        <v>303</v>
      </c>
      <c r="E726" s="192" t="s">
        <v>103</v>
      </c>
    </row>
    <row r="727" spans="1:5" s="192" customFormat="1" outlineLevel="1">
      <c r="A727" s="192" t="s">
        <v>7169</v>
      </c>
      <c r="B727" s="205" t="s">
        <v>16366</v>
      </c>
      <c r="C727" s="192" t="s">
        <v>205</v>
      </c>
      <c r="D727" s="192" t="s">
        <v>303</v>
      </c>
      <c r="E727" s="192" t="s">
        <v>103</v>
      </c>
    </row>
    <row r="728" spans="1:5" s="192" customFormat="1" outlineLevel="1">
      <c r="A728" s="192" t="s">
        <v>7182</v>
      </c>
      <c r="B728" s="205" t="s">
        <v>16367</v>
      </c>
      <c r="C728" s="192" t="s">
        <v>205</v>
      </c>
      <c r="D728" s="192" t="s">
        <v>303</v>
      </c>
      <c r="E728" s="192" t="s">
        <v>103</v>
      </c>
    </row>
    <row r="729" spans="1:5" s="192" customFormat="1" outlineLevel="1">
      <c r="A729" s="192" t="s">
        <v>7187</v>
      </c>
      <c r="B729" s="205" t="s">
        <v>16368</v>
      </c>
      <c r="C729" s="192" t="s">
        <v>205</v>
      </c>
      <c r="D729" s="192" t="s">
        <v>303</v>
      </c>
      <c r="E729" s="192" t="s">
        <v>103</v>
      </c>
    </row>
    <row r="730" spans="1:5" s="192" customFormat="1" outlineLevel="1">
      <c r="A730" s="192" t="s">
        <v>16369</v>
      </c>
      <c r="B730" s="205" t="s">
        <v>15584</v>
      </c>
      <c r="C730" s="192" t="s">
        <v>205</v>
      </c>
      <c r="D730" s="192" t="s">
        <v>303</v>
      </c>
      <c r="E730" s="192" t="s">
        <v>103</v>
      </c>
    </row>
    <row r="731" spans="1:5" s="98" customFormat="1" outlineLevel="1">
      <c r="A731" s="98" t="s">
        <v>16370</v>
      </c>
      <c r="B731" s="204" t="s">
        <v>16371</v>
      </c>
      <c r="C731" s="98" t="s">
        <v>205</v>
      </c>
      <c r="D731" s="98" t="s">
        <v>303</v>
      </c>
      <c r="E731" s="98" t="s">
        <v>103</v>
      </c>
    </row>
    <row r="732" spans="1:5" s="192" customFormat="1" outlineLevel="1">
      <c r="A732" s="192" t="s">
        <v>16372</v>
      </c>
      <c r="B732" s="205" t="s">
        <v>7212</v>
      </c>
      <c r="C732" s="192" t="s">
        <v>205</v>
      </c>
      <c r="D732" s="192" t="s">
        <v>303</v>
      </c>
      <c r="E732" s="192" t="s">
        <v>103</v>
      </c>
    </row>
    <row r="733" spans="1:5" s="188" customFormat="1" outlineLevel="1">
      <c r="A733" s="188" t="s">
        <v>7215</v>
      </c>
      <c r="B733" s="206" t="s">
        <v>16373</v>
      </c>
      <c r="C733" s="188" t="s">
        <v>205</v>
      </c>
      <c r="D733" s="188" t="s">
        <v>303</v>
      </c>
      <c r="E733" s="188" t="s">
        <v>103</v>
      </c>
    </row>
    <row r="734" spans="1:5" s="188" customFormat="1" outlineLevel="1">
      <c r="A734" s="188" t="s">
        <v>7218</v>
      </c>
      <c r="B734" s="206" t="s">
        <v>16374</v>
      </c>
      <c r="C734" s="188" t="s">
        <v>205</v>
      </c>
      <c r="D734" s="188" t="s">
        <v>303</v>
      </c>
      <c r="E734" s="188" t="s">
        <v>103</v>
      </c>
    </row>
    <row r="735" spans="1:5" s="188" customFormat="1" outlineLevel="1">
      <c r="A735" s="188" t="s">
        <v>16375</v>
      </c>
      <c r="B735" s="206" t="s">
        <v>15584</v>
      </c>
      <c r="C735" s="188" t="s">
        <v>205</v>
      </c>
      <c r="D735" s="188" t="s">
        <v>303</v>
      </c>
      <c r="E735" s="188" t="s">
        <v>103</v>
      </c>
    </row>
    <row r="736" spans="1:5" s="192" customFormat="1" outlineLevel="1">
      <c r="A736" s="192" t="s">
        <v>7224</v>
      </c>
      <c r="B736" s="205" t="s">
        <v>16376</v>
      </c>
      <c r="C736" s="192" t="s">
        <v>205</v>
      </c>
      <c r="D736" s="192" t="s">
        <v>303</v>
      </c>
      <c r="E736" s="192" t="s">
        <v>103</v>
      </c>
    </row>
    <row r="737" spans="1:5" s="192" customFormat="1" outlineLevel="1">
      <c r="A737" s="192" t="s">
        <v>7267</v>
      </c>
      <c r="B737" s="205" t="s">
        <v>16377</v>
      </c>
      <c r="C737" s="192" t="s">
        <v>205</v>
      </c>
      <c r="D737" s="192" t="s">
        <v>303</v>
      </c>
      <c r="E737" s="192" t="s">
        <v>103</v>
      </c>
    </row>
    <row r="738" spans="1:5" s="192" customFormat="1" outlineLevel="1">
      <c r="A738" s="192" t="s">
        <v>7231</v>
      </c>
      <c r="B738" s="205" t="s">
        <v>16378</v>
      </c>
      <c r="C738" s="192" t="s">
        <v>205</v>
      </c>
      <c r="D738" s="192" t="s">
        <v>303</v>
      </c>
      <c r="E738" s="192" t="s">
        <v>103</v>
      </c>
    </row>
    <row r="739" spans="1:5" s="192" customFormat="1" outlineLevel="1">
      <c r="A739" s="192" t="s">
        <v>7270</v>
      </c>
      <c r="B739" s="205" t="s">
        <v>16379</v>
      </c>
      <c r="C739" s="192" t="s">
        <v>205</v>
      </c>
      <c r="D739" s="192" t="s">
        <v>303</v>
      </c>
      <c r="E739" s="192" t="s">
        <v>103</v>
      </c>
    </row>
    <row r="740" spans="1:5" s="192" customFormat="1" outlineLevel="1">
      <c r="A740" s="192" t="s">
        <v>16380</v>
      </c>
      <c r="B740" s="205" t="s">
        <v>15584</v>
      </c>
      <c r="C740" s="192" t="s">
        <v>205</v>
      </c>
      <c r="D740" s="192" t="s">
        <v>303</v>
      </c>
      <c r="E740" s="192" t="s">
        <v>103</v>
      </c>
    </row>
    <row r="741" spans="1:5" s="98" customFormat="1" outlineLevel="1">
      <c r="A741" s="98" t="s">
        <v>16381</v>
      </c>
      <c r="B741" s="204" t="s">
        <v>15584</v>
      </c>
    </row>
    <row r="742" spans="1:5" s="103" customFormat="1">
      <c r="A742" s="103" t="s">
        <v>3533</v>
      </c>
      <c r="B742" s="203" t="s">
        <v>16382</v>
      </c>
      <c r="C742" s="103" t="s">
        <v>224</v>
      </c>
      <c r="D742" s="103" t="s">
        <v>314</v>
      </c>
      <c r="E742" s="103" t="s">
        <v>225</v>
      </c>
    </row>
    <row r="743" spans="1:5" s="98" customFormat="1" outlineLevel="1">
      <c r="A743" s="98" t="s">
        <v>16383</v>
      </c>
      <c r="B743" s="204" t="s">
        <v>16382</v>
      </c>
      <c r="C743" s="98" t="s">
        <v>224</v>
      </c>
      <c r="D743" s="98" t="s">
        <v>314</v>
      </c>
      <c r="E743" s="98" t="s">
        <v>225</v>
      </c>
    </row>
    <row r="744" spans="1:5" s="192" customFormat="1" outlineLevel="1">
      <c r="A744" s="192" t="s">
        <v>16384</v>
      </c>
      <c r="B744" s="205" t="s">
        <v>16385</v>
      </c>
      <c r="C744" s="192" t="s">
        <v>224</v>
      </c>
      <c r="D744" s="192" t="s">
        <v>314</v>
      </c>
      <c r="E744" s="192" t="s">
        <v>225</v>
      </c>
    </row>
    <row r="745" spans="1:5" s="188" customFormat="1" outlineLevel="1">
      <c r="A745" s="188" t="s">
        <v>7491</v>
      </c>
      <c r="B745" s="206" t="s">
        <v>16386</v>
      </c>
      <c r="C745" s="188" t="s">
        <v>224</v>
      </c>
      <c r="D745" s="188" t="s">
        <v>314</v>
      </c>
      <c r="E745" s="188" t="s">
        <v>225</v>
      </c>
    </row>
    <row r="746" spans="1:5" s="188" customFormat="1" outlineLevel="1">
      <c r="A746" s="188" t="s">
        <v>7494</v>
      </c>
      <c r="B746" s="206" t="s">
        <v>16387</v>
      </c>
      <c r="C746" s="188" t="s">
        <v>224</v>
      </c>
      <c r="D746" s="188" t="s">
        <v>314</v>
      </c>
      <c r="E746" s="188" t="s">
        <v>225</v>
      </c>
    </row>
    <row r="747" spans="1:5" s="188" customFormat="1" outlineLevel="1">
      <c r="A747" s="188" t="s">
        <v>7497</v>
      </c>
      <c r="B747" s="206" t="s">
        <v>16388</v>
      </c>
      <c r="C747" s="188" t="s">
        <v>224</v>
      </c>
      <c r="D747" s="188" t="s">
        <v>314</v>
      </c>
      <c r="E747" s="188" t="s">
        <v>225</v>
      </c>
    </row>
    <row r="748" spans="1:5" s="188" customFormat="1" outlineLevel="1">
      <c r="A748" s="188" t="s">
        <v>7500</v>
      </c>
      <c r="B748" s="206" t="s">
        <v>16389</v>
      </c>
      <c r="C748" s="188" t="s">
        <v>224</v>
      </c>
      <c r="D748" s="188" t="s">
        <v>314</v>
      </c>
      <c r="E748" s="188" t="s">
        <v>225</v>
      </c>
    </row>
    <row r="749" spans="1:5" s="188" customFormat="1" outlineLevel="1">
      <c r="A749" s="188" t="s">
        <v>16390</v>
      </c>
      <c r="B749" s="206" t="s">
        <v>15584</v>
      </c>
      <c r="C749" s="188" t="s">
        <v>224</v>
      </c>
      <c r="D749" s="188" t="s">
        <v>314</v>
      </c>
      <c r="E749" s="188" t="s">
        <v>225</v>
      </c>
    </row>
    <row r="750" spans="1:5" s="192" customFormat="1" outlineLevel="1">
      <c r="A750" s="192" t="s">
        <v>7445</v>
      </c>
      <c r="B750" s="205" t="s">
        <v>7444</v>
      </c>
      <c r="C750" s="192" t="s">
        <v>224</v>
      </c>
      <c r="D750" s="192" t="s">
        <v>314</v>
      </c>
      <c r="E750" s="192" t="s">
        <v>225</v>
      </c>
    </row>
    <row r="751" spans="1:5" s="192" customFormat="1" outlineLevel="1">
      <c r="A751" s="192" t="s">
        <v>7448</v>
      </c>
      <c r="B751" s="205" t="s">
        <v>7447</v>
      </c>
      <c r="C751" s="192" t="s">
        <v>224</v>
      </c>
      <c r="D751" s="192" t="s">
        <v>314</v>
      </c>
      <c r="E751" s="192" t="s">
        <v>225</v>
      </c>
    </row>
    <row r="752" spans="1:5" s="192" customFormat="1" outlineLevel="1">
      <c r="A752" s="192" t="s">
        <v>16391</v>
      </c>
      <c r="B752" s="205" t="s">
        <v>16392</v>
      </c>
      <c r="C752" s="192" t="s">
        <v>224</v>
      </c>
      <c r="D752" s="192" t="s">
        <v>314</v>
      </c>
      <c r="E752" s="192" t="s">
        <v>225</v>
      </c>
    </row>
    <row r="753" spans="1:5" s="188" customFormat="1" outlineLevel="1">
      <c r="A753" s="188" t="s">
        <v>7453</v>
      </c>
      <c r="B753" s="206" t="s">
        <v>16360</v>
      </c>
      <c r="C753" s="188" t="s">
        <v>224</v>
      </c>
      <c r="D753" s="188" t="s">
        <v>314</v>
      </c>
      <c r="E753" s="188" t="s">
        <v>225</v>
      </c>
    </row>
    <row r="754" spans="1:5" s="188" customFormat="1" outlineLevel="1">
      <c r="A754" s="188" t="s">
        <v>7455</v>
      </c>
      <c r="B754" s="206" t="s">
        <v>16361</v>
      </c>
      <c r="C754" s="188" t="s">
        <v>224</v>
      </c>
      <c r="D754" s="188" t="s">
        <v>314</v>
      </c>
      <c r="E754" s="188" t="s">
        <v>225</v>
      </c>
    </row>
    <row r="755" spans="1:5" s="188" customFormat="1" outlineLevel="1">
      <c r="A755" s="188" t="s">
        <v>16393</v>
      </c>
      <c r="B755" s="206" t="s">
        <v>15584</v>
      </c>
      <c r="C755" s="188" t="s">
        <v>224</v>
      </c>
      <c r="D755" s="188" t="s">
        <v>314</v>
      </c>
      <c r="E755" s="188" t="s">
        <v>225</v>
      </c>
    </row>
    <row r="756" spans="1:5" s="192" customFormat="1" outlineLevel="1">
      <c r="A756" s="192" t="s">
        <v>16394</v>
      </c>
      <c r="B756" s="205" t="s">
        <v>16395</v>
      </c>
      <c r="C756" s="192" t="s">
        <v>224</v>
      </c>
      <c r="D756" s="192" t="s">
        <v>314</v>
      </c>
      <c r="E756" s="192" t="s">
        <v>225</v>
      </c>
    </row>
    <row r="757" spans="1:5" s="188" customFormat="1" outlineLevel="1">
      <c r="A757" s="188" t="s">
        <v>7458</v>
      </c>
      <c r="B757" s="206" t="s">
        <v>16360</v>
      </c>
      <c r="C757" s="188" t="s">
        <v>224</v>
      </c>
      <c r="D757" s="188" t="s">
        <v>314</v>
      </c>
      <c r="E757" s="188" t="s">
        <v>225</v>
      </c>
    </row>
    <row r="758" spans="1:5" s="188" customFormat="1" outlineLevel="1">
      <c r="A758" s="188" t="s">
        <v>7460</v>
      </c>
      <c r="B758" s="206" t="s">
        <v>16361</v>
      </c>
      <c r="C758" s="188" t="s">
        <v>224</v>
      </c>
      <c r="D758" s="188" t="s">
        <v>314</v>
      </c>
      <c r="E758" s="188" t="s">
        <v>225</v>
      </c>
    </row>
    <row r="759" spans="1:5" s="188" customFormat="1" outlineLevel="1">
      <c r="A759" s="188" t="s">
        <v>16396</v>
      </c>
      <c r="B759" s="206" t="s">
        <v>15584</v>
      </c>
      <c r="C759" s="188" t="s">
        <v>224</v>
      </c>
      <c r="D759" s="188" t="s">
        <v>314</v>
      </c>
      <c r="E759" s="188" t="s">
        <v>225</v>
      </c>
    </row>
    <row r="760" spans="1:5" s="192" customFormat="1" outlineLevel="1">
      <c r="A760" s="192" t="s">
        <v>16397</v>
      </c>
      <c r="B760" s="205" t="s">
        <v>7462</v>
      </c>
      <c r="C760" s="192" t="s">
        <v>224</v>
      </c>
      <c r="D760" s="192" t="s">
        <v>314</v>
      </c>
      <c r="E760" s="192" t="s">
        <v>225</v>
      </c>
    </row>
    <row r="761" spans="1:5" s="188" customFormat="1" outlineLevel="1">
      <c r="A761" s="188" t="s">
        <v>7464</v>
      </c>
      <c r="B761" s="206" t="s">
        <v>16398</v>
      </c>
      <c r="C761" s="188" t="s">
        <v>224</v>
      </c>
      <c r="D761" s="188" t="s">
        <v>314</v>
      </c>
      <c r="E761" s="188" t="s">
        <v>225</v>
      </c>
    </row>
    <row r="762" spans="1:5" s="188" customFormat="1" outlineLevel="1">
      <c r="A762" s="188" t="s">
        <v>7467</v>
      </c>
      <c r="B762" s="206" t="s">
        <v>16399</v>
      </c>
      <c r="C762" s="188" t="s">
        <v>224</v>
      </c>
      <c r="D762" s="188" t="s">
        <v>314</v>
      </c>
      <c r="E762" s="188" t="s">
        <v>225</v>
      </c>
    </row>
    <row r="763" spans="1:5" s="188" customFormat="1" outlineLevel="1">
      <c r="A763" s="188" t="s">
        <v>16400</v>
      </c>
      <c r="B763" s="206" t="s">
        <v>15584</v>
      </c>
      <c r="C763" s="188" t="s">
        <v>224</v>
      </c>
      <c r="D763" s="188" t="s">
        <v>314</v>
      </c>
      <c r="E763" s="188" t="s">
        <v>225</v>
      </c>
    </row>
    <row r="764" spans="1:5" s="192" customFormat="1" outlineLevel="1">
      <c r="A764" s="192" t="s">
        <v>16401</v>
      </c>
      <c r="B764" s="205" t="s">
        <v>16402</v>
      </c>
      <c r="C764" s="192" t="s">
        <v>224</v>
      </c>
      <c r="D764" s="192" t="s">
        <v>314</v>
      </c>
      <c r="E764" s="192" t="s">
        <v>225</v>
      </c>
    </row>
    <row r="765" spans="1:5" s="188" customFormat="1" outlineLevel="1">
      <c r="A765" s="188" t="s">
        <v>7471</v>
      </c>
      <c r="B765" s="206" t="s">
        <v>16403</v>
      </c>
      <c r="C765" s="188" t="s">
        <v>224</v>
      </c>
      <c r="D765" s="188" t="s">
        <v>314</v>
      </c>
      <c r="E765" s="188" t="s">
        <v>225</v>
      </c>
    </row>
    <row r="766" spans="1:5" s="188" customFormat="1" outlineLevel="1">
      <c r="A766" s="188" t="s">
        <v>7476</v>
      </c>
      <c r="B766" s="206" t="s">
        <v>7473</v>
      </c>
      <c r="C766" s="188" t="s">
        <v>224</v>
      </c>
      <c r="D766" s="188" t="s">
        <v>314</v>
      </c>
      <c r="E766" s="188" t="s">
        <v>225</v>
      </c>
    </row>
    <row r="767" spans="1:5" s="188" customFormat="1" outlineLevel="1">
      <c r="A767" s="188" t="s">
        <v>16404</v>
      </c>
      <c r="B767" s="206" t="s">
        <v>15584</v>
      </c>
      <c r="C767" s="188" t="s">
        <v>224</v>
      </c>
      <c r="D767" s="188" t="s">
        <v>314</v>
      </c>
      <c r="E767" s="188" t="s">
        <v>225</v>
      </c>
    </row>
    <row r="768" spans="1:5" s="192" customFormat="1" outlineLevel="1">
      <c r="A768" s="192" t="s">
        <v>16405</v>
      </c>
      <c r="B768" s="205" t="s">
        <v>15584</v>
      </c>
      <c r="C768" s="192" t="s">
        <v>224</v>
      </c>
      <c r="D768" s="192" t="s">
        <v>314</v>
      </c>
      <c r="E768" s="192" t="s">
        <v>225</v>
      </c>
    </row>
    <row r="769" spans="1:5" s="98" customFormat="1" outlineLevel="1">
      <c r="A769" s="98" t="s">
        <v>16406</v>
      </c>
      <c r="B769" s="204" t="s">
        <v>15584</v>
      </c>
      <c r="C769" s="98" t="s">
        <v>224</v>
      </c>
      <c r="D769" s="98" t="s">
        <v>314</v>
      </c>
      <c r="E769" s="98" t="s">
        <v>225</v>
      </c>
    </row>
    <row r="770" spans="1:5" s="103" customFormat="1">
      <c r="A770" s="103" t="s">
        <v>3750</v>
      </c>
      <c r="B770" s="203" t="s">
        <v>16407</v>
      </c>
    </row>
    <row r="771" spans="1:5" s="98" customFormat="1" outlineLevel="1">
      <c r="A771" s="98" t="s">
        <v>16408</v>
      </c>
      <c r="B771" s="204" t="s">
        <v>16409</v>
      </c>
      <c r="C771" s="98" t="s">
        <v>222</v>
      </c>
      <c r="D771" s="98" t="s">
        <v>313</v>
      </c>
      <c r="E771" s="98" t="s">
        <v>223</v>
      </c>
    </row>
    <row r="772" spans="1:5" s="192" customFormat="1" outlineLevel="1">
      <c r="A772" s="192" t="s">
        <v>7852</v>
      </c>
      <c r="B772" s="205" t="s">
        <v>7851</v>
      </c>
      <c r="C772" s="192" t="s">
        <v>222</v>
      </c>
      <c r="D772" s="192" t="s">
        <v>313</v>
      </c>
      <c r="E772" s="192" t="s">
        <v>223</v>
      </c>
    </row>
    <row r="773" spans="1:5" s="192" customFormat="1" outlineLevel="1">
      <c r="A773" s="192" t="s">
        <v>16410</v>
      </c>
      <c r="B773" s="205" t="s">
        <v>16411</v>
      </c>
      <c r="C773" s="192" t="s">
        <v>222</v>
      </c>
      <c r="D773" s="192" t="s">
        <v>313</v>
      </c>
      <c r="E773" s="192" t="s">
        <v>223</v>
      </c>
    </row>
    <row r="774" spans="1:5" s="188" customFormat="1" outlineLevel="1">
      <c r="A774" s="188" t="s">
        <v>7849</v>
      </c>
      <c r="B774" s="206" t="s">
        <v>7848</v>
      </c>
      <c r="C774" s="188" t="s">
        <v>222</v>
      </c>
      <c r="D774" s="188" t="s">
        <v>313</v>
      </c>
      <c r="E774" s="188" t="s">
        <v>223</v>
      </c>
    </row>
    <row r="775" spans="1:5" s="188" customFormat="1" outlineLevel="1">
      <c r="A775" s="188" t="s">
        <v>7855</v>
      </c>
      <c r="B775" s="206" t="s">
        <v>7854</v>
      </c>
      <c r="C775" s="188" t="s">
        <v>222</v>
      </c>
      <c r="D775" s="188" t="s">
        <v>313</v>
      </c>
      <c r="E775" s="188" t="s">
        <v>223</v>
      </c>
    </row>
    <row r="776" spans="1:5" s="188" customFormat="1" outlineLevel="1">
      <c r="A776" s="188" t="s">
        <v>16412</v>
      </c>
      <c r="B776" s="206" t="s">
        <v>15584</v>
      </c>
      <c r="C776" s="188" t="s">
        <v>222</v>
      </c>
      <c r="D776" s="188" t="s">
        <v>313</v>
      </c>
      <c r="E776" s="188" t="s">
        <v>223</v>
      </c>
    </row>
    <row r="777" spans="1:5" s="192" customFormat="1" outlineLevel="1">
      <c r="A777" s="192" t="s">
        <v>16413</v>
      </c>
      <c r="B777" s="205" t="s">
        <v>15584</v>
      </c>
      <c r="C777" s="192" t="s">
        <v>222</v>
      </c>
      <c r="D777" s="192" t="s">
        <v>313</v>
      </c>
      <c r="E777" s="192" t="s">
        <v>223</v>
      </c>
    </row>
    <row r="778" spans="1:5" s="98" customFormat="1" outlineLevel="1">
      <c r="A778" s="98" t="s">
        <v>16414</v>
      </c>
      <c r="B778" s="204" t="s">
        <v>16415</v>
      </c>
      <c r="C778" s="98" t="s">
        <v>195</v>
      </c>
      <c r="D778" s="98" t="s">
        <v>294</v>
      </c>
      <c r="E778" s="98" t="s">
        <v>83</v>
      </c>
    </row>
    <row r="779" spans="1:5" s="192" customFormat="1" outlineLevel="1">
      <c r="A779" s="192" t="s">
        <v>7994</v>
      </c>
      <c r="B779" s="205" t="s">
        <v>16416</v>
      </c>
      <c r="C779" s="192" t="s">
        <v>195</v>
      </c>
      <c r="D779" s="192" t="s">
        <v>294</v>
      </c>
      <c r="E779" s="192" t="s">
        <v>83</v>
      </c>
    </row>
    <row r="780" spans="1:5" s="192" customFormat="1" outlineLevel="1">
      <c r="A780" s="192" t="s">
        <v>2748</v>
      </c>
      <c r="B780" s="205" t="s">
        <v>16417</v>
      </c>
      <c r="C780" s="192" t="s">
        <v>195</v>
      </c>
      <c r="D780" s="192" t="s">
        <v>294</v>
      </c>
      <c r="E780" s="192" t="s">
        <v>83</v>
      </c>
    </row>
    <row r="781" spans="1:5" s="192" customFormat="1" outlineLevel="1">
      <c r="A781" s="192" t="s">
        <v>16418</v>
      </c>
      <c r="B781" s="205" t="s">
        <v>7996</v>
      </c>
      <c r="C781" s="192" t="s">
        <v>195</v>
      </c>
      <c r="D781" s="192" t="s">
        <v>294</v>
      </c>
      <c r="E781" s="192" t="s">
        <v>83</v>
      </c>
    </row>
    <row r="782" spans="1:5" s="188" customFormat="1" outlineLevel="1">
      <c r="A782" s="188" t="s">
        <v>7999</v>
      </c>
      <c r="B782" s="206" t="s">
        <v>16419</v>
      </c>
      <c r="C782" s="188" t="s">
        <v>195</v>
      </c>
      <c r="D782" s="188" t="s">
        <v>294</v>
      </c>
      <c r="E782" s="188" t="s">
        <v>83</v>
      </c>
    </row>
    <row r="783" spans="1:5" s="188" customFormat="1" outlineLevel="1">
      <c r="A783" s="188" t="s">
        <v>8002</v>
      </c>
      <c r="B783" s="206" t="s">
        <v>16420</v>
      </c>
      <c r="C783" s="188" t="s">
        <v>195</v>
      </c>
      <c r="D783" s="188" t="s">
        <v>294</v>
      </c>
      <c r="E783" s="188" t="s">
        <v>83</v>
      </c>
    </row>
    <row r="784" spans="1:5" s="188" customFormat="1" outlineLevel="1">
      <c r="A784" s="188" t="s">
        <v>8004</v>
      </c>
      <c r="B784" s="206" t="s">
        <v>16421</v>
      </c>
      <c r="C784" s="188" t="s">
        <v>195</v>
      </c>
      <c r="D784" s="188" t="s">
        <v>294</v>
      </c>
      <c r="E784" s="188" t="s">
        <v>83</v>
      </c>
    </row>
    <row r="785" spans="1:5" s="188" customFormat="1" outlineLevel="1">
      <c r="A785" s="188" t="s">
        <v>16422</v>
      </c>
      <c r="B785" s="206" t="s">
        <v>15584</v>
      </c>
      <c r="C785" s="188" t="s">
        <v>195</v>
      </c>
      <c r="D785" s="188" t="s">
        <v>294</v>
      </c>
      <c r="E785" s="188" t="s">
        <v>83</v>
      </c>
    </row>
    <row r="786" spans="1:5" s="192" customFormat="1" outlineLevel="1">
      <c r="A786" s="192" t="s">
        <v>8007</v>
      </c>
      <c r="B786" s="205" t="s">
        <v>8006</v>
      </c>
      <c r="C786" s="192" t="s">
        <v>195</v>
      </c>
      <c r="D786" s="192" t="s">
        <v>294</v>
      </c>
      <c r="E786" s="192" t="s">
        <v>83</v>
      </c>
    </row>
    <row r="787" spans="1:5" s="192" customFormat="1" outlineLevel="1">
      <c r="A787" s="192" t="s">
        <v>16423</v>
      </c>
      <c r="B787" s="205" t="s">
        <v>15584</v>
      </c>
      <c r="C787" s="192" t="s">
        <v>195</v>
      </c>
      <c r="D787" s="192" t="s">
        <v>294</v>
      </c>
      <c r="E787" s="192" t="s">
        <v>83</v>
      </c>
    </row>
    <row r="788" spans="1:5" s="98" customFormat="1" outlineLevel="1">
      <c r="A788" s="98" t="s">
        <v>16424</v>
      </c>
      <c r="B788" s="204" t="s">
        <v>16425</v>
      </c>
      <c r="C788" s="98" t="s">
        <v>195</v>
      </c>
      <c r="D788" s="98" t="s">
        <v>294</v>
      </c>
      <c r="E788" s="98" t="s">
        <v>83</v>
      </c>
    </row>
    <row r="789" spans="1:5" s="192" customFormat="1" outlineLevel="1">
      <c r="A789" s="192" t="s">
        <v>8249</v>
      </c>
      <c r="B789" s="205" t="s">
        <v>16426</v>
      </c>
      <c r="C789" s="192" t="s">
        <v>195</v>
      </c>
      <c r="D789" s="192" t="s">
        <v>294</v>
      </c>
      <c r="E789" s="192" t="s">
        <v>83</v>
      </c>
    </row>
    <row r="790" spans="1:5" s="192" customFormat="1" outlineLevel="1">
      <c r="A790" s="192" t="s">
        <v>8251</v>
      </c>
      <c r="B790" s="205" t="s">
        <v>15596</v>
      </c>
      <c r="C790" s="192" t="s">
        <v>195</v>
      </c>
      <c r="D790" s="192" t="s">
        <v>294</v>
      </c>
      <c r="E790" s="192" t="s">
        <v>83</v>
      </c>
    </row>
    <row r="791" spans="1:5" s="192" customFormat="1" outlineLevel="1">
      <c r="A791" s="192" t="s">
        <v>16427</v>
      </c>
      <c r="B791" s="205" t="s">
        <v>15584</v>
      </c>
      <c r="C791" s="192" t="s">
        <v>195</v>
      </c>
      <c r="D791" s="192" t="s">
        <v>294</v>
      </c>
      <c r="E791" s="192" t="s">
        <v>83</v>
      </c>
    </row>
    <row r="792" spans="1:5" s="98" customFormat="1" outlineLevel="1">
      <c r="A792" s="98" t="s">
        <v>16428</v>
      </c>
      <c r="B792" s="204" t="s">
        <v>16429</v>
      </c>
      <c r="C792" s="98" t="s">
        <v>195</v>
      </c>
      <c r="D792" s="98" t="s">
        <v>294</v>
      </c>
      <c r="E792" s="98" t="s">
        <v>83</v>
      </c>
    </row>
    <row r="793" spans="1:5" s="192" customFormat="1" outlineLevel="1">
      <c r="A793" s="192" t="s">
        <v>16430</v>
      </c>
      <c r="B793" s="205" t="s">
        <v>16431</v>
      </c>
      <c r="C793" s="192" t="s">
        <v>195</v>
      </c>
      <c r="D793" s="192" t="s">
        <v>294</v>
      </c>
      <c r="E793" s="192" t="s">
        <v>83</v>
      </c>
    </row>
    <row r="794" spans="1:5" s="188" customFormat="1" outlineLevel="1">
      <c r="A794" s="188" t="s">
        <v>8229</v>
      </c>
      <c r="B794" s="206" t="s">
        <v>16432</v>
      </c>
      <c r="C794" s="188" t="s">
        <v>195</v>
      </c>
      <c r="D794" s="188" t="s">
        <v>294</v>
      </c>
      <c r="E794" s="188" t="s">
        <v>83</v>
      </c>
    </row>
    <row r="795" spans="1:5" s="188" customFormat="1" outlineLevel="1">
      <c r="A795" s="188" t="s">
        <v>8233</v>
      </c>
      <c r="B795" s="206" t="s">
        <v>16433</v>
      </c>
      <c r="C795" s="188" t="s">
        <v>195</v>
      </c>
      <c r="D795" s="188" t="s">
        <v>294</v>
      </c>
      <c r="E795" s="188" t="s">
        <v>83</v>
      </c>
    </row>
    <row r="796" spans="1:5" s="188" customFormat="1" outlineLevel="1">
      <c r="A796" s="188" t="s">
        <v>8237</v>
      </c>
      <c r="B796" s="206" t="s">
        <v>16434</v>
      </c>
      <c r="C796" s="188" t="s">
        <v>195</v>
      </c>
      <c r="D796" s="188" t="s">
        <v>294</v>
      </c>
      <c r="E796" s="188" t="s">
        <v>83</v>
      </c>
    </row>
    <row r="797" spans="1:5" s="188" customFormat="1" outlineLevel="1">
      <c r="A797" s="188" t="s">
        <v>16435</v>
      </c>
      <c r="B797" s="206" t="s">
        <v>15584</v>
      </c>
      <c r="C797" s="188" t="s">
        <v>195</v>
      </c>
      <c r="D797" s="188" t="s">
        <v>294</v>
      </c>
      <c r="E797" s="188" t="s">
        <v>83</v>
      </c>
    </row>
    <row r="798" spans="1:5" s="192" customFormat="1" outlineLevel="1">
      <c r="A798" s="192" t="s">
        <v>16436</v>
      </c>
      <c r="B798" s="205" t="s">
        <v>16437</v>
      </c>
      <c r="C798" s="192" t="s">
        <v>195</v>
      </c>
      <c r="D798" s="192" t="s">
        <v>294</v>
      </c>
      <c r="E798" s="192" t="s">
        <v>83</v>
      </c>
    </row>
    <row r="799" spans="1:5" s="188" customFormat="1" outlineLevel="1">
      <c r="A799" s="188" t="s">
        <v>8242</v>
      </c>
      <c r="B799" s="206" t="s">
        <v>16432</v>
      </c>
      <c r="C799" s="188" t="s">
        <v>195</v>
      </c>
      <c r="D799" s="188" t="s">
        <v>294</v>
      </c>
      <c r="E799" s="188" t="s">
        <v>83</v>
      </c>
    </row>
    <row r="800" spans="1:5" s="188" customFormat="1" outlineLevel="1">
      <c r="A800" s="188" t="s">
        <v>8244</v>
      </c>
      <c r="B800" s="206" t="s">
        <v>15826</v>
      </c>
      <c r="C800" s="188" t="s">
        <v>195</v>
      </c>
      <c r="D800" s="188" t="s">
        <v>294</v>
      </c>
      <c r="E800" s="188" t="s">
        <v>83</v>
      </c>
    </row>
    <row r="801" spans="1:5" s="188" customFormat="1" outlineLevel="1">
      <c r="A801" s="188" t="s">
        <v>16438</v>
      </c>
      <c r="B801" s="206" t="s">
        <v>15584</v>
      </c>
      <c r="C801" s="188" t="s">
        <v>195</v>
      </c>
      <c r="D801" s="188" t="s">
        <v>294</v>
      </c>
      <c r="E801" s="188" t="s">
        <v>83</v>
      </c>
    </row>
    <row r="802" spans="1:5" s="192" customFormat="1" outlineLevel="1">
      <c r="A802" s="192" t="s">
        <v>8254</v>
      </c>
      <c r="B802" s="205" t="s">
        <v>16439</v>
      </c>
      <c r="C802" s="192" t="s">
        <v>195</v>
      </c>
      <c r="D802" s="192" t="s">
        <v>294</v>
      </c>
      <c r="E802" s="192" t="s">
        <v>83</v>
      </c>
    </row>
    <row r="803" spans="1:5" s="192" customFormat="1" outlineLevel="1">
      <c r="A803" s="192" t="s">
        <v>16440</v>
      </c>
      <c r="B803" s="205" t="s">
        <v>15584</v>
      </c>
      <c r="C803" s="192" t="s">
        <v>195</v>
      </c>
      <c r="D803" s="192" t="s">
        <v>294</v>
      </c>
      <c r="E803" s="192" t="s">
        <v>83</v>
      </c>
    </row>
    <row r="804" spans="1:5" s="98" customFormat="1" outlineLevel="1">
      <c r="A804" s="98" t="s">
        <v>16441</v>
      </c>
      <c r="B804" s="204" t="s">
        <v>16442</v>
      </c>
      <c r="C804" s="98" t="s">
        <v>274</v>
      </c>
      <c r="D804" s="98" t="s">
        <v>353</v>
      </c>
      <c r="E804" s="98" t="s">
        <v>21089</v>
      </c>
    </row>
    <row r="805" spans="1:5" s="192" customFormat="1" outlineLevel="1">
      <c r="A805" s="192" t="s">
        <v>16443</v>
      </c>
      <c r="B805" s="205" t="s">
        <v>16444</v>
      </c>
      <c r="C805" s="192" t="s">
        <v>274</v>
      </c>
      <c r="D805" s="192" t="s">
        <v>353</v>
      </c>
      <c r="E805" s="192" t="s">
        <v>21089</v>
      </c>
    </row>
    <row r="806" spans="1:5" s="188" customFormat="1" outlineLevel="1">
      <c r="A806" s="188" t="s">
        <v>8473</v>
      </c>
      <c r="B806" s="206" t="s">
        <v>16445</v>
      </c>
      <c r="C806" s="188" t="s">
        <v>274</v>
      </c>
      <c r="D806" s="188" t="s">
        <v>353</v>
      </c>
      <c r="E806" s="188" t="s">
        <v>21089</v>
      </c>
    </row>
    <row r="807" spans="1:5" s="188" customFormat="1" outlineLevel="1">
      <c r="A807" s="188" t="s">
        <v>8476</v>
      </c>
      <c r="B807" s="206" t="s">
        <v>16446</v>
      </c>
      <c r="C807" s="188" t="s">
        <v>274</v>
      </c>
      <c r="D807" s="188" t="s">
        <v>353</v>
      </c>
      <c r="E807" s="188" t="s">
        <v>21089</v>
      </c>
    </row>
    <row r="808" spans="1:5" s="188" customFormat="1" outlineLevel="1">
      <c r="A808" s="188" t="s">
        <v>8478</v>
      </c>
      <c r="B808" s="206" t="s">
        <v>16447</v>
      </c>
      <c r="C808" s="188" t="s">
        <v>274</v>
      </c>
      <c r="D808" s="188" t="s">
        <v>353</v>
      </c>
      <c r="E808" s="188" t="s">
        <v>21089</v>
      </c>
    </row>
    <row r="809" spans="1:5" s="188" customFormat="1" outlineLevel="1">
      <c r="A809" s="188" t="s">
        <v>8480</v>
      </c>
      <c r="B809" s="206" t="s">
        <v>15826</v>
      </c>
      <c r="C809" s="188" t="s">
        <v>274</v>
      </c>
      <c r="D809" s="188" t="s">
        <v>353</v>
      </c>
      <c r="E809" s="188" t="s">
        <v>21089</v>
      </c>
    </row>
    <row r="810" spans="1:5" s="188" customFormat="1" outlineLevel="1">
      <c r="A810" s="188" t="s">
        <v>16448</v>
      </c>
      <c r="B810" s="206" t="s">
        <v>15584</v>
      </c>
      <c r="C810" s="188" t="s">
        <v>274</v>
      </c>
      <c r="D810" s="188" t="s">
        <v>353</v>
      </c>
      <c r="E810" s="188" t="s">
        <v>21089</v>
      </c>
    </row>
    <row r="811" spans="1:5" s="192" customFormat="1" outlineLevel="1">
      <c r="A811" s="192" t="s">
        <v>16449</v>
      </c>
      <c r="B811" s="205" t="s">
        <v>8450</v>
      </c>
      <c r="C811" s="192" t="s">
        <v>274</v>
      </c>
      <c r="D811" s="192" t="s">
        <v>353</v>
      </c>
      <c r="E811" s="192" t="s">
        <v>21089</v>
      </c>
    </row>
    <row r="812" spans="1:5" s="188" customFormat="1" outlineLevel="1">
      <c r="A812" s="188" t="s">
        <v>8453</v>
      </c>
      <c r="B812" s="206" t="s">
        <v>16445</v>
      </c>
      <c r="C812" s="188" t="s">
        <v>274</v>
      </c>
      <c r="D812" s="188" t="s">
        <v>353</v>
      </c>
      <c r="E812" s="188" t="s">
        <v>21089</v>
      </c>
    </row>
    <row r="813" spans="1:5" s="188" customFormat="1" outlineLevel="1">
      <c r="A813" s="188" t="s">
        <v>8456</v>
      </c>
      <c r="B813" s="206" t="s">
        <v>16446</v>
      </c>
      <c r="C813" s="188" t="s">
        <v>274</v>
      </c>
      <c r="D813" s="188" t="s">
        <v>353</v>
      </c>
      <c r="E813" s="188" t="s">
        <v>21089</v>
      </c>
    </row>
    <row r="814" spans="1:5" s="188" customFormat="1" outlineLevel="1">
      <c r="A814" s="188" t="s">
        <v>8459</v>
      </c>
      <c r="B814" s="206" t="s">
        <v>16447</v>
      </c>
      <c r="C814" s="188" t="s">
        <v>274</v>
      </c>
      <c r="D814" s="188" t="s">
        <v>353</v>
      </c>
      <c r="E814" s="188" t="s">
        <v>21089</v>
      </c>
    </row>
    <row r="815" spans="1:5" s="188" customFormat="1" outlineLevel="1">
      <c r="A815" s="188" t="s">
        <v>8462</v>
      </c>
      <c r="B815" s="206" t="s">
        <v>16450</v>
      </c>
      <c r="C815" s="188" t="s">
        <v>274</v>
      </c>
      <c r="D815" s="188" t="s">
        <v>353</v>
      </c>
      <c r="E815" s="188" t="s">
        <v>21089</v>
      </c>
    </row>
    <row r="816" spans="1:5" s="188" customFormat="1" outlineLevel="1">
      <c r="A816" s="188" t="s">
        <v>16451</v>
      </c>
      <c r="B816" s="206" t="s">
        <v>15584</v>
      </c>
      <c r="C816" s="188" t="s">
        <v>274</v>
      </c>
      <c r="D816" s="188" t="s">
        <v>353</v>
      </c>
      <c r="E816" s="188" t="s">
        <v>21089</v>
      </c>
    </row>
    <row r="817" spans="1:5" s="192" customFormat="1" outlineLevel="1">
      <c r="A817" s="192" t="s">
        <v>16452</v>
      </c>
      <c r="B817" s="205" t="s">
        <v>16453</v>
      </c>
      <c r="C817" s="192" t="s">
        <v>274</v>
      </c>
      <c r="D817" s="192" t="s">
        <v>353</v>
      </c>
      <c r="E817" s="192" t="s">
        <v>21089</v>
      </c>
    </row>
    <row r="818" spans="1:5" s="188" customFormat="1" outlineLevel="1">
      <c r="A818" s="188" t="s">
        <v>8499</v>
      </c>
      <c r="B818" s="206" t="s">
        <v>16445</v>
      </c>
      <c r="C818" s="188" t="s">
        <v>274</v>
      </c>
      <c r="D818" s="188" t="s">
        <v>353</v>
      </c>
      <c r="E818" s="188" t="s">
        <v>21089</v>
      </c>
    </row>
    <row r="819" spans="1:5" s="188" customFormat="1" outlineLevel="1">
      <c r="A819" s="188" t="s">
        <v>8501</v>
      </c>
      <c r="B819" s="206" t="s">
        <v>16446</v>
      </c>
      <c r="C819" s="188" t="s">
        <v>274</v>
      </c>
      <c r="D819" s="188" t="s">
        <v>353</v>
      </c>
      <c r="E819" s="188" t="s">
        <v>21089</v>
      </c>
    </row>
    <row r="820" spans="1:5" s="188" customFormat="1" outlineLevel="1">
      <c r="A820" s="188" t="s">
        <v>8503</v>
      </c>
      <c r="B820" s="206" t="s">
        <v>16447</v>
      </c>
      <c r="C820" s="188" t="s">
        <v>274</v>
      </c>
      <c r="D820" s="188" t="s">
        <v>353</v>
      </c>
      <c r="E820" s="188" t="s">
        <v>21089</v>
      </c>
    </row>
    <row r="821" spans="1:5" s="188" customFormat="1" outlineLevel="1">
      <c r="A821" s="188" t="s">
        <v>8505</v>
      </c>
      <c r="B821" s="206" t="s">
        <v>15826</v>
      </c>
      <c r="C821" s="188" t="s">
        <v>274</v>
      </c>
      <c r="D821" s="188" t="s">
        <v>353</v>
      </c>
      <c r="E821" s="188" t="s">
        <v>21089</v>
      </c>
    </row>
    <row r="822" spans="1:5" s="188" customFormat="1" outlineLevel="1">
      <c r="A822" s="188" t="s">
        <v>16454</v>
      </c>
      <c r="B822" s="206" t="s">
        <v>15584</v>
      </c>
      <c r="C822" s="188" t="s">
        <v>274</v>
      </c>
      <c r="D822" s="188" t="s">
        <v>353</v>
      </c>
      <c r="E822" s="188" t="s">
        <v>21089</v>
      </c>
    </row>
    <row r="823" spans="1:5" s="192" customFormat="1" outlineLevel="1">
      <c r="A823" s="192" t="s">
        <v>16455</v>
      </c>
      <c r="B823" s="205" t="s">
        <v>15584</v>
      </c>
      <c r="C823" s="192" t="s">
        <v>274</v>
      </c>
      <c r="D823" s="192" t="s">
        <v>353</v>
      </c>
      <c r="E823" s="192" t="s">
        <v>21089</v>
      </c>
    </row>
    <row r="824" spans="1:5" s="98" customFormat="1" outlineLevel="1">
      <c r="A824" s="98" t="s">
        <v>16456</v>
      </c>
      <c r="B824" s="204" t="s">
        <v>16457</v>
      </c>
      <c r="C824" s="98" t="s">
        <v>274</v>
      </c>
      <c r="D824" s="98" t="s">
        <v>353</v>
      </c>
      <c r="E824" s="98" t="s">
        <v>21089</v>
      </c>
    </row>
    <row r="825" spans="1:5" s="192" customFormat="1" outlineLevel="1">
      <c r="A825" s="192" t="s">
        <v>16458</v>
      </c>
      <c r="B825" s="205" t="s">
        <v>16459</v>
      </c>
      <c r="C825" s="192" t="s">
        <v>274</v>
      </c>
      <c r="D825" s="192" t="s">
        <v>353</v>
      </c>
      <c r="E825" s="192" t="s">
        <v>21089</v>
      </c>
    </row>
    <row r="826" spans="1:5" s="188" customFormat="1" outlineLevel="1">
      <c r="A826" s="188" t="s">
        <v>8486</v>
      </c>
      <c r="B826" s="206" t="s">
        <v>8483</v>
      </c>
      <c r="C826" s="188" t="s">
        <v>274</v>
      </c>
      <c r="D826" s="188" t="s">
        <v>353</v>
      </c>
      <c r="E826" s="188" t="s">
        <v>21089</v>
      </c>
    </row>
    <row r="827" spans="1:5" s="188" customFormat="1" outlineLevel="1">
      <c r="A827" s="188" t="s">
        <v>8468</v>
      </c>
      <c r="B827" s="206" t="s">
        <v>8465</v>
      </c>
      <c r="C827" s="188" t="s">
        <v>274</v>
      </c>
      <c r="D827" s="188" t="s">
        <v>353</v>
      </c>
      <c r="E827" s="188" t="s">
        <v>21089</v>
      </c>
    </row>
    <row r="828" spans="1:5" s="188" customFormat="1" outlineLevel="1">
      <c r="A828" s="188" t="s">
        <v>8509</v>
      </c>
      <c r="B828" s="206" t="s">
        <v>8508</v>
      </c>
      <c r="C828" s="188" t="s">
        <v>274</v>
      </c>
      <c r="D828" s="188" t="s">
        <v>353</v>
      </c>
      <c r="E828" s="188" t="s">
        <v>21089</v>
      </c>
    </row>
    <row r="829" spans="1:5" s="188" customFormat="1" outlineLevel="1">
      <c r="A829" s="188" t="s">
        <v>16460</v>
      </c>
      <c r="B829" s="206" t="s">
        <v>15584</v>
      </c>
      <c r="C829" s="188" t="s">
        <v>274</v>
      </c>
      <c r="D829" s="188" t="s">
        <v>353</v>
      </c>
      <c r="E829" s="188" t="s">
        <v>21089</v>
      </c>
    </row>
    <row r="830" spans="1:5" s="192" customFormat="1" outlineLevel="1">
      <c r="A830" s="192" t="s">
        <v>16461</v>
      </c>
      <c r="B830" s="205" t="s">
        <v>8489</v>
      </c>
      <c r="C830" s="192" t="s">
        <v>274</v>
      </c>
      <c r="D830" s="192" t="s">
        <v>353</v>
      </c>
      <c r="E830" s="192" t="s">
        <v>21089</v>
      </c>
    </row>
    <row r="831" spans="1:5" s="188" customFormat="1" outlineLevel="1">
      <c r="A831" s="188" t="s">
        <v>8492</v>
      </c>
      <c r="B831" s="206" t="s">
        <v>16462</v>
      </c>
      <c r="C831" s="188" t="s">
        <v>274</v>
      </c>
      <c r="D831" s="188" t="s">
        <v>353</v>
      </c>
      <c r="E831" s="188" t="s">
        <v>21089</v>
      </c>
    </row>
    <row r="832" spans="1:5" s="188" customFormat="1" outlineLevel="1">
      <c r="A832" s="188" t="s">
        <v>8495</v>
      </c>
      <c r="B832" s="206" t="s">
        <v>16463</v>
      </c>
      <c r="C832" s="188" t="s">
        <v>274</v>
      </c>
      <c r="D832" s="188" t="s">
        <v>353</v>
      </c>
      <c r="E832" s="188" t="s">
        <v>21089</v>
      </c>
    </row>
    <row r="833" spans="1:5" s="188" customFormat="1" outlineLevel="1">
      <c r="A833" s="188" t="s">
        <v>16464</v>
      </c>
      <c r="B833" s="206" t="s">
        <v>15584</v>
      </c>
      <c r="C833" s="188" t="s">
        <v>274</v>
      </c>
      <c r="D833" s="188" t="s">
        <v>353</v>
      </c>
      <c r="E833" s="188" t="s">
        <v>21089</v>
      </c>
    </row>
    <row r="834" spans="1:5" s="192" customFormat="1" outlineLevel="1">
      <c r="A834" s="192" t="s">
        <v>16465</v>
      </c>
      <c r="B834" s="205" t="s">
        <v>15584</v>
      </c>
      <c r="C834" s="192" t="s">
        <v>274</v>
      </c>
      <c r="D834" s="192" t="s">
        <v>353</v>
      </c>
      <c r="E834" s="192" t="s">
        <v>21089</v>
      </c>
    </row>
    <row r="835" spans="1:5" s="98" customFormat="1" outlineLevel="1">
      <c r="A835" s="98" t="s">
        <v>16466</v>
      </c>
      <c r="B835" s="204" t="s">
        <v>16467</v>
      </c>
      <c r="C835" s="98" t="s">
        <v>222</v>
      </c>
      <c r="D835" s="98" t="s">
        <v>313</v>
      </c>
      <c r="E835" s="98" t="s">
        <v>223</v>
      </c>
    </row>
    <row r="836" spans="1:5" s="192" customFormat="1" outlineLevel="1">
      <c r="A836" s="192" t="s">
        <v>16468</v>
      </c>
      <c r="B836" s="205" t="s">
        <v>16469</v>
      </c>
      <c r="C836" s="192" t="s">
        <v>222</v>
      </c>
      <c r="D836" s="192" t="s">
        <v>313</v>
      </c>
      <c r="E836" s="192" t="s">
        <v>223</v>
      </c>
    </row>
    <row r="837" spans="1:5" s="188" customFormat="1" outlineLevel="1">
      <c r="A837" s="188" t="s">
        <v>7883</v>
      </c>
      <c r="B837" s="206" t="s">
        <v>16470</v>
      </c>
      <c r="C837" s="188" t="s">
        <v>222</v>
      </c>
      <c r="D837" s="188" t="s">
        <v>313</v>
      </c>
      <c r="E837" s="188" t="s">
        <v>223</v>
      </c>
    </row>
    <row r="838" spans="1:5" s="188" customFormat="1" outlineLevel="1">
      <c r="A838" s="188" t="s">
        <v>7885</v>
      </c>
      <c r="B838" s="206" t="s">
        <v>15826</v>
      </c>
      <c r="C838" s="188" t="s">
        <v>222</v>
      </c>
      <c r="D838" s="188" t="s">
        <v>313</v>
      </c>
      <c r="E838" s="188" t="s">
        <v>223</v>
      </c>
    </row>
    <row r="839" spans="1:5" s="188" customFormat="1" outlineLevel="1">
      <c r="A839" s="188" t="s">
        <v>16471</v>
      </c>
      <c r="B839" s="206" t="s">
        <v>15584</v>
      </c>
      <c r="C839" s="188" t="s">
        <v>222</v>
      </c>
      <c r="D839" s="188" t="s">
        <v>313</v>
      </c>
      <c r="E839" s="188" t="s">
        <v>223</v>
      </c>
    </row>
    <row r="840" spans="1:5" s="192" customFormat="1" outlineLevel="1">
      <c r="A840" s="192" t="s">
        <v>16472</v>
      </c>
      <c r="B840" s="205" t="s">
        <v>16473</v>
      </c>
      <c r="C840" s="192" t="s">
        <v>222</v>
      </c>
      <c r="D840" s="192" t="s">
        <v>313</v>
      </c>
      <c r="E840" s="192" t="s">
        <v>223</v>
      </c>
    </row>
    <row r="841" spans="1:5" s="188" customFormat="1" outlineLevel="1">
      <c r="A841" s="188" t="s">
        <v>7888</v>
      </c>
      <c r="B841" s="206" t="s">
        <v>16474</v>
      </c>
      <c r="C841" s="188" t="s">
        <v>222</v>
      </c>
      <c r="D841" s="188" t="s">
        <v>313</v>
      </c>
      <c r="E841" s="188" t="s">
        <v>223</v>
      </c>
    </row>
    <row r="842" spans="1:5" s="188" customFormat="1" outlineLevel="1">
      <c r="A842" s="188" t="s">
        <v>7892</v>
      </c>
      <c r="B842" s="206" t="s">
        <v>16475</v>
      </c>
      <c r="C842" s="188" t="s">
        <v>222</v>
      </c>
      <c r="D842" s="188" t="s">
        <v>313</v>
      </c>
      <c r="E842" s="188" t="s">
        <v>223</v>
      </c>
    </row>
    <row r="843" spans="1:5" s="188" customFormat="1" outlineLevel="1">
      <c r="A843" s="188" t="s">
        <v>16476</v>
      </c>
      <c r="B843" s="206" t="s">
        <v>15584</v>
      </c>
      <c r="C843" s="188" t="s">
        <v>222</v>
      </c>
      <c r="D843" s="188" t="s">
        <v>313</v>
      </c>
      <c r="E843" s="188" t="s">
        <v>223</v>
      </c>
    </row>
    <row r="844" spans="1:5" s="192" customFormat="1" outlineLevel="1">
      <c r="A844" s="192" t="s">
        <v>7898</v>
      </c>
      <c r="B844" s="205" t="s">
        <v>16477</v>
      </c>
      <c r="C844" s="192" t="s">
        <v>222</v>
      </c>
      <c r="D844" s="192" t="s">
        <v>313</v>
      </c>
      <c r="E844" s="192" t="s">
        <v>223</v>
      </c>
    </row>
    <row r="845" spans="1:5" s="192" customFormat="1" outlineLevel="1">
      <c r="A845" s="192" t="s">
        <v>7902</v>
      </c>
      <c r="B845" s="205" t="s">
        <v>16478</v>
      </c>
      <c r="C845" s="192" t="s">
        <v>222</v>
      </c>
      <c r="D845" s="192" t="s">
        <v>313</v>
      </c>
      <c r="E845" s="192" t="s">
        <v>223</v>
      </c>
    </row>
    <row r="846" spans="1:5" s="192" customFormat="1" outlineLevel="1">
      <c r="A846" s="192" t="s">
        <v>16479</v>
      </c>
      <c r="B846" s="205" t="s">
        <v>16480</v>
      </c>
      <c r="C846" s="192" t="s">
        <v>222</v>
      </c>
      <c r="D846" s="192" t="s">
        <v>313</v>
      </c>
      <c r="E846" s="192" t="s">
        <v>223</v>
      </c>
    </row>
    <row r="847" spans="1:5" s="188" customFormat="1" outlineLevel="1">
      <c r="A847" s="188" t="s">
        <v>7915</v>
      </c>
      <c r="B847" s="206" t="s">
        <v>7914</v>
      </c>
      <c r="C847" s="188" t="s">
        <v>222</v>
      </c>
      <c r="D847" s="188" t="s">
        <v>313</v>
      </c>
      <c r="E847" s="188" t="s">
        <v>223</v>
      </c>
    </row>
    <row r="848" spans="1:5" s="188" customFormat="1" outlineLevel="1">
      <c r="A848" s="188" t="s">
        <v>7907</v>
      </c>
      <c r="B848" s="206" t="s">
        <v>16481</v>
      </c>
      <c r="C848" s="188" t="s">
        <v>222</v>
      </c>
      <c r="D848" s="188" t="s">
        <v>313</v>
      </c>
      <c r="E848" s="188" t="s">
        <v>223</v>
      </c>
    </row>
    <row r="849" spans="1:5" s="188" customFormat="1" outlineLevel="1">
      <c r="A849" s="188" t="s">
        <v>7910</v>
      </c>
      <c r="B849" s="206" t="s">
        <v>16482</v>
      </c>
      <c r="C849" s="188" t="s">
        <v>222</v>
      </c>
      <c r="D849" s="188" t="s">
        <v>313</v>
      </c>
      <c r="E849" s="188" t="s">
        <v>223</v>
      </c>
    </row>
    <row r="850" spans="1:5" s="188" customFormat="1" outlineLevel="1">
      <c r="A850" s="188" t="s">
        <v>16483</v>
      </c>
      <c r="B850" s="206" t="s">
        <v>15584</v>
      </c>
      <c r="C850" s="188" t="s">
        <v>222</v>
      </c>
      <c r="D850" s="188" t="s">
        <v>313</v>
      </c>
      <c r="E850" s="188" t="s">
        <v>223</v>
      </c>
    </row>
    <row r="851" spans="1:5" s="192" customFormat="1" outlineLevel="1">
      <c r="A851" s="192" t="s">
        <v>16484</v>
      </c>
      <c r="B851" s="205" t="s">
        <v>7917</v>
      </c>
      <c r="C851" s="192" t="s">
        <v>222</v>
      </c>
      <c r="D851" s="192" t="s">
        <v>313</v>
      </c>
      <c r="E851" s="192" t="s">
        <v>223</v>
      </c>
    </row>
    <row r="852" spans="1:5" s="188" customFormat="1" outlineLevel="1">
      <c r="A852" s="188" t="s">
        <v>7920</v>
      </c>
      <c r="B852" s="206" t="s">
        <v>16485</v>
      </c>
      <c r="C852" s="188" t="s">
        <v>222</v>
      </c>
      <c r="D852" s="188" t="s">
        <v>313</v>
      </c>
      <c r="E852" s="188" t="s">
        <v>223</v>
      </c>
    </row>
    <row r="853" spans="1:5" s="188" customFormat="1" outlineLevel="1">
      <c r="A853" s="188" t="s">
        <v>7925</v>
      </c>
      <c r="B853" s="206" t="s">
        <v>16486</v>
      </c>
      <c r="C853" s="188" t="s">
        <v>222</v>
      </c>
      <c r="D853" s="188" t="s">
        <v>313</v>
      </c>
      <c r="E853" s="188" t="s">
        <v>223</v>
      </c>
    </row>
    <row r="854" spans="1:5" s="188" customFormat="1" outlineLevel="1">
      <c r="A854" s="188" t="s">
        <v>7928</v>
      </c>
      <c r="B854" s="206" t="s">
        <v>16487</v>
      </c>
      <c r="C854" s="188" t="s">
        <v>222</v>
      </c>
      <c r="D854" s="188" t="s">
        <v>313</v>
      </c>
      <c r="E854" s="188" t="s">
        <v>223</v>
      </c>
    </row>
    <row r="855" spans="1:5" s="188" customFormat="1" outlineLevel="1">
      <c r="A855" s="188" t="s">
        <v>16488</v>
      </c>
      <c r="B855" s="206" t="s">
        <v>15584</v>
      </c>
      <c r="C855" s="188" t="s">
        <v>222</v>
      </c>
      <c r="D855" s="188" t="s">
        <v>313</v>
      </c>
      <c r="E855" s="188" t="s">
        <v>223</v>
      </c>
    </row>
    <row r="856" spans="1:5" s="192" customFormat="1" outlineLevel="1">
      <c r="A856" s="192" t="s">
        <v>16489</v>
      </c>
      <c r="B856" s="205" t="s">
        <v>15584</v>
      </c>
      <c r="C856" s="192" t="s">
        <v>222</v>
      </c>
      <c r="D856" s="192" t="s">
        <v>313</v>
      </c>
      <c r="E856" s="192" t="s">
        <v>223</v>
      </c>
    </row>
    <row r="857" spans="1:5" s="98" customFormat="1" outlineLevel="1">
      <c r="A857" s="98" t="s">
        <v>16490</v>
      </c>
      <c r="B857" s="204" t="s">
        <v>16491</v>
      </c>
      <c r="C857" s="98" t="s">
        <v>275</v>
      </c>
      <c r="D857" s="98" t="s">
        <v>354</v>
      </c>
      <c r="E857" s="98" t="s">
        <v>925</v>
      </c>
    </row>
    <row r="858" spans="1:5" s="192" customFormat="1" outlineLevel="1">
      <c r="A858" s="192" t="s">
        <v>16492</v>
      </c>
      <c r="B858" s="205" t="s">
        <v>16491</v>
      </c>
      <c r="C858" s="192" t="s">
        <v>275</v>
      </c>
      <c r="D858" s="192" t="s">
        <v>354</v>
      </c>
      <c r="E858" s="192" t="s">
        <v>925</v>
      </c>
    </row>
    <row r="859" spans="1:5" s="188" customFormat="1" outlineLevel="1">
      <c r="A859" s="188" t="s">
        <v>9585</v>
      </c>
      <c r="B859" s="206" t="s">
        <v>16493</v>
      </c>
      <c r="C859" s="188" t="s">
        <v>275</v>
      </c>
      <c r="D859" s="188" t="s">
        <v>354</v>
      </c>
      <c r="E859" s="188" t="s">
        <v>925</v>
      </c>
    </row>
    <row r="860" spans="1:5" s="188" customFormat="1" outlineLevel="1">
      <c r="A860" s="188" t="s">
        <v>9590</v>
      </c>
      <c r="B860" s="206" t="s">
        <v>16494</v>
      </c>
      <c r="C860" s="188" t="s">
        <v>275</v>
      </c>
      <c r="D860" s="188" t="s">
        <v>354</v>
      </c>
      <c r="E860" s="188" t="s">
        <v>925</v>
      </c>
    </row>
    <row r="861" spans="1:5" s="188" customFormat="1" outlineLevel="1">
      <c r="A861" s="188" t="s">
        <v>16495</v>
      </c>
      <c r="B861" s="206" t="s">
        <v>15584</v>
      </c>
      <c r="C861" s="188" t="s">
        <v>275</v>
      </c>
      <c r="D861" s="188" t="s">
        <v>354</v>
      </c>
      <c r="E861" s="188" t="s">
        <v>925</v>
      </c>
    </row>
    <row r="862" spans="1:5" s="192" customFormat="1" outlineLevel="1">
      <c r="A862" s="192" t="s">
        <v>16496</v>
      </c>
      <c r="B862" s="205" t="s">
        <v>15584</v>
      </c>
      <c r="C862" s="192" t="s">
        <v>275</v>
      </c>
      <c r="D862" s="192" t="s">
        <v>354</v>
      </c>
      <c r="E862" s="192" t="s">
        <v>925</v>
      </c>
    </row>
    <row r="863" spans="1:5" s="98" customFormat="1" outlineLevel="1">
      <c r="A863" s="98" t="s">
        <v>16497</v>
      </c>
      <c r="B863" s="204" t="s">
        <v>15584</v>
      </c>
    </row>
    <row r="864" spans="1:5" s="103" customFormat="1">
      <c r="A864" s="103" t="s">
        <v>3864</v>
      </c>
      <c r="B864" s="203" t="s">
        <v>16498</v>
      </c>
    </row>
    <row r="865" spans="1:5" s="98" customFormat="1" outlineLevel="1">
      <c r="A865" s="98" t="s">
        <v>16499</v>
      </c>
      <c r="B865" s="204" t="s">
        <v>16500</v>
      </c>
    </row>
    <row r="866" spans="1:5" s="192" customFormat="1" outlineLevel="1">
      <c r="A866" s="192" t="s">
        <v>5587</v>
      </c>
      <c r="B866" s="205" t="s">
        <v>16501</v>
      </c>
      <c r="C866" s="192" t="s">
        <v>224</v>
      </c>
      <c r="D866" s="192" t="s">
        <v>314</v>
      </c>
      <c r="E866" s="192" t="s">
        <v>225</v>
      </c>
    </row>
    <row r="867" spans="1:5" s="192" customFormat="1" outlineLevel="1">
      <c r="A867" s="192" t="s">
        <v>5607</v>
      </c>
      <c r="B867" s="205" t="s">
        <v>16502</v>
      </c>
      <c r="C867" s="192" t="s">
        <v>243</v>
      </c>
      <c r="D867" s="192" t="s">
        <v>327</v>
      </c>
      <c r="E867" s="192" t="s">
        <v>927</v>
      </c>
    </row>
    <row r="868" spans="1:5" s="192" customFormat="1" outlineLevel="1">
      <c r="A868" s="192" t="s">
        <v>16503</v>
      </c>
      <c r="B868" s="205" t="s">
        <v>16504</v>
      </c>
      <c r="C868" s="192" t="s">
        <v>243</v>
      </c>
      <c r="D868" s="192" t="s">
        <v>327</v>
      </c>
      <c r="E868" s="192" t="s">
        <v>927</v>
      </c>
    </row>
    <row r="869" spans="1:5" s="188" customFormat="1" outlineLevel="1">
      <c r="A869" s="188" t="s">
        <v>3590</v>
      </c>
      <c r="B869" s="206" t="s">
        <v>16505</v>
      </c>
      <c r="C869" s="188" t="s">
        <v>243</v>
      </c>
      <c r="D869" s="188" t="s">
        <v>327</v>
      </c>
      <c r="E869" s="188" t="s">
        <v>927</v>
      </c>
    </row>
    <row r="870" spans="1:5" s="188" customFormat="1" outlineLevel="1">
      <c r="A870" s="188" t="s">
        <v>3593</v>
      </c>
      <c r="B870" s="206" t="s">
        <v>16506</v>
      </c>
      <c r="C870" s="188" t="s">
        <v>243</v>
      </c>
      <c r="D870" s="188" t="s">
        <v>327</v>
      </c>
      <c r="E870" s="188" t="s">
        <v>927</v>
      </c>
    </row>
    <row r="871" spans="1:5" s="188" customFormat="1" outlineLevel="1">
      <c r="A871" s="188" t="s">
        <v>16507</v>
      </c>
      <c r="B871" s="206" t="s">
        <v>15584</v>
      </c>
      <c r="C871" s="188" t="s">
        <v>243</v>
      </c>
      <c r="D871" s="188" t="s">
        <v>327</v>
      </c>
      <c r="E871" s="188" t="s">
        <v>927</v>
      </c>
    </row>
    <row r="872" spans="1:5" s="192" customFormat="1" outlineLevel="1">
      <c r="A872" s="192" t="s">
        <v>16508</v>
      </c>
      <c r="B872" s="205" t="s">
        <v>15584</v>
      </c>
    </row>
    <row r="873" spans="1:5" s="98" customFormat="1" outlineLevel="1">
      <c r="A873" s="98" t="s">
        <v>16509</v>
      </c>
      <c r="B873" s="204" t="s">
        <v>16510</v>
      </c>
    </row>
    <row r="874" spans="1:5" s="192" customFormat="1" outlineLevel="1">
      <c r="A874" s="192" t="s">
        <v>16511</v>
      </c>
      <c r="B874" s="205" t="s">
        <v>16512</v>
      </c>
      <c r="C874" s="192" t="s">
        <v>235</v>
      </c>
      <c r="D874" s="192" t="s">
        <v>321</v>
      </c>
      <c r="E874" s="192" t="s">
        <v>3615</v>
      </c>
    </row>
    <row r="875" spans="1:5" s="188" customFormat="1" outlineLevel="1">
      <c r="A875" s="188" t="s">
        <v>3614</v>
      </c>
      <c r="B875" s="206" t="s">
        <v>3613</v>
      </c>
      <c r="C875" s="188" t="s">
        <v>235</v>
      </c>
      <c r="D875" s="188" t="s">
        <v>321</v>
      </c>
      <c r="E875" s="188" t="s">
        <v>3615</v>
      </c>
    </row>
    <row r="876" spans="1:5" s="188" customFormat="1" outlineLevel="1">
      <c r="A876" s="188" t="s">
        <v>3621</v>
      </c>
      <c r="B876" s="206" t="s">
        <v>16513</v>
      </c>
      <c r="C876" s="188" t="s">
        <v>235</v>
      </c>
      <c r="D876" s="188" t="s">
        <v>321</v>
      </c>
      <c r="E876" s="188" t="s">
        <v>3615</v>
      </c>
    </row>
    <row r="877" spans="1:5" s="188" customFormat="1" outlineLevel="1">
      <c r="A877" s="188" t="s">
        <v>3630</v>
      </c>
      <c r="B877" s="206" t="s">
        <v>16514</v>
      </c>
      <c r="C877" s="188" t="s">
        <v>235</v>
      </c>
      <c r="D877" s="188" t="s">
        <v>321</v>
      </c>
      <c r="E877" s="188" t="s">
        <v>3615</v>
      </c>
    </row>
    <row r="878" spans="1:5" s="188" customFormat="1" outlineLevel="1">
      <c r="A878" s="188" t="s">
        <v>16515</v>
      </c>
      <c r="B878" s="206" t="s">
        <v>15584</v>
      </c>
      <c r="C878" s="188" t="s">
        <v>235</v>
      </c>
      <c r="D878" s="188" t="s">
        <v>321</v>
      </c>
      <c r="E878" s="188" t="s">
        <v>3615</v>
      </c>
    </row>
    <row r="879" spans="1:5" s="192" customFormat="1" outlineLevel="1">
      <c r="A879" s="192" t="s">
        <v>16516</v>
      </c>
      <c r="B879" s="205" t="s">
        <v>16517</v>
      </c>
    </row>
    <row r="880" spans="1:5" s="188" customFormat="1" outlineLevel="1">
      <c r="A880" s="188" t="s">
        <v>3675</v>
      </c>
      <c r="B880" s="206" t="s">
        <v>16518</v>
      </c>
      <c r="C880" s="188" t="s">
        <v>240</v>
      </c>
      <c r="D880" s="188" t="s">
        <v>325</v>
      </c>
      <c r="E880" s="188" t="s">
        <v>132</v>
      </c>
    </row>
    <row r="881" spans="1:5" s="188" customFormat="1" outlineLevel="1">
      <c r="A881" s="188" t="s">
        <v>3669</v>
      </c>
      <c r="B881" s="206" t="s">
        <v>16519</v>
      </c>
      <c r="C881" s="188" t="s">
        <v>245</v>
      </c>
      <c r="D881" s="188" t="s">
        <v>329</v>
      </c>
      <c r="E881" s="188" t="s">
        <v>246</v>
      </c>
    </row>
    <row r="882" spans="1:5" s="188" customFormat="1" outlineLevel="1">
      <c r="A882" s="188" t="s">
        <v>3672</v>
      </c>
      <c r="B882" s="206" t="s">
        <v>16520</v>
      </c>
      <c r="C882" s="188" t="s">
        <v>245</v>
      </c>
      <c r="D882" s="188" t="s">
        <v>329</v>
      </c>
      <c r="E882" s="188" t="s">
        <v>246</v>
      </c>
    </row>
    <row r="883" spans="1:5" s="188" customFormat="1" outlineLevel="1">
      <c r="A883" s="188" t="s">
        <v>16521</v>
      </c>
      <c r="B883" s="206" t="s">
        <v>15584</v>
      </c>
    </row>
    <row r="884" spans="1:5" s="192" customFormat="1" outlineLevel="1">
      <c r="A884" s="192" t="s">
        <v>16522</v>
      </c>
      <c r="B884" s="205" t="s">
        <v>16523</v>
      </c>
      <c r="C884" s="192" t="s">
        <v>252</v>
      </c>
      <c r="D884" s="192" t="s">
        <v>334</v>
      </c>
      <c r="E884" s="192" t="s">
        <v>146</v>
      </c>
    </row>
    <row r="885" spans="1:5" s="188" customFormat="1" outlineLevel="1">
      <c r="A885" s="188" t="s">
        <v>3554</v>
      </c>
      <c r="B885" s="206" t="s">
        <v>16524</v>
      </c>
      <c r="C885" s="188" t="s">
        <v>252</v>
      </c>
      <c r="D885" s="188" t="s">
        <v>334</v>
      </c>
      <c r="E885" s="188" t="s">
        <v>146</v>
      </c>
    </row>
    <row r="886" spans="1:5" s="188" customFormat="1" outlineLevel="1">
      <c r="A886" s="188" t="s">
        <v>3556</v>
      </c>
      <c r="B886" s="206" t="s">
        <v>16525</v>
      </c>
      <c r="C886" s="188" t="s">
        <v>252</v>
      </c>
      <c r="D886" s="188" t="s">
        <v>334</v>
      </c>
      <c r="E886" s="188" t="s">
        <v>146</v>
      </c>
    </row>
    <row r="887" spans="1:5" s="188" customFormat="1" outlineLevel="1">
      <c r="A887" s="188" t="s">
        <v>16526</v>
      </c>
      <c r="B887" s="206" t="s">
        <v>15584</v>
      </c>
      <c r="C887" s="188" t="s">
        <v>252</v>
      </c>
      <c r="D887" s="188" t="s">
        <v>334</v>
      </c>
      <c r="E887" s="188" t="s">
        <v>146</v>
      </c>
    </row>
    <row r="888" spans="1:5" s="192" customFormat="1" outlineLevel="1">
      <c r="A888" s="192" t="s">
        <v>3640</v>
      </c>
      <c r="B888" s="205" t="s">
        <v>16527</v>
      </c>
      <c r="C888" s="192" t="s">
        <v>253</v>
      </c>
      <c r="D888" s="192" t="s">
        <v>335</v>
      </c>
      <c r="E888" s="192" t="s">
        <v>21575</v>
      </c>
    </row>
    <row r="889" spans="1:5" s="192" customFormat="1" outlineLevel="1">
      <c r="A889" s="192" t="s">
        <v>16528</v>
      </c>
      <c r="B889" s="205" t="s">
        <v>15584</v>
      </c>
    </row>
    <row r="890" spans="1:5" s="98" customFormat="1" outlineLevel="1">
      <c r="A890" s="98" t="s">
        <v>16529</v>
      </c>
      <c r="B890" s="204" t="s">
        <v>16530</v>
      </c>
      <c r="C890" s="98" t="s">
        <v>243</v>
      </c>
      <c r="D890" s="98" t="s">
        <v>327</v>
      </c>
      <c r="E890" s="98" t="s">
        <v>927</v>
      </c>
    </row>
    <row r="891" spans="1:5" s="192" customFormat="1" outlineLevel="1">
      <c r="A891" s="192" t="s">
        <v>3543</v>
      </c>
      <c r="B891" s="205" t="s">
        <v>3542</v>
      </c>
      <c r="C891" s="192" t="s">
        <v>243</v>
      </c>
      <c r="D891" s="192" t="s">
        <v>327</v>
      </c>
      <c r="E891" s="192" t="s">
        <v>927</v>
      </c>
    </row>
    <row r="892" spans="1:5" s="192" customFormat="1" outlineLevel="1">
      <c r="A892" s="192" t="s">
        <v>3540</v>
      </c>
      <c r="B892" s="205" t="s">
        <v>16531</v>
      </c>
      <c r="C892" s="192" t="s">
        <v>243</v>
      </c>
      <c r="D892" s="192" t="s">
        <v>327</v>
      </c>
      <c r="E892" s="192" t="s">
        <v>927</v>
      </c>
    </row>
    <row r="893" spans="1:5" s="192" customFormat="1" outlineLevel="1">
      <c r="A893" s="192" t="s">
        <v>16532</v>
      </c>
      <c r="B893" s="205" t="s">
        <v>15584</v>
      </c>
      <c r="C893" s="192" t="s">
        <v>243</v>
      </c>
      <c r="D893" s="192" t="s">
        <v>327</v>
      </c>
      <c r="E893" s="192" t="s">
        <v>927</v>
      </c>
    </row>
    <row r="894" spans="1:5" s="98" customFormat="1" outlineLevel="1">
      <c r="A894" s="98" t="s">
        <v>16533</v>
      </c>
      <c r="B894" s="204" t="s">
        <v>16534</v>
      </c>
      <c r="C894" s="98" t="s">
        <v>254</v>
      </c>
      <c r="D894" s="98" t="s">
        <v>336</v>
      </c>
      <c r="E894" s="98" t="s">
        <v>149</v>
      </c>
    </row>
    <row r="895" spans="1:5" s="192" customFormat="1" outlineLevel="1">
      <c r="A895" s="192" t="s">
        <v>16535</v>
      </c>
      <c r="B895" s="205" t="s">
        <v>16536</v>
      </c>
      <c r="C895" s="192" t="s">
        <v>254</v>
      </c>
      <c r="D895" s="192" t="s">
        <v>336</v>
      </c>
      <c r="E895" s="192" t="s">
        <v>149</v>
      </c>
    </row>
    <row r="896" spans="1:5" s="188" customFormat="1" outlineLevel="1">
      <c r="A896" s="188" t="s">
        <v>10180</v>
      </c>
      <c r="B896" s="206" t="s">
        <v>16537</v>
      </c>
      <c r="C896" s="188" t="s">
        <v>254</v>
      </c>
      <c r="D896" s="188" t="s">
        <v>336</v>
      </c>
      <c r="E896" s="188" t="s">
        <v>149</v>
      </c>
    </row>
    <row r="897" spans="1:5" s="188" customFormat="1" outlineLevel="1">
      <c r="A897" s="188" t="s">
        <v>10182</v>
      </c>
      <c r="B897" s="206" t="s">
        <v>16538</v>
      </c>
      <c r="C897" s="188" t="s">
        <v>254</v>
      </c>
      <c r="D897" s="188" t="s">
        <v>336</v>
      </c>
      <c r="E897" s="188" t="s">
        <v>149</v>
      </c>
    </row>
    <row r="898" spans="1:5" s="188" customFormat="1" outlineLevel="1">
      <c r="A898" s="188" t="s">
        <v>16539</v>
      </c>
      <c r="B898" s="206" t="s">
        <v>15584</v>
      </c>
      <c r="C898" s="188" t="s">
        <v>254</v>
      </c>
      <c r="D898" s="188" t="s">
        <v>336</v>
      </c>
      <c r="E898" s="188" t="s">
        <v>149</v>
      </c>
    </row>
    <row r="899" spans="1:5" s="192" customFormat="1" outlineLevel="1">
      <c r="A899" s="192" t="s">
        <v>16540</v>
      </c>
      <c r="B899" s="205" t="s">
        <v>16541</v>
      </c>
      <c r="C899" s="192" t="s">
        <v>254</v>
      </c>
      <c r="D899" s="192" t="s">
        <v>336</v>
      </c>
      <c r="E899" s="192" t="s">
        <v>149</v>
      </c>
    </row>
    <row r="900" spans="1:5" s="188" customFormat="1" outlineLevel="1">
      <c r="A900" s="188" t="s">
        <v>10212</v>
      </c>
      <c r="B900" s="206" t="s">
        <v>16542</v>
      </c>
      <c r="C900" s="188" t="s">
        <v>254</v>
      </c>
      <c r="D900" s="188" t="s">
        <v>336</v>
      </c>
      <c r="E900" s="188" t="s">
        <v>149</v>
      </c>
    </row>
    <row r="901" spans="1:5" s="188" customFormat="1" outlineLevel="1">
      <c r="A901" s="188" t="s">
        <v>3611</v>
      </c>
      <c r="B901" s="206" t="s">
        <v>16543</v>
      </c>
      <c r="C901" s="188" t="s">
        <v>254</v>
      </c>
      <c r="D901" s="188" t="s">
        <v>336</v>
      </c>
      <c r="E901" s="188" t="s">
        <v>149</v>
      </c>
    </row>
    <row r="902" spans="1:5" s="188" customFormat="1" outlineLevel="1">
      <c r="A902" s="188" t="s">
        <v>3608</v>
      </c>
      <c r="B902" s="206" t="s">
        <v>16544</v>
      </c>
      <c r="C902" s="188" t="s">
        <v>254</v>
      </c>
      <c r="D902" s="188" t="s">
        <v>336</v>
      </c>
      <c r="E902" s="188" t="s">
        <v>149</v>
      </c>
    </row>
    <row r="903" spans="1:5" s="188" customFormat="1" outlineLevel="1">
      <c r="A903" s="188" t="s">
        <v>16545</v>
      </c>
      <c r="B903" s="206" t="s">
        <v>15584</v>
      </c>
      <c r="C903" s="188" t="s">
        <v>254</v>
      </c>
      <c r="D903" s="188" t="s">
        <v>336</v>
      </c>
      <c r="E903" s="188" t="s">
        <v>149</v>
      </c>
    </row>
    <row r="904" spans="1:5" s="192" customFormat="1" outlineLevel="1">
      <c r="A904" s="192" t="s">
        <v>16546</v>
      </c>
      <c r="B904" s="205" t="s">
        <v>15584</v>
      </c>
      <c r="C904" s="192" t="s">
        <v>254</v>
      </c>
      <c r="D904" s="192" t="s">
        <v>336</v>
      </c>
      <c r="E904" s="192" t="s">
        <v>149</v>
      </c>
    </row>
    <row r="905" spans="1:5" s="98" customFormat="1" outlineLevel="1">
      <c r="A905" s="98" t="s">
        <v>16547</v>
      </c>
      <c r="B905" s="204" t="s">
        <v>16548</v>
      </c>
    </row>
    <row r="906" spans="1:5" s="192" customFormat="1" outlineLevel="1">
      <c r="A906" s="192" t="s">
        <v>16549</v>
      </c>
      <c r="B906" s="205" t="s">
        <v>16550</v>
      </c>
    </row>
    <row r="907" spans="1:5" s="188" customFormat="1" outlineLevel="1">
      <c r="A907" s="188" t="s">
        <v>3548</v>
      </c>
      <c r="B907" s="206" t="s">
        <v>16551</v>
      </c>
      <c r="C907" s="188" t="s">
        <v>254</v>
      </c>
      <c r="D907" s="188" t="s">
        <v>336</v>
      </c>
      <c r="E907" s="188" t="s">
        <v>149</v>
      </c>
    </row>
    <row r="908" spans="1:5" s="188" customFormat="1" outlineLevel="1">
      <c r="A908" s="188" t="s">
        <v>3653</v>
      </c>
      <c r="B908" s="206" t="s">
        <v>16552</v>
      </c>
      <c r="C908" s="188" t="s">
        <v>239</v>
      </c>
      <c r="D908" s="188" t="s">
        <v>324</v>
      </c>
      <c r="E908" s="188" t="s">
        <v>130</v>
      </c>
    </row>
    <row r="909" spans="1:5" s="188" customFormat="1" outlineLevel="1">
      <c r="A909" s="188" t="s">
        <v>3662</v>
      </c>
      <c r="B909" s="206" t="s">
        <v>16553</v>
      </c>
      <c r="C909" s="188" t="s">
        <v>248</v>
      </c>
      <c r="D909" s="188" t="s">
        <v>331</v>
      </c>
      <c r="E909" s="188" t="s">
        <v>249</v>
      </c>
    </row>
    <row r="910" spans="1:5" s="188" customFormat="1" outlineLevel="1">
      <c r="A910" s="188" t="s">
        <v>3664</v>
      </c>
      <c r="B910" s="206" t="s">
        <v>16554</v>
      </c>
      <c r="C910" s="188" t="s">
        <v>248</v>
      </c>
      <c r="D910" s="188" t="s">
        <v>331</v>
      </c>
      <c r="E910" s="188" t="s">
        <v>249</v>
      </c>
    </row>
    <row r="911" spans="1:5" s="188" customFormat="1" outlineLevel="1">
      <c r="A911" s="188" t="s">
        <v>3566</v>
      </c>
      <c r="B911" s="206" t="s">
        <v>3565</v>
      </c>
      <c r="C911" s="188" t="s">
        <v>250</v>
      </c>
      <c r="D911" s="188" t="s">
        <v>332</v>
      </c>
      <c r="E911" s="188" t="s">
        <v>143</v>
      </c>
    </row>
    <row r="912" spans="1:5" s="188" customFormat="1" outlineLevel="1">
      <c r="A912" s="188" t="s">
        <v>3571</v>
      </c>
      <c r="B912" s="206" t="s">
        <v>16555</v>
      </c>
      <c r="C912" s="188" t="s">
        <v>250</v>
      </c>
      <c r="D912" s="188" t="s">
        <v>332</v>
      </c>
      <c r="E912" s="188" t="s">
        <v>143</v>
      </c>
    </row>
    <row r="913" spans="1:5" s="188" customFormat="1" outlineLevel="1">
      <c r="A913" s="188" t="s">
        <v>3574</v>
      </c>
      <c r="B913" s="206" t="s">
        <v>16556</v>
      </c>
      <c r="C913" s="188" t="s">
        <v>250</v>
      </c>
      <c r="D913" s="188" t="s">
        <v>332</v>
      </c>
      <c r="E913" s="188" t="s">
        <v>143</v>
      </c>
    </row>
    <row r="914" spans="1:5" s="188" customFormat="1" outlineLevel="1">
      <c r="A914" s="188" t="s">
        <v>16557</v>
      </c>
      <c r="B914" s="206" t="s">
        <v>15584</v>
      </c>
    </row>
    <row r="915" spans="1:5" s="192" customFormat="1" outlineLevel="1">
      <c r="A915" s="192" t="s">
        <v>3537</v>
      </c>
      <c r="B915" s="205" t="s">
        <v>16558</v>
      </c>
      <c r="C915" s="192" t="s">
        <v>244</v>
      </c>
      <c r="D915" s="192" t="s">
        <v>328</v>
      </c>
      <c r="E915" s="192" t="s">
        <v>135</v>
      </c>
    </row>
    <row r="916" spans="1:5" s="192" customFormat="1" outlineLevel="1">
      <c r="A916" s="192" t="s">
        <v>3707</v>
      </c>
      <c r="B916" s="205" t="s">
        <v>3704</v>
      </c>
      <c r="C916" s="192" t="s">
        <v>254</v>
      </c>
      <c r="D916" s="192" t="s">
        <v>336</v>
      </c>
      <c r="E916" s="192" t="s">
        <v>149</v>
      </c>
    </row>
    <row r="917" spans="1:5" s="192" customFormat="1" outlineLevel="1">
      <c r="A917" s="192" t="s">
        <v>16559</v>
      </c>
      <c r="B917" s="205" t="s">
        <v>16560</v>
      </c>
    </row>
    <row r="918" spans="1:5" s="188" customFormat="1" outlineLevel="1">
      <c r="A918" s="188" t="s">
        <v>3561</v>
      </c>
      <c r="B918" s="206" t="s">
        <v>16561</v>
      </c>
      <c r="C918" s="188" t="s">
        <v>254</v>
      </c>
      <c r="D918" s="188" t="s">
        <v>336</v>
      </c>
      <c r="E918" s="188" t="s">
        <v>149</v>
      </c>
    </row>
    <row r="919" spans="1:5" s="188" customFormat="1" outlineLevel="1">
      <c r="A919" s="188" t="s">
        <v>3713</v>
      </c>
      <c r="B919" s="206" t="s">
        <v>16562</v>
      </c>
      <c r="C919" s="188" t="s">
        <v>254</v>
      </c>
      <c r="D919" s="188" t="s">
        <v>336</v>
      </c>
      <c r="E919" s="188" t="s">
        <v>149</v>
      </c>
    </row>
    <row r="920" spans="1:5" s="188" customFormat="1" outlineLevel="1">
      <c r="A920" s="188" t="s">
        <v>3732</v>
      </c>
      <c r="B920" s="206" t="s">
        <v>16563</v>
      </c>
      <c r="C920" s="188" t="s">
        <v>254</v>
      </c>
      <c r="D920" s="188" t="s">
        <v>336</v>
      </c>
      <c r="E920" s="188" t="s">
        <v>149</v>
      </c>
    </row>
    <row r="921" spans="1:5" s="188" customFormat="1" outlineLevel="1">
      <c r="A921" s="188" t="s">
        <v>3736</v>
      </c>
      <c r="B921" s="206" t="s">
        <v>16564</v>
      </c>
      <c r="C921" s="188" t="s">
        <v>243</v>
      </c>
      <c r="D921" s="188" t="s">
        <v>327</v>
      </c>
      <c r="E921" s="188" t="s">
        <v>927</v>
      </c>
    </row>
    <row r="922" spans="1:5" s="188" customFormat="1" outlineLevel="1">
      <c r="A922" s="188" t="s">
        <v>16565</v>
      </c>
      <c r="B922" s="206" t="s">
        <v>15584</v>
      </c>
    </row>
    <row r="923" spans="1:5" s="192" customFormat="1" outlineLevel="1">
      <c r="A923" s="192" t="s">
        <v>16566</v>
      </c>
      <c r="B923" s="205" t="s">
        <v>16567</v>
      </c>
      <c r="C923" s="192" t="s">
        <v>255</v>
      </c>
      <c r="D923" s="192" t="s">
        <v>337</v>
      </c>
      <c r="E923" s="192" t="s">
        <v>21088</v>
      </c>
    </row>
    <row r="924" spans="1:5" s="188" customFormat="1" outlineLevel="1">
      <c r="A924" s="188" t="s">
        <v>3834</v>
      </c>
      <c r="B924" s="206" t="s">
        <v>3833</v>
      </c>
      <c r="C924" s="188" t="s">
        <v>255</v>
      </c>
      <c r="D924" s="188" t="s">
        <v>337</v>
      </c>
      <c r="E924" s="188" t="s">
        <v>21088</v>
      </c>
    </row>
    <row r="925" spans="1:5" s="188" customFormat="1" outlineLevel="1">
      <c r="A925" s="188" t="s">
        <v>3837</v>
      </c>
      <c r="B925" s="206" t="s">
        <v>3836</v>
      </c>
      <c r="C925" s="188" t="s">
        <v>255</v>
      </c>
      <c r="D925" s="188" t="s">
        <v>337</v>
      </c>
      <c r="E925" s="188" t="s">
        <v>21088</v>
      </c>
    </row>
    <row r="926" spans="1:5" s="188" customFormat="1" outlineLevel="1">
      <c r="A926" s="188" t="s">
        <v>3862</v>
      </c>
      <c r="B926" s="206" t="s">
        <v>3859</v>
      </c>
      <c r="C926" s="188" t="s">
        <v>255</v>
      </c>
      <c r="D926" s="188" t="s">
        <v>337</v>
      </c>
      <c r="E926" s="188" t="s">
        <v>21088</v>
      </c>
    </row>
    <row r="927" spans="1:5" s="188" customFormat="1" outlineLevel="1">
      <c r="A927" s="188" t="s">
        <v>16568</v>
      </c>
      <c r="B927" s="206" t="s">
        <v>15584</v>
      </c>
      <c r="C927" s="188" t="s">
        <v>255</v>
      </c>
      <c r="D927" s="188" t="s">
        <v>337</v>
      </c>
      <c r="E927" s="188" t="s">
        <v>21088</v>
      </c>
    </row>
    <row r="928" spans="1:5" s="192" customFormat="1" outlineLevel="1">
      <c r="A928" s="192" t="s">
        <v>16569</v>
      </c>
      <c r="B928" s="205" t="s">
        <v>16570</v>
      </c>
    </row>
    <row r="929" spans="1:5" s="188" customFormat="1" outlineLevel="1">
      <c r="A929" s="188" t="s">
        <v>3584</v>
      </c>
      <c r="B929" s="206" t="s">
        <v>128</v>
      </c>
      <c r="C929" s="188" t="s">
        <v>238</v>
      </c>
      <c r="D929" s="188" t="s">
        <v>323</v>
      </c>
      <c r="E929" s="188" t="s">
        <v>3585</v>
      </c>
    </row>
    <row r="930" spans="1:5" s="188" customFormat="1" outlineLevel="1">
      <c r="A930" s="188" t="s">
        <v>3598</v>
      </c>
      <c r="B930" s="206" t="s">
        <v>16571</v>
      </c>
      <c r="C930" s="188" t="s">
        <v>243</v>
      </c>
      <c r="D930" s="188" t="s">
        <v>327</v>
      </c>
      <c r="E930" s="188" t="s">
        <v>927</v>
      </c>
    </row>
    <row r="931" spans="1:5" s="188" customFormat="1" outlineLevel="1">
      <c r="A931" s="188" t="s">
        <v>3722</v>
      </c>
      <c r="B931" s="206" t="s">
        <v>16572</v>
      </c>
      <c r="C931" s="188" t="s">
        <v>254</v>
      </c>
      <c r="D931" s="188" t="s">
        <v>336</v>
      </c>
      <c r="E931" s="188" t="s">
        <v>149</v>
      </c>
    </row>
    <row r="932" spans="1:5" s="188" customFormat="1" outlineLevel="1">
      <c r="A932" s="188" t="s">
        <v>3727</v>
      </c>
      <c r="B932" s="206" t="s">
        <v>16573</v>
      </c>
      <c r="C932" s="188" t="s">
        <v>243</v>
      </c>
      <c r="D932" s="188" t="s">
        <v>327</v>
      </c>
      <c r="E932" s="188" t="s">
        <v>927</v>
      </c>
    </row>
    <row r="933" spans="1:5" s="188" customFormat="1" outlineLevel="1">
      <c r="A933" s="188" t="s">
        <v>3603</v>
      </c>
      <c r="B933" s="206" t="s">
        <v>16574</v>
      </c>
      <c r="C933" s="188" t="s">
        <v>254</v>
      </c>
      <c r="D933" s="188" t="s">
        <v>336</v>
      </c>
      <c r="E933" s="188" t="s">
        <v>149</v>
      </c>
    </row>
    <row r="934" spans="1:5" s="188" customFormat="1" outlineLevel="1">
      <c r="A934" s="188" t="s">
        <v>3993</v>
      </c>
      <c r="B934" s="206" t="s">
        <v>16575</v>
      </c>
      <c r="C934" s="188" t="s">
        <v>273</v>
      </c>
      <c r="D934" s="188" t="s">
        <v>352</v>
      </c>
      <c r="E934" s="188" t="s">
        <v>178</v>
      </c>
    </row>
    <row r="935" spans="1:5" s="188" customFormat="1" outlineLevel="1">
      <c r="A935" s="188" t="s">
        <v>3995</v>
      </c>
      <c r="B935" s="206" t="s">
        <v>16576</v>
      </c>
      <c r="C935" s="188" t="s">
        <v>254</v>
      </c>
      <c r="D935" s="188" t="s">
        <v>336</v>
      </c>
      <c r="E935" s="188" t="s">
        <v>149</v>
      </c>
    </row>
    <row r="936" spans="1:5" s="188" customFormat="1" outlineLevel="1">
      <c r="A936" s="188" t="s">
        <v>3745</v>
      </c>
      <c r="B936" s="206" t="s">
        <v>16577</v>
      </c>
      <c r="C936" s="188" t="s">
        <v>254</v>
      </c>
      <c r="D936" s="188" t="s">
        <v>336</v>
      </c>
      <c r="E936" s="188" t="s">
        <v>149</v>
      </c>
    </row>
    <row r="937" spans="1:5" s="188" customFormat="1" outlineLevel="1">
      <c r="A937" s="188" t="s">
        <v>3748</v>
      </c>
      <c r="B937" s="206" t="s">
        <v>16578</v>
      </c>
      <c r="C937" s="188" t="s">
        <v>254</v>
      </c>
      <c r="D937" s="188" t="s">
        <v>336</v>
      </c>
      <c r="E937" s="188" t="s">
        <v>149</v>
      </c>
    </row>
    <row r="938" spans="1:5" s="188" customFormat="1" outlineLevel="1">
      <c r="A938" s="188" t="s">
        <v>16579</v>
      </c>
      <c r="B938" s="206" t="s">
        <v>15584</v>
      </c>
    </row>
    <row r="939" spans="1:5" s="192" customFormat="1" outlineLevel="1">
      <c r="A939" s="192" t="s">
        <v>16580</v>
      </c>
      <c r="B939" s="205" t="s">
        <v>15584</v>
      </c>
    </row>
    <row r="940" spans="1:5" s="98" customFormat="1" outlineLevel="1">
      <c r="A940" s="98" t="s">
        <v>16581</v>
      </c>
      <c r="B940" s="204" t="s">
        <v>15584</v>
      </c>
    </row>
    <row r="941" spans="1:5" s="103" customFormat="1">
      <c r="A941" s="103" t="s">
        <v>4004</v>
      </c>
      <c r="B941" s="203" t="s">
        <v>16582</v>
      </c>
    </row>
    <row r="942" spans="1:5" s="98" customFormat="1" outlineLevel="1">
      <c r="A942" s="98" t="s">
        <v>16583</v>
      </c>
      <c r="B942" s="204" t="s">
        <v>16584</v>
      </c>
      <c r="C942" s="98" t="s">
        <v>227</v>
      </c>
      <c r="D942" s="98" t="s">
        <v>316</v>
      </c>
      <c r="E942" s="98" t="s">
        <v>228</v>
      </c>
    </row>
    <row r="943" spans="1:5" s="192" customFormat="1" outlineLevel="1">
      <c r="A943" s="192" t="s">
        <v>3763</v>
      </c>
      <c r="B943" s="205" t="s">
        <v>16585</v>
      </c>
      <c r="C943" s="192" t="s">
        <v>227</v>
      </c>
      <c r="D943" s="192" t="s">
        <v>316</v>
      </c>
      <c r="E943" s="192" t="s">
        <v>228</v>
      </c>
    </row>
    <row r="944" spans="1:5" s="192" customFormat="1" outlineLevel="1">
      <c r="A944" s="192" t="s">
        <v>3757</v>
      </c>
      <c r="B944" s="205" t="s">
        <v>16586</v>
      </c>
      <c r="C944" s="192" t="s">
        <v>227</v>
      </c>
      <c r="D944" s="192" t="s">
        <v>316</v>
      </c>
      <c r="E944" s="192" t="s">
        <v>228</v>
      </c>
    </row>
    <row r="945" spans="1:5" s="192" customFormat="1" outlineLevel="1">
      <c r="A945" s="192" t="s">
        <v>3760</v>
      </c>
      <c r="B945" s="205" t="s">
        <v>16587</v>
      </c>
      <c r="C945" s="192" t="s">
        <v>227</v>
      </c>
      <c r="D945" s="192" t="s">
        <v>316</v>
      </c>
      <c r="E945" s="192" t="s">
        <v>228</v>
      </c>
    </row>
    <row r="946" spans="1:5" s="192" customFormat="1" outlineLevel="1">
      <c r="A946" s="192" t="s">
        <v>16588</v>
      </c>
      <c r="B946" s="205" t="s">
        <v>15584</v>
      </c>
      <c r="C946" s="192" t="s">
        <v>227</v>
      </c>
      <c r="D946" s="192" t="s">
        <v>316</v>
      </c>
      <c r="E946" s="192" t="s">
        <v>228</v>
      </c>
    </row>
    <row r="947" spans="1:5" s="98" customFormat="1" outlineLevel="1">
      <c r="A947" s="98" t="s">
        <v>16589</v>
      </c>
      <c r="B947" s="204" t="s">
        <v>10384</v>
      </c>
      <c r="C947" s="98" t="s">
        <v>227</v>
      </c>
      <c r="D947" s="98" t="s">
        <v>316</v>
      </c>
      <c r="E947" s="98" t="s">
        <v>228</v>
      </c>
    </row>
    <row r="948" spans="1:5" s="192" customFormat="1" outlineLevel="1">
      <c r="A948" s="192" t="s">
        <v>10387</v>
      </c>
      <c r="B948" s="205" t="s">
        <v>16590</v>
      </c>
      <c r="C948" s="192" t="s">
        <v>227</v>
      </c>
      <c r="D948" s="192" t="s">
        <v>316</v>
      </c>
      <c r="E948" s="192" t="s">
        <v>228</v>
      </c>
    </row>
    <row r="949" spans="1:5" s="192" customFormat="1" outlineLevel="1">
      <c r="A949" s="192" t="s">
        <v>16591</v>
      </c>
      <c r="B949" s="205" t="s">
        <v>16592</v>
      </c>
      <c r="C949" s="192" t="s">
        <v>227</v>
      </c>
      <c r="D949" s="192" t="s">
        <v>316</v>
      </c>
      <c r="E949" s="192" t="s">
        <v>228</v>
      </c>
    </row>
    <row r="950" spans="1:5" s="188" customFormat="1" outlineLevel="1">
      <c r="A950" s="188" t="s">
        <v>10391</v>
      </c>
      <c r="B950" s="206" t="s">
        <v>16593</v>
      </c>
      <c r="C950" s="188" t="s">
        <v>227</v>
      </c>
      <c r="D950" s="188" t="s">
        <v>316</v>
      </c>
      <c r="E950" s="188" t="s">
        <v>228</v>
      </c>
    </row>
    <row r="951" spans="1:5" s="188" customFormat="1" outlineLevel="1">
      <c r="A951" s="188" t="s">
        <v>10393</v>
      </c>
      <c r="B951" s="206" t="s">
        <v>16594</v>
      </c>
      <c r="C951" s="188" t="s">
        <v>227</v>
      </c>
      <c r="D951" s="188" t="s">
        <v>316</v>
      </c>
      <c r="E951" s="188" t="s">
        <v>228</v>
      </c>
    </row>
    <row r="952" spans="1:5" s="188" customFormat="1" outlineLevel="1">
      <c r="A952" s="188" t="s">
        <v>16595</v>
      </c>
      <c r="B952" s="206" t="s">
        <v>15584</v>
      </c>
      <c r="C952" s="188" t="s">
        <v>227</v>
      </c>
      <c r="D952" s="188" t="s">
        <v>316</v>
      </c>
      <c r="E952" s="188" t="s">
        <v>228</v>
      </c>
    </row>
    <row r="953" spans="1:5" s="192" customFormat="1" outlineLevel="1">
      <c r="A953" s="192" t="s">
        <v>16596</v>
      </c>
      <c r="B953" s="205" t="s">
        <v>16597</v>
      </c>
      <c r="C953" s="192" t="s">
        <v>227</v>
      </c>
      <c r="D953" s="192" t="s">
        <v>316</v>
      </c>
      <c r="E953" s="192" t="s">
        <v>228</v>
      </c>
    </row>
    <row r="954" spans="1:5" s="188" customFormat="1" outlineLevel="1">
      <c r="A954" s="188" t="s">
        <v>10396</v>
      </c>
      <c r="B954" s="206" t="s">
        <v>16598</v>
      </c>
      <c r="C954" s="188" t="s">
        <v>227</v>
      </c>
      <c r="D954" s="188" t="s">
        <v>316</v>
      </c>
      <c r="E954" s="188" t="s">
        <v>228</v>
      </c>
    </row>
    <row r="955" spans="1:5" s="188" customFormat="1" outlineLevel="1">
      <c r="A955" s="188" t="s">
        <v>10400</v>
      </c>
      <c r="B955" s="206" t="s">
        <v>16599</v>
      </c>
      <c r="C955" s="188" t="s">
        <v>227</v>
      </c>
      <c r="D955" s="188" t="s">
        <v>316</v>
      </c>
      <c r="E955" s="188" t="s">
        <v>228</v>
      </c>
    </row>
    <row r="956" spans="1:5" s="188" customFormat="1" outlineLevel="1">
      <c r="A956" s="188" t="s">
        <v>10405</v>
      </c>
      <c r="B956" s="206" t="s">
        <v>16600</v>
      </c>
      <c r="C956" s="188" t="s">
        <v>227</v>
      </c>
      <c r="D956" s="188" t="s">
        <v>316</v>
      </c>
      <c r="E956" s="188" t="s">
        <v>228</v>
      </c>
    </row>
    <row r="957" spans="1:5" s="188" customFormat="1" outlineLevel="1">
      <c r="A957" s="188" t="s">
        <v>10402</v>
      </c>
      <c r="B957" s="206" t="s">
        <v>16601</v>
      </c>
      <c r="C957" s="188" t="s">
        <v>227</v>
      </c>
      <c r="D957" s="188" t="s">
        <v>316</v>
      </c>
      <c r="E957" s="188" t="s">
        <v>228</v>
      </c>
    </row>
    <row r="958" spans="1:5" s="188" customFormat="1" outlineLevel="1">
      <c r="A958" s="188" t="s">
        <v>16602</v>
      </c>
      <c r="B958" s="206" t="s">
        <v>15584</v>
      </c>
      <c r="C958" s="188" t="s">
        <v>227</v>
      </c>
      <c r="D958" s="188" t="s">
        <v>316</v>
      </c>
      <c r="E958" s="188" t="s">
        <v>228</v>
      </c>
    </row>
    <row r="959" spans="1:5" s="192" customFormat="1" outlineLevel="1">
      <c r="A959" s="192" t="s">
        <v>16603</v>
      </c>
      <c r="B959" s="205" t="s">
        <v>15584</v>
      </c>
      <c r="C959" s="192" t="s">
        <v>227</v>
      </c>
      <c r="D959" s="192" t="s">
        <v>316</v>
      </c>
      <c r="E959" s="192" t="s">
        <v>228</v>
      </c>
    </row>
    <row r="960" spans="1:5" s="98" customFormat="1" outlineLevel="1">
      <c r="A960" s="98" t="s">
        <v>16604</v>
      </c>
      <c r="B960" s="204" t="s">
        <v>16605</v>
      </c>
      <c r="C960" s="98" t="s">
        <v>231</v>
      </c>
      <c r="D960" s="98" t="s">
        <v>318</v>
      </c>
      <c r="E960" s="98" t="s">
        <v>232</v>
      </c>
    </row>
    <row r="961" spans="1:5" s="192" customFormat="1" outlineLevel="1">
      <c r="A961" s="192" t="s">
        <v>3769</v>
      </c>
      <c r="B961" s="205" t="s">
        <v>3768</v>
      </c>
      <c r="C961" s="192" t="s">
        <v>231</v>
      </c>
      <c r="D961" s="192" t="s">
        <v>318</v>
      </c>
      <c r="E961" s="192" t="s">
        <v>232</v>
      </c>
    </row>
    <row r="962" spans="1:5" s="192" customFormat="1" outlineLevel="1">
      <c r="A962" s="192" t="s">
        <v>11112</v>
      </c>
      <c r="B962" s="205" t="s">
        <v>11111</v>
      </c>
      <c r="C962" s="192" t="s">
        <v>231</v>
      </c>
      <c r="D962" s="192" t="s">
        <v>318</v>
      </c>
      <c r="E962" s="192" t="s">
        <v>232</v>
      </c>
    </row>
    <row r="963" spans="1:5" s="192" customFormat="1" outlineLevel="1">
      <c r="A963" s="192" t="s">
        <v>16606</v>
      </c>
      <c r="B963" s="205" t="s">
        <v>15584</v>
      </c>
      <c r="C963" s="192" t="s">
        <v>231</v>
      </c>
      <c r="D963" s="192" t="s">
        <v>318</v>
      </c>
      <c r="E963" s="192" t="s">
        <v>232</v>
      </c>
    </row>
    <row r="964" spans="1:5" s="98" customFormat="1" outlineLevel="1">
      <c r="A964" s="98" t="s">
        <v>16607</v>
      </c>
      <c r="B964" s="204" t="s">
        <v>16608</v>
      </c>
      <c r="C964" s="98" t="s">
        <v>231</v>
      </c>
      <c r="D964" s="98" t="s">
        <v>318</v>
      </c>
      <c r="E964" s="98" t="s">
        <v>232</v>
      </c>
    </row>
    <row r="965" spans="1:5" s="192" customFormat="1" outlineLevel="1">
      <c r="A965" s="192" t="s">
        <v>3772</v>
      </c>
      <c r="B965" s="205" t="s">
        <v>3771</v>
      </c>
      <c r="C965" s="192" t="s">
        <v>231</v>
      </c>
      <c r="D965" s="192" t="s">
        <v>318</v>
      </c>
      <c r="E965" s="192" t="s">
        <v>232</v>
      </c>
    </row>
    <row r="966" spans="1:5" s="192" customFormat="1" outlineLevel="1">
      <c r="A966" s="192" t="s">
        <v>16609</v>
      </c>
      <c r="B966" s="205" t="s">
        <v>16610</v>
      </c>
      <c r="C966" s="192" t="s">
        <v>231</v>
      </c>
      <c r="D966" s="192" t="s">
        <v>318</v>
      </c>
      <c r="E966" s="192" t="s">
        <v>232</v>
      </c>
    </row>
    <row r="967" spans="1:5" s="188" customFormat="1" outlineLevel="1">
      <c r="A967" s="188" t="s">
        <v>11250</v>
      </c>
      <c r="B967" s="206" t="s">
        <v>16611</v>
      </c>
      <c r="C967" s="188" t="s">
        <v>231</v>
      </c>
      <c r="D967" s="188" t="s">
        <v>318</v>
      </c>
      <c r="E967" s="188" t="s">
        <v>232</v>
      </c>
    </row>
    <row r="968" spans="1:5" s="188" customFormat="1" outlineLevel="1">
      <c r="A968" s="188" t="s">
        <v>11253</v>
      </c>
      <c r="B968" s="206" t="s">
        <v>16612</v>
      </c>
      <c r="C968" s="188" t="s">
        <v>231</v>
      </c>
      <c r="D968" s="188" t="s">
        <v>318</v>
      </c>
      <c r="E968" s="188" t="s">
        <v>232</v>
      </c>
    </row>
    <row r="969" spans="1:5" s="188" customFormat="1" outlineLevel="1">
      <c r="A969" s="188" t="s">
        <v>16613</v>
      </c>
      <c r="B969" s="206" t="s">
        <v>15584</v>
      </c>
      <c r="C969" s="188" t="s">
        <v>231</v>
      </c>
      <c r="D969" s="188" t="s">
        <v>318</v>
      </c>
      <c r="E969" s="188" t="s">
        <v>232</v>
      </c>
    </row>
    <row r="970" spans="1:5" s="192" customFormat="1" outlineLevel="1">
      <c r="A970" s="192" t="s">
        <v>16614</v>
      </c>
      <c r="B970" s="205" t="s">
        <v>15584</v>
      </c>
      <c r="C970" s="192" t="s">
        <v>231</v>
      </c>
      <c r="D970" s="192" t="s">
        <v>318</v>
      </c>
      <c r="E970" s="192" t="s">
        <v>232</v>
      </c>
    </row>
    <row r="971" spans="1:5" s="98" customFormat="1" outlineLevel="1">
      <c r="A971" s="98" t="s">
        <v>16615</v>
      </c>
      <c r="B971" s="204" t="s">
        <v>16616</v>
      </c>
      <c r="C971" s="98" t="s">
        <v>229</v>
      </c>
      <c r="D971" s="98" t="s">
        <v>317</v>
      </c>
      <c r="E971" s="98" t="s">
        <v>3779</v>
      </c>
    </row>
    <row r="972" spans="1:5" s="192" customFormat="1" outlineLevel="1">
      <c r="A972" s="192" t="s">
        <v>3778</v>
      </c>
      <c r="B972" s="205" t="s">
        <v>3777</v>
      </c>
      <c r="C972" s="192" t="s">
        <v>229</v>
      </c>
      <c r="D972" s="192" t="s">
        <v>317</v>
      </c>
      <c r="E972" s="192" t="s">
        <v>3779</v>
      </c>
    </row>
    <row r="973" spans="1:5" s="192" customFormat="1" outlineLevel="1">
      <c r="A973" s="192" t="s">
        <v>4172</v>
      </c>
      <c r="B973" s="205" t="s">
        <v>16617</v>
      </c>
      <c r="C973" s="192" t="s">
        <v>229</v>
      </c>
      <c r="D973" s="192" t="s">
        <v>317</v>
      </c>
      <c r="E973" s="192" t="s">
        <v>3779</v>
      </c>
    </row>
    <row r="974" spans="1:5" s="192" customFormat="1" outlineLevel="1">
      <c r="A974" s="192" t="s">
        <v>16618</v>
      </c>
      <c r="B974" s="205" t="s">
        <v>15584</v>
      </c>
      <c r="C974" s="192" t="s">
        <v>229</v>
      </c>
      <c r="D974" s="192" t="s">
        <v>317</v>
      </c>
      <c r="E974" s="192" t="s">
        <v>3779</v>
      </c>
    </row>
    <row r="975" spans="1:5" s="98" customFormat="1" outlineLevel="1">
      <c r="A975" s="98" t="s">
        <v>16619</v>
      </c>
      <c r="B975" s="204" t="s">
        <v>3796</v>
      </c>
      <c r="C975" s="98" t="s">
        <v>231</v>
      </c>
      <c r="D975" s="98" t="s">
        <v>318</v>
      </c>
      <c r="E975" s="98" t="s">
        <v>232</v>
      </c>
    </row>
    <row r="976" spans="1:5" s="192" customFormat="1" outlineLevel="1">
      <c r="A976" s="192" t="s">
        <v>3799</v>
      </c>
      <c r="B976" s="205" t="s">
        <v>16620</v>
      </c>
      <c r="C976" s="192" t="s">
        <v>231</v>
      </c>
      <c r="D976" s="192" t="s">
        <v>318</v>
      </c>
      <c r="E976" s="192" t="s">
        <v>232</v>
      </c>
    </row>
    <row r="977" spans="1:5" s="192" customFormat="1" outlineLevel="1">
      <c r="A977" s="192" t="s">
        <v>3802</v>
      </c>
      <c r="B977" s="205" t="s">
        <v>16621</v>
      </c>
      <c r="C977" s="192" t="s">
        <v>231</v>
      </c>
      <c r="D977" s="192" t="s">
        <v>318</v>
      </c>
      <c r="E977" s="192" t="s">
        <v>232</v>
      </c>
    </row>
    <row r="978" spans="1:5" s="192" customFormat="1" outlineLevel="1">
      <c r="A978" s="192" t="s">
        <v>16622</v>
      </c>
      <c r="B978" s="205" t="s">
        <v>15584</v>
      </c>
      <c r="C978" s="192" t="s">
        <v>231</v>
      </c>
      <c r="D978" s="192" t="s">
        <v>318</v>
      </c>
      <c r="E978" s="192" t="s">
        <v>232</v>
      </c>
    </row>
    <row r="979" spans="1:5" s="98" customFormat="1" outlineLevel="1">
      <c r="A979" s="98" t="s">
        <v>16623</v>
      </c>
      <c r="B979" s="204" t="s">
        <v>16624</v>
      </c>
      <c r="C979" s="98" t="s">
        <v>231</v>
      </c>
      <c r="D979" s="98" t="s">
        <v>318</v>
      </c>
      <c r="E979" s="98" t="s">
        <v>232</v>
      </c>
    </row>
    <row r="980" spans="1:5" s="192" customFormat="1" outlineLevel="1">
      <c r="A980" s="192" t="s">
        <v>3782</v>
      </c>
      <c r="B980" s="205" t="s">
        <v>3781</v>
      </c>
      <c r="C980" s="192" t="s">
        <v>231</v>
      </c>
      <c r="D980" s="192" t="s">
        <v>318</v>
      </c>
      <c r="E980" s="192" t="s">
        <v>232</v>
      </c>
    </row>
    <row r="981" spans="1:5" s="192" customFormat="1" outlineLevel="1">
      <c r="A981" s="192" t="s">
        <v>3785</v>
      </c>
      <c r="B981" s="205" t="s">
        <v>3784</v>
      </c>
      <c r="C981" s="192" t="s">
        <v>231</v>
      </c>
      <c r="D981" s="192" t="s">
        <v>318</v>
      </c>
      <c r="E981" s="192" t="s">
        <v>232</v>
      </c>
    </row>
    <row r="982" spans="1:5" s="192" customFormat="1" outlineLevel="1">
      <c r="A982" s="192" t="s">
        <v>3788</v>
      </c>
      <c r="B982" s="205" t="s">
        <v>3787</v>
      </c>
      <c r="C982" s="192" t="s">
        <v>231</v>
      </c>
      <c r="D982" s="192" t="s">
        <v>318</v>
      </c>
      <c r="E982" s="192" t="s">
        <v>232</v>
      </c>
    </row>
    <row r="983" spans="1:5" s="192" customFormat="1" outlineLevel="1">
      <c r="A983" s="192" t="s">
        <v>3766</v>
      </c>
      <c r="B983" s="205" t="s">
        <v>16625</v>
      </c>
      <c r="C983" s="192" t="s">
        <v>231</v>
      </c>
      <c r="D983" s="192" t="s">
        <v>318</v>
      </c>
      <c r="E983" s="192" t="s">
        <v>232</v>
      </c>
    </row>
    <row r="984" spans="1:5" s="192" customFormat="1" outlineLevel="1">
      <c r="A984" s="192" t="s">
        <v>16626</v>
      </c>
      <c r="B984" s="205" t="s">
        <v>16627</v>
      </c>
      <c r="C984" s="192" t="s">
        <v>231</v>
      </c>
      <c r="D984" s="192" t="s">
        <v>318</v>
      </c>
      <c r="E984" s="192" t="s">
        <v>232</v>
      </c>
    </row>
    <row r="985" spans="1:5" s="188" customFormat="1" outlineLevel="1">
      <c r="A985" s="188" t="s">
        <v>3806</v>
      </c>
      <c r="B985" s="206" t="s">
        <v>16628</v>
      </c>
      <c r="C985" s="188" t="s">
        <v>231</v>
      </c>
      <c r="D985" s="188" t="s">
        <v>318</v>
      </c>
      <c r="E985" s="188" t="s">
        <v>232</v>
      </c>
    </row>
    <row r="986" spans="1:5" s="188" customFormat="1" outlineLevel="1">
      <c r="A986" s="188" t="s">
        <v>3808</v>
      </c>
      <c r="B986" s="206" t="s">
        <v>16629</v>
      </c>
      <c r="C986" s="188" t="s">
        <v>231</v>
      </c>
      <c r="D986" s="188" t="s">
        <v>318</v>
      </c>
      <c r="E986" s="188" t="s">
        <v>232</v>
      </c>
    </row>
    <row r="987" spans="1:5" s="188" customFormat="1" outlineLevel="1">
      <c r="A987" s="188" t="s">
        <v>3811</v>
      </c>
      <c r="B987" s="206" t="s">
        <v>3810</v>
      </c>
      <c r="C987" s="188" t="s">
        <v>231</v>
      </c>
      <c r="D987" s="188" t="s">
        <v>318</v>
      </c>
      <c r="E987" s="188" t="s">
        <v>232</v>
      </c>
    </row>
    <row r="988" spans="1:5" s="188" customFormat="1" outlineLevel="1">
      <c r="A988" s="188" t="s">
        <v>3816</v>
      </c>
      <c r="B988" s="206" t="s">
        <v>16630</v>
      </c>
      <c r="C988" s="188" t="s">
        <v>231</v>
      </c>
      <c r="D988" s="188" t="s">
        <v>318</v>
      </c>
      <c r="E988" s="188" t="s">
        <v>232</v>
      </c>
    </row>
    <row r="989" spans="1:5" s="188" customFormat="1" outlineLevel="1">
      <c r="A989" s="188" t="s">
        <v>3818</v>
      </c>
      <c r="B989" s="206" t="s">
        <v>16631</v>
      </c>
      <c r="C989" s="188" t="s">
        <v>231</v>
      </c>
      <c r="D989" s="188" t="s">
        <v>318</v>
      </c>
      <c r="E989" s="188" t="s">
        <v>232</v>
      </c>
    </row>
    <row r="990" spans="1:5" s="188" customFormat="1" outlineLevel="1">
      <c r="A990" s="188" t="s">
        <v>16632</v>
      </c>
      <c r="B990" s="206" t="s">
        <v>15584</v>
      </c>
      <c r="C990" s="188" t="s">
        <v>231</v>
      </c>
      <c r="D990" s="188" t="s">
        <v>318</v>
      </c>
      <c r="E990" s="188" t="s">
        <v>232</v>
      </c>
    </row>
    <row r="991" spans="1:5" s="192" customFormat="1" outlineLevel="1">
      <c r="A991" s="192" t="s">
        <v>16633</v>
      </c>
      <c r="B991" s="205" t="s">
        <v>16634</v>
      </c>
      <c r="C991" s="192" t="s">
        <v>231</v>
      </c>
      <c r="D991" s="192" t="s">
        <v>318</v>
      </c>
      <c r="E991" s="192" t="s">
        <v>232</v>
      </c>
    </row>
    <row r="992" spans="1:5" s="188" customFormat="1" outlineLevel="1">
      <c r="A992" s="188" t="s">
        <v>3791</v>
      </c>
      <c r="B992" s="206" t="s">
        <v>3790</v>
      </c>
      <c r="C992" s="188" t="s">
        <v>231</v>
      </c>
      <c r="D992" s="188" t="s">
        <v>318</v>
      </c>
      <c r="E992" s="188" t="s">
        <v>232</v>
      </c>
    </row>
    <row r="993" spans="1:5" s="188" customFormat="1" outlineLevel="1">
      <c r="A993" s="188" t="s">
        <v>3794</v>
      </c>
      <c r="B993" s="206" t="s">
        <v>16635</v>
      </c>
      <c r="C993" s="188" t="s">
        <v>231</v>
      </c>
      <c r="D993" s="188" t="s">
        <v>318</v>
      </c>
      <c r="E993" s="188" t="s">
        <v>232</v>
      </c>
    </row>
    <row r="994" spans="1:5" s="188" customFormat="1" outlineLevel="1">
      <c r="A994" s="188" t="s">
        <v>3775</v>
      </c>
      <c r="B994" s="206" t="s">
        <v>3774</v>
      </c>
      <c r="C994" s="188" t="s">
        <v>231</v>
      </c>
      <c r="D994" s="188" t="s">
        <v>318</v>
      </c>
      <c r="E994" s="188" t="s">
        <v>232</v>
      </c>
    </row>
    <row r="995" spans="1:5" s="188" customFormat="1" outlineLevel="1">
      <c r="A995" s="188" t="s">
        <v>3830</v>
      </c>
      <c r="B995" s="206" t="s">
        <v>16636</v>
      </c>
      <c r="C995" s="188" t="s">
        <v>231</v>
      </c>
      <c r="D995" s="188" t="s">
        <v>318</v>
      </c>
      <c r="E995" s="188" t="s">
        <v>232</v>
      </c>
    </row>
    <row r="996" spans="1:5" s="188" customFormat="1" outlineLevel="1">
      <c r="A996" s="188" t="s">
        <v>16637</v>
      </c>
      <c r="B996" s="206" t="s">
        <v>15584</v>
      </c>
      <c r="C996" s="188" t="s">
        <v>231</v>
      </c>
      <c r="D996" s="188" t="s">
        <v>318</v>
      </c>
      <c r="E996" s="188" t="s">
        <v>232</v>
      </c>
    </row>
    <row r="997" spans="1:5" s="192" customFormat="1" outlineLevel="1">
      <c r="A997" s="192" t="s">
        <v>16638</v>
      </c>
      <c r="B997" s="205" t="s">
        <v>15584</v>
      </c>
      <c r="C997" s="192" t="s">
        <v>231</v>
      </c>
      <c r="D997" s="192" t="s">
        <v>318</v>
      </c>
      <c r="E997" s="192" t="s">
        <v>232</v>
      </c>
    </row>
    <row r="998" spans="1:5" s="98" customFormat="1" outlineLevel="1">
      <c r="A998" s="98" t="s">
        <v>16639</v>
      </c>
      <c r="B998" s="204" t="s">
        <v>16640</v>
      </c>
    </row>
    <row r="999" spans="1:5" s="192" customFormat="1" outlineLevel="1">
      <c r="A999" s="192" t="s">
        <v>3843</v>
      </c>
      <c r="B999" s="205" t="s">
        <v>16641</v>
      </c>
      <c r="C999" s="192" t="s">
        <v>231</v>
      </c>
      <c r="D999" s="192" t="s">
        <v>318</v>
      </c>
      <c r="E999" s="192" t="s">
        <v>232</v>
      </c>
    </row>
    <row r="1000" spans="1:5" s="192" customFormat="1" outlineLevel="1">
      <c r="A1000" s="192" t="s">
        <v>16642</v>
      </c>
      <c r="B1000" s="205" t="s">
        <v>16643</v>
      </c>
    </row>
    <row r="1001" spans="1:5" s="188" customFormat="1" outlineLevel="1">
      <c r="A1001" s="188" t="s">
        <v>11137</v>
      </c>
      <c r="B1001" s="206" t="s">
        <v>11136</v>
      </c>
      <c r="C1001" s="188" t="s">
        <v>231</v>
      </c>
      <c r="D1001" s="188" t="s">
        <v>318</v>
      </c>
      <c r="E1001" s="188" t="s">
        <v>232</v>
      </c>
    </row>
    <row r="1002" spans="1:5" s="188" customFormat="1" outlineLevel="1">
      <c r="A1002" s="188" t="s">
        <v>11264</v>
      </c>
      <c r="B1002" s="206" t="s">
        <v>11263</v>
      </c>
      <c r="C1002" s="188" t="s">
        <v>231</v>
      </c>
      <c r="D1002" s="188" t="s">
        <v>318</v>
      </c>
      <c r="E1002" s="188" t="s">
        <v>232</v>
      </c>
    </row>
    <row r="1003" spans="1:5" s="188" customFormat="1" outlineLevel="1">
      <c r="A1003" s="188" t="s">
        <v>11312</v>
      </c>
      <c r="B1003" s="206" t="s">
        <v>11311</v>
      </c>
      <c r="C1003" s="188" t="s">
        <v>229</v>
      </c>
      <c r="D1003" s="188" t="s">
        <v>317</v>
      </c>
      <c r="E1003" s="188" t="s">
        <v>3779</v>
      </c>
    </row>
    <row r="1004" spans="1:5" s="188" customFormat="1" outlineLevel="1">
      <c r="A1004" s="188" t="s">
        <v>11412</v>
      </c>
      <c r="B1004" s="206" t="s">
        <v>11411</v>
      </c>
      <c r="C1004" s="188" t="s">
        <v>231</v>
      </c>
      <c r="D1004" s="188" t="s">
        <v>318</v>
      </c>
      <c r="E1004" s="188" t="s">
        <v>232</v>
      </c>
    </row>
    <row r="1005" spans="1:5" s="188" customFormat="1" outlineLevel="1">
      <c r="A1005" s="188" t="s">
        <v>11440</v>
      </c>
      <c r="B1005" s="206" t="s">
        <v>16644</v>
      </c>
      <c r="C1005" s="188" t="s">
        <v>231</v>
      </c>
      <c r="D1005" s="188" t="s">
        <v>318</v>
      </c>
      <c r="E1005" s="188" t="s">
        <v>232</v>
      </c>
    </row>
    <row r="1006" spans="1:5" s="188" customFormat="1" outlineLevel="1">
      <c r="A1006" s="188" t="s">
        <v>11468</v>
      </c>
      <c r="B1006" s="206" t="s">
        <v>11467</v>
      </c>
      <c r="C1006" s="188" t="s">
        <v>231</v>
      </c>
      <c r="D1006" s="188" t="s">
        <v>318</v>
      </c>
      <c r="E1006" s="188" t="s">
        <v>232</v>
      </c>
    </row>
    <row r="1007" spans="1:5" s="188" customFormat="1" outlineLevel="1">
      <c r="A1007" s="188" t="s">
        <v>16645</v>
      </c>
      <c r="B1007" s="206" t="s">
        <v>15584</v>
      </c>
      <c r="C1007" s="188" t="s">
        <v>231</v>
      </c>
      <c r="D1007" s="188" t="s">
        <v>318</v>
      </c>
      <c r="E1007" s="188" t="s">
        <v>232</v>
      </c>
    </row>
    <row r="1008" spans="1:5" s="192" customFormat="1" outlineLevel="1">
      <c r="A1008" s="192" t="s">
        <v>16646</v>
      </c>
      <c r="B1008" s="205" t="s">
        <v>15584</v>
      </c>
    </row>
    <row r="1009" spans="1:5" s="98" customFormat="1" outlineLevel="1">
      <c r="A1009" s="98" t="s">
        <v>16647</v>
      </c>
      <c r="B1009" s="204" t="s">
        <v>16648</v>
      </c>
      <c r="C1009" s="98" t="s">
        <v>231</v>
      </c>
      <c r="D1009" s="98" t="s">
        <v>318</v>
      </c>
      <c r="E1009" s="98" t="s">
        <v>232</v>
      </c>
    </row>
    <row r="1010" spans="1:5" s="192" customFormat="1" outlineLevel="1">
      <c r="A1010" s="192" t="s">
        <v>16649</v>
      </c>
      <c r="B1010" s="205" t="s">
        <v>16650</v>
      </c>
      <c r="C1010" s="192" t="s">
        <v>231</v>
      </c>
      <c r="D1010" s="192" t="s">
        <v>318</v>
      </c>
      <c r="E1010" s="192" t="s">
        <v>232</v>
      </c>
    </row>
    <row r="1011" spans="1:5" s="188" customFormat="1" outlineLevel="1">
      <c r="A1011" s="188" t="s">
        <v>3823</v>
      </c>
      <c r="B1011" s="206" t="s">
        <v>16651</v>
      </c>
      <c r="C1011" s="188" t="s">
        <v>231</v>
      </c>
      <c r="D1011" s="188" t="s">
        <v>318</v>
      </c>
      <c r="E1011" s="188" t="s">
        <v>232</v>
      </c>
    </row>
    <row r="1012" spans="1:5" s="188" customFormat="1" outlineLevel="1">
      <c r="A1012" s="188" t="s">
        <v>3825</v>
      </c>
      <c r="B1012" s="206" t="s">
        <v>16652</v>
      </c>
      <c r="C1012" s="188" t="s">
        <v>231</v>
      </c>
      <c r="D1012" s="188" t="s">
        <v>318</v>
      </c>
      <c r="E1012" s="188" t="s">
        <v>232</v>
      </c>
    </row>
    <row r="1013" spans="1:5" s="188" customFormat="1" outlineLevel="1">
      <c r="A1013" s="188" t="s">
        <v>16653</v>
      </c>
      <c r="B1013" s="206" t="s">
        <v>15584</v>
      </c>
      <c r="C1013" s="188" t="s">
        <v>231</v>
      </c>
      <c r="D1013" s="188" t="s">
        <v>318</v>
      </c>
      <c r="E1013" s="188" t="s">
        <v>232</v>
      </c>
    </row>
    <row r="1014" spans="1:5" s="192" customFormat="1" outlineLevel="1">
      <c r="A1014" s="192" t="s">
        <v>16654</v>
      </c>
      <c r="B1014" s="205" t="s">
        <v>16655</v>
      </c>
      <c r="C1014" s="192" t="s">
        <v>231</v>
      </c>
      <c r="D1014" s="192" t="s">
        <v>318</v>
      </c>
      <c r="E1014" s="192" t="s">
        <v>232</v>
      </c>
    </row>
    <row r="1015" spans="1:5" s="188" customFormat="1" outlineLevel="1">
      <c r="A1015" s="188" t="s">
        <v>10273</v>
      </c>
      <c r="B1015" s="206" t="s">
        <v>16656</v>
      </c>
      <c r="C1015" s="188" t="s">
        <v>231</v>
      </c>
      <c r="D1015" s="188" t="s">
        <v>318</v>
      </c>
      <c r="E1015" s="188" t="s">
        <v>232</v>
      </c>
    </row>
    <row r="1016" spans="1:5" s="188" customFormat="1" outlineLevel="1">
      <c r="A1016" s="188" t="s">
        <v>10275</v>
      </c>
      <c r="B1016" s="206" t="s">
        <v>16657</v>
      </c>
      <c r="C1016" s="188" t="s">
        <v>231</v>
      </c>
      <c r="D1016" s="188" t="s">
        <v>318</v>
      </c>
      <c r="E1016" s="188" t="s">
        <v>232</v>
      </c>
    </row>
    <row r="1017" spans="1:5" s="188" customFormat="1" outlineLevel="1">
      <c r="A1017" s="188" t="s">
        <v>16658</v>
      </c>
      <c r="B1017" s="206" t="s">
        <v>15584</v>
      </c>
      <c r="C1017" s="188" t="s">
        <v>231</v>
      </c>
      <c r="D1017" s="188" t="s">
        <v>318</v>
      </c>
      <c r="E1017" s="188" t="s">
        <v>232</v>
      </c>
    </row>
    <row r="1018" spans="1:5" s="192" customFormat="1" outlineLevel="1">
      <c r="A1018" s="192" t="s">
        <v>16659</v>
      </c>
      <c r="B1018" s="205" t="s">
        <v>15584</v>
      </c>
      <c r="C1018" s="192" t="s">
        <v>231</v>
      </c>
      <c r="D1018" s="192" t="s">
        <v>318</v>
      </c>
      <c r="E1018" s="192" t="s">
        <v>232</v>
      </c>
    </row>
    <row r="1019" spans="1:5" s="98" customFormat="1" outlineLevel="1">
      <c r="A1019" s="98" t="s">
        <v>16660</v>
      </c>
      <c r="B1019" s="204" t="s">
        <v>15584</v>
      </c>
      <c r="C1019" s="98" t="s">
        <v>231</v>
      </c>
      <c r="D1019" s="98" t="s">
        <v>318</v>
      </c>
      <c r="E1019" s="98" t="s">
        <v>232</v>
      </c>
    </row>
    <row r="1020" spans="1:5" s="103" customFormat="1">
      <c r="A1020" s="103" t="s">
        <v>4494</v>
      </c>
      <c r="B1020" s="203" t="s">
        <v>16661</v>
      </c>
    </row>
    <row r="1021" spans="1:5" s="98" customFormat="1" outlineLevel="1">
      <c r="A1021" s="98" t="s">
        <v>16662</v>
      </c>
      <c r="B1021" s="204" t="s">
        <v>16663</v>
      </c>
    </row>
    <row r="1022" spans="1:5" s="192" customFormat="1" outlineLevel="1">
      <c r="A1022" s="192" t="s">
        <v>16664</v>
      </c>
      <c r="B1022" s="205" t="s">
        <v>16665</v>
      </c>
    </row>
    <row r="1023" spans="1:5" s="188" customFormat="1" outlineLevel="1">
      <c r="A1023" s="188" t="s">
        <v>1872</v>
      </c>
      <c r="B1023" s="206" t="s">
        <v>16666</v>
      </c>
      <c r="C1023" s="188" t="s">
        <v>222</v>
      </c>
      <c r="D1023" s="188" t="s">
        <v>313</v>
      </c>
      <c r="E1023" s="188" t="s">
        <v>223</v>
      </c>
    </row>
    <row r="1024" spans="1:5" s="188" customFormat="1" outlineLevel="1">
      <c r="A1024" s="188" t="s">
        <v>1882</v>
      </c>
      <c r="B1024" s="206" t="s">
        <v>16667</v>
      </c>
      <c r="C1024" s="188" t="s">
        <v>210</v>
      </c>
      <c r="D1024" s="188" t="s">
        <v>307</v>
      </c>
      <c r="E1024" s="188" t="s">
        <v>211</v>
      </c>
    </row>
    <row r="1025" spans="1:5" s="188" customFormat="1" outlineLevel="1">
      <c r="A1025" s="188" t="s">
        <v>1878</v>
      </c>
      <c r="B1025" s="206" t="s">
        <v>16668</v>
      </c>
      <c r="C1025" s="188" t="s">
        <v>222</v>
      </c>
      <c r="D1025" s="188" t="s">
        <v>313</v>
      </c>
      <c r="E1025" s="188" t="s">
        <v>223</v>
      </c>
    </row>
    <row r="1026" spans="1:5" s="188" customFormat="1" outlineLevel="1">
      <c r="A1026" s="188" t="s">
        <v>16669</v>
      </c>
      <c r="B1026" s="206" t="s">
        <v>15584</v>
      </c>
    </row>
    <row r="1027" spans="1:5" s="192" customFormat="1" outlineLevel="1">
      <c r="A1027" s="192" t="s">
        <v>16670</v>
      </c>
      <c r="B1027" s="205" t="s">
        <v>16671</v>
      </c>
      <c r="C1027" s="192" t="s">
        <v>222</v>
      </c>
      <c r="D1027" s="192" t="s">
        <v>313</v>
      </c>
      <c r="E1027" s="192" t="s">
        <v>223</v>
      </c>
    </row>
    <row r="1028" spans="1:5" s="188" customFormat="1" outlineLevel="1">
      <c r="A1028" s="188" t="s">
        <v>1852</v>
      </c>
      <c r="B1028" s="206" t="s">
        <v>1851</v>
      </c>
      <c r="C1028" s="188" t="s">
        <v>222</v>
      </c>
      <c r="D1028" s="188" t="s">
        <v>313</v>
      </c>
      <c r="E1028" s="188" t="s">
        <v>223</v>
      </c>
    </row>
    <row r="1029" spans="1:5" s="188" customFormat="1" outlineLevel="1">
      <c r="A1029" s="188" t="s">
        <v>1857</v>
      </c>
      <c r="B1029" s="206" t="s">
        <v>16672</v>
      </c>
      <c r="C1029" s="188" t="s">
        <v>222</v>
      </c>
      <c r="D1029" s="188" t="s">
        <v>313</v>
      </c>
      <c r="E1029" s="188" t="s">
        <v>223</v>
      </c>
    </row>
    <row r="1030" spans="1:5" s="188" customFormat="1" outlineLevel="1">
      <c r="A1030" s="188" t="s">
        <v>1861</v>
      </c>
      <c r="B1030" s="206" t="s">
        <v>16673</v>
      </c>
      <c r="C1030" s="188" t="s">
        <v>222</v>
      </c>
      <c r="D1030" s="188" t="s">
        <v>313</v>
      </c>
      <c r="E1030" s="188" t="s">
        <v>223</v>
      </c>
    </row>
    <row r="1031" spans="1:5" s="188" customFormat="1" outlineLevel="1">
      <c r="A1031" s="188" t="s">
        <v>1890</v>
      </c>
      <c r="B1031" s="206" t="s">
        <v>16674</v>
      </c>
      <c r="C1031" s="188" t="s">
        <v>222</v>
      </c>
      <c r="D1031" s="188" t="s">
        <v>313</v>
      </c>
      <c r="E1031" s="188" t="s">
        <v>223</v>
      </c>
    </row>
    <row r="1032" spans="1:5" s="188" customFormat="1" outlineLevel="1">
      <c r="A1032" s="188" t="s">
        <v>1866</v>
      </c>
      <c r="B1032" s="206" t="s">
        <v>1863</v>
      </c>
      <c r="C1032" s="188" t="s">
        <v>222</v>
      </c>
      <c r="D1032" s="188" t="s">
        <v>313</v>
      </c>
      <c r="E1032" s="188" t="s">
        <v>223</v>
      </c>
    </row>
    <row r="1033" spans="1:5" s="188" customFormat="1" outlineLevel="1">
      <c r="A1033" s="188" t="s">
        <v>1893</v>
      </c>
      <c r="B1033" s="206" t="s">
        <v>16675</v>
      </c>
      <c r="C1033" s="188" t="s">
        <v>222</v>
      </c>
      <c r="D1033" s="188" t="s">
        <v>313</v>
      </c>
      <c r="E1033" s="188" t="s">
        <v>223</v>
      </c>
    </row>
    <row r="1034" spans="1:5" s="188" customFormat="1" outlineLevel="1">
      <c r="A1034" s="188" t="s">
        <v>1885</v>
      </c>
      <c r="B1034" s="206" t="s">
        <v>1884</v>
      </c>
      <c r="C1034" s="188" t="s">
        <v>222</v>
      </c>
      <c r="D1034" s="188" t="s">
        <v>313</v>
      </c>
      <c r="E1034" s="188" t="s">
        <v>223</v>
      </c>
    </row>
    <row r="1035" spans="1:5" s="188" customFormat="1" outlineLevel="1">
      <c r="A1035" s="188" t="s">
        <v>1895</v>
      </c>
      <c r="B1035" s="206" t="s">
        <v>16676</v>
      </c>
      <c r="C1035" s="188" t="s">
        <v>222</v>
      </c>
      <c r="D1035" s="188" t="s">
        <v>313</v>
      </c>
      <c r="E1035" s="188" t="s">
        <v>223</v>
      </c>
    </row>
    <row r="1036" spans="1:5" s="188" customFormat="1" outlineLevel="1">
      <c r="A1036" s="188" t="s">
        <v>16677</v>
      </c>
      <c r="B1036" s="206" t="s">
        <v>15584</v>
      </c>
      <c r="C1036" s="188" t="s">
        <v>222</v>
      </c>
      <c r="D1036" s="188" t="s">
        <v>313</v>
      </c>
      <c r="E1036" s="188" t="s">
        <v>223</v>
      </c>
    </row>
    <row r="1037" spans="1:5" s="192" customFormat="1" outlineLevel="1">
      <c r="A1037" s="192" t="s">
        <v>16678</v>
      </c>
      <c r="B1037" s="205" t="s">
        <v>15584</v>
      </c>
    </row>
    <row r="1038" spans="1:5" s="98" customFormat="1" outlineLevel="1">
      <c r="A1038" s="98" t="s">
        <v>16679</v>
      </c>
      <c r="B1038" s="204" t="s">
        <v>16680</v>
      </c>
    </row>
    <row r="1039" spans="1:5" s="192" customFormat="1" outlineLevel="1">
      <c r="A1039" s="192" t="s">
        <v>16681</v>
      </c>
      <c r="B1039" s="205" t="s">
        <v>16682</v>
      </c>
      <c r="C1039" s="192" t="s">
        <v>224</v>
      </c>
      <c r="D1039" s="192" t="s">
        <v>314</v>
      </c>
      <c r="E1039" s="192" t="s">
        <v>225</v>
      </c>
    </row>
    <row r="1040" spans="1:5" s="188" customFormat="1" outlineLevel="1">
      <c r="A1040" s="188" t="s">
        <v>2706</v>
      </c>
      <c r="B1040" s="206" t="s">
        <v>16683</v>
      </c>
      <c r="C1040" s="188" t="s">
        <v>224</v>
      </c>
      <c r="D1040" s="188" t="s">
        <v>314</v>
      </c>
      <c r="E1040" s="188" t="s">
        <v>225</v>
      </c>
    </row>
    <row r="1041" spans="1:5" s="188" customFormat="1" outlineLevel="1">
      <c r="A1041" s="188" t="s">
        <v>2708</v>
      </c>
      <c r="B1041" s="206" t="s">
        <v>15596</v>
      </c>
      <c r="C1041" s="188" t="s">
        <v>224</v>
      </c>
      <c r="D1041" s="188" t="s">
        <v>314</v>
      </c>
      <c r="E1041" s="188" t="s">
        <v>225</v>
      </c>
    </row>
    <row r="1042" spans="1:5" s="188" customFormat="1" outlineLevel="1">
      <c r="A1042" s="188" t="s">
        <v>16684</v>
      </c>
      <c r="B1042" s="206" t="s">
        <v>15584</v>
      </c>
      <c r="C1042" s="188" t="s">
        <v>224</v>
      </c>
      <c r="D1042" s="188" t="s">
        <v>314</v>
      </c>
      <c r="E1042" s="188" t="s">
        <v>225</v>
      </c>
    </row>
    <row r="1043" spans="1:5" s="192" customFormat="1" outlineLevel="1">
      <c r="A1043" s="192" t="s">
        <v>16685</v>
      </c>
      <c r="B1043" s="205" t="s">
        <v>16686</v>
      </c>
      <c r="C1043" s="192" t="s">
        <v>224</v>
      </c>
      <c r="D1043" s="192" t="s">
        <v>314</v>
      </c>
      <c r="E1043" s="192" t="s">
        <v>225</v>
      </c>
    </row>
    <row r="1044" spans="1:5" s="188" customFormat="1" outlineLevel="1">
      <c r="A1044" s="188" t="s">
        <v>2738</v>
      </c>
      <c r="B1044" s="206" t="s">
        <v>16687</v>
      </c>
      <c r="C1044" s="188" t="s">
        <v>224</v>
      </c>
      <c r="D1044" s="188" t="s">
        <v>314</v>
      </c>
      <c r="E1044" s="188" t="s">
        <v>225</v>
      </c>
    </row>
    <row r="1045" spans="1:5" s="188" customFormat="1" outlineLevel="1">
      <c r="A1045" s="188" t="s">
        <v>2741</v>
      </c>
      <c r="B1045" s="206" t="s">
        <v>16688</v>
      </c>
      <c r="C1045" s="188" t="s">
        <v>224</v>
      </c>
      <c r="D1045" s="188" t="s">
        <v>314</v>
      </c>
      <c r="E1045" s="188" t="s">
        <v>225</v>
      </c>
    </row>
    <row r="1046" spans="1:5" s="188" customFormat="1" outlineLevel="1">
      <c r="A1046" s="188" t="s">
        <v>2743</v>
      </c>
      <c r="B1046" s="206" t="s">
        <v>16689</v>
      </c>
      <c r="C1046" s="188" t="s">
        <v>224</v>
      </c>
      <c r="D1046" s="188" t="s">
        <v>314</v>
      </c>
      <c r="E1046" s="188" t="s">
        <v>225</v>
      </c>
    </row>
    <row r="1047" spans="1:5" s="188" customFormat="1" outlineLevel="1">
      <c r="A1047" s="188" t="s">
        <v>16690</v>
      </c>
      <c r="B1047" s="206" t="s">
        <v>15584</v>
      </c>
      <c r="C1047" s="188" t="s">
        <v>224</v>
      </c>
      <c r="D1047" s="188" t="s">
        <v>314</v>
      </c>
      <c r="E1047" s="188" t="s">
        <v>225</v>
      </c>
    </row>
    <row r="1048" spans="1:5" s="192" customFormat="1" outlineLevel="1">
      <c r="A1048" s="192" t="s">
        <v>16691</v>
      </c>
      <c r="B1048" s="205" t="s">
        <v>16692</v>
      </c>
    </row>
    <row r="1049" spans="1:5" s="188" customFormat="1" outlineLevel="1">
      <c r="A1049" s="194">
        <v>29242</v>
      </c>
      <c r="B1049" s="206" t="s">
        <v>16693</v>
      </c>
      <c r="C1049" s="188" t="s">
        <v>188</v>
      </c>
      <c r="D1049" s="188" t="s">
        <v>287</v>
      </c>
      <c r="E1049" s="188" t="s">
        <v>69</v>
      </c>
    </row>
    <row r="1050" spans="1:5" s="188" customFormat="1" outlineLevel="1">
      <c r="A1050" s="188" t="s">
        <v>2665</v>
      </c>
      <c r="B1050" s="206" t="s">
        <v>15596</v>
      </c>
      <c r="C1050" s="188" t="s">
        <v>224</v>
      </c>
      <c r="D1050" s="188" t="s">
        <v>314</v>
      </c>
      <c r="E1050" s="188" t="s">
        <v>225</v>
      </c>
    </row>
    <row r="1051" spans="1:5" s="188" customFormat="1" outlineLevel="1">
      <c r="A1051" s="188" t="s">
        <v>16694</v>
      </c>
      <c r="B1051" s="206" t="s">
        <v>15584</v>
      </c>
    </row>
    <row r="1052" spans="1:5" s="192" customFormat="1" outlineLevel="1">
      <c r="A1052" s="192" t="s">
        <v>16695</v>
      </c>
      <c r="B1052" s="205" t="s">
        <v>16696</v>
      </c>
      <c r="C1052" s="192" t="s">
        <v>224</v>
      </c>
      <c r="D1052" s="192" t="s">
        <v>314</v>
      </c>
      <c r="E1052" s="192" t="s">
        <v>225</v>
      </c>
    </row>
    <row r="1053" spans="1:5" s="188" customFormat="1" outlineLevel="1">
      <c r="A1053" s="188" t="s">
        <v>2629</v>
      </c>
      <c r="B1053" s="206" t="s">
        <v>16697</v>
      </c>
      <c r="C1053" s="188" t="s">
        <v>224</v>
      </c>
      <c r="D1053" s="188" t="s">
        <v>314</v>
      </c>
      <c r="E1053" s="188" t="s">
        <v>225</v>
      </c>
    </row>
    <row r="1054" spans="1:5" s="188" customFormat="1" outlineLevel="1">
      <c r="A1054" s="188" t="s">
        <v>2633</v>
      </c>
      <c r="B1054" s="206" t="s">
        <v>16698</v>
      </c>
      <c r="C1054" s="188" t="s">
        <v>224</v>
      </c>
      <c r="D1054" s="188" t="s">
        <v>314</v>
      </c>
      <c r="E1054" s="188" t="s">
        <v>225</v>
      </c>
    </row>
    <row r="1055" spans="1:5" s="188" customFormat="1" outlineLevel="1">
      <c r="A1055" s="188" t="s">
        <v>2645</v>
      </c>
      <c r="B1055" s="206" t="s">
        <v>16699</v>
      </c>
      <c r="C1055" s="188" t="s">
        <v>224</v>
      </c>
      <c r="D1055" s="188" t="s">
        <v>314</v>
      </c>
      <c r="E1055" s="188" t="s">
        <v>225</v>
      </c>
    </row>
    <row r="1056" spans="1:5" s="188" customFormat="1" outlineLevel="1">
      <c r="A1056" s="188" t="s">
        <v>2648</v>
      </c>
      <c r="B1056" s="206" t="s">
        <v>16700</v>
      </c>
      <c r="C1056" s="188" t="s">
        <v>224</v>
      </c>
      <c r="D1056" s="188" t="s">
        <v>314</v>
      </c>
      <c r="E1056" s="188" t="s">
        <v>225</v>
      </c>
    </row>
    <row r="1057" spans="1:5" s="188" customFormat="1" outlineLevel="1">
      <c r="A1057" s="188" t="s">
        <v>2650</v>
      </c>
      <c r="B1057" s="206" t="s">
        <v>16701</v>
      </c>
      <c r="C1057" s="188" t="s">
        <v>224</v>
      </c>
      <c r="D1057" s="188" t="s">
        <v>314</v>
      </c>
      <c r="E1057" s="188" t="s">
        <v>225</v>
      </c>
    </row>
    <row r="1058" spans="1:5" s="188" customFormat="1" outlineLevel="1">
      <c r="A1058" s="188" t="s">
        <v>16702</v>
      </c>
      <c r="B1058" s="206" t="s">
        <v>15584</v>
      </c>
      <c r="C1058" s="188" t="s">
        <v>224</v>
      </c>
      <c r="D1058" s="188" t="s">
        <v>314</v>
      </c>
      <c r="E1058" s="188" t="s">
        <v>225</v>
      </c>
    </row>
    <row r="1059" spans="1:5" s="192" customFormat="1" outlineLevel="1">
      <c r="A1059" s="192" t="s">
        <v>16703</v>
      </c>
      <c r="B1059" s="205" t="s">
        <v>16704</v>
      </c>
    </row>
    <row r="1060" spans="1:5" s="188" customFormat="1" outlineLevel="1">
      <c r="A1060" s="188" t="s">
        <v>1904</v>
      </c>
      <c r="B1060" s="206" t="s">
        <v>16705</v>
      </c>
      <c r="C1060" s="188" t="s">
        <v>188</v>
      </c>
      <c r="D1060" s="188" t="s">
        <v>287</v>
      </c>
      <c r="E1060" s="188" t="s">
        <v>69</v>
      </c>
    </row>
    <row r="1061" spans="1:5" s="188" customFormat="1" outlineLevel="1">
      <c r="A1061" s="188" t="s">
        <v>1911</v>
      </c>
      <c r="B1061" s="206" t="s">
        <v>1908</v>
      </c>
      <c r="C1061" s="188" t="s">
        <v>224</v>
      </c>
      <c r="D1061" s="188" t="s">
        <v>314</v>
      </c>
      <c r="E1061" s="188" t="s">
        <v>225</v>
      </c>
    </row>
    <row r="1062" spans="1:5" s="188" customFormat="1" outlineLevel="1">
      <c r="A1062" s="188" t="s">
        <v>16706</v>
      </c>
      <c r="B1062" s="206" t="s">
        <v>15584</v>
      </c>
    </row>
    <row r="1063" spans="1:5" s="192" customFormat="1" outlineLevel="1">
      <c r="A1063" s="192" t="s">
        <v>16707</v>
      </c>
      <c r="B1063" s="205" t="s">
        <v>16708</v>
      </c>
      <c r="C1063" s="192" t="s">
        <v>224</v>
      </c>
      <c r="D1063" s="192" t="s">
        <v>314</v>
      </c>
      <c r="E1063" s="192" t="s">
        <v>225</v>
      </c>
    </row>
    <row r="1064" spans="1:5" s="188" customFormat="1" outlineLevel="1">
      <c r="A1064" s="188" t="s">
        <v>1924</v>
      </c>
      <c r="B1064" s="206" t="s">
        <v>1920</v>
      </c>
      <c r="C1064" s="188" t="s">
        <v>224</v>
      </c>
      <c r="D1064" s="188" t="s">
        <v>314</v>
      </c>
      <c r="E1064" s="188" t="s">
        <v>225</v>
      </c>
    </row>
    <row r="1065" spans="1:5" s="188" customFormat="1" outlineLevel="1">
      <c r="A1065" s="188" t="s">
        <v>1938</v>
      </c>
      <c r="B1065" s="206" t="s">
        <v>1936</v>
      </c>
      <c r="C1065" s="188" t="s">
        <v>224</v>
      </c>
      <c r="D1065" s="188" t="s">
        <v>314</v>
      </c>
      <c r="E1065" s="188" t="s">
        <v>225</v>
      </c>
    </row>
    <row r="1066" spans="1:5" s="188" customFormat="1" outlineLevel="1">
      <c r="A1066" s="188" t="s">
        <v>16709</v>
      </c>
      <c r="B1066" s="206" t="s">
        <v>15584</v>
      </c>
      <c r="C1066" s="188" t="s">
        <v>224</v>
      </c>
      <c r="D1066" s="188" t="s">
        <v>314</v>
      </c>
      <c r="E1066" s="188" t="s">
        <v>225</v>
      </c>
    </row>
    <row r="1067" spans="1:5" s="192" customFormat="1" outlineLevel="1">
      <c r="A1067" s="192" t="s">
        <v>16710</v>
      </c>
      <c r="B1067" s="205" t="s">
        <v>16711</v>
      </c>
      <c r="C1067" s="196"/>
      <c r="D1067" s="196"/>
      <c r="E1067" s="196"/>
    </row>
    <row r="1068" spans="1:5" s="188" customFormat="1" outlineLevel="1">
      <c r="A1068" s="188" t="s">
        <v>2714</v>
      </c>
      <c r="B1068" s="206" t="s">
        <v>16712</v>
      </c>
      <c r="C1068" s="188" t="s">
        <v>193</v>
      </c>
      <c r="D1068" s="188" t="s">
        <v>292</v>
      </c>
      <c r="E1068" s="188" t="s">
        <v>79</v>
      </c>
    </row>
    <row r="1069" spans="1:5" s="188" customFormat="1" outlineLevel="1">
      <c r="A1069" s="188" t="s">
        <v>2724</v>
      </c>
      <c r="B1069" s="206" t="s">
        <v>16713</v>
      </c>
      <c r="C1069" s="188" t="s">
        <v>193</v>
      </c>
      <c r="D1069" s="188" t="s">
        <v>292</v>
      </c>
      <c r="E1069" s="188" t="s">
        <v>79</v>
      </c>
    </row>
    <row r="1070" spans="1:5" s="188" customFormat="1" outlineLevel="1">
      <c r="A1070" s="188" t="s">
        <v>2728</v>
      </c>
      <c r="B1070" s="206" t="s">
        <v>16714</v>
      </c>
      <c r="C1070" s="188" t="s">
        <v>193</v>
      </c>
      <c r="D1070" s="188" t="s">
        <v>292</v>
      </c>
      <c r="E1070" s="188" t="s">
        <v>79</v>
      </c>
    </row>
    <row r="1071" spans="1:5" s="188" customFormat="1" outlineLevel="1">
      <c r="A1071" s="188" t="s">
        <v>2677</v>
      </c>
      <c r="B1071" s="206" t="s">
        <v>16715</v>
      </c>
      <c r="C1071" s="188" t="s">
        <v>212</v>
      </c>
      <c r="D1071" s="188" t="s">
        <v>308</v>
      </c>
      <c r="E1071" s="188" t="s">
        <v>213</v>
      </c>
    </row>
    <row r="1072" spans="1:5" s="188" customFormat="1" outlineLevel="1">
      <c r="A1072" s="188" t="s">
        <v>2750</v>
      </c>
      <c r="B1072" s="206" t="s">
        <v>16716</v>
      </c>
      <c r="C1072" s="188" t="s">
        <v>193</v>
      </c>
      <c r="D1072" s="188" t="s">
        <v>292</v>
      </c>
      <c r="E1072" s="188" t="s">
        <v>79</v>
      </c>
    </row>
    <row r="1073" spans="1:5" s="188" customFormat="1" outlineLevel="1">
      <c r="A1073" s="188" t="s">
        <v>16717</v>
      </c>
      <c r="B1073" s="206" t="s">
        <v>15584</v>
      </c>
      <c r="C1073" s="188" t="s">
        <v>193</v>
      </c>
      <c r="D1073" s="188" t="s">
        <v>292</v>
      </c>
      <c r="E1073" s="188" t="s">
        <v>79</v>
      </c>
    </row>
    <row r="1074" spans="1:5" s="192" customFormat="1" outlineLevel="1">
      <c r="A1074" s="192" t="s">
        <v>16718</v>
      </c>
      <c r="B1074" s="205" t="s">
        <v>15584</v>
      </c>
    </row>
    <row r="1075" spans="1:5" s="98" customFormat="1" outlineLevel="1">
      <c r="A1075" s="98" t="s">
        <v>16719</v>
      </c>
      <c r="B1075" s="204" t="s">
        <v>15584</v>
      </c>
    </row>
    <row r="1076" spans="1:5" s="103" customFormat="1">
      <c r="A1076" s="103" t="s">
        <v>16720</v>
      </c>
      <c r="B1076" s="203" t="s">
        <v>15584</v>
      </c>
    </row>
    <row r="1077" spans="1:5" s="189" customFormat="1">
      <c r="A1077" s="189" t="s">
        <v>16721</v>
      </c>
      <c r="B1077" s="190" t="s">
        <v>16722</v>
      </c>
    </row>
    <row r="1078" spans="1:5" s="103" customFormat="1">
      <c r="A1078" s="103" t="s">
        <v>5659</v>
      </c>
      <c r="B1078" s="203" t="s">
        <v>16723</v>
      </c>
    </row>
    <row r="1079" spans="1:5" s="98" customFormat="1" outlineLevel="1">
      <c r="A1079" s="98" t="s">
        <v>16724</v>
      </c>
      <c r="B1079" s="204" t="s">
        <v>16725</v>
      </c>
    </row>
    <row r="1080" spans="1:5" s="192" customFormat="1" outlineLevel="1">
      <c r="A1080" s="192" t="s">
        <v>3871</v>
      </c>
      <c r="B1080" s="205" t="s">
        <v>163</v>
      </c>
      <c r="C1080" s="192" t="s">
        <v>262</v>
      </c>
      <c r="D1080" s="192" t="s">
        <v>344</v>
      </c>
      <c r="E1080" s="192" t="s">
        <v>163</v>
      </c>
    </row>
    <row r="1081" spans="1:5" s="192" customFormat="1" outlineLevel="1">
      <c r="A1081" s="192" t="s">
        <v>16726</v>
      </c>
      <c r="B1081" s="205" t="s">
        <v>16727</v>
      </c>
    </row>
    <row r="1082" spans="1:5" s="188" customFormat="1" outlineLevel="1">
      <c r="A1082" s="188" t="s">
        <v>3874</v>
      </c>
      <c r="B1082" s="206" t="s">
        <v>16728</v>
      </c>
      <c r="C1082" s="188" t="s">
        <v>264</v>
      </c>
      <c r="D1082" s="188" t="s">
        <v>346</v>
      </c>
      <c r="E1082" s="188" t="s">
        <v>167</v>
      </c>
    </row>
    <row r="1083" spans="1:5" s="188" customFormat="1" outlineLevel="1">
      <c r="A1083" s="188" t="s">
        <v>3877</v>
      </c>
      <c r="B1083" s="206" t="s">
        <v>15596</v>
      </c>
      <c r="C1083" s="188" t="s">
        <v>260</v>
      </c>
      <c r="D1083" s="188" t="s">
        <v>342</v>
      </c>
      <c r="E1083" s="188" t="s">
        <v>159</v>
      </c>
    </row>
    <row r="1084" spans="1:5" s="188" customFormat="1" outlineLevel="1">
      <c r="A1084" s="188" t="s">
        <v>16729</v>
      </c>
      <c r="B1084" s="206" t="s">
        <v>15584</v>
      </c>
    </row>
    <row r="1085" spans="1:5" s="192" customFormat="1" outlineLevel="1">
      <c r="A1085" s="192" t="s">
        <v>16730</v>
      </c>
      <c r="B1085" s="205" t="s">
        <v>15584</v>
      </c>
    </row>
    <row r="1086" spans="1:5" s="98" customFormat="1" outlineLevel="1">
      <c r="A1086" s="98" t="s">
        <v>16731</v>
      </c>
      <c r="B1086" s="204" t="s">
        <v>16732</v>
      </c>
    </row>
    <row r="1087" spans="1:5" s="192" customFormat="1" outlineLevel="1">
      <c r="A1087" s="192" t="s">
        <v>3880</v>
      </c>
      <c r="B1087" s="205" t="s">
        <v>16733</v>
      </c>
      <c r="C1087" s="192" t="s">
        <v>266</v>
      </c>
      <c r="D1087" s="192" t="s">
        <v>348</v>
      </c>
      <c r="E1087" s="192" t="s">
        <v>923</v>
      </c>
    </row>
    <row r="1088" spans="1:5" s="192" customFormat="1" outlineLevel="1">
      <c r="A1088" s="192" t="s">
        <v>16734</v>
      </c>
      <c r="B1088" s="205" t="s">
        <v>16735</v>
      </c>
      <c r="C1088" s="192" t="s">
        <v>259</v>
      </c>
      <c r="D1088" s="192" t="s">
        <v>341</v>
      </c>
      <c r="E1088" s="192" t="s">
        <v>157</v>
      </c>
    </row>
    <row r="1089" spans="1:5" s="188" customFormat="1" outlineLevel="1">
      <c r="A1089" s="188" t="s">
        <v>3885</v>
      </c>
      <c r="B1089" s="206" t="s">
        <v>16736</v>
      </c>
      <c r="C1089" s="188" t="s">
        <v>259</v>
      </c>
      <c r="D1089" s="188" t="s">
        <v>341</v>
      </c>
      <c r="E1089" s="188" t="s">
        <v>157</v>
      </c>
    </row>
    <row r="1090" spans="1:5" s="188" customFormat="1" outlineLevel="1">
      <c r="A1090" s="188" t="s">
        <v>3888</v>
      </c>
      <c r="B1090" s="206" t="s">
        <v>16737</v>
      </c>
      <c r="C1090" s="188" t="s">
        <v>259</v>
      </c>
      <c r="D1090" s="188" t="s">
        <v>341</v>
      </c>
      <c r="E1090" s="188" t="s">
        <v>157</v>
      </c>
    </row>
    <row r="1091" spans="1:5" s="188" customFormat="1" outlineLevel="1">
      <c r="A1091" s="188" t="s">
        <v>16738</v>
      </c>
      <c r="B1091" s="206" t="s">
        <v>15584</v>
      </c>
      <c r="C1091" s="188" t="s">
        <v>259</v>
      </c>
      <c r="D1091" s="188" t="s">
        <v>341</v>
      </c>
      <c r="E1091" s="188" t="s">
        <v>157</v>
      </c>
    </row>
    <row r="1092" spans="1:5" s="192" customFormat="1" outlineLevel="1">
      <c r="A1092" s="192" t="s">
        <v>3891</v>
      </c>
      <c r="B1092" s="205" t="s">
        <v>3890</v>
      </c>
      <c r="C1092" s="192" t="s">
        <v>265</v>
      </c>
      <c r="D1092" s="192" t="s">
        <v>347</v>
      </c>
      <c r="E1092" s="192" t="s">
        <v>169</v>
      </c>
    </row>
    <row r="1093" spans="1:5" s="192" customFormat="1" outlineLevel="1">
      <c r="A1093" s="192" t="s">
        <v>16739</v>
      </c>
      <c r="B1093" s="205" t="s">
        <v>15584</v>
      </c>
    </row>
    <row r="1094" spans="1:5" s="98" customFormat="1" outlineLevel="1">
      <c r="A1094" s="98" t="s">
        <v>16740</v>
      </c>
      <c r="B1094" s="204" t="s">
        <v>16741</v>
      </c>
      <c r="C1094" s="98" t="s">
        <v>266</v>
      </c>
      <c r="D1094" s="98" t="s">
        <v>348</v>
      </c>
      <c r="E1094" s="98" t="s">
        <v>923</v>
      </c>
    </row>
    <row r="1095" spans="1:5" s="192" customFormat="1" outlineLevel="1">
      <c r="A1095" s="192" t="s">
        <v>3894</v>
      </c>
      <c r="B1095" s="205" t="s">
        <v>16741</v>
      </c>
      <c r="C1095" s="192" t="s">
        <v>266</v>
      </c>
      <c r="D1095" s="192" t="s">
        <v>348</v>
      </c>
      <c r="E1095" s="192" t="s">
        <v>923</v>
      </c>
    </row>
    <row r="1096" spans="1:5" s="192" customFormat="1" outlineLevel="1">
      <c r="A1096" s="192" t="s">
        <v>16742</v>
      </c>
      <c r="B1096" s="205" t="s">
        <v>15584</v>
      </c>
      <c r="C1096" s="192" t="s">
        <v>266</v>
      </c>
      <c r="D1096" s="192" t="s">
        <v>348</v>
      </c>
      <c r="E1096" s="192" t="s">
        <v>923</v>
      </c>
    </row>
    <row r="1097" spans="1:5" s="98" customFormat="1" outlineLevel="1">
      <c r="A1097" s="98" t="s">
        <v>16743</v>
      </c>
      <c r="B1097" s="204" t="s">
        <v>15584</v>
      </c>
    </row>
    <row r="1098" spans="1:5" s="103" customFormat="1">
      <c r="A1098" s="103" t="s">
        <v>5793</v>
      </c>
      <c r="B1098" s="203" t="s">
        <v>16744</v>
      </c>
    </row>
    <row r="1099" spans="1:5" s="98" customFormat="1" outlineLevel="1">
      <c r="A1099" s="98" t="s">
        <v>16745</v>
      </c>
      <c r="B1099" s="204" t="s">
        <v>3929</v>
      </c>
      <c r="C1099" s="98" t="s">
        <v>269</v>
      </c>
      <c r="D1099" s="98" t="s">
        <v>350</v>
      </c>
      <c r="E1099" s="98" t="s">
        <v>270</v>
      </c>
    </row>
    <row r="1100" spans="1:5" s="192" customFormat="1" outlineLevel="1">
      <c r="A1100" s="192" t="s">
        <v>3930</v>
      </c>
      <c r="B1100" s="205" t="s">
        <v>3929</v>
      </c>
      <c r="C1100" s="192" t="s">
        <v>269</v>
      </c>
      <c r="D1100" s="192" t="s">
        <v>350</v>
      </c>
      <c r="E1100" s="192" t="s">
        <v>270</v>
      </c>
    </row>
    <row r="1101" spans="1:5" s="192" customFormat="1" outlineLevel="1">
      <c r="A1101" s="192" t="s">
        <v>16746</v>
      </c>
      <c r="B1101" s="205" t="s">
        <v>15584</v>
      </c>
      <c r="C1101" s="192" t="s">
        <v>269</v>
      </c>
      <c r="D1101" s="192" t="s">
        <v>350</v>
      </c>
      <c r="E1101" s="192" t="s">
        <v>270</v>
      </c>
    </row>
    <row r="1102" spans="1:5" s="98" customFormat="1" outlineLevel="1">
      <c r="A1102" s="98" t="s">
        <v>16747</v>
      </c>
      <c r="B1102" s="204" t="s">
        <v>16748</v>
      </c>
      <c r="C1102" s="98" t="s">
        <v>269</v>
      </c>
      <c r="D1102" s="98" t="s">
        <v>350</v>
      </c>
      <c r="E1102" s="98" t="s">
        <v>270</v>
      </c>
    </row>
    <row r="1103" spans="1:5" s="192" customFormat="1" outlineLevel="1">
      <c r="A1103" s="192" t="s">
        <v>3936</v>
      </c>
      <c r="B1103" s="205" t="s">
        <v>16749</v>
      </c>
      <c r="C1103" s="192" t="s">
        <v>269</v>
      </c>
      <c r="D1103" s="192" t="s">
        <v>350</v>
      </c>
      <c r="E1103" s="192" t="s">
        <v>270</v>
      </c>
    </row>
    <row r="1104" spans="1:5" s="192" customFormat="1" outlineLevel="1">
      <c r="A1104" s="192" t="s">
        <v>3943</v>
      </c>
      <c r="B1104" s="205" t="s">
        <v>16750</v>
      </c>
      <c r="C1104" s="192" t="s">
        <v>269</v>
      </c>
      <c r="D1104" s="192" t="s">
        <v>350</v>
      </c>
      <c r="E1104" s="192" t="s">
        <v>270</v>
      </c>
    </row>
    <row r="1105" spans="1:5" s="192" customFormat="1" outlineLevel="1">
      <c r="A1105" s="192" t="s">
        <v>16751</v>
      </c>
      <c r="B1105" s="205" t="s">
        <v>15584</v>
      </c>
      <c r="C1105" s="192" t="s">
        <v>269</v>
      </c>
      <c r="D1105" s="192" t="s">
        <v>350</v>
      </c>
      <c r="E1105" s="192" t="s">
        <v>270</v>
      </c>
    </row>
    <row r="1106" spans="1:5" s="98" customFormat="1" outlineLevel="1">
      <c r="A1106" s="98" t="s">
        <v>16752</v>
      </c>
      <c r="B1106" s="204" t="s">
        <v>16753</v>
      </c>
    </row>
    <row r="1107" spans="1:5" s="192" customFormat="1" outlineLevel="1">
      <c r="A1107" s="192" t="s">
        <v>16754</v>
      </c>
      <c r="B1107" s="205" t="s">
        <v>3968</v>
      </c>
      <c r="C1107" s="192" t="s">
        <v>269</v>
      </c>
      <c r="D1107" s="192" t="s">
        <v>350</v>
      </c>
      <c r="E1107" s="192" t="s">
        <v>270</v>
      </c>
    </row>
    <row r="1108" spans="1:5" s="188" customFormat="1" outlineLevel="1">
      <c r="A1108" s="188" t="s">
        <v>3971</v>
      </c>
      <c r="B1108" s="206" t="s">
        <v>16755</v>
      </c>
      <c r="C1108" s="188" t="s">
        <v>269</v>
      </c>
      <c r="D1108" s="188" t="s">
        <v>350</v>
      </c>
      <c r="E1108" s="188" t="s">
        <v>270</v>
      </c>
    </row>
    <row r="1109" spans="1:5" s="188" customFormat="1" outlineLevel="1">
      <c r="A1109" s="188" t="s">
        <v>3974</v>
      </c>
      <c r="B1109" s="206" t="s">
        <v>16756</v>
      </c>
      <c r="C1109" s="188" t="s">
        <v>269</v>
      </c>
      <c r="D1109" s="188" t="s">
        <v>350</v>
      </c>
      <c r="E1109" s="188" t="s">
        <v>270</v>
      </c>
    </row>
    <row r="1110" spans="1:5" s="188" customFormat="1" outlineLevel="1">
      <c r="A1110" s="188" t="s">
        <v>16757</v>
      </c>
      <c r="B1110" s="206" t="s">
        <v>15584</v>
      </c>
      <c r="C1110" s="188" t="s">
        <v>269</v>
      </c>
      <c r="D1110" s="188" t="s">
        <v>350</v>
      </c>
      <c r="E1110" s="188" t="s">
        <v>270</v>
      </c>
    </row>
    <row r="1111" spans="1:5" s="192" customFormat="1" outlineLevel="1">
      <c r="A1111" s="192" t="s">
        <v>16758</v>
      </c>
      <c r="B1111" s="205" t="s">
        <v>16759</v>
      </c>
      <c r="C1111" s="192" t="s">
        <v>269</v>
      </c>
      <c r="D1111" s="192" t="s">
        <v>350</v>
      </c>
      <c r="E1111" s="192" t="s">
        <v>270</v>
      </c>
    </row>
    <row r="1112" spans="1:5" s="188" customFormat="1" outlineLevel="1">
      <c r="A1112" s="188" t="s">
        <v>3900</v>
      </c>
      <c r="B1112" s="206" t="s">
        <v>16760</v>
      </c>
      <c r="C1112" s="188" t="s">
        <v>269</v>
      </c>
      <c r="D1112" s="188" t="s">
        <v>350</v>
      </c>
      <c r="E1112" s="188" t="s">
        <v>270</v>
      </c>
    </row>
    <row r="1113" spans="1:5" s="188" customFormat="1" outlineLevel="1">
      <c r="A1113" s="188" t="s">
        <v>3905</v>
      </c>
      <c r="B1113" s="206" t="s">
        <v>16761</v>
      </c>
      <c r="C1113" s="188" t="s">
        <v>269</v>
      </c>
      <c r="D1113" s="188" t="s">
        <v>350</v>
      </c>
      <c r="E1113" s="188" t="s">
        <v>270</v>
      </c>
    </row>
    <row r="1114" spans="1:5" s="188" customFormat="1" outlineLevel="1">
      <c r="A1114" s="188" t="s">
        <v>3908</v>
      </c>
      <c r="B1114" s="206" t="s">
        <v>16762</v>
      </c>
      <c r="C1114" s="188" t="s">
        <v>269</v>
      </c>
      <c r="D1114" s="188" t="s">
        <v>350</v>
      </c>
      <c r="E1114" s="188" t="s">
        <v>270</v>
      </c>
    </row>
    <row r="1115" spans="1:5" s="188" customFormat="1" outlineLevel="1">
      <c r="A1115" s="188" t="s">
        <v>3911</v>
      </c>
      <c r="B1115" s="206" t="s">
        <v>16763</v>
      </c>
      <c r="C1115" s="188" t="s">
        <v>269</v>
      </c>
      <c r="D1115" s="188" t="s">
        <v>350</v>
      </c>
      <c r="E1115" s="188" t="s">
        <v>270</v>
      </c>
    </row>
    <row r="1116" spans="1:5" s="188" customFormat="1" outlineLevel="1">
      <c r="A1116" s="188" t="s">
        <v>3914</v>
      </c>
      <c r="B1116" s="206" t="s">
        <v>16764</v>
      </c>
      <c r="C1116" s="188" t="s">
        <v>269</v>
      </c>
      <c r="D1116" s="188" t="s">
        <v>350</v>
      </c>
      <c r="E1116" s="188" t="s">
        <v>270</v>
      </c>
    </row>
    <row r="1117" spans="1:5" s="188" customFormat="1" outlineLevel="1">
      <c r="A1117" s="188" t="s">
        <v>16765</v>
      </c>
      <c r="B1117" s="206" t="s">
        <v>15584</v>
      </c>
      <c r="C1117" s="188" t="s">
        <v>269</v>
      </c>
      <c r="D1117" s="188" t="s">
        <v>350</v>
      </c>
      <c r="E1117" s="188" t="s">
        <v>270</v>
      </c>
    </row>
    <row r="1118" spans="1:5" s="192" customFormat="1" outlineLevel="1">
      <c r="A1118" s="192" t="s">
        <v>16766</v>
      </c>
      <c r="B1118" s="205" t="s">
        <v>16767</v>
      </c>
      <c r="C1118" s="192" t="s">
        <v>266</v>
      </c>
      <c r="D1118" s="192" t="s">
        <v>348</v>
      </c>
      <c r="E1118" s="192" t="s">
        <v>923</v>
      </c>
    </row>
    <row r="1119" spans="1:5" s="188" customFormat="1" outlineLevel="1">
      <c r="A1119" s="188" t="s">
        <v>3924</v>
      </c>
      <c r="B1119" s="206" t="s">
        <v>16768</v>
      </c>
      <c r="C1119" s="188" t="s">
        <v>266</v>
      </c>
      <c r="D1119" s="188" t="s">
        <v>348</v>
      </c>
      <c r="E1119" s="188" t="s">
        <v>923</v>
      </c>
    </row>
    <row r="1120" spans="1:5" s="188" customFormat="1" outlineLevel="1">
      <c r="A1120" s="188" t="s">
        <v>3927</v>
      </c>
      <c r="B1120" s="206" t="s">
        <v>16769</v>
      </c>
      <c r="C1120" s="188" t="s">
        <v>266</v>
      </c>
      <c r="D1120" s="188" t="s">
        <v>348</v>
      </c>
      <c r="E1120" s="188" t="s">
        <v>923</v>
      </c>
    </row>
    <row r="1121" spans="1:5" s="188" customFormat="1" outlineLevel="1">
      <c r="A1121" s="188" t="s">
        <v>16770</v>
      </c>
      <c r="B1121" s="206" t="s">
        <v>15584</v>
      </c>
      <c r="C1121" s="188" t="s">
        <v>266</v>
      </c>
      <c r="D1121" s="188" t="s">
        <v>348</v>
      </c>
      <c r="E1121" s="188" t="s">
        <v>923</v>
      </c>
    </row>
    <row r="1122" spans="1:5" s="192" customFormat="1" outlineLevel="1">
      <c r="A1122" s="192" t="s">
        <v>16771</v>
      </c>
      <c r="B1122" s="205" t="s">
        <v>16772</v>
      </c>
      <c r="C1122" s="192" t="s">
        <v>269</v>
      </c>
      <c r="D1122" s="192" t="s">
        <v>350</v>
      </c>
      <c r="E1122" s="192" t="s">
        <v>270</v>
      </c>
    </row>
    <row r="1123" spans="1:5" s="188" customFormat="1" outlineLevel="1">
      <c r="A1123" s="188" t="s">
        <v>3986</v>
      </c>
      <c r="B1123" s="206" t="s">
        <v>16773</v>
      </c>
      <c r="C1123" s="188" t="s">
        <v>269</v>
      </c>
      <c r="D1123" s="188" t="s">
        <v>350</v>
      </c>
      <c r="E1123" s="188" t="s">
        <v>270</v>
      </c>
    </row>
    <row r="1124" spans="1:5" s="188" customFormat="1" outlineLevel="1">
      <c r="A1124" s="188" t="s">
        <v>3981</v>
      </c>
      <c r="B1124" s="206" t="s">
        <v>16774</v>
      </c>
      <c r="C1124" s="188" t="s">
        <v>269</v>
      </c>
      <c r="D1124" s="188" t="s">
        <v>350</v>
      </c>
      <c r="E1124" s="188" t="s">
        <v>270</v>
      </c>
    </row>
    <row r="1125" spans="1:5" s="188" customFormat="1" outlineLevel="1">
      <c r="A1125" s="188" t="s">
        <v>3998</v>
      </c>
      <c r="B1125" s="206" t="s">
        <v>16775</v>
      </c>
      <c r="C1125" s="188" t="s">
        <v>269</v>
      </c>
      <c r="D1125" s="188" t="s">
        <v>350</v>
      </c>
      <c r="E1125" s="188" t="s">
        <v>270</v>
      </c>
    </row>
    <row r="1126" spans="1:5" s="188" customFormat="1" outlineLevel="1">
      <c r="A1126" s="188" t="s">
        <v>16776</v>
      </c>
      <c r="B1126" s="206" t="s">
        <v>15584</v>
      </c>
      <c r="C1126" s="188" t="s">
        <v>269</v>
      </c>
      <c r="D1126" s="188" t="s">
        <v>350</v>
      </c>
      <c r="E1126" s="188" t="s">
        <v>270</v>
      </c>
    </row>
    <row r="1127" spans="1:5" s="192" customFormat="1" outlineLevel="1">
      <c r="A1127" s="192" t="s">
        <v>16777</v>
      </c>
      <c r="B1127" s="205" t="s">
        <v>15584</v>
      </c>
      <c r="C1127" s="192" t="s">
        <v>269</v>
      </c>
      <c r="D1127" s="192" t="s">
        <v>350</v>
      </c>
      <c r="E1127" s="192" t="s">
        <v>270</v>
      </c>
    </row>
    <row r="1128" spans="1:5" s="98" customFormat="1" outlineLevel="1">
      <c r="A1128" s="98" t="s">
        <v>16778</v>
      </c>
      <c r="B1128" s="204" t="s">
        <v>15584</v>
      </c>
    </row>
    <row r="1129" spans="1:5" s="103" customFormat="1">
      <c r="A1129" s="103" t="s">
        <v>5874</v>
      </c>
      <c r="B1129" s="203" t="s">
        <v>16779</v>
      </c>
    </row>
    <row r="1130" spans="1:5" s="98" customFormat="1" outlineLevel="1">
      <c r="A1130" s="98" t="s">
        <v>16780</v>
      </c>
      <c r="B1130" s="204" t="s">
        <v>16781</v>
      </c>
      <c r="C1130" s="98" t="s">
        <v>269</v>
      </c>
      <c r="D1130" s="98" t="s">
        <v>350</v>
      </c>
      <c r="E1130" s="98" t="s">
        <v>270</v>
      </c>
    </row>
    <row r="1131" spans="1:5" s="192" customFormat="1" outlineLevel="1">
      <c r="A1131" s="192" t="s">
        <v>3953</v>
      </c>
      <c r="B1131" s="205" t="s">
        <v>16782</v>
      </c>
      <c r="C1131" s="192" t="s">
        <v>269</v>
      </c>
      <c r="D1131" s="192" t="s">
        <v>350</v>
      </c>
      <c r="E1131" s="192" t="s">
        <v>270</v>
      </c>
    </row>
    <row r="1132" spans="1:5" s="192" customFormat="1" outlineLevel="1">
      <c r="A1132" s="192" t="s">
        <v>3956</v>
      </c>
      <c r="B1132" s="205" t="s">
        <v>16783</v>
      </c>
      <c r="C1132" s="192" t="s">
        <v>269</v>
      </c>
      <c r="D1132" s="192" t="s">
        <v>350</v>
      </c>
      <c r="E1132" s="192" t="s">
        <v>270</v>
      </c>
    </row>
    <row r="1133" spans="1:5" s="192" customFormat="1" outlineLevel="1">
      <c r="A1133" s="192" t="s">
        <v>16784</v>
      </c>
      <c r="B1133" s="205" t="s">
        <v>15584</v>
      </c>
      <c r="C1133" s="192" t="s">
        <v>269</v>
      </c>
      <c r="D1133" s="192" t="s">
        <v>350</v>
      </c>
      <c r="E1133" s="192" t="s">
        <v>270</v>
      </c>
    </row>
    <row r="1134" spans="1:5" s="98" customFormat="1" outlineLevel="1">
      <c r="A1134" s="98" t="s">
        <v>16785</v>
      </c>
      <c r="B1134" s="204" t="s">
        <v>16786</v>
      </c>
    </row>
    <row r="1135" spans="1:5" s="192" customFormat="1" outlineLevel="1">
      <c r="A1135" s="192" t="s">
        <v>3950</v>
      </c>
      <c r="B1135" s="205" t="s">
        <v>16787</v>
      </c>
      <c r="C1135" s="192" t="s">
        <v>269</v>
      </c>
      <c r="D1135" s="192" t="s">
        <v>350</v>
      </c>
      <c r="E1135" s="192" t="s">
        <v>270</v>
      </c>
    </row>
    <row r="1136" spans="1:5" s="192" customFormat="1" outlineLevel="1">
      <c r="A1136" s="192" t="s">
        <v>3964</v>
      </c>
      <c r="B1136" s="205" t="s">
        <v>16788</v>
      </c>
      <c r="C1136" s="192" t="s">
        <v>271</v>
      </c>
      <c r="D1136" s="192" t="s">
        <v>351</v>
      </c>
      <c r="E1136" s="192" t="s">
        <v>272</v>
      </c>
    </row>
    <row r="1137" spans="1:5" s="192" customFormat="1" outlineLevel="1">
      <c r="A1137" s="192" t="s">
        <v>16789</v>
      </c>
      <c r="B1137" s="205" t="s">
        <v>15584</v>
      </c>
    </row>
    <row r="1138" spans="1:5" s="98" customFormat="1" outlineLevel="1">
      <c r="A1138" s="98" t="s">
        <v>16790</v>
      </c>
      <c r="B1138" s="204" t="s">
        <v>16791</v>
      </c>
    </row>
    <row r="1139" spans="1:5" s="192" customFormat="1" outlineLevel="1">
      <c r="A1139" s="192" t="s">
        <v>3959</v>
      </c>
      <c r="B1139" s="205" t="s">
        <v>16792</v>
      </c>
      <c r="C1139" s="192" t="s">
        <v>269</v>
      </c>
      <c r="D1139" s="192" t="s">
        <v>350</v>
      </c>
      <c r="E1139" s="192" t="s">
        <v>270</v>
      </c>
    </row>
    <row r="1140" spans="1:5" s="192" customFormat="1" outlineLevel="1">
      <c r="A1140" s="192" t="s">
        <v>3961</v>
      </c>
      <c r="B1140" s="205" t="s">
        <v>16793</v>
      </c>
      <c r="C1140" s="192" t="s">
        <v>269</v>
      </c>
      <c r="D1140" s="192" t="s">
        <v>350</v>
      </c>
      <c r="E1140" s="192" t="s">
        <v>270</v>
      </c>
    </row>
    <row r="1141" spans="1:5" s="192" customFormat="1" outlineLevel="1">
      <c r="A1141" s="192" t="s">
        <v>3966</v>
      </c>
      <c r="B1141" s="205" t="s">
        <v>16794</v>
      </c>
      <c r="C1141" s="192" t="s">
        <v>271</v>
      </c>
      <c r="D1141" s="192" t="s">
        <v>351</v>
      </c>
      <c r="E1141" s="192" t="s">
        <v>272</v>
      </c>
    </row>
    <row r="1142" spans="1:5" s="192" customFormat="1" outlineLevel="1">
      <c r="A1142" s="192" t="s">
        <v>16795</v>
      </c>
      <c r="B1142" s="205" t="s">
        <v>15584</v>
      </c>
    </row>
    <row r="1143" spans="1:5" s="98" customFormat="1" outlineLevel="1">
      <c r="A1143" s="98" t="s">
        <v>16796</v>
      </c>
      <c r="B1143" s="204" t="s">
        <v>3896</v>
      </c>
      <c r="C1143" s="98" t="s">
        <v>271</v>
      </c>
      <c r="D1143" s="98" t="s">
        <v>351</v>
      </c>
      <c r="E1143" s="98" t="s">
        <v>272</v>
      </c>
    </row>
    <row r="1144" spans="1:5" s="192" customFormat="1" ht="16.25" customHeight="1" outlineLevel="1">
      <c r="A1144" s="192" t="s">
        <v>3897</v>
      </c>
      <c r="B1144" s="205" t="s">
        <v>3896</v>
      </c>
      <c r="C1144" s="192" t="s">
        <v>271</v>
      </c>
      <c r="D1144" s="192" t="s">
        <v>351</v>
      </c>
      <c r="E1144" s="192" t="s">
        <v>272</v>
      </c>
    </row>
    <row r="1145" spans="1:5" s="192" customFormat="1" outlineLevel="1">
      <c r="A1145" s="192" t="s">
        <v>16797</v>
      </c>
      <c r="B1145" s="205" t="s">
        <v>15584</v>
      </c>
      <c r="C1145" s="192" t="s">
        <v>271</v>
      </c>
      <c r="D1145" s="192" t="s">
        <v>351</v>
      </c>
      <c r="E1145" s="192" t="s">
        <v>272</v>
      </c>
    </row>
    <row r="1146" spans="1:5" s="98" customFormat="1" outlineLevel="1">
      <c r="A1146" s="98" t="s">
        <v>16798</v>
      </c>
      <c r="B1146" s="204" t="s">
        <v>15584</v>
      </c>
    </row>
    <row r="1147" spans="1:5" s="103" customFormat="1">
      <c r="A1147" s="103" t="s">
        <v>5946</v>
      </c>
      <c r="B1147" s="203" t="s">
        <v>16799</v>
      </c>
      <c r="C1147" s="103" t="s">
        <v>3347</v>
      </c>
      <c r="D1147" s="103" t="s">
        <v>3347</v>
      </c>
    </row>
    <row r="1148" spans="1:5" s="98" customFormat="1" outlineLevel="1">
      <c r="A1148" s="98" t="s">
        <v>16800</v>
      </c>
      <c r="B1148" s="204" t="s">
        <v>16799</v>
      </c>
      <c r="C1148" s="98" t="s">
        <v>3347</v>
      </c>
      <c r="D1148" s="98" t="s">
        <v>3347</v>
      </c>
    </row>
    <row r="1149" spans="1:5" s="192" customFormat="1" outlineLevel="1">
      <c r="A1149" s="192" t="s">
        <v>4001</v>
      </c>
      <c r="B1149" s="205" t="s">
        <v>16799</v>
      </c>
      <c r="C1149" s="192" t="s">
        <v>3347</v>
      </c>
      <c r="D1149" s="192" t="s">
        <v>3347</v>
      </c>
    </row>
    <row r="1150" spans="1:5" s="192" customFormat="1" outlineLevel="1">
      <c r="A1150" s="192" t="s">
        <v>16801</v>
      </c>
      <c r="B1150" s="205" t="s">
        <v>15584</v>
      </c>
      <c r="C1150" s="192" t="s">
        <v>3347</v>
      </c>
      <c r="D1150" s="192" t="s">
        <v>3347</v>
      </c>
    </row>
    <row r="1151" spans="1:5" s="98" customFormat="1" outlineLevel="1">
      <c r="A1151" s="98" t="s">
        <v>16802</v>
      </c>
      <c r="B1151" s="204" t="s">
        <v>15584</v>
      </c>
      <c r="C1151" s="98" t="s">
        <v>3347</v>
      </c>
      <c r="D1151" s="98" t="s">
        <v>3347</v>
      </c>
    </row>
    <row r="1152" spans="1:5" s="103" customFormat="1">
      <c r="A1152" s="103" t="s">
        <v>16803</v>
      </c>
      <c r="B1152" s="203" t="s">
        <v>15584</v>
      </c>
    </row>
    <row r="1153" spans="1:5" s="189" customFormat="1">
      <c r="A1153" s="189" t="s">
        <v>16804</v>
      </c>
      <c r="B1153" s="190" t="s">
        <v>16805</v>
      </c>
    </row>
    <row r="1154" spans="1:5" s="103" customFormat="1">
      <c r="A1154" s="103" t="s">
        <v>6933</v>
      </c>
      <c r="B1154" s="203" t="s">
        <v>16806</v>
      </c>
    </row>
    <row r="1155" spans="1:5" s="98" customFormat="1" outlineLevel="2">
      <c r="A1155" s="98" t="s">
        <v>16807</v>
      </c>
      <c r="B1155" s="204" t="s">
        <v>16806</v>
      </c>
    </row>
    <row r="1156" spans="1:5" s="192" customFormat="1" outlineLevel="2">
      <c r="A1156" s="192" t="s">
        <v>16808</v>
      </c>
      <c r="B1156" s="205" t="s">
        <v>2773</v>
      </c>
    </row>
    <row r="1157" spans="1:5" s="188" customFormat="1" outlineLevel="2">
      <c r="A1157" s="188" t="s">
        <v>2776</v>
      </c>
      <c r="B1157" s="206" t="s">
        <v>16809</v>
      </c>
      <c r="C1157" s="188" t="s">
        <v>209</v>
      </c>
      <c r="D1157" s="188" t="s">
        <v>306</v>
      </c>
      <c r="E1157" s="188" t="s">
        <v>109</v>
      </c>
    </row>
    <row r="1158" spans="1:5" s="188" customFormat="1" outlineLevel="2">
      <c r="A1158" s="188" t="s">
        <v>2779</v>
      </c>
      <c r="B1158" s="206" t="s">
        <v>16810</v>
      </c>
      <c r="C1158" s="188" t="s">
        <v>209</v>
      </c>
      <c r="D1158" s="188" t="s">
        <v>306</v>
      </c>
      <c r="E1158" s="188" t="s">
        <v>109</v>
      </c>
    </row>
    <row r="1159" spans="1:5" s="188" customFormat="1" outlineLevel="2">
      <c r="A1159" s="188" t="s">
        <v>2782</v>
      </c>
      <c r="B1159" s="206" t="s">
        <v>16811</v>
      </c>
      <c r="C1159" s="188" t="s">
        <v>210</v>
      </c>
      <c r="D1159" s="188" t="s">
        <v>307</v>
      </c>
      <c r="E1159" s="188" t="s">
        <v>211</v>
      </c>
    </row>
    <row r="1160" spans="1:5" s="188" customFormat="1" outlineLevel="2">
      <c r="A1160" s="188" t="s">
        <v>16812</v>
      </c>
      <c r="B1160" s="206" t="s">
        <v>15584</v>
      </c>
    </row>
    <row r="1161" spans="1:5" s="192" customFormat="1" outlineLevel="2">
      <c r="A1161" s="192" t="s">
        <v>2759</v>
      </c>
      <c r="B1161" s="205" t="s">
        <v>16813</v>
      </c>
      <c r="C1161" s="192" t="s">
        <v>222</v>
      </c>
      <c r="D1161" s="192" t="s">
        <v>313</v>
      </c>
      <c r="E1161" s="192" t="s">
        <v>223</v>
      </c>
    </row>
    <row r="1162" spans="1:5" s="192" customFormat="1" outlineLevel="2">
      <c r="A1162" s="192" t="s">
        <v>16814</v>
      </c>
      <c r="B1162" s="205" t="s">
        <v>16815</v>
      </c>
      <c r="C1162" s="192" t="s">
        <v>222</v>
      </c>
      <c r="D1162" s="192" t="s">
        <v>313</v>
      </c>
      <c r="E1162" s="192" t="s">
        <v>223</v>
      </c>
    </row>
    <row r="1163" spans="1:5" s="188" customFormat="1" outlineLevel="2">
      <c r="A1163" s="188" t="s">
        <v>1335</v>
      </c>
      <c r="B1163" s="206" t="s">
        <v>16816</v>
      </c>
      <c r="C1163" s="188" t="s">
        <v>222</v>
      </c>
      <c r="D1163" s="188" t="s">
        <v>313</v>
      </c>
      <c r="E1163" s="188" t="s">
        <v>223</v>
      </c>
    </row>
    <row r="1164" spans="1:5" s="188" customFormat="1" outlineLevel="2">
      <c r="A1164" s="188" t="s">
        <v>2767</v>
      </c>
      <c r="B1164" s="206" t="s">
        <v>16817</v>
      </c>
      <c r="C1164" s="188" t="s">
        <v>222</v>
      </c>
      <c r="D1164" s="188" t="s">
        <v>313</v>
      </c>
      <c r="E1164" s="188" t="s">
        <v>223</v>
      </c>
    </row>
    <row r="1165" spans="1:5" s="188" customFormat="1" outlineLevel="2">
      <c r="A1165" s="188" t="s">
        <v>2771</v>
      </c>
      <c r="B1165" s="206" t="s">
        <v>2770</v>
      </c>
      <c r="C1165" s="188" t="s">
        <v>222</v>
      </c>
      <c r="D1165" s="188" t="s">
        <v>313</v>
      </c>
      <c r="E1165" s="188" t="s">
        <v>223</v>
      </c>
    </row>
    <row r="1166" spans="1:5" s="188" customFormat="1" outlineLevel="2">
      <c r="A1166" s="188" t="s">
        <v>2785</v>
      </c>
      <c r="B1166" s="206" t="s">
        <v>2784</v>
      </c>
      <c r="C1166" s="188" t="s">
        <v>222</v>
      </c>
      <c r="D1166" s="188" t="s">
        <v>313</v>
      </c>
      <c r="E1166" s="188" t="s">
        <v>223</v>
      </c>
    </row>
    <row r="1167" spans="1:5" s="188" customFormat="1" outlineLevel="2">
      <c r="A1167" s="188" t="s">
        <v>2788</v>
      </c>
      <c r="B1167" s="206" t="s">
        <v>16818</v>
      </c>
      <c r="C1167" s="188" t="s">
        <v>222</v>
      </c>
      <c r="D1167" s="188" t="s">
        <v>313</v>
      </c>
      <c r="E1167" s="188" t="s">
        <v>223</v>
      </c>
    </row>
    <row r="1168" spans="1:5" s="188" customFormat="1" outlineLevel="2">
      <c r="A1168" s="188" t="s">
        <v>16819</v>
      </c>
      <c r="B1168" s="206" t="s">
        <v>15584</v>
      </c>
      <c r="C1168" s="188" t="s">
        <v>222</v>
      </c>
      <c r="D1168" s="188" t="s">
        <v>313</v>
      </c>
      <c r="E1168" s="188" t="s">
        <v>223</v>
      </c>
    </row>
    <row r="1169" spans="1:5" s="192" customFormat="1" outlineLevel="2">
      <c r="A1169" s="192" t="s">
        <v>16820</v>
      </c>
      <c r="B1169" s="205" t="s">
        <v>15584</v>
      </c>
    </row>
    <row r="1170" spans="1:5" s="98" customFormat="1" outlineLevel="2">
      <c r="A1170" s="98" t="s">
        <v>16821</v>
      </c>
      <c r="B1170" s="204" t="s">
        <v>15584</v>
      </c>
    </row>
    <row r="1171" spans="1:5" s="103" customFormat="1">
      <c r="A1171" s="103" t="s">
        <v>7033</v>
      </c>
      <c r="B1171" s="203" t="s">
        <v>16822</v>
      </c>
      <c r="C1171" s="103" t="s">
        <v>224</v>
      </c>
      <c r="D1171" s="103" t="s">
        <v>314</v>
      </c>
      <c r="E1171" s="103" t="s">
        <v>225</v>
      </c>
    </row>
    <row r="1172" spans="1:5" s="98" customFormat="1" outlineLevel="1">
      <c r="A1172" s="98" t="s">
        <v>16823</v>
      </c>
      <c r="B1172" s="204" t="s">
        <v>16824</v>
      </c>
      <c r="C1172" s="98" t="s">
        <v>224</v>
      </c>
      <c r="D1172" s="98" t="s">
        <v>314</v>
      </c>
      <c r="E1172" s="98" t="s">
        <v>225</v>
      </c>
    </row>
    <row r="1173" spans="1:5" s="192" customFormat="1" outlineLevel="1">
      <c r="A1173" s="192" t="s">
        <v>16825</v>
      </c>
      <c r="B1173" s="205" t="s">
        <v>16826</v>
      </c>
      <c r="C1173" s="192" t="s">
        <v>224</v>
      </c>
      <c r="D1173" s="192" t="s">
        <v>314</v>
      </c>
      <c r="E1173" s="192" t="s">
        <v>225</v>
      </c>
    </row>
    <row r="1174" spans="1:5" s="188" customFormat="1" outlineLevel="1">
      <c r="A1174" s="188" t="s">
        <v>2793</v>
      </c>
      <c r="B1174" s="206" t="s">
        <v>16827</v>
      </c>
      <c r="C1174" s="188" t="s">
        <v>224</v>
      </c>
      <c r="D1174" s="188" t="s">
        <v>314</v>
      </c>
      <c r="E1174" s="188" t="s">
        <v>225</v>
      </c>
    </row>
    <row r="1175" spans="1:5" s="188" customFormat="1" outlineLevel="1">
      <c r="A1175" s="188" t="s">
        <v>2795</v>
      </c>
      <c r="B1175" s="206" t="s">
        <v>16828</v>
      </c>
      <c r="C1175" s="188" t="s">
        <v>224</v>
      </c>
      <c r="D1175" s="188" t="s">
        <v>314</v>
      </c>
      <c r="E1175" s="188" t="s">
        <v>225</v>
      </c>
    </row>
    <row r="1176" spans="1:5" s="188" customFormat="1" outlineLevel="1">
      <c r="A1176" s="188" t="s">
        <v>16829</v>
      </c>
      <c r="B1176" s="206" t="s">
        <v>15584</v>
      </c>
      <c r="C1176" s="188" t="s">
        <v>224</v>
      </c>
      <c r="D1176" s="188" t="s">
        <v>314</v>
      </c>
      <c r="E1176" s="188" t="s">
        <v>225</v>
      </c>
    </row>
    <row r="1177" spans="1:5" s="192" customFormat="1" outlineLevel="1">
      <c r="A1177" s="192" t="s">
        <v>16830</v>
      </c>
      <c r="B1177" s="205" t="s">
        <v>16831</v>
      </c>
      <c r="C1177" s="192" t="s">
        <v>224</v>
      </c>
      <c r="D1177" s="192" t="s">
        <v>314</v>
      </c>
      <c r="E1177" s="192" t="s">
        <v>225</v>
      </c>
    </row>
    <row r="1178" spans="1:5" s="188" customFormat="1" outlineLevel="1">
      <c r="A1178" s="188" t="s">
        <v>2830</v>
      </c>
      <c r="B1178" s="206" t="s">
        <v>16832</v>
      </c>
      <c r="C1178" s="188" t="s">
        <v>224</v>
      </c>
      <c r="D1178" s="188" t="s">
        <v>314</v>
      </c>
      <c r="E1178" s="188" t="s">
        <v>225</v>
      </c>
    </row>
    <row r="1179" spans="1:5" s="188" customFormat="1" outlineLevel="1">
      <c r="A1179" s="188" t="s">
        <v>2832</v>
      </c>
      <c r="B1179" s="206" t="s">
        <v>16828</v>
      </c>
      <c r="C1179" s="188" t="s">
        <v>224</v>
      </c>
      <c r="D1179" s="188" t="s">
        <v>314</v>
      </c>
      <c r="E1179" s="188" t="s">
        <v>225</v>
      </c>
    </row>
    <row r="1180" spans="1:5" s="188" customFormat="1" outlineLevel="1">
      <c r="A1180" s="188" t="s">
        <v>16833</v>
      </c>
      <c r="B1180" s="206" t="s">
        <v>15584</v>
      </c>
      <c r="C1180" s="188" t="s">
        <v>224</v>
      </c>
      <c r="D1180" s="188" t="s">
        <v>314</v>
      </c>
      <c r="E1180" s="188" t="s">
        <v>225</v>
      </c>
    </row>
    <row r="1181" spans="1:5" s="192" customFormat="1" outlineLevel="1">
      <c r="A1181" s="192" t="s">
        <v>16834</v>
      </c>
      <c r="B1181" s="205" t="s">
        <v>16835</v>
      </c>
      <c r="C1181" s="192" t="s">
        <v>224</v>
      </c>
      <c r="D1181" s="192" t="s">
        <v>314</v>
      </c>
      <c r="E1181" s="192" t="s">
        <v>225</v>
      </c>
    </row>
    <row r="1182" spans="1:5" s="188" customFormat="1" outlineLevel="1">
      <c r="A1182" s="188" t="s">
        <v>2800</v>
      </c>
      <c r="B1182" s="206" t="s">
        <v>172</v>
      </c>
      <c r="C1182" s="188" t="s">
        <v>224</v>
      </c>
      <c r="D1182" s="188" t="s">
        <v>314</v>
      </c>
      <c r="E1182" s="188" t="s">
        <v>225</v>
      </c>
    </row>
    <row r="1183" spans="1:5" s="188" customFormat="1" outlineLevel="1">
      <c r="A1183" s="188" t="s">
        <v>2802</v>
      </c>
      <c r="B1183" s="206" t="s">
        <v>16828</v>
      </c>
      <c r="C1183" s="188" t="s">
        <v>224</v>
      </c>
      <c r="D1183" s="188" t="s">
        <v>314</v>
      </c>
      <c r="E1183" s="188" t="s">
        <v>225</v>
      </c>
    </row>
    <row r="1184" spans="1:5" s="188" customFormat="1" outlineLevel="1">
      <c r="A1184" s="188" t="s">
        <v>16836</v>
      </c>
      <c r="B1184" s="206" t="s">
        <v>15584</v>
      </c>
      <c r="C1184" s="188" t="s">
        <v>224</v>
      </c>
      <c r="D1184" s="188" t="s">
        <v>314</v>
      </c>
      <c r="E1184" s="188" t="s">
        <v>225</v>
      </c>
    </row>
    <row r="1185" spans="1:5" s="192" customFormat="1" outlineLevel="1">
      <c r="A1185" s="192" t="s">
        <v>16837</v>
      </c>
      <c r="B1185" s="205" t="s">
        <v>16838</v>
      </c>
      <c r="C1185" s="192" t="s">
        <v>224</v>
      </c>
      <c r="D1185" s="192" t="s">
        <v>314</v>
      </c>
      <c r="E1185" s="192" t="s">
        <v>225</v>
      </c>
    </row>
    <row r="1186" spans="1:5" s="188" customFormat="1" outlineLevel="1">
      <c r="A1186" s="188" t="s">
        <v>2807</v>
      </c>
      <c r="B1186" s="206" t="s">
        <v>16839</v>
      </c>
      <c r="C1186" s="188" t="s">
        <v>224</v>
      </c>
      <c r="D1186" s="188" t="s">
        <v>314</v>
      </c>
      <c r="E1186" s="188" t="s">
        <v>225</v>
      </c>
    </row>
    <row r="1187" spans="1:5" s="188" customFormat="1" outlineLevel="1">
      <c r="A1187" s="188" t="s">
        <v>2809</v>
      </c>
      <c r="B1187" s="206" t="s">
        <v>16840</v>
      </c>
      <c r="C1187" s="188" t="s">
        <v>224</v>
      </c>
      <c r="D1187" s="188" t="s">
        <v>314</v>
      </c>
      <c r="E1187" s="188" t="s">
        <v>225</v>
      </c>
    </row>
    <row r="1188" spans="1:5" s="188" customFormat="1" outlineLevel="1">
      <c r="A1188" s="188" t="s">
        <v>2812</v>
      </c>
      <c r="B1188" s="206" t="s">
        <v>16841</v>
      </c>
      <c r="C1188" s="188" t="s">
        <v>224</v>
      </c>
      <c r="D1188" s="188" t="s">
        <v>314</v>
      </c>
      <c r="E1188" s="188" t="s">
        <v>225</v>
      </c>
    </row>
    <row r="1189" spans="1:5" s="188" customFormat="1" outlineLevel="1">
      <c r="A1189" s="188" t="s">
        <v>16842</v>
      </c>
      <c r="B1189" s="206" t="s">
        <v>15584</v>
      </c>
      <c r="C1189" s="188" t="s">
        <v>224</v>
      </c>
      <c r="D1189" s="188" t="s">
        <v>314</v>
      </c>
      <c r="E1189" s="188" t="s">
        <v>225</v>
      </c>
    </row>
    <row r="1190" spans="1:5" s="192" customFormat="1" outlineLevel="1">
      <c r="A1190" s="192" t="s">
        <v>16843</v>
      </c>
      <c r="B1190" s="205" t="s">
        <v>16844</v>
      </c>
      <c r="C1190" s="192" t="s">
        <v>224</v>
      </c>
      <c r="D1190" s="192" t="s">
        <v>314</v>
      </c>
      <c r="E1190" s="192" t="s">
        <v>225</v>
      </c>
    </row>
    <row r="1191" spans="1:5" s="188" customFormat="1" outlineLevel="1">
      <c r="A1191" s="188" t="s">
        <v>2824</v>
      </c>
      <c r="B1191" s="206" t="s">
        <v>172</v>
      </c>
      <c r="C1191" s="188" t="s">
        <v>224</v>
      </c>
      <c r="D1191" s="188" t="s">
        <v>314</v>
      </c>
      <c r="E1191" s="188" t="s">
        <v>225</v>
      </c>
    </row>
    <row r="1192" spans="1:5" s="188" customFormat="1" outlineLevel="1">
      <c r="A1192" s="188" t="s">
        <v>2826</v>
      </c>
      <c r="B1192" s="206" t="s">
        <v>16845</v>
      </c>
      <c r="C1192" s="188" t="s">
        <v>224</v>
      </c>
      <c r="D1192" s="188" t="s">
        <v>314</v>
      </c>
      <c r="E1192" s="188" t="s">
        <v>225</v>
      </c>
    </row>
    <row r="1193" spans="1:5" s="188" customFormat="1" outlineLevel="1">
      <c r="A1193" s="188" t="s">
        <v>16846</v>
      </c>
      <c r="B1193" s="206" t="s">
        <v>15584</v>
      </c>
      <c r="C1193" s="188" t="s">
        <v>224</v>
      </c>
      <c r="D1193" s="188" t="s">
        <v>314</v>
      </c>
      <c r="E1193" s="188" t="s">
        <v>225</v>
      </c>
    </row>
    <row r="1194" spans="1:5" s="192" customFormat="1" outlineLevel="1">
      <c r="A1194" s="192" t="s">
        <v>16847</v>
      </c>
      <c r="B1194" s="205" t="s">
        <v>16848</v>
      </c>
      <c r="C1194" s="192" t="s">
        <v>224</v>
      </c>
      <c r="D1194" s="192" t="s">
        <v>314</v>
      </c>
      <c r="E1194" s="192" t="s">
        <v>225</v>
      </c>
    </row>
    <row r="1195" spans="1:5" s="188" customFormat="1" outlineLevel="1">
      <c r="A1195" s="188" t="s">
        <v>2863</v>
      </c>
      <c r="B1195" s="206" t="s">
        <v>172</v>
      </c>
      <c r="C1195" s="188" t="s">
        <v>224</v>
      </c>
      <c r="D1195" s="188" t="s">
        <v>314</v>
      </c>
      <c r="E1195" s="188" t="s">
        <v>225</v>
      </c>
    </row>
    <row r="1196" spans="1:5" s="188" customFormat="1" outlineLevel="1">
      <c r="A1196" s="188" t="s">
        <v>2865</v>
      </c>
      <c r="B1196" s="206" t="s">
        <v>16828</v>
      </c>
      <c r="C1196" s="188" t="s">
        <v>224</v>
      </c>
      <c r="D1196" s="188" t="s">
        <v>314</v>
      </c>
      <c r="E1196" s="188" t="s">
        <v>225</v>
      </c>
    </row>
    <row r="1197" spans="1:5" s="188" customFormat="1" outlineLevel="1">
      <c r="A1197" s="188" t="s">
        <v>16849</v>
      </c>
      <c r="B1197" s="206" t="s">
        <v>15584</v>
      </c>
      <c r="C1197" s="188" t="s">
        <v>224</v>
      </c>
      <c r="D1197" s="188" t="s">
        <v>314</v>
      </c>
      <c r="E1197" s="188" t="s">
        <v>225</v>
      </c>
    </row>
    <row r="1198" spans="1:5" s="192" customFormat="1" outlineLevel="1">
      <c r="A1198" s="192" t="s">
        <v>16850</v>
      </c>
      <c r="B1198" s="205" t="s">
        <v>16851</v>
      </c>
      <c r="C1198" s="192" t="s">
        <v>224</v>
      </c>
      <c r="D1198" s="192" t="s">
        <v>314</v>
      </c>
      <c r="E1198" s="192" t="s">
        <v>225</v>
      </c>
    </row>
    <row r="1199" spans="1:5" s="188" customFormat="1" outlineLevel="1">
      <c r="A1199" s="188" t="s">
        <v>2849</v>
      </c>
      <c r="B1199" s="206" t="s">
        <v>172</v>
      </c>
      <c r="C1199" s="188" t="s">
        <v>224</v>
      </c>
      <c r="D1199" s="188" t="s">
        <v>314</v>
      </c>
      <c r="E1199" s="188" t="s">
        <v>225</v>
      </c>
    </row>
    <row r="1200" spans="1:5" s="188" customFormat="1" outlineLevel="1">
      <c r="A1200" s="188" t="s">
        <v>2851</v>
      </c>
      <c r="B1200" s="206" t="s">
        <v>16845</v>
      </c>
      <c r="C1200" s="188" t="s">
        <v>224</v>
      </c>
      <c r="D1200" s="188" t="s">
        <v>314</v>
      </c>
      <c r="E1200" s="188" t="s">
        <v>225</v>
      </c>
    </row>
    <row r="1201" spans="1:5" s="188" customFormat="1" outlineLevel="1">
      <c r="A1201" s="188" t="s">
        <v>16852</v>
      </c>
      <c r="B1201" s="206" t="s">
        <v>15584</v>
      </c>
      <c r="C1201" s="188" t="s">
        <v>224</v>
      </c>
      <c r="D1201" s="188" t="s">
        <v>314</v>
      </c>
      <c r="E1201" s="188" t="s">
        <v>225</v>
      </c>
    </row>
    <row r="1202" spans="1:5" s="192" customFormat="1" outlineLevel="1">
      <c r="A1202" s="192" t="s">
        <v>2871</v>
      </c>
      <c r="B1202" s="205" t="s">
        <v>16853</v>
      </c>
      <c r="C1202" s="192" t="s">
        <v>224</v>
      </c>
      <c r="D1202" s="192" t="s">
        <v>314</v>
      </c>
      <c r="E1202" s="192" t="s">
        <v>225</v>
      </c>
    </row>
    <row r="1203" spans="1:5" s="192" customFormat="1" outlineLevel="1">
      <c r="A1203" s="192" t="s">
        <v>16854</v>
      </c>
      <c r="B1203" s="205" t="s">
        <v>15584</v>
      </c>
      <c r="C1203" s="192" t="s">
        <v>224</v>
      </c>
      <c r="D1203" s="192" t="s">
        <v>314</v>
      </c>
      <c r="E1203" s="192" t="s">
        <v>225</v>
      </c>
    </row>
    <row r="1204" spans="1:5" s="98" customFormat="1" outlineLevel="1">
      <c r="A1204" s="98" t="s">
        <v>16855</v>
      </c>
      <c r="B1204" s="204" t="s">
        <v>16856</v>
      </c>
      <c r="C1204" s="98" t="s">
        <v>224</v>
      </c>
      <c r="D1204" s="98" t="s">
        <v>314</v>
      </c>
      <c r="E1204" s="98" t="s">
        <v>225</v>
      </c>
    </row>
    <row r="1205" spans="1:5" s="192" customFormat="1" outlineLevel="1">
      <c r="A1205" s="192" t="s">
        <v>16857</v>
      </c>
      <c r="B1205" s="205" t="s">
        <v>16858</v>
      </c>
      <c r="C1205" s="192" t="s">
        <v>224</v>
      </c>
      <c r="D1205" s="192" t="s">
        <v>314</v>
      </c>
      <c r="E1205" s="192" t="s">
        <v>225</v>
      </c>
    </row>
    <row r="1206" spans="1:5" s="188" customFormat="1" outlineLevel="1">
      <c r="A1206" s="188" t="s">
        <v>2858</v>
      </c>
      <c r="B1206" s="206" t="s">
        <v>172</v>
      </c>
      <c r="C1206" s="188" t="s">
        <v>224</v>
      </c>
      <c r="D1206" s="188" t="s">
        <v>314</v>
      </c>
      <c r="E1206" s="188" t="s">
        <v>225</v>
      </c>
    </row>
    <row r="1207" spans="1:5" s="188" customFormat="1" outlineLevel="1">
      <c r="A1207" s="188" t="s">
        <v>2860</v>
      </c>
      <c r="B1207" s="206" t="s">
        <v>16828</v>
      </c>
      <c r="C1207" s="188" t="s">
        <v>224</v>
      </c>
      <c r="D1207" s="188" t="s">
        <v>314</v>
      </c>
      <c r="E1207" s="188" t="s">
        <v>225</v>
      </c>
    </row>
    <row r="1208" spans="1:5" s="188" customFormat="1" outlineLevel="1">
      <c r="A1208" s="188" t="s">
        <v>16859</v>
      </c>
      <c r="B1208" s="206" t="s">
        <v>15584</v>
      </c>
      <c r="C1208" s="188" t="s">
        <v>224</v>
      </c>
      <c r="D1208" s="188" t="s">
        <v>314</v>
      </c>
      <c r="E1208" s="188" t="s">
        <v>225</v>
      </c>
    </row>
    <row r="1209" spans="1:5" s="192" customFormat="1" outlineLevel="1">
      <c r="A1209" s="192" t="s">
        <v>16860</v>
      </c>
      <c r="B1209" s="205" t="s">
        <v>16861</v>
      </c>
      <c r="C1209" s="192" t="s">
        <v>224</v>
      </c>
      <c r="D1209" s="192" t="s">
        <v>314</v>
      </c>
      <c r="E1209" s="192" t="s">
        <v>225</v>
      </c>
    </row>
    <row r="1210" spans="1:5" s="188" customFormat="1" outlineLevel="1">
      <c r="A1210" s="188" t="s">
        <v>2816</v>
      </c>
      <c r="B1210" s="206" t="s">
        <v>172</v>
      </c>
      <c r="C1210" s="188" t="s">
        <v>224</v>
      </c>
      <c r="D1210" s="188" t="s">
        <v>314</v>
      </c>
      <c r="E1210" s="188" t="s">
        <v>225</v>
      </c>
    </row>
    <row r="1211" spans="1:5" s="188" customFormat="1" outlineLevel="1">
      <c r="A1211" s="188" t="s">
        <v>2818</v>
      </c>
      <c r="B1211" s="206" t="s">
        <v>16828</v>
      </c>
      <c r="C1211" s="188" t="s">
        <v>224</v>
      </c>
      <c r="D1211" s="188" t="s">
        <v>314</v>
      </c>
      <c r="E1211" s="188" t="s">
        <v>225</v>
      </c>
    </row>
    <row r="1212" spans="1:5" s="188" customFormat="1" outlineLevel="1">
      <c r="A1212" s="188" t="s">
        <v>16862</v>
      </c>
      <c r="B1212" s="206" t="s">
        <v>15584</v>
      </c>
      <c r="C1212" s="188" t="s">
        <v>224</v>
      </c>
      <c r="D1212" s="188" t="s">
        <v>314</v>
      </c>
      <c r="E1212" s="188" t="s">
        <v>225</v>
      </c>
    </row>
    <row r="1213" spans="1:5" s="192" customFormat="1" outlineLevel="1">
      <c r="A1213" s="192" t="s">
        <v>16863</v>
      </c>
      <c r="B1213" s="205" t="s">
        <v>16864</v>
      </c>
      <c r="C1213" s="192" t="s">
        <v>224</v>
      </c>
      <c r="D1213" s="192" t="s">
        <v>314</v>
      </c>
      <c r="E1213" s="192" t="s">
        <v>225</v>
      </c>
    </row>
    <row r="1214" spans="1:5" s="188" customFormat="1" outlineLevel="1">
      <c r="A1214" s="188" t="s">
        <v>2837</v>
      </c>
      <c r="B1214" s="206" t="s">
        <v>172</v>
      </c>
      <c r="C1214" s="188" t="s">
        <v>224</v>
      </c>
      <c r="D1214" s="188" t="s">
        <v>314</v>
      </c>
      <c r="E1214" s="188" t="s">
        <v>225</v>
      </c>
    </row>
    <row r="1215" spans="1:5" s="188" customFormat="1" outlineLevel="1">
      <c r="A1215" s="188" t="s">
        <v>2839</v>
      </c>
      <c r="B1215" s="206" t="s">
        <v>16828</v>
      </c>
      <c r="C1215" s="188" t="s">
        <v>224</v>
      </c>
      <c r="D1215" s="188" t="s">
        <v>314</v>
      </c>
      <c r="E1215" s="188" t="s">
        <v>225</v>
      </c>
    </row>
    <row r="1216" spans="1:5" s="188" customFormat="1" outlineLevel="1">
      <c r="A1216" s="188" t="s">
        <v>16865</v>
      </c>
      <c r="B1216" s="206" t="s">
        <v>15584</v>
      </c>
      <c r="C1216" s="188" t="s">
        <v>224</v>
      </c>
      <c r="D1216" s="188" t="s">
        <v>314</v>
      </c>
      <c r="E1216" s="188" t="s">
        <v>225</v>
      </c>
    </row>
    <row r="1217" spans="1:5" s="192" customFormat="1" outlineLevel="1">
      <c r="A1217" s="192" t="s">
        <v>16866</v>
      </c>
      <c r="B1217" s="205" t="s">
        <v>16867</v>
      </c>
      <c r="C1217" s="192" t="s">
        <v>224</v>
      </c>
      <c r="D1217" s="192" t="s">
        <v>314</v>
      </c>
      <c r="E1217" s="192" t="s">
        <v>225</v>
      </c>
    </row>
    <row r="1218" spans="1:5" s="188" customFormat="1" outlineLevel="1">
      <c r="A1218" s="188" t="s">
        <v>2842</v>
      </c>
      <c r="B1218" s="206" t="s">
        <v>172</v>
      </c>
      <c r="C1218" s="188" t="s">
        <v>224</v>
      </c>
      <c r="D1218" s="188" t="s">
        <v>314</v>
      </c>
      <c r="E1218" s="188" t="s">
        <v>225</v>
      </c>
    </row>
    <row r="1219" spans="1:5" s="188" customFormat="1" outlineLevel="1">
      <c r="A1219" s="188" t="s">
        <v>2844</v>
      </c>
      <c r="B1219" s="206" t="s">
        <v>16845</v>
      </c>
      <c r="C1219" s="188" t="s">
        <v>224</v>
      </c>
      <c r="D1219" s="188" t="s">
        <v>314</v>
      </c>
      <c r="E1219" s="188" t="s">
        <v>225</v>
      </c>
    </row>
    <row r="1220" spans="1:5" s="188" customFormat="1" outlineLevel="1">
      <c r="A1220" s="188" t="s">
        <v>16868</v>
      </c>
      <c r="B1220" s="206" t="s">
        <v>15584</v>
      </c>
      <c r="C1220" s="188" t="s">
        <v>224</v>
      </c>
      <c r="D1220" s="188" t="s">
        <v>314</v>
      </c>
      <c r="E1220" s="188" t="s">
        <v>225</v>
      </c>
    </row>
    <row r="1221" spans="1:5" s="192" customFormat="1" outlineLevel="1">
      <c r="A1221" s="192" t="s">
        <v>2868</v>
      </c>
      <c r="B1221" s="205" t="s">
        <v>16869</v>
      </c>
      <c r="C1221" s="192" t="s">
        <v>224</v>
      </c>
      <c r="D1221" s="192" t="s">
        <v>314</v>
      </c>
      <c r="E1221" s="192" t="s">
        <v>225</v>
      </c>
    </row>
    <row r="1222" spans="1:5" s="192" customFormat="1" outlineLevel="1">
      <c r="A1222" s="192" t="s">
        <v>2873</v>
      </c>
      <c r="B1222" s="205" t="s">
        <v>16870</v>
      </c>
      <c r="C1222" s="192" t="s">
        <v>224</v>
      </c>
      <c r="D1222" s="192" t="s">
        <v>314</v>
      </c>
      <c r="E1222" s="192" t="s">
        <v>225</v>
      </c>
    </row>
    <row r="1223" spans="1:5" s="192" customFormat="1" outlineLevel="1">
      <c r="A1223" s="192" t="s">
        <v>16871</v>
      </c>
      <c r="B1223" s="205" t="s">
        <v>15584</v>
      </c>
      <c r="C1223" s="192" t="s">
        <v>224</v>
      </c>
      <c r="D1223" s="192" t="s">
        <v>314</v>
      </c>
      <c r="E1223" s="192" t="s">
        <v>225</v>
      </c>
    </row>
    <row r="1224" spans="1:5" s="98" customFormat="1" outlineLevel="1">
      <c r="A1224" s="98" t="s">
        <v>16872</v>
      </c>
      <c r="B1224" s="204" t="s">
        <v>15584</v>
      </c>
      <c r="C1224" s="98" t="s">
        <v>224</v>
      </c>
      <c r="D1224" s="98" t="s">
        <v>314</v>
      </c>
      <c r="E1224" s="98" t="s">
        <v>225</v>
      </c>
    </row>
    <row r="1225" spans="1:5" s="103" customFormat="1">
      <c r="A1225" s="103" t="s">
        <v>7088</v>
      </c>
      <c r="B1225" s="203" t="s">
        <v>16873</v>
      </c>
    </row>
    <row r="1226" spans="1:5" s="98" customFormat="1" outlineLevel="1">
      <c r="A1226" s="98" t="s">
        <v>16874</v>
      </c>
      <c r="B1226" s="204" t="s">
        <v>16875</v>
      </c>
    </row>
    <row r="1227" spans="1:5" s="192" customFormat="1" outlineLevel="1">
      <c r="A1227" s="192" t="s">
        <v>2891</v>
      </c>
      <c r="B1227" s="205" t="s">
        <v>16876</v>
      </c>
      <c r="C1227" s="192" t="s">
        <v>224</v>
      </c>
      <c r="D1227" s="192" t="s">
        <v>314</v>
      </c>
      <c r="E1227" s="192" t="s">
        <v>225</v>
      </c>
    </row>
    <row r="1228" spans="1:5" s="192" customFormat="1" outlineLevel="1">
      <c r="A1228" s="192" t="s">
        <v>16877</v>
      </c>
      <c r="B1228" s="205" t="s">
        <v>16878</v>
      </c>
    </row>
    <row r="1229" spans="1:5" s="188" customFormat="1" outlineLevel="1">
      <c r="A1229" s="188" t="s">
        <v>2878</v>
      </c>
      <c r="B1229" s="206" t="s">
        <v>16879</v>
      </c>
      <c r="C1229" s="188" t="s">
        <v>222</v>
      </c>
      <c r="D1229" s="188" t="s">
        <v>313</v>
      </c>
      <c r="E1229" s="188" t="s">
        <v>223</v>
      </c>
    </row>
    <row r="1230" spans="1:5" s="188" customFormat="1" outlineLevel="1">
      <c r="A1230" s="188" t="s">
        <v>2881</v>
      </c>
      <c r="B1230" s="206" t="s">
        <v>16880</v>
      </c>
      <c r="C1230" s="188" t="s">
        <v>193</v>
      </c>
      <c r="D1230" s="188" t="s">
        <v>292</v>
      </c>
      <c r="E1230" s="188" t="s">
        <v>79</v>
      </c>
    </row>
    <row r="1231" spans="1:5" s="188" customFormat="1" outlineLevel="1">
      <c r="A1231" s="188" t="s">
        <v>16881</v>
      </c>
      <c r="B1231" s="206" t="s">
        <v>15584</v>
      </c>
    </row>
    <row r="1232" spans="1:5" s="192" customFormat="1" outlineLevel="1">
      <c r="A1232" s="192" t="s">
        <v>2904</v>
      </c>
      <c r="B1232" s="205" t="s">
        <v>16882</v>
      </c>
      <c r="C1232" s="192" t="s">
        <v>224</v>
      </c>
      <c r="D1232" s="192" t="s">
        <v>314</v>
      </c>
      <c r="E1232" s="192" t="s">
        <v>225</v>
      </c>
    </row>
    <row r="1233" spans="1:5" s="192" customFormat="1" outlineLevel="1">
      <c r="A1233" s="192" t="s">
        <v>16883</v>
      </c>
      <c r="B1233" s="205" t="s">
        <v>2896</v>
      </c>
    </row>
    <row r="1234" spans="1:5" s="188" customFormat="1" outlineLevel="1">
      <c r="A1234" s="188" t="s">
        <v>2899</v>
      </c>
      <c r="B1234" s="206" t="s">
        <v>16884</v>
      </c>
      <c r="C1234" s="188" t="s">
        <v>193</v>
      </c>
      <c r="D1234" s="188" t="s">
        <v>292</v>
      </c>
      <c r="E1234" s="188" t="s">
        <v>79</v>
      </c>
    </row>
    <row r="1235" spans="1:5" s="188" customFormat="1" outlineLevel="1">
      <c r="A1235" s="188" t="s">
        <v>2901</v>
      </c>
      <c r="B1235" s="206" t="s">
        <v>15596</v>
      </c>
      <c r="C1235" s="188" t="s">
        <v>222</v>
      </c>
      <c r="D1235" s="188" t="s">
        <v>313</v>
      </c>
      <c r="E1235" s="188" t="s">
        <v>223</v>
      </c>
    </row>
    <row r="1236" spans="1:5" s="188" customFormat="1" outlineLevel="1">
      <c r="A1236" s="188" t="s">
        <v>16885</v>
      </c>
      <c r="B1236" s="206" t="s">
        <v>15584</v>
      </c>
    </row>
    <row r="1237" spans="1:5" s="192" customFormat="1" outlineLevel="1">
      <c r="A1237" s="192" t="s">
        <v>16886</v>
      </c>
      <c r="B1237" s="205" t="s">
        <v>15584</v>
      </c>
    </row>
    <row r="1238" spans="1:5" s="98" customFormat="1" outlineLevel="1">
      <c r="A1238" s="98" t="s">
        <v>16887</v>
      </c>
      <c r="B1238" s="204" t="s">
        <v>15584</v>
      </c>
    </row>
    <row r="1239" spans="1:5" s="103" customFormat="1">
      <c r="A1239" s="103" t="s">
        <v>16888</v>
      </c>
      <c r="B1239" s="203" t="s">
        <v>15584</v>
      </c>
    </row>
    <row r="1240" spans="1:5" s="189" customFormat="1">
      <c r="A1240" s="189" t="s">
        <v>16889</v>
      </c>
      <c r="B1240" s="190" t="s">
        <v>16890</v>
      </c>
    </row>
    <row r="1241" spans="1:5" s="103" customFormat="1">
      <c r="A1241" s="103" t="s">
        <v>7876</v>
      </c>
      <c r="B1241" s="203" t="s">
        <v>16891</v>
      </c>
      <c r="C1241" s="103" t="s">
        <v>274</v>
      </c>
      <c r="D1241" s="103" t="s">
        <v>353</v>
      </c>
      <c r="E1241" s="103" t="s">
        <v>21089</v>
      </c>
    </row>
    <row r="1242" spans="1:5" s="98" customFormat="1" outlineLevel="1">
      <c r="A1242" s="98" t="s">
        <v>16892</v>
      </c>
      <c r="B1242" s="204" t="s">
        <v>16893</v>
      </c>
      <c r="C1242" s="98" t="s">
        <v>274</v>
      </c>
      <c r="D1242" s="98" t="s">
        <v>353</v>
      </c>
      <c r="E1242" s="98" t="s">
        <v>21089</v>
      </c>
    </row>
    <row r="1243" spans="1:5" s="192" customFormat="1" outlineLevel="1">
      <c r="A1243" s="192" t="s">
        <v>16894</v>
      </c>
      <c r="B1243" s="205" t="s">
        <v>4498</v>
      </c>
      <c r="C1243" s="192" t="s">
        <v>274</v>
      </c>
      <c r="D1243" s="192" t="s">
        <v>353</v>
      </c>
      <c r="E1243" s="192" t="s">
        <v>21089</v>
      </c>
    </row>
    <row r="1244" spans="1:5" s="188" customFormat="1" outlineLevel="1">
      <c r="A1244" s="188" t="s">
        <v>4505</v>
      </c>
      <c r="B1244" s="206" t="s">
        <v>16895</v>
      </c>
      <c r="C1244" s="188" t="s">
        <v>274</v>
      </c>
      <c r="D1244" s="188" t="s">
        <v>353</v>
      </c>
      <c r="E1244" s="188" t="s">
        <v>21089</v>
      </c>
    </row>
    <row r="1245" spans="1:5" s="188" customFormat="1" outlineLevel="1">
      <c r="A1245" s="188" t="s">
        <v>4508</v>
      </c>
      <c r="B1245" s="206" t="s">
        <v>16896</v>
      </c>
      <c r="C1245" s="188" t="s">
        <v>274</v>
      </c>
      <c r="D1245" s="188" t="s">
        <v>353</v>
      </c>
      <c r="E1245" s="188" t="s">
        <v>21089</v>
      </c>
    </row>
    <row r="1246" spans="1:5" s="188" customFormat="1" outlineLevel="1">
      <c r="A1246" s="188" t="s">
        <v>4511</v>
      </c>
      <c r="B1246" s="206" t="s">
        <v>16897</v>
      </c>
      <c r="C1246" s="188" t="s">
        <v>274</v>
      </c>
      <c r="D1246" s="188" t="s">
        <v>353</v>
      </c>
      <c r="E1246" s="188" t="s">
        <v>21089</v>
      </c>
    </row>
    <row r="1247" spans="1:5" s="188" customFormat="1" outlineLevel="1">
      <c r="A1247" s="188" t="s">
        <v>4501</v>
      </c>
      <c r="B1247" s="206" t="s">
        <v>16898</v>
      </c>
      <c r="C1247" s="188" t="s">
        <v>274</v>
      </c>
      <c r="D1247" s="188" t="s">
        <v>353</v>
      </c>
      <c r="E1247" s="188" t="s">
        <v>21089</v>
      </c>
    </row>
    <row r="1248" spans="1:5" s="188" customFormat="1" outlineLevel="1">
      <c r="A1248" s="188" t="s">
        <v>4515</v>
      </c>
      <c r="B1248" s="206" t="s">
        <v>16899</v>
      </c>
      <c r="C1248" s="188" t="s">
        <v>274</v>
      </c>
      <c r="D1248" s="188" t="s">
        <v>353</v>
      </c>
      <c r="E1248" s="188" t="s">
        <v>21089</v>
      </c>
    </row>
    <row r="1249" spans="1:5" s="188" customFormat="1" outlineLevel="1">
      <c r="A1249" s="188" t="s">
        <v>16900</v>
      </c>
      <c r="B1249" s="206" t="s">
        <v>15584</v>
      </c>
      <c r="C1249" s="188" t="s">
        <v>274</v>
      </c>
      <c r="D1249" s="188" t="s">
        <v>353</v>
      </c>
      <c r="E1249" s="188" t="s">
        <v>21089</v>
      </c>
    </row>
    <row r="1250" spans="1:5" s="192" customFormat="1" outlineLevel="1">
      <c r="A1250" s="192" t="s">
        <v>16901</v>
      </c>
      <c r="B1250" s="205" t="s">
        <v>4517</v>
      </c>
      <c r="C1250" s="192" t="s">
        <v>274</v>
      </c>
      <c r="D1250" s="192" t="s">
        <v>353</v>
      </c>
      <c r="E1250" s="192" t="s">
        <v>21089</v>
      </c>
    </row>
    <row r="1251" spans="1:5" s="188" customFormat="1" outlineLevel="1">
      <c r="A1251" s="188" t="s">
        <v>4521</v>
      </c>
      <c r="B1251" s="206" t="s">
        <v>16902</v>
      </c>
      <c r="C1251" s="188" t="s">
        <v>274</v>
      </c>
      <c r="D1251" s="188" t="s">
        <v>353</v>
      </c>
      <c r="E1251" s="188" t="s">
        <v>21089</v>
      </c>
    </row>
    <row r="1252" spans="1:5" s="188" customFormat="1" outlineLevel="1">
      <c r="A1252" s="188" t="s">
        <v>4526</v>
      </c>
      <c r="B1252" s="206" t="s">
        <v>16903</v>
      </c>
      <c r="C1252" s="188" t="s">
        <v>274</v>
      </c>
      <c r="D1252" s="188" t="s">
        <v>353</v>
      </c>
      <c r="E1252" s="188" t="s">
        <v>21089</v>
      </c>
    </row>
    <row r="1253" spans="1:5" s="188" customFormat="1" outlineLevel="1">
      <c r="A1253" s="188" t="s">
        <v>4529</v>
      </c>
      <c r="B1253" s="206" t="s">
        <v>16904</v>
      </c>
      <c r="C1253" s="188" t="s">
        <v>274</v>
      </c>
      <c r="D1253" s="188" t="s">
        <v>353</v>
      </c>
      <c r="E1253" s="188" t="s">
        <v>21089</v>
      </c>
    </row>
    <row r="1254" spans="1:5" s="188" customFormat="1" outlineLevel="1">
      <c r="A1254" s="188" t="s">
        <v>4533</v>
      </c>
      <c r="B1254" s="206" t="s">
        <v>16905</v>
      </c>
      <c r="C1254" s="188" t="s">
        <v>274</v>
      </c>
      <c r="D1254" s="188" t="s">
        <v>353</v>
      </c>
      <c r="E1254" s="188" t="s">
        <v>21089</v>
      </c>
    </row>
    <row r="1255" spans="1:5" s="188" customFormat="1" outlineLevel="1">
      <c r="A1255" s="188" t="s">
        <v>4542</v>
      </c>
      <c r="B1255" s="206" t="s">
        <v>16906</v>
      </c>
      <c r="C1255" s="188" t="s">
        <v>274</v>
      </c>
      <c r="D1255" s="188" t="s">
        <v>353</v>
      </c>
      <c r="E1255" s="188" t="s">
        <v>21089</v>
      </c>
    </row>
    <row r="1256" spans="1:5" s="188" customFormat="1" outlineLevel="1">
      <c r="A1256" s="188" t="s">
        <v>4545</v>
      </c>
      <c r="B1256" s="206" t="s">
        <v>16907</v>
      </c>
      <c r="C1256" s="188" t="s">
        <v>274</v>
      </c>
      <c r="D1256" s="188" t="s">
        <v>353</v>
      </c>
      <c r="E1256" s="188" t="s">
        <v>21089</v>
      </c>
    </row>
    <row r="1257" spans="1:5" s="188" customFormat="1" outlineLevel="1">
      <c r="A1257" s="188" t="s">
        <v>4548</v>
      </c>
      <c r="B1257" s="206" t="s">
        <v>16908</v>
      </c>
      <c r="C1257" s="188" t="s">
        <v>274</v>
      </c>
      <c r="D1257" s="188" t="s">
        <v>353</v>
      </c>
      <c r="E1257" s="188" t="s">
        <v>21089</v>
      </c>
    </row>
    <row r="1258" spans="1:5" s="188" customFormat="1" outlineLevel="1">
      <c r="A1258" s="188" t="s">
        <v>4523</v>
      </c>
      <c r="B1258" s="206" t="s">
        <v>16909</v>
      </c>
      <c r="C1258" s="188" t="s">
        <v>274</v>
      </c>
      <c r="D1258" s="188" t="s">
        <v>353</v>
      </c>
      <c r="E1258" s="188" t="s">
        <v>21089</v>
      </c>
    </row>
    <row r="1259" spans="1:5" s="188" customFormat="1" outlineLevel="1">
      <c r="A1259" s="188" t="s">
        <v>16910</v>
      </c>
      <c r="B1259" s="206" t="s">
        <v>15584</v>
      </c>
      <c r="C1259" s="188" t="s">
        <v>274</v>
      </c>
      <c r="D1259" s="188" t="s">
        <v>353</v>
      </c>
      <c r="E1259" s="188" t="s">
        <v>21089</v>
      </c>
    </row>
    <row r="1260" spans="1:5" s="192" customFormat="1" outlineLevel="1">
      <c r="A1260" s="192" t="s">
        <v>16911</v>
      </c>
      <c r="B1260" s="205" t="s">
        <v>4551</v>
      </c>
      <c r="C1260" s="192" t="s">
        <v>274</v>
      </c>
      <c r="D1260" s="192" t="s">
        <v>353</v>
      </c>
      <c r="E1260" s="192" t="s">
        <v>21089</v>
      </c>
    </row>
    <row r="1261" spans="1:5" s="188" customFormat="1" outlineLevel="1">
      <c r="A1261" s="188" t="s">
        <v>4569</v>
      </c>
      <c r="B1261" s="206" t="s">
        <v>16912</v>
      </c>
      <c r="C1261" s="188" t="s">
        <v>274</v>
      </c>
      <c r="D1261" s="188" t="s">
        <v>353</v>
      </c>
      <c r="E1261" s="188" t="s">
        <v>21089</v>
      </c>
    </row>
    <row r="1262" spans="1:5" s="188" customFormat="1" outlineLevel="1">
      <c r="A1262" s="188" t="s">
        <v>4572</v>
      </c>
      <c r="B1262" s="206" t="s">
        <v>16913</v>
      </c>
      <c r="C1262" s="188" t="s">
        <v>274</v>
      </c>
      <c r="D1262" s="188" t="s">
        <v>353</v>
      </c>
      <c r="E1262" s="188" t="s">
        <v>21089</v>
      </c>
    </row>
    <row r="1263" spans="1:5" s="188" customFormat="1" outlineLevel="1">
      <c r="A1263" s="188" t="s">
        <v>4575</v>
      </c>
      <c r="B1263" s="206" t="s">
        <v>16914</v>
      </c>
      <c r="C1263" s="188" t="s">
        <v>274</v>
      </c>
      <c r="D1263" s="188" t="s">
        <v>353</v>
      </c>
      <c r="E1263" s="188" t="s">
        <v>21089</v>
      </c>
    </row>
    <row r="1264" spans="1:5" s="188" customFormat="1" outlineLevel="1">
      <c r="A1264" s="188" t="s">
        <v>4577</v>
      </c>
      <c r="B1264" s="206" t="s">
        <v>16915</v>
      </c>
      <c r="C1264" s="188" t="s">
        <v>274</v>
      </c>
      <c r="D1264" s="188" t="s">
        <v>353</v>
      </c>
      <c r="E1264" s="188" t="s">
        <v>21089</v>
      </c>
    </row>
    <row r="1265" spans="1:5" s="188" customFormat="1" outlineLevel="1">
      <c r="A1265" s="188" t="s">
        <v>4564</v>
      </c>
      <c r="B1265" s="206" t="s">
        <v>16916</v>
      </c>
      <c r="C1265" s="188" t="s">
        <v>274</v>
      </c>
      <c r="D1265" s="188" t="s">
        <v>353</v>
      </c>
      <c r="E1265" s="188" t="s">
        <v>21089</v>
      </c>
    </row>
    <row r="1266" spans="1:5" s="188" customFormat="1" outlineLevel="1">
      <c r="A1266" s="188" t="s">
        <v>4555</v>
      </c>
      <c r="B1266" s="206" t="s">
        <v>16917</v>
      </c>
      <c r="C1266" s="188" t="s">
        <v>274</v>
      </c>
      <c r="D1266" s="188" t="s">
        <v>353</v>
      </c>
      <c r="E1266" s="188" t="s">
        <v>21089</v>
      </c>
    </row>
    <row r="1267" spans="1:5" s="188" customFormat="1" outlineLevel="1">
      <c r="A1267" s="188" t="s">
        <v>4581</v>
      </c>
      <c r="B1267" s="206" t="s">
        <v>16918</v>
      </c>
      <c r="C1267" s="188" t="s">
        <v>274</v>
      </c>
      <c r="D1267" s="188" t="s">
        <v>353</v>
      </c>
      <c r="E1267" s="188" t="s">
        <v>21089</v>
      </c>
    </row>
    <row r="1268" spans="1:5" s="188" customFormat="1" outlineLevel="1">
      <c r="A1268" s="188" t="s">
        <v>4586</v>
      </c>
      <c r="B1268" s="206" t="s">
        <v>16919</v>
      </c>
      <c r="C1268" s="188" t="s">
        <v>274</v>
      </c>
      <c r="D1268" s="188" t="s">
        <v>353</v>
      </c>
      <c r="E1268" s="188" t="s">
        <v>21089</v>
      </c>
    </row>
    <row r="1269" spans="1:5" s="188" customFormat="1" outlineLevel="1">
      <c r="A1269" s="188" t="s">
        <v>4605</v>
      </c>
      <c r="B1269" s="206" t="s">
        <v>16920</v>
      </c>
      <c r="C1269" s="188" t="s">
        <v>274</v>
      </c>
      <c r="D1269" s="188" t="s">
        <v>353</v>
      </c>
      <c r="E1269" s="188" t="s">
        <v>21089</v>
      </c>
    </row>
    <row r="1270" spans="1:5" s="188" customFormat="1" outlineLevel="1">
      <c r="A1270" s="188" t="s">
        <v>16921</v>
      </c>
      <c r="B1270" s="206" t="s">
        <v>15584</v>
      </c>
      <c r="C1270" s="188" t="s">
        <v>274</v>
      </c>
      <c r="D1270" s="188" t="s">
        <v>353</v>
      </c>
      <c r="E1270" s="188" t="s">
        <v>21089</v>
      </c>
    </row>
    <row r="1271" spans="1:5" s="192" customFormat="1" outlineLevel="1">
      <c r="A1271" s="192" t="s">
        <v>4625</v>
      </c>
      <c r="B1271" s="205" t="s">
        <v>4622</v>
      </c>
      <c r="C1271" s="192" t="s">
        <v>274</v>
      </c>
      <c r="D1271" s="192" t="s">
        <v>353</v>
      </c>
      <c r="E1271" s="192" t="s">
        <v>21089</v>
      </c>
    </row>
    <row r="1272" spans="1:5" s="192" customFormat="1" outlineLevel="1">
      <c r="A1272" s="192" t="s">
        <v>16922</v>
      </c>
      <c r="B1272" s="205" t="s">
        <v>15584</v>
      </c>
      <c r="C1272" s="192" t="s">
        <v>274</v>
      </c>
      <c r="D1272" s="192" t="s">
        <v>353</v>
      </c>
      <c r="E1272" s="192" t="s">
        <v>21089</v>
      </c>
    </row>
    <row r="1273" spans="1:5" s="98" customFormat="1" outlineLevel="1">
      <c r="A1273" s="98" t="s">
        <v>16923</v>
      </c>
      <c r="B1273" s="204" t="s">
        <v>16924</v>
      </c>
      <c r="C1273" s="98" t="s">
        <v>274</v>
      </c>
      <c r="D1273" s="98" t="s">
        <v>353</v>
      </c>
      <c r="E1273" s="98" t="s">
        <v>21089</v>
      </c>
    </row>
    <row r="1274" spans="1:5" s="192" customFormat="1" outlineLevel="1">
      <c r="A1274" s="192" t="s">
        <v>16925</v>
      </c>
      <c r="B1274" s="205" t="s">
        <v>16926</v>
      </c>
      <c r="C1274" s="192" t="s">
        <v>274</v>
      </c>
      <c r="D1274" s="192" t="s">
        <v>353</v>
      </c>
      <c r="E1274" s="192" t="s">
        <v>21089</v>
      </c>
    </row>
    <row r="1275" spans="1:5" s="188" customFormat="1" outlineLevel="1">
      <c r="A1275" s="188" t="s">
        <v>4650</v>
      </c>
      <c r="B1275" s="206" t="s">
        <v>16927</v>
      </c>
      <c r="C1275" s="188" t="s">
        <v>274</v>
      </c>
      <c r="D1275" s="188" t="s">
        <v>353</v>
      </c>
      <c r="E1275" s="188" t="s">
        <v>21089</v>
      </c>
    </row>
    <row r="1276" spans="1:5" s="188" customFormat="1" outlineLevel="1">
      <c r="A1276" s="188" t="s">
        <v>4653</v>
      </c>
      <c r="B1276" s="206" t="s">
        <v>16928</v>
      </c>
      <c r="C1276" s="188" t="s">
        <v>274</v>
      </c>
      <c r="D1276" s="188" t="s">
        <v>353</v>
      </c>
      <c r="E1276" s="188" t="s">
        <v>21089</v>
      </c>
    </row>
    <row r="1277" spans="1:5" s="188" customFormat="1" outlineLevel="1">
      <c r="A1277" s="188" t="s">
        <v>4656</v>
      </c>
      <c r="B1277" s="206" t="s">
        <v>16929</v>
      </c>
      <c r="C1277" s="188" t="s">
        <v>274</v>
      </c>
      <c r="D1277" s="188" t="s">
        <v>353</v>
      </c>
      <c r="E1277" s="188" t="s">
        <v>21089</v>
      </c>
    </row>
    <row r="1278" spans="1:5" s="188" customFormat="1" outlineLevel="1">
      <c r="A1278" s="188" t="s">
        <v>4661</v>
      </c>
      <c r="B1278" s="206" t="s">
        <v>16930</v>
      </c>
      <c r="C1278" s="188" t="s">
        <v>274</v>
      </c>
      <c r="D1278" s="188" t="s">
        <v>353</v>
      </c>
      <c r="E1278" s="188" t="s">
        <v>21089</v>
      </c>
    </row>
    <row r="1279" spans="1:5" s="188" customFormat="1" outlineLevel="1">
      <c r="A1279" s="188" t="s">
        <v>3391</v>
      </c>
      <c r="B1279" s="206" t="s">
        <v>16931</v>
      </c>
      <c r="C1279" s="188" t="s">
        <v>274</v>
      </c>
      <c r="D1279" s="188" t="s">
        <v>353</v>
      </c>
      <c r="E1279" s="188" t="s">
        <v>21089</v>
      </c>
    </row>
    <row r="1280" spans="1:5" s="188" customFormat="1" outlineLevel="1">
      <c r="A1280" s="188" t="s">
        <v>3394</v>
      </c>
      <c r="B1280" s="206" t="s">
        <v>16932</v>
      </c>
      <c r="C1280" s="188" t="s">
        <v>274</v>
      </c>
      <c r="D1280" s="188" t="s">
        <v>353</v>
      </c>
      <c r="E1280" s="188" t="s">
        <v>21089</v>
      </c>
    </row>
    <row r="1281" spans="1:5" s="188" customFormat="1" outlineLevel="1">
      <c r="A1281" s="188" t="s">
        <v>6263</v>
      </c>
      <c r="B1281" s="206" t="s">
        <v>16933</v>
      </c>
      <c r="C1281" s="188" t="s">
        <v>274</v>
      </c>
      <c r="D1281" s="188" t="s">
        <v>353</v>
      </c>
      <c r="E1281" s="188" t="s">
        <v>21089</v>
      </c>
    </row>
    <row r="1282" spans="1:5" s="188" customFormat="1" outlineLevel="1">
      <c r="A1282" s="188" t="s">
        <v>6255</v>
      </c>
      <c r="B1282" s="206" t="s">
        <v>16934</v>
      </c>
      <c r="C1282" s="188" t="s">
        <v>274</v>
      </c>
      <c r="D1282" s="188" t="s">
        <v>353</v>
      </c>
      <c r="E1282" s="188" t="s">
        <v>21089</v>
      </c>
    </row>
    <row r="1283" spans="1:5" s="188" customFormat="1" outlineLevel="1">
      <c r="A1283" s="188" t="s">
        <v>4664</v>
      </c>
      <c r="B1283" s="206" t="s">
        <v>16935</v>
      </c>
      <c r="C1283" s="188" t="s">
        <v>274</v>
      </c>
      <c r="D1283" s="188" t="s">
        <v>353</v>
      </c>
      <c r="E1283" s="188" t="s">
        <v>21089</v>
      </c>
    </row>
    <row r="1284" spans="1:5" s="188" customFormat="1" outlineLevel="1">
      <c r="A1284" s="188" t="s">
        <v>16936</v>
      </c>
      <c r="B1284" s="206" t="s">
        <v>15584</v>
      </c>
      <c r="C1284" s="188" t="s">
        <v>274</v>
      </c>
      <c r="D1284" s="188" t="s">
        <v>353</v>
      </c>
      <c r="E1284" s="188" t="s">
        <v>21089</v>
      </c>
    </row>
    <row r="1285" spans="1:5" s="192" customFormat="1" outlineLevel="1">
      <c r="A1285" s="192" t="s">
        <v>16937</v>
      </c>
      <c r="B1285" s="205" t="s">
        <v>16938</v>
      </c>
      <c r="C1285" s="192" t="s">
        <v>274</v>
      </c>
      <c r="D1285" s="192" t="s">
        <v>353</v>
      </c>
      <c r="E1285" s="192" t="s">
        <v>21089</v>
      </c>
    </row>
    <row r="1286" spans="1:5" s="188" customFormat="1" outlineLevel="1">
      <c r="A1286" s="188" t="s">
        <v>4673</v>
      </c>
      <c r="B1286" s="206" t="s">
        <v>16939</v>
      </c>
      <c r="C1286" s="188" t="s">
        <v>274</v>
      </c>
      <c r="D1286" s="188" t="s">
        <v>353</v>
      </c>
      <c r="E1286" s="188" t="s">
        <v>21089</v>
      </c>
    </row>
    <row r="1287" spans="1:5" s="188" customFormat="1" outlineLevel="1">
      <c r="A1287" s="188" t="s">
        <v>2894</v>
      </c>
      <c r="B1287" s="206" t="s">
        <v>16940</v>
      </c>
      <c r="C1287" s="188" t="s">
        <v>274</v>
      </c>
      <c r="D1287" s="188" t="s">
        <v>353</v>
      </c>
      <c r="E1287" s="188" t="s">
        <v>21089</v>
      </c>
    </row>
    <row r="1288" spans="1:5" s="188" customFormat="1" outlineLevel="1">
      <c r="A1288" s="188" t="s">
        <v>4683</v>
      </c>
      <c r="B1288" s="206" t="s">
        <v>16941</v>
      </c>
      <c r="C1288" s="188" t="s">
        <v>274</v>
      </c>
      <c r="D1288" s="188" t="s">
        <v>353</v>
      </c>
      <c r="E1288" s="188" t="s">
        <v>21089</v>
      </c>
    </row>
    <row r="1289" spans="1:5" s="188" customFormat="1" outlineLevel="1">
      <c r="A1289" s="188" t="s">
        <v>4686</v>
      </c>
      <c r="B1289" s="206" t="s">
        <v>16942</v>
      </c>
      <c r="C1289" s="188" t="s">
        <v>274</v>
      </c>
      <c r="D1289" s="188" t="s">
        <v>353</v>
      </c>
      <c r="E1289" s="188" t="s">
        <v>21089</v>
      </c>
    </row>
    <row r="1290" spans="1:5" s="188" customFormat="1" outlineLevel="1">
      <c r="A1290" s="188" t="s">
        <v>4689</v>
      </c>
      <c r="B1290" s="206" t="s">
        <v>16943</v>
      </c>
      <c r="C1290" s="188" t="s">
        <v>274</v>
      </c>
      <c r="D1290" s="188" t="s">
        <v>353</v>
      </c>
      <c r="E1290" s="188" t="s">
        <v>21089</v>
      </c>
    </row>
    <row r="1291" spans="1:5" s="188" customFormat="1" outlineLevel="1">
      <c r="A1291" s="188" t="s">
        <v>4676</v>
      </c>
      <c r="B1291" s="206" t="s">
        <v>16944</v>
      </c>
      <c r="C1291" s="188" t="s">
        <v>274</v>
      </c>
      <c r="D1291" s="188" t="s">
        <v>353</v>
      </c>
      <c r="E1291" s="188" t="s">
        <v>21089</v>
      </c>
    </row>
    <row r="1292" spans="1:5" s="188" customFormat="1" outlineLevel="1">
      <c r="A1292" s="188" t="s">
        <v>16945</v>
      </c>
      <c r="B1292" s="206" t="s">
        <v>15584</v>
      </c>
      <c r="C1292" s="188" t="s">
        <v>274</v>
      </c>
      <c r="D1292" s="188" t="s">
        <v>353</v>
      </c>
      <c r="E1292" s="188" t="s">
        <v>21089</v>
      </c>
    </row>
    <row r="1293" spans="1:5" s="192" customFormat="1" outlineLevel="1">
      <c r="A1293" s="192" t="s">
        <v>16946</v>
      </c>
      <c r="B1293" s="205" t="s">
        <v>4698</v>
      </c>
      <c r="C1293" s="192" t="s">
        <v>274</v>
      </c>
      <c r="D1293" s="192" t="s">
        <v>353</v>
      </c>
      <c r="E1293" s="192" t="s">
        <v>21089</v>
      </c>
    </row>
    <row r="1294" spans="1:5" s="188" customFormat="1" outlineLevel="1">
      <c r="A1294" s="188" t="s">
        <v>4702</v>
      </c>
      <c r="B1294" s="206" t="s">
        <v>16947</v>
      </c>
      <c r="C1294" s="188" t="s">
        <v>274</v>
      </c>
      <c r="D1294" s="188" t="s">
        <v>353</v>
      </c>
      <c r="E1294" s="188" t="s">
        <v>21089</v>
      </c>
    </row>
    <row r="1295" spans="1:5" s="188" customFormat="1" outlineLevel="1">
      <c r="A1295" s="188" t="s">
        <v>4711</v>
      </c>
      <c r="B1295" s="206" t="s">
        <v>16948</v>
      </c>
      <c r="C1295" s="188" t="s">
        <v>274</v>
      </c>
      <c r="D1295" s="188" t="s">
        <v>353</v>
      </c>
      <c r="E1295" s="188" t="s">
        <v>21089</v>
      </c>
    </row>
    <row r="1296" spans="1:5" s="188" customFormat="1" outlineLevel="1">
      <c r="A1296" s="188" t="s">
        <v>16949</v>
      </c>
      <c r="B1296" s="206" t="s">
        <v>15584</v>
      </c>
      <c r="C1296" s="188" t="s">
        <v>274</v>
      </c>
      <c r="D1296" s="188" t="s">
        <v>353</v>
      </c>
      <c r="E1296" s="188" t="s">
        <v>21089</v>
      </c>
    </row>
    <row r="1297" spans="1:5" s="192" customFormat="1" outlineLevel="1">
      <c r="A1297" s="192" t="s">
        <v>16950</v>
      </c>
      <c r="B1297" s="205" t="s">
        <v>16951</v>
      </c>
      <c r="C1297" s="192" t="s">
        <v>274</v>
      </c>
      <c r="D1297" s="192" t="s">
        <v>353</v>
      </c>
      <c r="E1297" s="192" t="s">
        <v>21089</v>
      </c>
    </row>
    <row r="1298" spans="1:5" s="188" customFormat="1" outlineLevel="1">
      <c r="A1298" s="188" t="s">
        <v>4719</v>
      </c>
      <c r="B1298" s="206" t="s">
        <v>16952</v>
      </c>
      <c r="C1298" s="188" t="s">
        <v>274</v>
      </c>
      <c r="D1298" s="188" t="s">
        <v>353</v>
      </c>
      <c r="E1298" s="188" t="s">
        <v>21089</v>
      </c>
    </row>
    <row r="1299" spans="1:5" s="188" customFormat="1" outlineLevel="1">
      <c r="A1299" s="188" t="s">
        <v>4722</v>
      </c>
      <c r="B1299" s="206" t="s">
        <v>16953</v>
      </c>
      <c r="C1299" s="188" t="s">
        <v>274</v>
      </c>
      <c r="D1299" s="188" t="s">
        <v>353</v>
      </c>
      <c r="E1299" s="188" t="s">
        <v>21089</v>
      </c>
    </row>
    <row r="1300" spans="1:5" s="188" customFormat="1" outlineLevel="1">
      <c r="A1300" s="188" t="s">
        <v>4725</v>
      </c>
      <c r="B1300" s="206" t="s">
        <v>16954</v>
      </c>
      <c r="C1300" s="188" t="s">
        <v>274</v>
      </c>
      <c r="D1300" s="188" t="s">
        <v>353</v>
      </c>
      <c r="E1300" s="188" t="s">
        <v>21089</v>
      </c>
    </row>
    <row r="1301" spans="1:5" s="188" customFormat="1" outlineLevel="1">
      <c r="A1301" s="188" t="s">
        <v>4742</v>
      </c>
      <c r="B1301" s="206" t="s">
        <v>4738</v>
      </c>
      <c r="C1301" s="188" t="s">
        <v>274</v>
      </c>
      <c r="D1301" s="188" t="s">
        <v>353</v>
      </c>
      <c r="E1301" s="188" t="s">
        <v>21089</v>
      </c>
    </row>
    <row r="1302" spans="1:5" s="188" customFormat="1" outlineLevel="1">
      <c r="A1302" s="188" t="s">
        <v>16955</v>
      </c>
      <c r="B1302" s="206" t="s">
        <v>15584</v>
      </c>
      <c r="C1302" s="188" t="s">
        <v>274</v>
      </c>
      <c r="D1302" s="188" t="s">
        <v>353</v>
      </c>
      <c r="E1302" s="188" t="s">
        <v>21089</v>
      </c>
    </row>
    <row r="1303" spans="1:5" s="192" customFormat="1" outlineLevel="1">
      <c r="A1303" s="192" t="s">
        <v>16956</v>
      </c>
      <c r="B1303" s="205" t="s">
        <v>15584</v>
      </c>
      <c r="C1303" s="192" t="s">
        <v>274</v>
      </c>
      <c r="D1303" s="192" t="s">
        <v>353</v>
      </c>
      <c r="E1303" s="192" t="s">
        <v>21089</v>
      </c>
    </row>
    <row r="1304" spans="1:5" s="98" customFormat="1" outlineLevel="1">
      <c r="A1304" s="98" t="s">
        <v>16957</v>
      </c>
      <c r="B1304" s="204" t="s">
        <v>16958</v>
      </c>
      <c r="C1304" s="98" t="s">
        <v>274</v>
      </c>
      <c r="D1304" s="98" t="s">
        <v>353</v>
      </c>
      <c r="E1304" s="98" t="s">
        <v>21089</v>
      </c>
    </row>
    <row r="1305" spans="1:5" s="192" customFormat="1" outlineLevel="1">
      <c r="A1305" s="192" t="s">
        <v>16959</v>
      </c>
      <c r="B1305" s="205" t="s">
        <v>16960</v>
      </c>
      <c r="C1305" s="192" t="s">
        <v>274</v>
      </c>
      <c r="D1305" s="192" t="s">
        <v>353</v>
      </c>
      <c r="E1305" s="192" t="s">
        <v>21089</v>
      </c>
    </row>
    <row r="1306" spans="1:5" s="188" customFormat="1" outlineLevel="1">
      <c r="A1306" s="188" t="s">
        <v>4875</v>
      </c>
      <c r="B1306" s="206" t="s">
        <v>16961</v>
      </c>
      <c r="C1306" s="188" t="s">
        <v>274</v>
      </c>
      <c r="D1306" s="188" t="s">
        <v>353</v>
      </c>
      <c r="E1306" s="188" t="s">
        <v>21089</v>
      </c>
    </row>
    <row r="1307" spans="1:5" s="188" customFormat="1" outlineLevel="1">
      <c r="A1307" s="188" t="s">
        <v>4883</v>
      </c>
      <c r="B1307" s="206" t="s">
        <v>16962</v>
      </c>
      <c r="C1307" s="188" t="s">
        <v>274</v>
      </c>
      <c r="D1307" s="188" t="s">
        <v>353</v>
      </c>
      <c r="E1307" s="188" t="s">
        <v>21089</v>
      </c>
    </row>
    <row r="1308" spans="1:5" s="188" customFormat="1" outlineLevel="1">
      <c r="A1308" s="188" t="s">
        <v>4912</v>
      </c>
      <c r="B1308" s="206" t="s">
        <v>16963</v>
      </c>
      <c r="C1308" s="188" t="s">
        <v>274</v>
      </c>
      <c r="D1308" s="188" t="s">
        <v>353</v>
      </c>
      <c r="E1308" s="188" t="s">
        <v>21089</v>
      </c>
    </row>
    <row r="1309" spans="1:5" s="188" customFormat="1" outlineLevel="1">
      <c r="A1309" s="188" t="s">
        <v>4867</v>
      </c>
      <c r="B1309" s="206" t="s">
        <v>16964</v>
      </c>
      <c r="C1309" s="188" t="s">
        <v>274</v>
      </c>
      <c r="D1309" s="188" t="s">
        <v>353</v>
      </c>
      <c r="E1309" s="188" t="s">
        <v>21089</v>
      </c>
    </row>
    <row r="1310" spans="1:5" s="188" customFormat="1" outlineLevel="1">
      <c r="A1310" s="188" t="s">
        <v>4897</v>
      </c>
      <c r="B1310" s="206" t="s">
        <v>16965</v>
      </c>
      <c r="C1310" s="188" t="s">
        <v>274</v>
      </c>
      <c r="D1310" s="188" t="s">
        <v>353</v>
      </c>
      <c r="E1310" s="188" t="s">
        <v>21089</v>
      </c>
    </row>
    <row r="1311" spans="1:5" s="188" customFormat="1" outlineLevel="1">
      <c r="A1311" s="188" t="s">
        <v>4900</v>
      </c>
      <c r="B1311" s="206" t="s">
        <v>16966</v>
      </c>
      <c r="C1311" s="188" t="s">
        <v>274</v>
      </c>
      <c r="D1311" s="188" t="s">
        <v>353</v>
      </c>
      <c r="E1311" s="188" t="s">
        <v>21089</v>
      </c>
    </row>
    <row r="1312" spans="1:5" s="188" customFormat="1" outlineLevel="1">
      <c r="A1312" s="188" t="s">
        <v>4878</v>
      </c>
      <c r="B1312" s="206" t="s">
        <v>16967</v>
      </c>
      <c r="C1312" s="188" t="s">
        <v>274</v>
      </c>
      <c r="D1312" s="188" t="s">
        <v>353</v>
      </c>
      <c r="E1312" s="188" t="s">
        <v>21089</v>
      </c>
    </row>
    <row r="1313" spans="1:5" s="188" customFormat="1" outlineLevel="1">
      <c r="A1313" s="188" t="s">
        <v>4917</v>
      </c>
      <c r="B1313" s="206" t="s">
        <v>16968</v>
      </c>
      <c r="C1313" s="188" t="s">
        <v>274</v>
      </c>
      <c r="D1313" s="188" t="s">
        <v>353</v>
      </c>
      <c r="E1313" s="188" t="s">
        <v>21089</v>
      </c>
    </row>
    <row r="1314" spans="1:5" s="188" customFormat="1" outlineLevel="1">
      <c r="A1314" s="188" t="s">
        <v>4907</v>
      </c>
      <c r="B1314" s="206" t="s">
        <v>16969</v>
      </c>
      <c r="C1314" s="188" t="s">
        <v>274</v>
      </c>
      <c r="D1314" s="188" t="s">
        <v>353</v>
      </c>
      <c r="E1314" s="188" t="s">
        <v>21089</v>
      </c>
    </row>
    <row r="1315" spans="1:5" s="188" customFormat="1" outlineLevel="1">
      <c r="A1315" s="188" t="s">
        <v>16970</v>
      </c>
      <c r="B1315" s="206" t="s">
        <v>15584</v>
      </c>
      <c r="C1315" s="188" t="s">
        <v>274</v>
      </c>
      <c r="D1315" s="188" t="s">
        <v>353</v>
      </c>
      <c r="E1315" s="188" t="s">
        <v>21089</v>
      </c>
    </row>
    <row r="1316" spans="1:5" s="192" customFormat="1" outlineLevel="1">
      <c r="A1316" s="192" t="s">
        <v>16971</v>
      </c>
      <c r="B1316" s="205" t="s">
        <v>16972</v>
      </c>
      <c r="C1316" s="192" t="s">
        <v>274</v>
      </c>
      <c r="D1316" s="192" t="s">
        <v>353</v>
      </c>
      <c r="E1316" s="192" t="s">
        <v>21089</v>
      </c>
    </row>
    <row r="1317" spans="1:5" s="188" customFormat="1" outlineLevel="1">
      <c r="A1317" s="188" t="s">
        <v>4943</v>
      </c>
      <c r="B1317" s="206" t="s">
        <v>16973</v>
      </c>
      <c r="C1317" s="188" t="s">
        <v>274</v>
      </c>
      <c r="D1317" s="188" t="s">
        <v>353</v>
      </c>
      <c r="E1317" s="188" t="s">
        <v>21089</v>
      </c>
    </row>
    <row r="1318" spans="1:5" s="188" customFormat="1" outlineLevel="1">
      <c r="A1318" s="188" t="s">
        <v>4958</v>
      </c>
      <c r="B1318" s="206" t="s">
        <v>16974</v>
      </c>
      <c r="C1318" s="188" t="s">
        <v>274</v>
      </c>
      <c r="D1318" s="188" t="s">
        <v>353</v>
      </c>
      <c r="E1318" s="188" t="s">
        <v>21089</v>
      </c>
    </row>
    <row r="1319" spans="1:5" s="188" customFormat="1" outlineLevel="1">
      <c r="A1319" s="188" t="s">
        <v>4951</v>
      </c>
      <c r="B1319" s="206" t="s">
        <v>16975</v>
      </c>
      <c r="C1319" s="188" t="s">
        <v>274</v>
      </c>
      <c r="D1319" s="188" t="s">
        <v>353</v>
      </c>
      <c r="E1319" s="188" t="s">
        <v>21089</v>
      </c>
    </row>
    <row r="1320" spans="1:5" s="188" customFormat="1" outlineLevel="1">
      <c r="A1320" s="188" t="s">
        <v>4963</v>
      </c>
      <c r="B1320" s="206" t="s">
        <v>16976</v>
      </c>
      <c r="C1320" s="188" t="s">
        <v>274</v>
      </c>
      <c r="D1320" s="188" t="s">
        <v>353</v>
      </c>
      <c r="E1320" s="188" t="s">
        <v>21089</v>
      </c>
    </row>
    <row r="1321" spans="1:5" s="188" customFormat="1" outlineLevel="1">
      <c r="A1321" s="188" t="s">
        <v>4947</v>
      </c>
      <c r="B1321" s="206" t="s">
        <v>16977</v>
      </c>
      <c r="C1321" s="188" t="s">
        <v>274</v>
      </c>
      <c r="D1321" s="188" t="s">
        <v>353</v>
      </c>
      <c r="E1321" s="188" t="s">
        <v>21089</v>
      </c>
    </row>
    <row r="1322" spans="1:5" s="188" customFormat="1" outlineLevel="1">
      <c r="A1322" s="188" t="s">
        <v>4936</v>
      </c>
      <c r="B1322" s="206" t="s">
        <v>16978</v>
      </c>
      <c r="C1322" s="188" t="s">
        <v>274</v>
      </c>
      <c r="D1322" s="188" t="s">
        <v>353</v>
      </c>
      <c r="E1322" s="188" t="s">
        <v>21089</v>
      </c>
    </row>
    <row r="1323" spans="1:5" s="188" customFormat="1" outlineLevel="1">
      <c r="A1323" s="188" t="s">
        <v>16979</v>
      </c>
      <c r="B1323" s="206" t="s">
        <v>15584</v>
      </c>
      <c r="C1323" s="188" t="s">
        <v>274</v>
      </c>
      <c r="D1323" s="188" t="s">
        <v>353</v>
      </c>
      <c r="E1323" s="188" t="s">
        <v>21089</v>
      </c>
    </row>
    <row r="1324" spans="1:5" s="192" customFormat="1" outlineLevel="1">
      <c r="A1324" s="192" t="s">
        <v>16980</v>
      </c>
      <c r="B1324" s="205" t="s">
        <v>4966</v>
      </c>
      <c r="C1324" s="192" t="s">
        <v>274</v>
      </c>
      <c r="D1324" s="192" t="s">
        <v>353</v>
      </c>
      <c r="E1324" s="192" t="s">
        <v>21089</v>
      </c>
    </row>
    <row r="1325" spans="1:5" s="188" customFormat="1" outlineLevel="1">
      <c r="A1325" s="188" t="s">
        <v>4970</v>
      </c>
      <c r="B1325" s="206" t="s">
        <v>16981</v>
      </c>
      <c r="C1325" s="188" t="s">
        <v>274</v>
      </c>
      <c r="D1325" s="188" t="s">
        <v>353</v>
      </c>
      <c r="E1325" s="188" t="s">
        <v>21089</v>
      </c>
    </row>
    <row r="1326" spans="1:5" s="188" customFormat="1" outlineLevel="1">
      <c r="A1326" s="188" t="s">
        <v>4981</v>
      </c>
      <c r="B1326" s="206" t="s">
        <v>16982</v>
      </c>
      <c r="C1326" s="188" t="s">
        <v>274</v>
      </c>
      <c r="D1326" s="188" t="s">
        <v>353</v>
      </c>
      <c r="E1326" s="188" t="s">
        <v>21089</v>
      </c>
    </row>
    <row r="1327" spans="1:5" s="188" customFormat="1" outlineLevel="1">
      <c r="A1327" s="188" t="s">
        <v>4990</v>
      </c>
      <c r="B1327" s="206" t="s">
        <v>16983</v>
      </c>
      <c r="C1327" s="188" t="s">
        <v>274</v>
      </c>
      <c r="D1327" s="188" t="s">
        <v>353</v>
      </c>
      <c r="E1327" s="188" t="s">
        <v>21089</v>
      </c>
    </row>
    <row r="1328" spans="1:5" s="188" customFormat="1" outlineLevel="1">
      <c r="A1328" s="188" t="s">
        <v>4996</v>
      </c>
      <c r="B1328" s="206" t="s">
        <v>16984</v>
      </c>
      <c r="C1328" s="188" t="s">
        <v>274</v>
      </c>
      <c r="D1328" s="188" t="s">
        <v>353</v>
      </c>
      <c r="E1328" s="188" t="s">
        <v>21089</v>
      </c>
    </row>
    <row r="1329" spans="1:5" s="188" customFormat="1" outlineLevel="1">
      <c r="A1329" s="188" t="s">
        <v>4999</v>
      </c>
      <c r="B1329" s="206" t="s">
        <v>16985</v>
      </c>
      <c r="C1329" s="188" t="s">
        <v>274</v>
      </c>
      <c r="D1329" s="188" t="s">
        <v>353</v>
      </c>
      <c r="E1329" s="188" t="s">
        <v>21089</v>
      </c>
    </row>
    <row r="1330" spans="1:5" s="188" customFormat="1" outlineLevel="1">
      <c r="A1330" s="188" t="s">
        <v>5002</v>
      </c>
      <c r="B1330" s="206" t="s">
        <v>16986</v>
      </c>
      <c r="C1330" s="188" t="s">
        <v>274</v>
      </c>
      <c r="D1330" s="188" t="s">
        <v>353</v>
      </c>
      <c r="E1330" s="188" t="s">
        <v>21089</v>
      </c>
    </row>
    <row r="1331" spans="1:5" s="188" customFormat="1" outlineLevel="1">
      <c r="A1331" s="188" t="s">
        <v>16987</v>
      </c>
      <c r="B1331" s="206" t="s">
        <v>15584</v>
      </c>
      <c r="C1331" s="188" t="s">
        <v>274</v>
      </c>
      <c r="D1331" s="188" t="s">
        <v>353</v>
      </c>
      <c r="E1331" s="188" t="s">
        <v>21089</v>
      </c>
    </row>
    <row r="1332" spans="1:5" s="192" customFormat="1" outlineLevel="1">
      <c r="A1332" s="192" t="s">
        <v>16988</v>
      </c>
      <c r="B1332" s="205" t="s">
        <v>15584</v>
      </c>
      <c r="C1332" s="192" t="s">
        <v>274</v>
      </c>
      <c r="D1332" s="192" t="s">
        <v>353</v>
      </c>
      <c r="E1332" s="192" t="s">
        <v>21089</v>
      </c>
    </row>
    <row r="1333" spans="1:5" s="98" customFormat="1" outlineLevel="1">
      <c r="A1333" s="98" t="s">
        <v>16989</v>
      </c>
      <c r="B1333" s="204" t="s">
        <v>16990</v>
      </c>
      <c r="C1333" s="98" t="s">
        <v>274</v>
      </c>
      <c r="D1333" s="98" t="s">
        <v>353</v>
      </c>
      <c r="E1333" s="98" t="s">
        <v>21089</v>
      </c>
    </row>
    <row r="1334" spans="1:5" s="192" customFormat="1" outlineLevel="1">
      <c r="A1334" s="192" t="s">
        <v>16991</v>
      </c>
      <c r="B1334" s="205" t="s">
        <v>5033</v>
      </c>
      <c r="C1334" s="192" t="s">
        <v>274</v>
      </c>
      <c r="D1334" s="192" t="s">
        <v>353</v>
      </c>
      <c r="E1334" s="192" t="s">
        <v>21089</v>
      </c>
    </row>
    <row r="1335" spans="1:5" s="188" customFormat="1" outlineLevel="1">
      <c r="A1335" s="188" t="s">
        <v>5037</v>
      </c>
      <c r="B1335" s="206" t="s">
        <v>16992</v>
      </c>
      <c r="C1335" s="188" t="s">
        <v>274</v>
      </c>
      <c r="D1335" s="188" t="s">
        <v>353</v>
      </c>
      <c r="E1335" s="188" t="s">
        <v>21089</v>
      </c>
    </row>
    <row r="1336" spans="1:5" s="188" customFormat="1" outlineLevel="1">
      <c r="A1336" s="188" t="s">
        <v>5048</v>
      </c>
      <c r="B1336" s="206" t="s">
        <v>16993</v>
      </c>
      <c r="C1336" s="188" t="s">
        <v>274</v>
      </c>
      <c r="D1336" s="188" t="s">
        <v>353</v>
      </c>
      <c r="E1336" s="188" t="s">
        <v>21089</v>
      </c>
    </row>
    <row r="1337" spans="1:5" s="188" customFormat="1" outlineLevel="1">
      <c r="A1337" s="188" t="s">
        <v>5054</v>
      </c>
      <c r="B1337" s="206" t="s">
        <v>16994</v>
      </c>
      <c r="C1337" s="188" t="s">
        <v>274</v>
      </c>
      <c r="D1337" s="188" t="s">
        <v>353</v>
      </c>
      <c r="E1337" s="188" t="s">
        <v>21089</v>
      </c>
    </row>
    <row r="1338" spans="1:5" s="188" customFormat="1" outlineLevel="1">
      <c r="A1338" s="188" t="s">
        <v>5058</v>
      </c>
      <c r="B1338" s="206" t="s">
        <v>16995</v>
      </c>
      <c r="C1338" s="188" t="s">
        <v>274</v>
      </c>
      <c r="D1338" s="188" t="s">
        <v>353</v>
      </c>
      <c r="E1338" s="188" t="s">
        <v>21089</v>
      </c>
    </row>
    <row r="1339" spans="1:5" s="188" customFormat="1" outlineLevel="1">
      <c r="A1339" s="188" t="s">
        <v>5073</v>
      </c>
      <c r="B1339" s="206" t="s">
        <v>16996</v>
      </c>
      <c r="C1339" s="188" t="s">
        <v>274</v>
      </c>
      <c r="D1339" s="188" t="s">
        <v>353</v>
      </c>
      <c r="E1339" s="188" t="s">
        <v>21089</v>
      </c>
    </row>
    <row r="1340" spans="1:5" s="188" customFormat="1" outlineLevel="1">
      <c r="A1340" s="188" t="s">
        <v>16997</v>
      </c>
      <c r="B1340" s="206" t="s">
        <v>15584</v>
      </c>
      <c r="C1340" s="188" t="s">
        <v>274</v>
      </c>
      <c r="D1340" s="188" t="s">
        <v>353</v>
      </c>
      <c r="E1340" s="188" t="s">
        <v>21089</v>
      </c>
    </row>
    <row r="1341" spans="1:5" s="192" customFormat="1" outlineLevel="1">
      <c r="A1341" s="192" t="s">
        <v>16998</v>
      </c>
      <c r="B1341" s="205" t="s">
        <v>5076</v>
      </c>
      <c r="C1341" s="192" t="s">
        <v>274</v>
      </c>
      <c r="D1341" s="192" t="s">
        <v>353</v>
      </c>
      <c r="E1341" s="192" t="s">
        <v>21089</v>
      </c>
    </row>
    <row r="1342" spans="1:5" s="188" customFormat="1" outlineLevel="1">
      <c r="A1342" s="188" t="s">
        <v>5080</v>
      </c>
      <c r="B1342" s="206" t="s">
        <v>16999</v>
      </c>
      <c r="C1342" s="188" t="s">
        <v>274</v>
      </c>
      <c r="D1342" s="188" t="s">
        <v>353</v>
      </c>
      <c r="E1342" s="188" t="s">
        <v>21089</v>
      </c>
    </row>
    <row r="1343" spans="1:5" s="188" customFormat="1" outlineLevel="1">
      <c r="A1343" s="188" t="s">
        <v>5097</v>
      </c>
      <c r="B1343" s="206" t="s">
        <v>17000</v>
      </c>
      <c r="C1343" s="188" t="s">
        <v>274</v>
      </c>
      <c r="D1343" s="188" t="s">
        <v>353</v>
      </c>
      <c r="E1343" s="188" t="s">
        <v>21089</v>
      </c>
    </row>
    <row r="1344" spans="1:5" s="188" customFormat="1" outlineLevel="1">
      <c r="A1344" s="188" t="s">
        <v>5102</v>
      </c>
      <c r="B1344" s="206" t="s">
        <v>17001</v>
      </c>
      <c r="C1344" s="188" t="s">
        <v>274</v>
      </c>
      <c r="D1344" s="188" t="s">
        <v>353</v>
      </c>
      <c r="E1344" s="188" t="s">
        <v>21089</v>
      </c>
    </row>
    <row r="1345" spans="1:5" s="188" customFormat="1" outlineLevel="1">
      <c r="A1345" s="188" t="s">
        <v>5107</v>
      </c>
      <c r="B1345" s="206" t="s">
        <v>17002</v>
      </c>
      <c r="C1345" s="188" t="s">
        <v>274</v>
      </c>
      <c r="D1345" s="188" t="s">
        <v>353</v>
      </c>
      <c r="E1345" s="188" t="s">
        <v>21089</v>
      </c>
    </row>
    <row r="1346" spans="1:5" s="188" customFormat="1" outlineLevel="1">
      <c r="A1346" s="188" t="s">
        <v>5112</v>
      </c>
      <c r="B1346" s="206" t="s">
        <v>17003</v>
      </c>
      <c r="C1346" s="188" t="s">
        <v>274</v>
      </c>
      <c r="D1346" s="188" t="s">
        <v>353</v>
      </c>
      <c r="E1346" s="188" t="s">
        <v>21089</v>
      </c>
    </row>
    <row r="1347" spans="1:5" s="188" customFormat="1" outlineLevel="1">
      <c r="A1347" s="188" t="s">
        <v>5118</v>
      </c>
      <c r="B1347" s="206" t="s">
        <v>17004</v>
      </c>
      <c r="C1347" s="188" t="s">
        <v>274</v>
      </c>
      <c r="D1347" s="188" t="s">
        <v>353</v>
      </c>
      <c r="E1347" s="188" t="s">
        <v>21089</v>
      </c>
    </row>
    <row r="1348" spans="1:5" s="188" customFormat="1" outlineLevel="1">
      <c r="A1348" s="188" t="s">
        <v>17005</v>
      </c>
      <c r="B1348" s="206" t="s">
        <v>15584</v>
      </c>
      <c r="C1348" s="188" t="s">
        <v>274</v>
      </c>
      <c r="D1348" s="188" t="s">
        <v>353</v>
      </c>
      <c r="E1348" s="188" t="s">
        <v>21089</v>
      </c>
    </row>
    <row r="1349" spans="1:5" s="192" customFormat="1" outlineLevel="1">
      <c r="A1349" s="192" t="s">
        <v>17006</v>
      </c>
      <c r="B1349" s="205" t="s">
        <v>17007</v>
      </c>
      <c r="C1349" s="192" t="s">
        <v>274</v>
      </c>
      <c r="D1349" s="192" t="s">
        <v>353</v>
      </c>
      <c r="E1349" s="192" t="s">
        <v>21089</v>
      </c>
    </row>
    <row r="1350" spans="1:5" s="188" customFormat="1" outlineLevel="1">
      <c r="A1350" s="188" t="s">
        <v>5136</v>
      </c>
      <c r="B1350" s="206" t="s">
        <v>17008</v>
      </c>
      <c r="C1350" s="188" t="s">
        <v>274</v>
      </c>
      <c r="D1350" s="188" t="s">
        <v>353</v>
      </c>
      <c r="E1350" s="188" t="s">
        <v>21089</v>
      </c>
    </row>
    <row r="1351" spans="1:5" s="188" customFormat="1" outlineLevel="1">
      <c r="A1351" s="188" t="s">
        <v>5143</v>
      </c>
      <c r="B1351" s="206" t="s">
        <v>17009</v>
      </c>
      <c r="C1351" s="188" t="s">
        <v>274</v>
      </c>
      <c r="D1351" s="188" t="s">
        <v>353</v>
      </c>
      <c r="E1351" s="188" t="s">
        <v>21089</v>
      </c>
    </row>
    <row r="1352" spans="1:5" s="188" customFormat="1" outlineLevel="1">
      <c r="A1352" s="188" t="s">
        <v>5146</v>
      </c>
      <c r="B1352" s="206" t="s">
        <v>17010</v>
      </c>
      <c r="C1352" s="188" t="s">
        <v>274</v>
      </c>
      <c r="D1352" s="188" t="s">
        <v>353</v>
      </c>
      <c r="E1352" s="188" t="s">
        <v>21089</v>
      </c>
    </row>
    <row r="1353" spans="1:5" s="188" customFormat="1" outlineLevel="1">
      <c r="A1353" s="188" t="s">
        <v>17011</v>
      </c>
      <c r="B1353" s="206" t="s">
        <v>15584</v>
      </c>
      <c r="C1353" s="188" t="s">
        <v>274</v>
      </c>
      <c r="D1353" s="188" t="s">
        <v>353</v>
      </c>
      <c r="E1353" s="188" t="s">
        <v>21089</v>
      </c>
    </row>
    <row r="1354" spans="1:5" s="192" customFormat="1" outlineLevel="1">
      <c r="A1354" s="192" t="s">
        <v>17012</v>
      </c>
      <c r="B1354" s="205" t="s">
        <v>17013</v>
      </c>
      <c r="C1354" s="192" t="s">
        <v>274</v>
      </c>
      <c r="D1354" s="192" t="s">
        <v>353</v>
      </c>
      <c r="E1354" s="192" t="s">
        <v>21089</v>
      </c>
    </row>
    <row r="1355" spans="1:5" s="188" customFormat="1" outlineLevel="1">
      <c r="A1355" s="188" t="s">
        <v>5123</v>
      </c>
      <c r="B1355" s="206" t="s">
        <v>17014</v>
      </c>
      <c r="C1355" s="188" t="s">
        <v>274</v>
      </c>
      <c r="D1355" s="188" t="s">
        <v>353</v>
      </c>
      <c r="E1355" s="188" t="s">
        <v>21089</v>
      </c>
    </row>
    <row r="1356" spans="1:5" s="188" customFormat="1" outlineLevel="1">
      <c r="A1356" s="188" t="s">
        <v>5157</v>
      </c>
      <c r="B1356" s="206" t="s">
        <v>5153</v>
      </c>
      <c r="C1356" s="188" t="s">
        <v>274</v>
      </c>
      <c r="D1356" s="188" t="s">
        <v>353</v>
      </c>
      <c r="E1356" s="188" t="s">
        <v>21089</v>
      </c>
    </row>
    <row r="1357" spans="1:5" s="188" customFormat="1" outlineLevel="1">
      <c r="A1357" s="188" t="s">
        <v>5169</v>
      </c>
      <c r="B1357" s="206" t="s">
        <v>17015</v>
      </c>
      <c r="C1357" s="188" t="s">
        <v>274</v>
      </c>
      <c r="D1357" s="188" t="s">
        <v>353</v>
      </c>
      <c r="E1357" s="188" t="s">
        <v>21089</v>
      </c>
    </row>
    <row r="1358" spans="1:5" s="188" customFormat="1" outlineLevel="1">
      <c r="A1358" s="188" t="s">
        <v>5172</v>
      </c>
      <c r="B1358" s="206" t="s">
        <v>17016</v>
      </c>
      <c r="C1358" s="188" t="s">
        <v>274</v>
      </c>
      <c r="D1358" s="188" t="s">
        <v>353</v>
      </c>
      <c r="E1358" s="188" t="s">
        <v>21089</v>
      </c>
    </row>
    <row r="1359" spans="1:5" s="188" customFormat="1" outlineLevel="1">
      <c r="A1359" s="188" t="s">
        <v>5180</v>
      </c>
      <c r="B1359" s="206" t="s">
        <v>17017</v>
      </c>
      <c r="C1359" s="188" t="s">
        <v>274</v>
      </c>
      <c r="D1359" s="188" t="s">
        <v>353</v>
      </c>
      <c r="E1359" s="188" t="s">
        <v>21089</v>
      </c>
    </row>
    <row r="1360" spans="1:5" s="188" customFormat="1" outlineLevel="1">
      <c r="A1360" s="188" t="s">
        <v>5183</v>
      </c>
      <c r="B1360" s="206" t="s">
        <v>5182</v>
      </c>
      <c r="C1360" s="188" t="s">
        <v>274</v>
      </c>
      <c r="D1360" s="188" t="s">
        <v>353</v>
      </c>
      <c r="E1360" s="188" t="s">
        <v>21089</v>
      </c>
    </row>
    <row r="1361" spans="1:5" s="188" customFormat="1" outlineLevel="1">
      <c r="A1361" s="188" t="s">
        <v>5188</v>
      </c>
      <c r="B1361" s="206" t="s">
        <v>5185</v>
      </c>
      <c r="C1361" s="188" t="s">
        <v>274</v>
      </c>
      <c r="D1361" s="188" t="s">
        <v>353</v>
      </c>
      <c r="E1361" s="188" t="s">
        <v>21089</v>
      </c>
    </row>
    <row r="1362" spans="1:5" s="188" customFormat="1" outlineLevel="1">
      <c r="A1362" s="188" t="s">
        <v>17018</v>
      </c>
      <c r="B1362" s="206" t="s">
        <v>15584</v>
      </c>
      <c r="C1362" s="188" t="s">
        <v>274</v>
      </c>
      <c r="D1362" s="188" t="s">
        <v>353</v>
      </c>
      <c r="E1362" s="188" t="s">
        <v>21089</v>
      </c>
    </row>
    <row r="1363" spans="1:5" s="192" customFormat="1" outlineLevel="1">
      <c r="A1363" s="192" t="s">
        <v>17019</v>
      </c>
      <c r="B1363" s="205" t="s">
        <v>15584</v>
      </c>
      <c r="C1363" s="192" t="s">
        <v>274</v>
      </c>
      <c r="D1363" s="192" t="s">
        <v>353</v>
      </c>
      <c r="E1363" s="192" t="s">
        <v>21089</v>
      </c>
    </row>
    <row r="1364" spans="1:5" s="98" customFormat="1" outlineLevel="1">
      <c r="A1364" s="98" t="s">
        <v>17020</v>
      </c>
      <c r="B1364" s="204" t="s">
        <v>17021</v>
      </c>
      <c r="C1364" s="98" t="s">
        <v>274</v>
      </c>
      <c r="D1364" s="98" t="s">
        <v>353</v>
      </c>
      <c r="E1364" s="98" t="s">
        <v>21089</v>
      </c>
    </row>
    <row r="1365" spans="1:5" s="192" customFormat="1" outlineLevel="1">
      <c r="A1365" s="192" t="s">
        <v>17022</v>
      </c>
      <c r="B1365" s="205" t="s">
        <v>5192</v>
      </c>
      <c r="C1365" s="192" t="s">
        <v>274</v>
      </c>
      <c r="D1365" s="192" t="s">
        <v>353</v>
      </c>
      <c r="E1365" s="192" t="s">
        <v>21089</v>
      </c>
    </row>
    <row r="1366" spans="1:5" s="188" customFormat="1" outlineLevel="1">
      <c r="A1366" s="188" t="s">
        <v>5195</v>
      </c>
      <c r="B1366" s="206" t="s">
        <v>17023</v>
      </c>
      <c r="C1366" s="188" t="s">
        <v>274</v>
      </c>
      <c r="D1366" s="188" t="s">
        <v>353</v>
      </c>
      <c r="E1366" s="188" t="s">
        <v>21089</v>
      </c>
    </row>
    <row r="1367" spans="1:5" s="188" customFormat="1" outlineLevel="1">
      <c r="A1367" s="188" t="s">
        <v>5198</v>
      </c>
      <c r="B1367" s="206" t="s">
        <v>17024</v>
      </c>
      <c r="C1367" s="188" t="s">
        <v>274</v>
      </c>
      <c r="D1367" s="188" t="s">
        <v>353</v>
      </c>
      <c r="E1367" s="188" t="s">
        <v>21089</v>
      </c>
    </row>
    <row r="1368" spans="1:5" s="188" customFormat="1" outlineLevel="1">
      <c r="A1368" s="188" t="s">
        <v>5201</v>
      </c>
      <c r="B1368" s="206" t="s">
        <v>17025</v>
      </c>
      <c r="C1368" s="188" t="s">
        <v>274</v>
      </c>
      <c r="D1368" s="188" t="s">
        <v>353</v>
      </c>
      <c r="E1368" s="188" t="s">
        <v>21089</v>
      </c>
    </row>
    <row r="1369" spans="1:5" s="188" customFormat="1" outlineLevel="1">
      <c r="A1369" s="188" t="s">
        <v>5204</v>
      </c>
      <c r="B1369" s="206" t="s">
        <v>15596</v>
      </c>
      <c r="C1369" s="188" t="s">
        <v>274</v>
      </c>
      <c r="D1369" s="188" t="s">
        <v>353</v>
      </c>
      <c r="E1369" s="188" t="s">
        <v>21089</v>
      </c>
    </row>
    <row r="1370" spans="1:5" s="188" customFormat="1" outlineLevel="1">
      <c r="A1370" s="188" t="s">
        <v>17026</v>
      </c>
      <c r="B1370" s="206" t="s">
        <v>15584</v>
      </c>
      <c r="C1370" s="188" t="s">
        <v>274</v>
      </c>
      <c r="D1370" s="188" t="s">
        <v>353</v>
      </c>
      <c r="E1370" s="188" t="s">
        <v>21089</v>
      </c>
    </row>
    <row r="1371" spans="1:5" s="192" customFormat="1" outlineLevel="1">
      <c r="A1371" s="192" t="s">
        <v>5214</v>
      </c>
      <c r="B1371" s="205" t="s">
        <v>5211</v>
      </c>
      <c r="C1371" s="192" t="s">
        <v>274</v>
      </c>
      <c r="D1371" s="192" t="s">
        <v>353</v>
      </c>
      <c r="E1371" s="192" t="s">
        <v>21089</v>
      </c>
    </row>
    <row r="1372" spans="1:5" s="192" customFormat="1" outlineLevel="1">
      <c r="A1372" s="192" t="s">
        <v>17027</v>
      </c>
      <c r="B1372" s="205" t="s">
        <v>17028</v>
      </c>
      <c r="C1372" s="192" t="s">
        <v>274</v>
      </c>
      <c r="D1372" s="192" t="s">
        <v>353</v>
      </c>
      <c r="E1372" s="192" t="s">
        <v>21089</v>
      </c>
    </row>
    <row r="1373" spans="1:5" s="188" customFormat="1" outlineLevel="1">
      <c r="A1373" s="188" t="s">
        <v>5308</v>
      </c>
      <c r="B1373" s="206" t="s">
        <v>17029</v>
      </c>
      <c r="C1373" s="188" t="s">
        <v>274</v>
      </c>
      <c r="D1373" s="188" t="s">
        <v>353</v>
      </c>
      <c r="E1373" s="188" t="s">
        <v>21089</v>
      </c>
    </row>
    <row r="1374" spans="1:5" s="188" customFormat="1" outlineLevel="1">
      <c r="A1374" s="188" t="s">
        <v>17030</v>
      </c>
      <c r="B1374" s="206" t="s">
        <v>17031</v>
      </c>
      <c r="C1374" s="188" t="s">
        <v>274</v>
      </c>
      <c r="D1374" s="188" t="s">
        <v>353</v>
      </c>
      <c r="E1374" s="188" t="s">
        <v>21089</v>
      </c>
    </row>
    <row r="1375" spans="1:5" s="188" customFormat="1" outlineLevel="1">
      <c r="A1375" s="188" t="s">
        <v>5251</v>
      </c>
      <c r="B1375" s="206" t="s">
        <v>17032</v>
      </c>
      <c r="C1375" s="188" t="s">
        <v>274</v>
      </c>
      <c r="D1375" s="188" t="s">
        <v>353</v>
      </c>
      <c r="E1375" s="188" t="s">
        <v>21089</v>
      </c>
    </row>
    <row r="1376" spans="1:5" s="188" customFormat="1" outlineLevel="1">
      <c r="A1376" s="188" t="s">
        <v>5241</v>
      </c>
      <c r="B1376" s="206" t="s">
        <v>17033</v>
      </c>
      <c r="C1376" s="188" t="s">
        <v>274</v>
      </c>
      <c r="D1376" s="188" t="s">
        <v>353</v>
      </c>
      <c r="E1376" s="188" t="s">
        <v>21089</v>
      </c>
    </row>
    <row r="1377" spans="1:5" s="188" customFormat="1" outlineLevel="1">
      <c r="A1377" s="188" t="s">
        <v>17034</v>
      </c>
      <c r="B1377" s="206" t="s">
        <v>15584</v>
      </c>
      <c r="C1377" s="188" t="s">
        <v>274</v>
      </c>
      <c r="D1377" s="188" t="s">
        <v>353</v>
      </c>
      <c r="E1377" s="188" t="s">
        <v>21089</v>
      </c>
    </row>
    <row r="1378" spans="1:5" s="192" customFormat="1" ht="15" customHeight="1" outlineLevel="1">
      <c r="A1378" s="192" t="s">
        <v>5450</v>
      </c>
      <c r="B1378" s="205" t="s">
        <v>17035</v>
      </c>
      <c r="C1378" s="192" t="s">
        <v>274</v>
      </c>
      <c r="D1378" s="192" t="s">
        <v>353</v>
      </c>
      <c r="E1378" s="192" t="s">
        <v>21089</v>
      </c>
    </row>
    <row r="1379" spans="1:5" s="188" customFormat="1" outlineLevel="1">
      <c r="A1379" s="188" t="s">
        <v>5268</v>
      </c>
      <c r="B1379" s="206" t="s">
        <v>17036</v>
      </c>
      <c r="C1379" s="188" t="s">
        <v>274</v>
      </c>
      <c r="D1379" s="188" t="s">
        <v>353</v>
      </c>
      <c r="E1379" s="188" t="s">
        <v>21089</v>
      </c>
    </row>
    <row r="1380" spans="1:5" s="188" customFormat="1" outlineLevel="1">
      <c r="A1380" s="188" t="s">
        <v>5273</v>
      </c>
      <c r="B1380" s="206" t="s">
        <v>17037</v>
      </c>
      <c r="C1380" s="188" t="s">
        <v>274</v>
      </c>
      <c r="D1380" s="188" t="s">
        <v>353</v>
      </c>
      <c r="E1380" s="188" t="s">
        <v>21089</v>
      </c>
    </row>
    <row r="1381" spans="1:5" s="188" customFormat="1" outlineLevel="1">
      <c r="A1381" s="188" t="s">
        <v>5275</v>
      </c>
      <c r="B1381" s="206" t="s">
        <v>17038</v>
      </c>
      <c r="C1381" s="188" t="s">
        <v>274</v>
      </c>
      <c r="D1381" s="188" t="s">
        <v>353</v>
      </c>
      <c r="E1381" s="188" t="s">
        <v>21089</v>
      </c>
    </row>
    <row r="1382" spans="1:5" s="188" customFormat="1" outlineLevel="1">
      <c r="A1382" s="188" t="s">
        <v>5279</v>
      </c>
      <c r="B1382" s="206" t="s">
        <v>17039</v>
      </c>
      <c r="C1382" s="188" t="s">
        <v>274</v>
      </c>
      <c r="D1382" s="188" t="s">
        <v>353</v>
      </c>
      <c r="E1382" s="188" t="s">
        <v>21089</v>
      </c>
    </row>
    <row r="1383" spans="1:5" s="188" customFormat="1" outlineLevel="1">
      <c r="A1383" s="188" t="s">
        <v>5288</v>
      </c>
      <c r="B1383" s="206" t="s">
        <v>17040</v>
      </c>
      <c r="C1383" s="188" t="s">
        <v>274</v>
      </c>
      <c r="D1383" s="188" t="s">
        <v>353</v>
      </c>
      <c r="E1383" s="188" t="s">
        <v>21089</v>
      </c>
    </row>
    <row r="1384" spans="1:5" s="188" customFormat="1" outlineLevel="1">
      <c r="A1384" s="188" t="s">
        <v>5293</v>
      </c>
      <c r="B1384" s="206" t="s">
        <v>17041</v>
      </c>
      <c r="C1384" s="188" t="s">
        <v>274</v>
      </c>
      <c r="D1384" s="188" t="s">
        <v>353</v>
      </c>
      <c r="E1384" s="188" t="s">
        <v>21089</v>
      </c>
    </row>
    <row r="1385" spans="1:5" s="188" customFormat="1" outlineLevel="1">
      <c r="A1385" s="188" t="s">
        <v>5315</v>
      </c>
      <c r="B1385" s="206" t="s">
        <v>17042</v>
      </c>
      <c r="C1385" s="188" t="s">
        <v>274</v>
      </c>
      <c r="D1385" s="188" t="s">
        <v>353</v>
      </c>
      <c r="E1385" s="188" t="s">
        <v>21089</v>
      </c>
    </row>
    <row r="1386" spans="1:5" s="188" customFormat="1" outlineLevel="1">
      <c r="A1386" s="188" t="s">
        <v>5328</v>
      </c>
      <c r="B1386" s="206" t="s">
        <v>17043</v>
      </c>
      <c r="C1386" s="188" t="s">
        <v>274</v>
      </c>
      <c r="D1386" s="188" t="s">
        <v>353</v>
      </c>
      <c r="E1386" s="188" t="s">
        <v>21089</v>
      </c>
    </row>
    <row r="1387" spans="1:5" s="188" customFormat="1" outlineLevel="1">
      <c r="A1387" s="188" t="s">
        <v>5323</v>
      </c>
      <c r="B1387" s="206" t="s">
        <v>17044</v>
      </c>
      <c r="C1387" s="188" t="s">
        <v>274</v>
      </c>
      <c r="D1387" s="188" t="s">
        <v>353</v>
      </c>
      <c r="E1387" s="188" t="s">
        <v>21089</v>
      </c>
    </row>
    <row r="1388" spans="1:5" s="188" customFormat="1" outlineLevel="1">
      <c r="A1388" s="188" t="s">
        <v>17045</v>
      </c>
      <c r="B1388" s="206" t="s">
        <v>15584</v>
      </c>
      <c r="C1388" s="188" t="s">
        <v>274</v>
      </c>
      <c r="D1388" s="188" t="s">
        <v>353</v>
      </c>
      <c r="E1388" s="188" t="s">
        <v>21089</v>
      </c>
    </row>
    <row r="1389" spans="1:5" s="192" customFormat="1" outlineLevel="1">
      <c r="A1389" s="192" t="s">
        <v>5336</v>
      </c>
      <c r="B1389" s="205" t="s">
        <v>5333</v>
      </c>
      <c r="C1389" s="192" t="s">
        <v>274</v>
      </c>
      <c r="D1389" s="192" t="s">
        <v>353</v>
      </c>
      <c r="E1389" s="192" t="s">
        <v>21089</v>
      </c>
    </row>
    <row r="1390" spans="1:5" s="192" customFormat="1" outlineLevel="1">
      <c r="A1390" s="192" t="s">
        <v>17046</v>
      </c>
      <c r="B1390" s="205" t="s">
        <v>15584</v>
      </c>
      <c r="C1390" s="192" t="s">
        <v>274</v>
      </c>
      <c r="D1390" s="192" t="s">
        <v>353</v>
      </c>
      <c r="E1390" s="192" t="s">
        <v>21089</v>
      </c>
    </row>
    <row r="1391" spans="1:5" s="98" customFormat="1" outlineLevel="1">
      <c r="A1391" s="98" t="s">
        <v>17047</v>
      </c>
      <c r="B1391" s="204" t="s">
        <v>17048</v>
      </c>
      <c r="C1391" s="98" t="s">
        <v>274</v>
      </c>
      <c r="D1391" s="98" t="s">
        <v>353</v>
      </c>
      <c r="E1391" s="98" t="s">
        <v>21089</v>
      </c>
    </row>
    <row r="1392" spans="1:5" s="192" customFormat="1" outlineLevel="1">
      <c r="A1392" s="192" t="s">
        <v>17049</v>
      </c>
      <c r="B1392" s="205" t="s">
        <v>17050</v>
      </c>
      <c r="C1392" s="192" t="s">
        <v>274</v>
      </c>
      <c r="D1392" s="192" t="s">
        <v>353</v>
      </c>
      <c r="E1392" s="192" t="s">
        <v>21089</v>
      </c>
    </row>
    <row r="1393" spans="1:5" s="188" customFormat="1" outlineLevel="1">
      <c r="A1393" s="188" t="s">
        <v>4792</v>
      </c>
      <c r="B1393" s="206" t="s">
        <v>4791</v>
      </c>
      <c r="C1393" s="188" t="s">
        <v>274</v>
      </c>
      <c r="D1393" s="188" t="s">
        <v>353</v>
      </c>
      <c r="E1393" s="188" t="s">
        <v>21089</v>
      </c>
    </row>
    <row r="1394" spans="1:5" s="188" customFormat="1" outlineLevel="1">
      <c r="A1394" s="188" t="s">
        <v>4778</v>
      </c>
      <c r="B1394" s="206" t="s">
        <v>17051</v>
      </c>
      <c r="C1394" s="188" t="s">
        <v>274</v>
      </c>
      <c r="D1394" s="188" t="s">
        <v>353</v>
      </c>
      <c r="E1394" s="188" t="s">
        <v>21089</v>
      </c>
    </row>
    <row r="1395" spans="1:5" s="188" customFormat="1" outlineLevel="1">
      <c r="A1395" s="188" t="s">
        <v>4781</v>
      </c>
      <c r="B1395" s="206" t="s">
        <v>17052</v>
      </c>
      <c r="C1395" s="188" t="s">
        <v>274</v>
      </c>
      <c r="D1395" s="188" t="s">
        <v>353</v>
      </c>
      <c r="E1395" s="188" t="s">
        <v>21089</v>
      </c>
    </row>
    <row r="1396" spans="1:5" s="188" customFormat="1" outlineLevel="1">
      <c r="A1396" s="188" t="s">
        <v>4784</v>
      </c>
      <c r="B1396" s="206" t="s">
        <v>17053</v>
      </c>
      <c r="C1396" s="188" t="s">
        <v>274</v>
      </c>
      <c r="D1396" s="188" t="s">
        <v>353</v>
      </c>
      <c r="E1396" s="188" t="s">
        <v>21089</v>
      </c>
    </row>
    <row r="1397" spans="1:5" s="188" customFormat="1" outlineLevel="1">
      <c r="A1397" s="188" t="s">
        <v>4755</v>
      </c>
      <c r="B1397" s="206" t="s">
        <v>17054</v>
      </c>
      <c r="C1397" s="188" t="s">
        <v>274</v>
      </c>
      <c r="D1397" s="188" t="s">
        <v>353</v>
      </c>
      <c r="E1397" s="188" t="s">
        <v>21089</v>
      </c>
    </row>
    <row r="1398" spans="1:5" s="188" customFormat="1" outlineLevel="1">
      <c r="A1398" s="188" t="s">
        <v>4764</v>
      </c>
      <c r="B1398" s="206" t="s">
        <v>17055</v>
      </c>
      <c r="C1398" s="188" t="s">
        <v>274</v>
      </c>
      <c r="D1398" s="188" t="s">
        <v>353</v>
      </c>
      <c r="E1398" s="188" t="s">
        <v>21089</v>
      </c>
    </row>
    <row r="1399" spans="1:5" s="188" customFormat="1" outlineLevel="1">
      <c r="A1399" s="188" t="s">
        <v>17056</v>
      </c>
      <c r="B1399" s="206" t="s">
        <v>15584</v>
      </c>
      <c r="C1399" s="188" t="s">
        <v>274</v>
      </c>
      <c r="D1399" s="188" t="s">
        <v>353</v>
      </c>
      <c r="E1399" s="188" t="s">
        <v>21089</v>
      </c>
    </row>
    <row r="1400" spans="1:5" s="192" customFormat="1" outlineLevel="1">
      <c r="A1400" s="192" t="s">
        <v>17057</v>
      </c>
      <c r="B1400" s="205" t="s">
        <v>17058</v>
      </c>
      <c r="C1400" s="192" t="s">
        <v>274</v>
      </c>
      <c r="D1400" s="192" t="s">
        <v>353</v>
      </c>
      <c r="E1400" s="192" t="s">
        <v>21089</v>
      </c>
    </row>
    <row r="1401" spans="1:5" s="188" customFormat="1" outlineLevel="1">
      <c r="A1401" s="188" t="s">
        <v>4799</v>
      </c>
      <c r="B1401" s="206" t="s">
        <v>17059</v>
      </c>
      <c r="C1401" s="188" t="s">
        <v>274</v>
      </c>
      <c r="D1401" s="188" t="s">
        <v>353</v>
      </c>
      <c r="E1401" s="188" t="s">
        <v>21089</v>
      </c>
    </row>
    <row r="1402" spans="1:5" s="188" customFormat="1" outlineLevel="1">
      <c r="A1402" s="188" t="s">
        <v>4806</v>
      </c>
      <c r="B1402" s="206" t="s">
        <v>17060</v>
      </c>
      <c r="C1402" s="188" t="s">
        <v>274</v>
      </c>
      <c r="D1402" s="188" t="s">
        <v>353</v>
      </c>
      <c r="E1402" s="188" t="s">
        <v>21089</v>
      </c>
    </row>
    <row r="1403" spans="1:5" s="188" customFormat="1" outlineLevel="1">
      <c r="A1403" s="188" t="s">
        <v>4827</v>
      </c>
      <c r="B1403" s="206" t="s">
        <v>17061</v>
      </c>
      <c r="C1403" s="188" t="s">
        <v>274</v>
      </c>
      <c r="D1403" s="188" t="s">
        <v>353</v>
      </c>
      <c r="E1403" s="188" t="s">
        <v>21089</v>
      </c>
    </row>
    <row r="1404" spans="1:5" s="188" customFormat="1" outlineLevel="1">
      <c r="A1404" s="188" t="s">
        <v>4830</v>
      </c>
      <c r="B1404" s="206" t="s">
        <v>17062</v>
      </c>
      <c r="C1404" s="188" t="s">
        <v>274</v>
      </c>
      <c r="D1404" s="188" t="s">
        <v>353</v>
      </c>
      <c r="E1404" s="188" t="s">
        <v>21089</v>
      </c>
    </row>
    <row r="1405" spans="1:5" s="188" customFormat="1" outlineLevel="1">
      <c r="A1405" s="188" t="s">
        <v>4833</v>
      </c>
      <c r="B1405" s="206" t="s">
        <v>17063</v>
      </c>
      <c r="C1405" s="188" t="s">
        <v>274</v>
      </c>
      <c r="D1405" s="188" t="s">
        <v>353</v>
      </c>
      <c r="E1405" s="188" t="s">
        <v>21089</v>
      </c>
    </row>
    <row r="1406" spans="1:5" s="188" customFormat="1" outlineLevel="1">
      <c r="A1406" s="188" t="s">
        <v>4820</v>
      </c>
      <c r="B1406" s="206" t="s">
        <v>17064</v>
      </c>
      <c r="C1406" s="188" t="s">
        <v>274</v>
      </c>
      <c r="D1406" s="188" t="s">
        <v>353</v>
      </c>
      <c r="E1406" s="188" t="s">
        <v>21089</v>
      </c>
    </row>
    <row r="1407" spans="1:5" s="188" customFormat="1" outlineLevel="1">
      <c r="A1407" s="188" t="s">
        <v>17065</v>
      </c>
      <c r="B1407" s="206" t="s">
        <v>17066</v>
      </c>
      <c r="C1407" s="188" t="s">
        <v>274</v>
      </c>
      <c r="D1407" s="188" t="s">
        <v>353</v>
      </c>
      <c r="E1407" s="188" t="s">
        <v>21089</v>
      </c>
    </row>
    <row r="1408" spans="1:5" s="188" customFormat="1" outlineLevel="1">
      <c r="A1408" s="188" t="s">
        <v>4838</v>
      </c>
      <c r="B1408" s="206" t="s">
        <v>17067</v>
      </c>
      <c r="C1408" s="188" t="s">
        <v>274</v>
      </c>
      <c r="D1408" s="188" t="s">
        <v>353</v>
      </c>
      <c r="E1408" s="188" t="s">
        <v>21089</v>
      </c>
    </row>
    <row r="1409" spans="1:5" s="188" customFormat="1" outlineLevel="1">
      <c r="A1409" s="188" t="s">
        <v>4845</v>
      </c>
      <c r="B1409" s="206" t="s">
        <v>17068</v>
      </c>
      <c r="C1409" s="188" t="s">
        <v>274</v>
      </c>
      <c r="D1409" s="188" t="s">
        <v>353</v>
      </c>
      <c r="E1409" s="188" t="s">
        <v>21089</v>
      </c>
    </row>
    <row r="1410" spans="1:5" s="188" customFormat="1" outlineLevel="1">
      <c r="A1410" s="188" t="s">
        <v>17069</v>
      </c>
      <c r="B1410" s="206" t="s">
        <v>15584</v>
      </c>
      <c r="C1410" s="188" t="s">
        <v>274</v>
      </c>
      <c r="D1410" s="188" t="s">
        <v>353</v>
      </c>
      <c r="E1410" s="188" t="s">
        <v>21089</v>
      </c>
    </row>
    <row r="1411" spans="1:5" s="192" customFormat="1" outlineLevel="1">
      <c r="A1411" s="192" t="s">
        <v>17070</v>
      </c>
      <c r="B1411" s="205" t="s">
        <v>17071</v>
      </c>
      <c r="C1411" s="192" t="s">
        <v>274</v>
      </c>
      <c r="D1411" s="192" t="s">
        <v>353</v>
      </c>
      <c r="E1411" s="192" t="s">
        <v>21089</v>
      </c>
    </row>
    <row r="1412" spans="1:5" s="188" customFormat="1" outlineLevel="1">
      <c r="A1412" s="188" t="s">
        <v>5009</v>
      </c>
      <c r="B1412" s="206" t="s">
        <v>17072</v>
      </c>
      <c r="C1412" s="188" t="s">
        <v>274</v>
      </c>
      <c r="D1412" s="188" t="s">
        <v>353</v>
      </c>
      <c r="E1412" s="188" t="s">
        <v>21089</v>
      </c>
    </row>
    <row r="1413" spans="1:5" s="188" customFormat="1" outlineLevel="1">
      <c r="A1413" s="188" t="s">
        <v>5016</v>
      </c>
      <c r="B1413" s="206" t="s">
        <v>5012</v>
      </c>
      <c r="C1413" s="188" t="s">
        <v>274</v>
      </c>
      <c r="D1413" s="188" t="s">
        <v>353</v>
      </c>
      <c r="E1413" s="188" t="s">
        <v>21089</v>
      </c>
    </row>
    <row r="1414" spans="1:5" s="188" customFormat="1" outlineLevel="1">
      <c r="A1414" s="188" t="s">
        <v>17073</v>
      </c>
      <c r="B1414" s="206" t="s">
        <v>15584</v>
      </c>
      <c r="C1414" s="188" t="s">
        <v>274</v>
      </c>
      <c r="D1414" s="188" t="s">
        <v>353</v>
      </c>
      <c r="E1414" s="188" t="s">
        <v>21089</v>
      </c>
    </row>
    <row r="1415" spans="1:5" s="192" customFormat="1" outlineLevel="1">
      <c r="A1415" s="192" t="s">
        <v>17074</v>
      </c>
      <c r="B1415" s="205" t="s">
        <v>17075</v>
      </c>
      <c r="C1415" s="192" t="s">
        <v>274</v>
      </c>
      <c r="D1415" s="192" t="s">
        <v>353</v>
      </c>
      <c r="E1415" s="192" t="s">
        <v>21089</v>
      </c>
    </row>
    <row r="1416" spans="1:5" s="188" customFormat="1" outlineLevel="1">
      <c r="A1416" s="188" t="s">
        <v>5991</v>
      </c>
      <c r="B1416" s="206" t="s">
        <v>17076</v>
      </c>
      <c r="C1416" s="188" t="s">
        <v>274</v>
      </c>
      <c r="D1416" s="188" t="s">
        <v>353</v>
      </c>
      <c r="E1416" s="188" t="s">
        <v>21089</v>
      </c>
    </row>
    <row r="1417" spans="1:5" s="188" customFormat="1" outlineLevel="1">
      <c r="A1417" s="188" t="s">
        <v>5454</v>
      </c>
      <c r="B1417" s="206" t="s">
        <v>17077</v>
      </c>
      <c r="C1417" s="188" t="s">
        <v>274</v>
      </c>
      <c r="D1417" s="188" t="s">
        <v>353</v>
      </c>
      <c r="E1417" s="188" t="s">
        <v>21089</v>
      </c>
    </row>
    <row r="1418" spans="1:5" s="188" customFormat="1" outlineLevel="1">
      <c r="A1418" s="188" t="s">
        <v>5474</v>
      </c>
      <c r="B1418" s="206" t="s">
        <v>5473</v>
      </c>
      <c r="C1418" s="188" t="s">
        <v>274</v>
      </c>
      <c r="D1418" s="188" t="s">
        <v>353</v>
      </c>
      <c r="E1418" s="188" t="s">
        <v>21089</v>
      </c>
    </row>
    <row r="1419" spans="1:5" s="188" customFormat="1" outlineLevel="1">
      <c r="A1419" s="188" t="s">
        <v>17078</v>
      </c>
      <c r="B1419" s="206" t="s">
        <v>15584</v>
      </c>
      <c r="C1419" s="188" t="s">
        <v>274</v>
      </c>
      <c r="D1419" s="188" t="s">
        <v>353</v>
      </c>
      <c r="E1419" s="188" t="s">
        <v>21089</v>
      </c>
    </row>
    <row r="1420" spans="1:5" s="192" customFormat="1" outlineLevel="1">
      <c r="A1420" s="192" t="s">
        <v>17079</v>
      </c>
      <c r="B1420" s="205" t="s">
        <v>15584</v>
      </c>
      <c r="C1420" s="192" t="s">
        <v>274</v>
      </c>
      <c r="D1420" s="192" t="s">
        <v>353</v>
      </c>
      <c r="E1420" s="192" t="s">
        <v>21089</v>
      </c>
    </row>
    <row r="1421" spans="1:5" s="98" customFormat="1" outlineLevel="1">
      <c r="A1421" s="98" t="s">
        <v>17080</v>
      </c>
      <c r="B1421" s="204" t="s">
        <v>15584</v>
      </c>
      <c r="C1421" s="98" t="s">
        <v>274</v>
      </c>
      <c r="D1421" s="98" t="s">
        <v>353</v>
      </c>
      <c r="E1421" s="98" t="s">
        <v>21089</v>
      </c>
    </row>
    <row r="1422" spans="1:5" s="103" customFormat="1">
      <c r="A1422" s="103" t="s">
        <v>7990</v>
      </c>
      <c r="B1422" s="203" t="s">
        <v>17081</v>
      </c>
    </row>
    <row r="1423" spans="1:5" s="98" customFormat="1" outlineLevel="1">
      <c r="A1423" s="98" t="s">
        <v>17082</v>
      </c>
      <c r="B1423" s="204" t="s">
        <v>17083</v>
      </c>
    </row>
    <row r="1424" spans="1:5" s="192" customFormat="1" outlineLevel="1">
      <c r="A1424" s="192" t="s">
        <v>4022</v>
      </c>
      <c r="B1424" s="205" t="s">
        <v>17084</v>
      </c>
      <c r="C1424" s="192" t="s">
        <v>254</v>
      </c>
      <c r="D1424" s="192" t="s">
        <v>336</v>
      </c>
      <c r="E1424" s="192" t="s">
        <v>149</v>
      </c>
    </row>
    <row r="1425" spans="1:5" s="192" customFormat="1" outlineLevel="1">
      <c r="A1425" s="192" t="s">
        <v>17085</v>
      </c>
      <c r="B1425" s="205" t="s">
        <v>17086</v>
      </c>
    </row>
    <row r="1426" spans="1:5" s="188" customFormat="1" outlineLevel="1">
      <c r="A1426" s="188" t="s">
        <v>4027</v>
      </c>
      <c r="B1426" s="206" t="s">
        <v>17087</v>
      </c>
      <c r="C1426" s="188" t="s">
        <v>3347</v>
      </c>
      <c r="D1426" s="188" t="s">
        <v>3347</v>
      </c>
    </row>
    <row r="1427" spans="1:5" s="188" customFormat="1" outlineLevel="1">
      <c r="A1427" s="188" t="s">
        <v>4038</v>
      </c>
      <c r="B1427" s="206" t="s">
        <v>17088</v>
      </c>
      <c r="C1427" s="188" t="s">
        <v>254</v>
      </c>
      <c r="D1427" s="188" t="s">
        <v>336</v>
      </c>
      <c r="E1427" s="188" t="s">
        <v>149</v>
      </c>
    </row>
    <row r="1428" spans="1:5" s="188" customFormat="1" outlineLevel="1">
      <c r="A1428" s="188" t="s">
        <v>4042</v>
      </c>
      <c r="B1428" s="206" t="s">
        <v>17089</v>
      </c>
      <c r="C1428" s="188" t="s">
        <v>254</v>
      </c>
      <c r="D1428" s="188" t="s">
        <v>336</v>
      </c>
      <c r="E1428" s="188" t="s">
        <v>149</v>
      </c>
    </row>
    <row r="1429" spans="1:5" s="188" customFormat="1" outlineLevel="1">
      <c r="A1429" s="188" t="s">
        <v>4011</v>
      </c>
      <c r="B1429" s="206" t="s">
        <v>17090</v>
      </c>
      <c r="C1429" s="198" t="s">
        <v>275</v>
      </c>
      <c r="D1429" s="198" t="s">
        <v>354</v>
      </c>
      <c r="E1429" s="198" t="s">
        <v>925</v>
      </c>
    </row>
    <row r="1430" spans="1:5" s="188" customFormat="1" outlineLevel="1">
      <c r="A1430" s="188" t="s">
        <v>4014</v>
      </c>
      <c r="B1430" s="206" t="s">
        <v>17091</v>
      </c>
      <c r="C1430" s="198" t="s">
        <v>275</v>
      </c>
      <c r="D1430" s="198" t="s">
        <v>354</v>
      </c>
      <c r="E1430" s="198" t="s">
        <v>925</v>
      </c>
    </row>
    <row r="1431" spans="1:5" s="188" customFormat="1" outlineLevel="1">
      <c r="A1431" s="188" t="s">
        <v>4019</v>
      </c>
      <c r="B1431" s="206" t="s">
        <v>4018</v>
      </c>
      <c r="C1431" s="188" t="s">
        <v>254</v>
      </c>
      <c r="D1431" s="188" t="s">
        <v>336</v>
      </c>
      <c r="E1431" s="188" t="s">
        <v>149</v>
      </c>
    </row>
    <row r="1432" spans="1:5" s="188" customFormat="1" outlineLevel="1">
      <c r="A1432" s="188" t="s">
        <v>4064</v>
      </c>
      <c r="B1432" s="206" t="s">
        <v>17092</v>
      </c>
      <c r="C1432" s="188" t="s">
        <v>231</v>
      </c>
      <c r="D1432" s="188" t="s">
        <v>318</v>
      </c>
      <c r="E1432" s="188" t="s">
        <v>232</v>
      </c>
    </row>
    <row r="1433" spans="1:5" s="188" customFormat="1" outlineLevel="1">
      <c r="A1433" s="188" t="s">
        <v>4055</v>
      </c>
      <c r="B1433" s="206" t="s">
        <v>17093</v>
      </c>
      <c r="C1433" s="188" t="s">
        <v>231</v>
      </c>
      <c r="D1433" s="188" t="s">
        <v>318</v>
      </c>
      <c r="E1433" s="188" t="s">
        <v>232</v>
      </c>
    </row>
    <row r="1434" spans="1:5" s="188" customFormat="1" outlineLevel="1">
      <c r="A1434" s="188" t="s">
        <v>4058</v>
      </c>
      <c r="B1434" s="206" t="s">
        <v>17094</v>
      </c>
      <c r="C1434" s="188" t="s">
        <v>231</v>
      </c>
      <c r="D1434" s="188" t="s">
        <v>318</v>
      </c>
      <c r="E1434" s="188" t="s">
        <v>232</v>
      </c>
    </row>
    <row r="1435" spans="1:5" s="188" customFormat="1" outlineLevel="1">
      <c r="A1435" s="188" t="s">
        <v>17095</v>
      </c>
      <c r="B1435" s="206" t="s">
        <v>15584</v>
      </c>
    </row>
    <row r="1436" spans="1:5" s="192" customFormat="1" outlineLevel="1">
      <c r="A1436" s="192" t="s">
        <v>17096</v>
      </c>
      <c r="B1436" s="205" t="s">
        <v>17097</v>
      </c>
      <c r="C1436" s="199" t="s">
        <v>275</v>
      </c>
      <c r="D1436" s="199" t="s">
        <v>354</v>
      </c>
      <c r="E1436" s="199" t="s">
        <v>925</v>
      </c>
    </row>
    <row r="1437" spans="1:5" s="188" customFormat="1" outlineLevel="1">
      <c r="A1437" s="188" t="s">
        <v>4070</v>
      </c>
      <c r="B1437" s="206" t="s">
        <v>4067</v>
      </c>
      <c r="C1437" s="198" t="s">
        <v>275</v>
      </c>
      <c r="D1437" s="198" t="s">
        <v>354</v>
      </c>
      <c r="E1437" s="198" t="s">
        <v>925</v>
      </c>
    </row>
    <row r="1438" spans="1:5" s="188" customFormat="1" outlineLevel="1">
      <c r="A1438" s="188" t="s">
        <v>4075</v>
      </c>
      <c r="B1438" s="206" t="s">
        <v>4074</v>
      </c>
      <c r="C1438" s="198" t="s">
        <v>275</v>
      </c>
      <c r="D1438" s="198" t="s">
        <v>354</v>
      </c>
      <c r="E1438" s="198" t="s">
        <v>925</v>
      </c>
    </row>
    <row r="1439" spans="1:5" s="188" customFormat="1" outlineLevel="1">
      <c r="A1439" s="188" t="s">
        <v>4078</v>
      </c>
      <c r="B1439" s="206" t="s">
        <v>4077</v>
      </c>
      <c r="C1439" s="198" t="s">
        <v>275</v>
      </c>
      <c r="D1439" s="198" t="s">
        <v>354</v>
      </c>
      <c r="E1439" s="198" t="s">
        <v>925</v>
      </c>
    </row>
    <row r="1440" spans="1:5" s="188" customFormat="1" outlineLevel="1">
      <c r="A1440" s="188" t="s">
        <v>4083</v>
      </c>
      <c r="B1440" s="206" t="s">
        <v>17098</v>
      </c>
      <c r="C1440" s="198" t="s">
        <v>275</v>
      </c>
      <c r="D1440" s="198" t="s">
        <v>354</v>
      </c>
      <c r="E1440" s="198" t="s">
        <v>925</v>
      </c>
    </row>
    <row r="1441" spans="1:5" s="188" customFormat="1" outlineLevel="1">
      <c r="A1441" s="188" t="s">
        <v>4088</v>
      </c>
      <c r="B1441" s="206" t="s">
        <v>4087</v>
      </c>
      <c r="C1441" s="198" t="s">
        <v>275</v>
      </c>
      <c r="D1441" s="198" t="s">
        <v>354</v>
      </c>
      <c r="E1441" s="198" t="s">
        <v>925</v>
      </c>
    </row>
    <row r="1442" spans="1:5" s="188" customFormat="1" outlineLevel="1">
      <c r="A1442" s="188" t="s">
        <v>4094</v>
      </c>
      <c r="B1442" s="206" t="s">
        <v>17099</v>
      </c>
      <c r="C1442" s="198" t="s">
        <v>275</v>
      </c>
      <c r="D1442" s="198" t="s">
        <v>354</v>
      </c>
      <c r="E1442" s="198" t="s">
        <v>925</v>
      </c>
    </row>
    <row r="1443" spans="1:5" s="188" customFormat="1" outlineLevel="1">
      <c r="A1443" s="188" t="s">
        <v>4104</v>
      </c>
      <c r="B1443" s="206" t="s">
        <v>17100</v>
      </c>
      <c r="C1443" s="198" t="s">
        <v>275</v>
      </c>
      <c r="D1443" s="198" t="s">
        <v>354</v>
      </c>
      <c r="E1443" s="198" t="s">
        <v>925</v>
      </c>
    </row>
    <row r="1444" spans="1:5" s="188" customFormat="1" outlineLevel="1">
      <c r="A1444" s="188" t="s">
        <v>4101</v>
      </c>
      <c r="B1444" s="206" t="s">
        <v>17101</v>
      </c>
      <c r="C1444" s="198" t="s">
        <v>275</v>
      </c>
      <c r="D1444" s="198" t="s">
        <v>354</v>
      </c>
      <c r="E1444" s="198" t="s">
        <v>925</v>
      </c>
    </row>
    <row r="1445" spans="1:5" s="188" customFormat="1" outlineLevel="1">
      <c r="A1445" s="188" t="s">
        <v>17102</v>
      </c>
      <c r="B1445" s="206" t="s">
        <v>15584</v>
      </c>
      <c r="C1445" s="198" t="s">
        <v>275</v>
      </c>
      <c r="D1445" s="198" t="s">
        <v>354</v>
      </c>
      <c r="E1445" s="198" t="s">
        <v>925</v>
      </c>
    </row>
    <row r="1446" spans="1:5" s="192" customFormat="1" outlineLevel="1">
      <c r="A1446" s="192" t="s">
        <v>17103</v>
      </c>
      <c r="B1446" s="205" t="s">
        <v>17104</v>
      </c>
      <c r="C1446" s="199" t="s">
        <v>275</v>
      </c>
      <c r="D1446" s="199" t="s">
        <v>354</v>
      </c>
      <c r="E1446" s="199" t="s">
        <v>925</v>
      </c>
    </row>
    <row r="1447" spans="1:5" s="188" customFormat="1" outlineLevel="1">
      <c r="A1447" s="188" t="s">
        <v>4112</v>
      </c>
      <c r="B1447" s="206" t="s">
        <v>4108</v>
      </c>
      <c r="C1447" s="198" t="s">
        <v>275</v>
      </c>
      <c r="D1447" s="198" t="s">
        <v>354</v>
      </c>
      <c r="E1447" s="198" t="s">
        <v>925</v>
      </c>
    </row>
    <row r="1448" spans="1:5" s="188" customFormat="1" outlineLevel="1">
      <c r="A1448" s="188" t="s">
        <v>4131</v>
      </c>
      <c r="B1448" s="206" t="s">
        <v>4128</v>
      </c>
      <c r="C1448" s="198" t="s">
        <v>275</v>
      </c>
      <c r="D1448" s="198" t="s">
        <v>354</v>
      </c>
      <c r="E1448" s="198" t="s">
        <v>925</v>
      </c>
    </row>
    <row r="1449" spans="1:5" s="188" customFormat="1" outlineLevel="1">
      <c r="A1449" s="188" t="s">
        <v>17105</v>
      </c>
      <c r="B1449" s="206" t="s">
        <v>15584</v>
      </c>
      <c r="C1449" s="198" t="s">
        <v>275</v>
      </c>
      <c r="D1449" s="198" t="s">
        <v>354</v>
      </c>
      <c r="E1449" s="198" t="s">
        <v>925</v>
      </c>
    </row>
    <row r="1450" spans="1:5" s="192" customFormat="1" outlineLevel="1">
      <c r="A1450" s="192" t="s">
        <v>17106</v>
      </c>
      <c r="B1450" s="205" t="s">
        <v>17107</v>
      </c>
    </row>
    <row r="1451" spans="1:5" s="188" customFormat="1" outlineLevel="1">
      <c r="A1451" s="188" t="s">
        <v>4164</v>
      </c>
      <c r="B1451" s="206" t="s">
        <v>4163</v>
      </c>
      <c r="C1451" s="188" t="s">
        <v>231</v>
      </c>
      <c r="D1451" s="188" t="s">
        <v>318</v>
      </c>
      <c r="E1451" s="188" t="s">
        <v>232</v>
      </c>
    </row>
    <row r="1452" spans="1:5" s="188" customFormat="1" outlineLevel="1">
      <c r="A1452" s="188" t="s">
        <v>4180</v>
      </c>
      <c r="B1452" s="206" t="s">
        <v>4177</v>
      </c>
      <c r="C1452" s="188" t="s">
        <v>231</v>
      </c>
      <c r="D1452" s="188" t="s">
        <v>318</v>
      </c>
      <c r="E1452" s="188" t="s">
        <v>232</v>
      </c>
    </row>
    <row r="1453" spans="1:5" s="188" customFormat="1" outlineLevel="1">
      <c r="A1453" s="188" t="s">
        <v>4186</v>
      </c>
      <c r="B1453" s="206" t="s">
        <v>4183</v>
      </c>
      <c r="C1453" s="188" t="s">
        <v>231</v>
      </c>
      <c r="D1453" s="188" t="s">
        <v>318</v>
      </c>
      <c r="E1453" s="188" t="s">
        <v>232</v>
      </c>
    </row>
    <row r="1454" spans="1:5" s="188" customFormat="1" outlineLevel="1">
      <c r="A1454" s="188" t="s">
        <v>4192</v>
      </c>
      <c r="B1454" s="206" t="s">
        <v>17108</v>
      </c>
      <c r="C1454" s="188" t="s">
        <v>227</v>
      </c>
      <c r="D1454" s="188" t="s">
        <v>316</v>
      </c>
      <c r="E1454" s="188" t="s">
        <v>228</v>
      </c>
    </row>
    <row r="1455" spans="1:5" s="188" customFormat="1" outlineLevel="1">
      <c r="A1455" s="188" t="s">
        <v>4197</v>
      </c>
      <c r="B1455" s="206" t="s">
        <v>4196</v>
      </c>
      <c r="C1455" s="188" t="s">
        <v>231</v>
      </c>
      <c r="D1455" s="188" t="s">
        <v>318</v>
      </c>
      <c r="E1455" s="188" t="s">
        <v>232</v>
      </c>
    </row>
    <row r="1456" spans="1:5" s="188" customFormat="1" outlineLevel="1">
      <c r="A1456" s="188" t="s">
        <v>4200</v>
      </c>
      <c r="B1456" s="206" t="s">
        <v>4199</v>
      </c>
      <c r="C1456" s="188" t="s">
        <v>231</v>
      </c>
      <c r="D1456" s="188" t="s">
        <v>318</v>
      </c>
      <c r="E1456" s="188" t="s">
        <v>232</v>
      </c>
    </row>
    <row r="1457" spans="1:5" s="188" customFormat="1" outlineLevel="1">
      <c r="A1457" s="188" t="s">
        <v>4205</v>
      </c>
      <c r="B1457" s="206" t="s">
        <v>4202</v>
      </c>
      <c r="C1457" s="188" t="s">
        <v>231</v>
      </c>
      <c r="D1457" s="188" t="s">
        <v>318</v>
      </c>
      <c r="E1457" s="188" t="s">
        <v>232</v>
      </c>
    </row>
    <row r="1458" spans="1:5" s="188" customFormat="1" outlineLevel="1">
      <c r="A1458" s="188" t="s">
        <v>17109</v>
      </c>
      <c r="B1458" s="206" t="s">
        <v>15584</v>
      </c>
      <c r="C1458" s="188" t="s">
        <v>231</v>
      </c>
      <c r="D1458" s="188" t="s">
        <v>318</v>
      </c>
      <c r="E1458" s="188" t="s">
        <v>232</v>
      </c>
    </row>
    <row r="1459" spans="1:5" s="192" customFormat="1" outlineLevel="1">
      <c r="A1459" s="192" t="s">
        <v>17110</v>
      </c>
      <c r="B1459" s="205" t="s">
        <v>17111</v>
      </c>
      <c r="C1459" s="196"/>
      <c r="D1459" s="196"/>
      <c r="E1459" s="196"/>
    </row>
    <row r="1460" spans="1:5" s="188" customFormat="1" outlineLevel="1">
      <c r="A1460" s="188" t="s">
        <v>4138</v>
      </c>
      <c r="B1460" s="206" t="s">
        <v>4135</v>
      </c>
      <c r="C1460" s="198" t="s">
        <v>275</v>
      </c>
      <c r="D1460" s="198" t="s">
        <v>354</v>
      </c>
      <c r="E1460" s="198" t="s">
        <v>925</v>
      </c>
    </row>
    <row r="1461" spans="1:5" s="188" customFormat="1" outlineLevel="1">
      <c r="A1461" s="188" t="s">
        <v>4146</v>
      </c>
      <c r="B1461" s="206" t="s">
        <v>17112</v>
      </c>
      <c r="C1461" s="188" t="s">
        <v>231</v>
      </c>
      <c r="D1461" s="188" t="s">
        <v>318</v>
      </c>
      <c r="E1461" s="188" t="s">
        <v>232</v>
      </c>
    </row>
    <row r="1462" spans="1:5" s="188" customFormat="1" outlineLevel="1">
      <c r="A1462" s="188" t="s">
        <v>4149</v>
      </c>
      <c r="B1462" s="206" t="s">
        <v>17113</v>
      </c>
      <c r="C1462" s="188" t="s">
        <v>231</v>
      </c>
      <c r="D1462" s="188" t="s">
        <v>318</v>
      </c>
      <c r="E1462" s="188" t="s">
        <v>232</v>
      </c>
    </row>
    <row r="1463" spans="1:5" s="188" customFormat="1" outlineLevel="1">
      <c r="A1463" s="188" t="s">
        <v>4152</v>
      </c>
      <c r="B1463" s="206" t="s">
        <v>17114</v>
      </c>
      <c r="C1463" s="188" t="s">
        <v>231</v>
      </c>
      <c r="D1463" s="188" t="s">
        <v>318</v>
      </c>
      <c r="E1463" s="188" t="s">
        <v>232</v>
      </c>
    </row>
    <row r="1464" spans="1:5" s="188" customFormat="1" outlineLevel="1">
      <c r="A1464" s="188" t="s">
        <v>4159</v>
      </c>
      <c r="B1464" s="206" t="s">
        <v>17115</v>
      </c>
      <c r="C1464" s="188" t="s">
        <v>231</v>
      </c>
      <c r="D1464" s="188" t="s">
        <v>318</v>
      </c>
      <c r="E1464" s="188" t="s">
        <v>232</v>
      </c>
    </row>
    <row r="1465" spans="1:5" s="188" customFormat="1" outlineLevel="1">
      <c r="A1465" s="188" t="s">
        <v>4175</v>
      </c>
      <c r="B1465" s="206" t="s">
        <v>17116</v>
      </c>
      <c r="C1465" s="188" t="s">
        <v>229</v>
      </c>
      <c r="D1465" s="188" t="s">
        <v>317</v>
      </c>
      <c r="E1465" s="188" t="s">
        <v>3779</v>
      </c>
    </row>
    <row r="1466" spans="1:5" s="188" customFormat="1" outlineLevel="1">
      <c r="A1466" s="188" t="s">
        <v>4169</v>
      </c>
      <c r="B1466" s="206" t="s">
        <v>17117</v>
      </c>
      <c r="C1466" s="198" t="s">
        <v>275</v>
      </c>
      <c r="D1466" s="198" t="s">
        <v>354</v>
      </c>
      <c r="E1466" s="198" t="s">
        <v>925</v>
      </c>
    </row>
    <row r="1467" spans="1:5" s="188" customFormat="1" outlineLevel="1">
      <c r="A1467" s="188" t="s">
        <v>4211</v>
      </c>
      <c r="B1467" s="206" t="s">
        <v>17118</v>
      </c>
      <c r="C1467" s="198" t="s">
        <v>275</v>
      </c>
      <c r="D1467" s="198" t="s">
        <v>354</v>
      </c>
      <c r="E1467" s="198" t="s">
        <v>925</v>
      </c>
    </row>
    <row r="1468" spans="1:5" s="188" customFormat="1" outlineLevel="1">
      <c r="A1468" s="188" t="s">
        <v>4214</v>
      </c>
      <c r="B1468" s="206" t="s">
        <v>17119</v>
      </c>
      <c r="C1468" s="198" t="s">
        <v>275</v>
      </c>
      <c r="D1468" s="198" t="s">
        <v>354</v>
      </c>
      <c r="E1468" s="198" t="s">
        <v>925</v>
      </c>
    </row>
    <row r="1469" spans="1:5" s="188" customFormat="1" outlineLevel="1">
      <c r="A1469" s="188" t="s">
        <v>17120</v>
      </c>
      <c r="B1469" s="206" t="s">
        <v>15584</v>
      </c>
    </row>
    <row r="1470" spans="1:5" s="192" customFormat="1" outlineLevel="1">
      <c r="A1470" s="192" t="s">
        <v>17121</v>
      </c>
      <c r="B1470" s="205" t="s">
        <v>15584</v>
      </c>
    </row>
    <row r="1471" spans="1:5" s="98" customFormat="1" outlineLevel="1">
      <c r="A1471" s="98" t="s">
        <v>17122</v>
      </c>
      <c r="B1471" s="204" t="s">
        <v>17123</v>
      </c>
    </row>
    <row r="1472" spans="1:5" s="192" customFormat="1" outlineLevel="1">
      <c r="A1472" s="192" t="s">
        <v>4234</v>
      </c>
      <c r="B1472" s="205" t="s">
        <v>17124</v>
      </c>
      <c r="C1472" s="199" t="s">
        <v>275</v>
      </c>
      <c r="D1472" s="199" t="s">
        <v>354</v>
      </c>
      <c r="E1472" s="199" t="s">
        <v>925</v>
      </c>
    </row>
    <row r="1473" spans="1:5" s="192" customFormat="1" outlineLevel="1">
      <c r="A1473" s="192" t="s">
        <v>17125</v>
      </c>
      <c r="B1473" s="205" t="s">
        <v>17126</v>
      </c>
      <c r="C1473" s="199" t="s">
        <v>275</v>
      </c>
      <c r="D1473" s="199" t="s">
        <v>354</v>
      </c>
      <c r="E1473" s="199" t="s">
        <v>925</v>
      </c>
    </row>
    <row r="1474" spans="1:5" s="188" customFormat="1" outlineLevel="1">
      <c r="A1474" s="188" t="s">
        <v>4243</v>
      </c>
      <c r="B1474" s="206" t="s">
        <v>17127</v>
      </c>
      <c r="C1474" s="198" t="s">
        <v>275</v>
      </c>
      <c r="D1474" s="198" t="s">
        <v>354</v>
      </c>
      <c r="E1474" s="198" t="s">
        <v>925</v>
      </c>
    </row>
    <row r="1475" spans="1:5" s="188" customFormat="1" outlineLevel="1">
      <c r="A1475" s="188" t="s">
        <v>4246</v>
      </c>
      <c r="B1475" s="206" t="s">
        <v>17128</v>
      </c>
      <c r="C1475" s="198" t="s">
        <v>275</v>
      </c>
      <c r="D1475" s="198" t="s">
        <v>354</v>
      </c>
      <c r="E1475" s="198" t="s">
        <v>925</v>
      </c>
    </row>
    <row r="1476" spans="1:5" s="188" customFormat="1" outlineLevel="1">
      <c r="A1476" s="188" t="s">
        <v>4250</v>
      </c>
      <c r="B1476" s="206" t="s">
        <v>17129</v>
      </c>
      <c r="C1476" s="198" t="s">
        <v>275</v>
      </c>
      <c r="D1476" s="198" t="s">
        <v>354</v>
      </c>
      <c r="E1476" s="198" t="s">
        <v>925</v>
      </c>
    </row>
    <row r="1477" spans="1:5" s="188" customFormat="1" outlineLevel="1">
      <c r="A1477" s="188" t="s">
        <v>17130</v>
      </c>
      <c r="B1477" s="206" t="s">
        <v>15584</v>
      </c>
      <c r="C1477" s="198" t="s">
        <v>275</v>
      </c>
      <c r="D1477" s="198" t="s">
        <v>354</v>
      </c>
      <c r="E1477" s="198" t="s">
        <v>925</v>
      </c>
    </row>
    <row r="1478" spans="1:5" s="192" customFormat="1" outlineLevel="1">
      <c r="A1478" s="192" t="s">
        <v>17131</v>
      </c>
      <c r="B1478" s="205" t="s">
        <v>17132</v>
      </c>
      <c r="C1478" s="199" t="s">
        <v>275</v>
      </c>
      <c r="D1478" s="199" t="s">
        <v>354</v>
      </c>
      <c r="E1478" s="199" t="s">
        <v>925</v>
      </c>
    </row>
    <row r="1479" spans="1:5" s="188" customFormat="1" outlineLevel="1">
      <c r="A1479" s="188" t="s">
        <v>4269</v>
      </c>
      <c r="B1479" s="206" t="s">
        <v>17133</v>
      </c>
      <c r="C1479" s="198" t="s">
        <v>275</v>
      </c>
      <c r="D1479" s="198" t="s">
        <v>354</v>
      </c>
      <c r="E1479" s="198" t="s">
        <v>925</v>
      </c>
    </row>
    <row r="1480" spans="1:5" s="188" customFormat="1" outlineLevel="1">
      <c r="A1480" s="188" t="s">
        <v>4276</v>
      </c>
      <c r="B1480" s="206" t="s">
        <v>17134</v>
      </c>
      <c r="C1480" s="198" t="s">
        <v>275</v>
      </c>
      <c r="D1480" s="198" t="s">
        <v>354</v>
      </c>
      <c r="E1480" s="198" t="s">
        <v>925</v>
      </c>
    </row>
    <row r="1481" spans="1:5" s="188" customFormat="1" outlineLevel="1">
      <c r="A1481" s="188" t="s">
        <v>4278</v>
      </c>
      <c r="B1481" s="206" t="s">
        <v>17135</v>
      </c>
      <c r="C1481" s="198" t="s">
        <v>275</v>
      </c>
      <c r="D1481" s="198" t="s">
        <v>354</v>
      </c>
      <c r="E1481" s="198" t="s">
        <v>925</v>
      </c>
    </row>
    <row r="1482" spans="1:5" s="188" customFormat="1" outlineLevel="1">
      <c r="A1482" s="188" t="s">
        <v>17136</v>
      </c>
      <c r="B1482" s="206" t="s">
        <v>15584</v>
      </c>
      <c r="C1482" s="198" t="s">
        <v>275</v>
      </c>
      <c r="D1482" s="198" t="s">
        <v>354</v>
      </c>
      <c r="E1482" s="198" t="s">
        <v>925</v>
      </c>
    </row>
    <row r="1483" spans="1:5" s="192" customFormat="1" outlineLevel="1">
      <c r="A1483" s="192" t="s">
        <v>17137</v>
      </c>
      <c r="B1483" s="205" t="s">
        <v>17138</v>
      </c>
      <c r="C1483" s="199" t="s">
        <v>275</v>
      </c>
      <c r="D1483" s="199" t="s">
        <v>354</v>
      </c>
      <c r="E1483" s="199" t="s">
        <v>925</v>
      </c>
    </row>
    <row r="1484" spans="1:5" s="188" customFormat="1" outlineLevel="1">
      <c r="A1484" s="188" t="s">
        <v>4284</v>
      </c>
      <c r="B1484" s="206" t="s">
        <v>17139</v>
      </c>
      <c r="C1484" s="198" t="s">
        <v>275</v>
      </c>
      <c r="D1484" s="198" t="s">
        <v>354</v>
      </c>
      <c r="E1484" s="198" t="s">
        <v>925</v>
      </c>
    </row>
    <row r="1485" spans="1:5" s="188" customFormat="1" outlineLevel="1">
      <c r="A1485" s="188" t="s">
        <v>4286</v>
      </c>
      <c r="B1485" s="206" t="s">
        <v>17140</v>
      </c>
      <c r="C1485" s="198" t="s">
        <v>275</v>
      </c>
      <c r="D1485" s="198" t="s">
        <v>354</v>
      </c>
      <c r="E1485" s="198" t="s">
        <v>925</v>
      </c>
    </row>
    <row r="1486" spans="1:5" s="188" customFormat="1" outlineLevel="1">
      <c r="A1486" s="188" t="s">
        <v>4291</v>
      </c>
      <c r="B1486" s="206" t="s">
        <v>4288</v>
      </c>
      <c r="C1486" s="198" t="s">
        <v>275</v>
      </c>
      <c r="D1486" s="198" t="s">
        <v>354</v>
      </c>
      <c r="E1486" s="198" t="s">
        <v>925</v>
      </c>
    </row>
    <row r="1487" spans="1:5" s="188" customFormat="1" outlineLevel="1">
      <c r="A1487" s="188" t="s">
        <v>4297</v>
      </c>
      <c r="B1487" s="206" t="s">
        <v>4294</v>
      </c>
      <c r="C1487" s="198" t="s">
        <v>275</v>
      </c>
      <c r="D1487" s="198" t="s">
        <v>354</v>
      </c>
      <c r="E1487" s="198" t="s">
        <v>925</v>
      </c>
    </row>
    <row r="1488" spans="1:5" s="188" customFormat="1" outlineLevel="1">
      <c r="A1488" s="188" t="s">
        <v>4307</v>
      </c>
      <c r="B1488" s="206" t="s">
        <v>17141</v>
      </c>
      <c r="C1488" s="198" t="s">
        <v>275</v>
      </c>
      <c r="D1488" s="198" t="s">
        <v>354</v>
      </c>
      <c r="E1488" s="198" t="s">
        <v>925</v>
      </c>
    </row>
    <row r="1489" spans="1:5" s="188" customFormat="1" outlineLevel="1">
      <c r="A1489" s="188" t="s">
        <v>4311</v>
      </c>
      <c r="B1489" s="206" t="s">
        <v>17142</v>
      </c>
      <c r="C1489" s="198" t="s">
        <v>275</v>
      </c>
      <c r="D1489" s="198" t="s">
        <v>354</v>
      </c>
      <c r="E1489" s="198" t="s">
        <v>925</v>
      </c>
    </row>
    <row r="1490" spans="1:5" s="188" customFormat="1" outlineLevel="1">
      <c r="A1490" s="188" t="s">
        <v>17143</v>
      </c>
      <c r="B1490" s="206" t="s">
        <v>15584</v>
      </c>
      <c r="C1490" s="198" t="s">
        <v>275</v>
      </c>
      <c r="D1490" s="198" t="s">
        <v>354</v>
      </c>
      <c r="E1490" s="198" t="s">
        <v>925</v>
      </c>
    </row>
    <row r="1491" spans="1:5" s="192" customFormat="1" outlineLevel="1">
      <c r="A1491" s="192" t="s">
        <v>17144</v>
      </c>
      <c r="B1491" s="205" t="s">
        <v>4323</v>
      </c>
      <c r="C1491" s="199" t="s">
        <v>275</v>
      </c>
      <c r="D1491" s="199" t="s">
        <v>354</v>
      </c>
      <c r="E1491" s="199" t="s">
        <v>925</v>
      </c>
    </row>
    <row r="1492" spans="1:5" s="188" customFormat="1" outlineLevel="1">
      <c r="A1492" s="188" t="s">
        <v>4326</v>
      </c>
      <c r="B1492" s="206" t="s">
        <v>17145</v>
      </c>
      <c r="C1492" s="198" t="s">
        <v>275</v>
      </c>
      <c r="D1492" s="198" t="s">
        <v>354</v>
      </c>
      <c r="E1492" s="198" t="s">
        <v>925</v>
      </c>
    </row>
    <row r="1493" spans="1:5" s="188" customFormat="1" outlineLevel="1">
      <c r="A1493" s="188" t="s">
        <v>4330</v>
      </c>
      <c r="B1493" s="206" t="s">
        <v>17146</v>
      </c>
      <c r="C1493" s="198" t="s">
        <v>275</v>
      </c>
      <c r="D1493" s="198" t="s">
        <v>354</v>
      </c>
      <c r="E1493" s="198" t="s">
        <v>925</v>
      </c>
    </row>
    <row r="1494" spans="1:5" s="188" customFormat="1" outlineLevel="1">
      <c r="A1494" s="188" t="s">
        <v>4332</v>
      </c>
      <c r="B1494" s="206" t="s">
        <v>17147</v>
      </c>
      <c r="C1494" s="198" t="s">
        <v>275</v>
      </c>
      <c r="D1494" s="198" t="s">
        <v>354</v>
      </c>
      <c r="E1494" s="198" t="s">
        <v>925</v>
      </c>
    </row>
    <row r="1495" spans="1:5" s="188" customFormat="1" outlineLevel="1">
      <c r="A1495" s="188" t="s">
        <v>17148</v>
      </c>
      <c r="B1495" s="206" t="s">
        <v>15584</v>
      </c>
      <c r="C1495" s="198" t="s">
        <v>275</v>
      </c>
      <c r="D1495" s="198" t="s">
        <v>354</v>
      </c>
      <c r="E1495" s="198" t="s">
        <v>925</v>
      </c>
    </row>
    <row r="1496" spans="1:5" s="192" customFormat="1" outlineLevel="1">
      <c r="A1496" s="192" t="s">
        <v>17149</v>
      </c>
      <c r="B1496" s="205" t="s">
        <v>17150</v>
      </c>
      <c r="C1496" s="199" t="s">
        <v>275</v>
      </c>
      <c r="D1496" s="199" t="s">
        <v>354</v>
      </c>
      <c r="E1496" s="199" t="s">
        <v>925</v>
      </c>
    </row>
    <row r="1497" spans="1:5" s="188" customFormat="1" outlineLevel="1">
      <c r="A1497" s="188" t="s">
        <v>4337</v>
      </c>
      <c r="B1497" s="206" t="s">
        <v>17151</v>
      </c>
      <c r="C1497" s="198" t="s">
        <v>275</v>
      </c>
      <c r="D1497" s="198" t="s">
        <v>354</v>
      </c>
      <c r="E1497" s="198" t="s">
        <v>925</v>
      </c>
    </row>
    <row r="1498" spans="1:5" s="188" customFormat="1" outlineLevel="1">
      <c r="A1498" s="188" t="s">
        <v>4341</v>
      </c>
      <c r="B1498" s="206" t="s">
        <v>17152</v>
      </c>
      <c r="C1498" s="198" t="s">
        <v>275</v>
      </c>
      <c r="D1498" s="198" t="s">
        <v>354</v>
      </c>
      <c r="E1498" s="198" t="s">
        <v>925</v>
      </c>
    </row>
    <row r="1499" spans="1:5" s="188" customFormat="1" outlineLevel="1">
      <c r="A1499" s="188" t="s">
        <v>4351</v>
      </c>
      <c r="B1499" s="206" t="s">
        <v>17153</v>
      </c>
      <c r="C1499" s="198" t="s">
        <v>275</v>
      </c>
      <c r="D1499" s="198" t="s">
        <v>354</v>
      </c>
      <c r="E1499" s="198" t="s">
        <v>925</v>
      </c>
    </row>
    <row r="1500" spans="1:5" s="188" customFormat="1" outlineLevel="1">
      <c r="A1500" s="188" t="s">
        <v>4353</v>
      </c>
      <c r="B1500" s="206" t="s">
        <v>17154</v>
      </c>
      <c r="C1500" s="198" t="s">
        <v>275</v>
      </c>
      <c r="D1500" s="198" t="s">
        <v>354</v>
      </c>
      <c r="E1500" s="198" t="s">
        <v>925</v>
      </c>
    </row>
    <row r="1501" spans="1:5" s="188" customFormat="1" outlineLevel="1">
      <c r="A1501" s="188" t="s">
        <v>17155</v>
      </c>
      <c r="B1501" s="206" t="s">
        <v>15584</v>
      </c>
      <c r="C1501" s="198" t="s">
        <v>275</v>
      </c>
      <c r="D1501" s="198" t="s">
        <v>354</v>
      </c>
      <c r="E1501" s="198" t="s">
        <v>925</v>
      </c>
    </row>
    <row r="1502" spans="1:5" s="192" customFormat="1" outlineLevel="1">
      <c r="A1502" s="192" t="s">
        <v>17156</v>
      </c>
      <c r="B1502" s="205" t="s">
        <v>17157</v>
      </c>
      <c r="C1502" s="199" t="s">
        <v>275</v>
      </c>
      <c r="D1502" s="199" t="s">
        <v>354</v>
      </c>
      <c r="E1502" s="199" t="s">
        <v>925</v>
      </c>
    </row>
    <row r="1503" spans="1:5" s="188" customFormat="1" outlineLevel="1">
      <c r="A1503" s="188" t="s">
        <v>4358</v>
      </c>
      <c r="B1503" s="206" t="s">
        <v>17158</v>
      </c>
      <c r="C1503" s="198" t="s">
        <v>275</v>
      </c>
      <c r="D1503" s="198" t="s">
        <v>354</v>
      </c>
      <c r="E1503" s="198" t="s">
        <v>925</v>
      </c>
    </row>
    <row r="1504" spans="1:5" s="188" customFormat="1" outlineLevel="1">
      <c r="A1504" s="188" t="s">
        <v>4361</v>
      </c>
      <c r="B1504" s="206" t="s">
        <v>17159</v>
      </c>
      <c r="C1504" s="198" t="s">
        <v>275</v>
      </c>
      <c r="D1504" s="198" t="s">
        <v>354</v>
      </c>
      <c r="E1504" s="198" t="s">
        <v>925</v>
      </c>
    </row>
    <row r="1505" spans="1:5" s="188" customFormat="1" outlineLevel="1">
      <c r="A1505" s="188" t="s">
        <v>4364</v>
      </c>
      <c r="B1505" s="206" t="s">
        <v>17160</v>
      </c>
      <c r="C1505" s="198" t="s">
        <v>275</v>
      </c>
      <c r="D1505" s="198" t="s">
        <v>354</v>
      </c>
      <c r="E1505" s="198" t="s">
        <v>925</v>
      </c>
    </row>
    <row r="1506" spans="1:5" s="188" customFormat="1" outlineLevel="1">
      <c r="A1506" s="188" t="s">
        <v>4367</v>
      </c>
      <c r="B1506" s="206" t="s">
        <v>17161</v>
      </c>
      <c r="C1506" s="198" t="s">
        <v>275</v>
      </c>
      <c r="D1506" s="198" t="s">
        <v>354</v>
      </c>
      <c r="E1506" s="198" t="s">
        <v>925</v>
      </c>
    </row>
    <row r="1507" spans="1:5" s="188" customFormat="1" outlineLevel="1">
      <c r="A1507" s="188" t="s">
        <v>17162</v>
      </c>
      <c r="B1507" s="206" t="s">
        <v>15584</v>
      </c>
      <c r="C1507" s="198" t="s">
        <v>275</v>
      </c>
      <c r="D1507" s="198" t="s">
        <v>354</v>
      </c>
      <c r="E1507" s="198" t="s">
        <v>925</v>
      </c>
    </row>
    <row r="1508" spans="1:5" s="192" customFormat="1" outlineLevel="1">
      <c r="A1508" s="192" t="s">
        <v>17163</v>
      </c>
      <c r="B1508" s="205" t="s">
        <v>17164</v>
      </c>
    </row>
    <row r="1509" spans="1:5" s="188" customFormat="1" outlineLevel="1">
      <c r="A1509" s="188" t="s">
        <v>4379</v>
      </c>
      <c r="B1509" s="206" t="s">
        <v>4376</v>
      </c>
      <c r="C1509" s="198" t="s">
        <v>275</v>
      </c>
      <c r="D1509" s="198" t="s">
        <v>354</v>
      </c>
      <c r="E1509" s="198" t="s">
        <v>925</v>
      </c>
    </row>
    <row r="1510" spans="1:5" s="188" customFormat="1" outlineLevel="1">
      <c r="A1510" s="188" t="s">
        <v>4387</v>
      </c>
      <c r="B1510" s="206" t="s">
        <v>4384</v>
      </c>
      <c r="C1510" s="198" t="s">
        <v>275</v>
      </c>
      <c r="D1510" s="198" t="s">
        <v>354</v>
      </c>
      <c r="E1510" s="198" t="s">
        <v>925</v>
      </c>
    </row>
    <row r="1511" spans="1:5" s="188" customFormat="1" outlineLevel="1">
      <c r="A1511" s="188" t="s">
        <v>4395</v>
      </c>
      <c r="B1511" s="206" t="s">
        <v>4391</v>
      </c>
      <c r="C1511" s="188" t="s">
        <v>243</v>
      </c>
      <c r="D1511" s="188" t="s">
        <v>327</v>
      </c>
      <c r="E1511" s="188" t="s">
        <v>927</v>
      </c>
    </row>
    <row r="1512" spans="1:5" s="188" customFormat="1" outlineLevel="1">
      <c r="A1512" s="188" t="s">
        <v>4421</v>
      </c>
      <c r="B1512" s="206" t="s">
        <v>4418</v>
      </c>
      <c r="C1512" s="198" t="s">
        <v>275</v>
      </c>
      <c r="D1512" s="198" t="s">
        <v>354</v>
      </c>
      <c r="E1512" s="198" t="s">
        <v>925</v>
      </c>
    </row>
    <row r="1513" spans="1:5" s="188" customFormat="1" outlineLevel="1">
      <c r="A1513" s="188" t="s">
        <v>17165</v>
      </c>
      <c r="B1513" s="206" t="s">
        <v>15584</v>
      </c>
    </row>
    <row r="1514" spans="1:5" s="192" customFormat="1" outlineLevel="1">
      <c r="A1514" s="192" t="s">
        <v>17166</v>
      </c>
      <c r="B1514" s="205" t="s">
        <v>15584</v>
      </c>
    </row>
    <row r="1515" spans="1:5" s="98" customFormat="1" outlineLevel="1">
      <c r="A1515" s="98" t="s">
        <v>17167</v>
      </c>
      <c r="B1515" s="204" t="s">
        <v>17168</v>
      </c>
      <c r="C1515" s="200" t="s">
        <v>275</v>
      </c>
      <c r="D1515" s="200" t="s">
        <v>354</v>
      </c>
      <c r="E1515" s="200" t="s">
        <v>925</v>
      </c>
    </row>
    <row r="1516" spans="1:5" s="192" customFormat="1" outlineLevel="1">
      <c r="A1516" s="192" t="s">
        <v>17169</v>
      </c>
      <c r="B1516" s="205" t="s">
        <v>17170</v>
      </c>
      <c r="C1516" s="199" t="s">
        <v>275</v>
      </c>
      <c r="D1516" s="199" t="s">
        <v>354</v>
      </c>
      <c r="E1516" s="199" t="s">
        <v>925</v>
      </c>
    </row>
    <row r="1517" spans="1:5" s="188" customFormat="1" outlineLevel="1">
      <c r="A1517" s="188" t="s">
        <v>4405</v>
      </c>
      <c r="B1517" s="206" t="s">
        <v>4402</v>
      </c>
      <c r="C1517" s="198" t="s">
        <v>275</v>
      </c>
      <c r="D1517" s="198" t="s">
        <v>354</v>
      </c>
      <c r="E1517" s="198" t="s">
        <v>925</v>
      </c>
    </row>
    <row r="1518" spans="1:5" s="188" customFormat="1" outlineLevel="1">
      <c r="A1518" s="188" t="s">
        <v>4428</v>
      </c>
      <c r="B1518" s="206" t="s">
        <v>17171</v>
      </c>
      <c r="C1518" s="198" t="s">
        <v>275</v>
      </c>
      <c r="D1518" s="198" t="s">
        <v>354</v>
      </c>
      <c r="E1518" s="198" t="s">
        <v>925</v>
      </c>
    </row>
    <row r="1519" spans="1:5" s="188" customFormat="1" outlineLevel="1">
      <c r="A1519" s="188" t="s">
        <v>17172</v>
      </c>
      <c r="B1519" s="206" t="s">
        <v>15584</v>
      </c>
      <c r="C1519" s="198" t="s">
        <v>275</v>
      </c>
      <c r="D1519" s="198" t="s">
        <v>354</v>
      </c>
      <c r="E1519" s="198" t="s">
        <v>925</v>
      </c>
    </row>
    <row r="1520" spans="1:5" s="192" customFormat="1" outlineLevel="1">
      <c r="A1520" s="192" t="s">
        <v>17173</v>
      </c>
      <c r="B1520" s="205" t="s">
        <v>17174</v>
      </c>
      <c r="C1520" s="199" t="s">
        <v>275</v>
      </c>
      <c r="D1520" s="199" t="s">
        <v>354</v>
      </c>
      <c r="E1520" s="199" t="s">
        <v>925</v>
      </c>
    </row>
    <row r="1521" spans="1:5" s="188" customFormat="1" outlineLevel="1">
      <c r="A1521" s="188" t="s">
        <v>4468</v>
      </c>
      <c r="B1521" s="206" t="s">
        <v>4467</v>
      </c>
      <c r="C1521" s="198" t="s">
        <v>275</v>
      </c>
      <c r="D1521" s="198" t="s">
        <v>354</v>
      </c>
      <c r="E1521" s="198" t="s">
        <v>925</v>
      </c>
    </row>
    <row r="1522" spans="1:5" s="188" customFormat="1" outlineLevel="1">
      <c r="A1522" s="188" t="s">
        <v>17175</v>
      </c>
      <c r="B1522" s="206" t="s">
        <v>17176</v>
      </c>
      <c r="C1522" s="198" t="s">
        <v>275</v>
      </c>
      <c r="D1522" s="198" t="s">
        <v>354</v>
      </c>
      <c r="E1522" s="198" t="s">
        <v>925</v>
      </c>
    </row>
    <row r="1523" spans="1:5" s="188" customFormat="1" outlineLevel="1">
      <c r="A1523" s="188" t="s">
        <v>4473</v>
      </c>
      <c r="B1523" s="206" t="s">
        <v>17177</v>
      </c>
      <c r="C1523" s="198" t="s">
        <v>275</v>
      </c>
      <c r="D1523" s="198" t="s">
        <v>354</v>
      </c>
      <c r="E1523" s="198" t="s">
        <v>925</v>
      </c>
    </row>
    <row r="1524" spans="1:5" s="188" customFormat="1" outlineLevel="1">
      <c r="A1524" s="188" t="s">
        <v>4476</v>
      </c>
      <c r="B1524" s="206" t="s">
        <v>17178</v>
      </c>
      <c r="C1524" s="198" t="s">
        <v>275</v>
      </c>
      <c r="D1524" s="198" t="s">
        <v>354</v>
      </c>
      <c r="E1524" s="198" t="s">
        <v>925</v>
      </c>
    </row>
    <row r="1525" spans="1:5" s="188" customFormat="1" outlineLevel="1">
      <c r="A1525" s="188" t="s">
        <v>4480</v>
      </c>
      <c r="B1525" s="206" t="s">
        <v>17179</v>
      </c>
      <c r="C1525" s="198" t="s">
        <v>275</v>
      </c>
      <c r="D1525" s="198" t="s">
        <v>354</v>
      </c>
      <c r="E1525" s="198" t="s">
        <v>925</v>
      </c>
    </row>
    <row r="1526" spans="1:5" s="188" customFormat="1" outlineLevel="1">
      <c r="A1526" s="188" t="s">
        <v>4485</v>
      </c>
      <c r="B1526" s="206" t="s">
        <v>17180</v>
      </c>
      <c r="C1526" s="198" t="s">
        <v>275</v>
      </c>
      <c r="D1526" s="198" t="s">
        <v>354</v>
      </c>
      <c r="E1526" s="198" t="s">
        <v>925</v>
      </c>
    </row>
    <row r="1527" spans="1:5" s="188" customFormat="1" outlineLevel="1">
      <c r="A1527" s="188" t="s">
        <v>4492</v>
      </c>
      <c r="B1527" s="206" t="s">
        <v>17181</v>
      </c>
      <c r="C1527" s="198" t="s">
        <v>275</v>
      </c>
      <c r="D1527" s="198" t="s">
        <v>354</v>
      </c>
      <c r="E1527" s="198" t="s">
        <v>925</v>
      </c>
    </row>
    <row r="1528" spans="1:5" s="188" customFormat="1" outlineLevel="1">
      <c r="A1528" s="188" t="s">
        <v>17182</v>
      </c>
      <c r="B1528" s="206" t="s">
        <v>15584</v>
      </c>
      <c r="C1528" s="198" t="s">
        <v>275</v>
      </c>
      <c r="D1528" s="198" t="s">
        <v>354</v>
      </c>
      <c r="E1528" s="198" t="s">
        <v>925</v>
      </c>
    </row>
    <row r="1529" spans="1:5" s="192" customFormat="1" outlineLevel="1">
      <c r="A1529" s="192" t="s">
        <v>17183</v>
      </c>
      <c r="B1529" s="205" t="s">
        <v>15584</v>
      </c>
      <c r="C1529" s="199" t="s">
        <v>275</v>
      </c>
      <c r="D1529" s="199" t="s">
        <v>354</v>
      </c>
      <c r="E1529" s="199" t="s">
        <v>925</v>
      </c>
    </row>
    <row r="1530" spans="1:5" s="98" customFormat="1" outlineLevel="1">
      <c r="A1530" s="98" t="s">
        <v>17184</v>
      </c>
      <c r="B1530" s="204" t="s">
        <v>17185</v>
      </c>
      <c r="C1530" s="98" t="s">
        <v>231</v>
      </c>
      <c r="D1530" s="98" t="s">
        <v>318</v>
      </c>
      <c r="E1530" s="98" t="s">
        <v>232</v>
      </c>
    </row>
    <row r="1531" spans="1:5" s="192" customFormat="1" outlineLevel="1">
      <c r="A1531" s="192" t="s">
        <v>17186</v>
      </c>
      <c r="B1531" s="205" t="s">
        <v>4438</v>
      </c>
      <c r="C1531" s="192" t="s">
        <v>231</v>
      </c>
      <c r="D1531" s="192" t="s">
        <v>318</v>
      </c>
      <c r="E1531" s="192" t="s">
        <v>232</v>
      </c>
    </row>
    <row r="1532" spans="1:5" s="188" customFormat="1" outlineLevel="1">
      <c r="A1532" s="188" t="s">
        <v>4441</v>
      </c>
      <c r="B1532" s="206" t="s">
        <v>17187</v>
      </c>
      <c r="C1532" s="188" t="s">
        <v>231</v>
      </c>
      <c r="D1532" s="188" t="s">
        <v>318</v>
      </c>
      <c r="E1532" s="188" t="s">
        <v>232</v>
      </c>
    </row>
    <row r="1533" spans="1:5" s="188" customFormat="1" outlineLevel="1">
      <c r="A1533" s="188" t="s">
        <v>4444</v>
      </c>
      <c r="B1533" s="206" t="s">
        <v>17188</v>
      </c>
      <c r="C1533" s="188" t="s">
        <v>231</v>
      </c>
      <c r="D1533" s="188" t="s">
        <v>318</v>
      </c>
      <c r="E1533" s="188" t="s">
        <v>232</v>
      </c>
    </row>
    <row r="1534" spans="1:5" s="188" customFormat="1" outlineLevel="1">
      <c r="A1534" s="188" t="s">
        <v>4447</v>
      </c>
      <c r="B1534" s="206" t="s">
        <v>17189</v>
      </c>
      <c r="C1534" s="188" t="s">
        <v>231</v>
      </c>
      <c r="D1534" s="188" t="s">
        <v>318</v>
      </c>
      <c r="E1534" s="188" t="s">
        <v>232</v>
      </c>
    </row>
    <row r="1535" spans="1:5" s="188" customFormat="1" outlineLevel="1">
      <c r="A1535" s="188" t="s">
        <v>4453</v>
      </c>
      <c r="B1535" s="206" t="s">
        <v>17190</v>
      </c>
      <c r="C1535" s="188" t="s">
        <v>231</v>
      </c>
      <c r="D1535" s="188" t="s">
        <v>318</v>
      </c>
      <c r="E1535" s="188" t="s">
        <v>232</v>
      </c>
    </row>
    <row r="1536" spans="1:5" s="188" customFormat="1" outlineLevel="1">
      <c r="A1536" s="188" t="s">
        <v>4450</v>
      </c>
      <c r="B1536" s="206" t="s">
        <v>17191</v>
      </c>
      <c r="C1536" s="188" t="s">
        <v>231</v>
      </c>
      <c r="D1536" s="188" t="s">
        <v>318</v>
      </c>
      <c r="E1536" s="188" t="s">
        <v>232</v>
      </c>
    </row>
    <row r="1537" spans="1:5" s="188" customFormat="1" outlineLevel="1">
      <c r="A1537" s="188" t="s">
        <v>17192</v>
      </c>
      <c r="B1537" s="206" t="s">
        <v>15584</v>
      </c>
      <c r="C1537" s="188" t="s">
        <v>231</v>
      </c>
      <c r="D1537" s="188" t="s">
        <v>318</v>
      </c>
      <c r="E1537" s="188" t="s">
        <v>232</v>
      </c>
    </row>
    <row r="1538" spans="1:5" s="192" customFormat="1" outlineLevel="1">
      <c r="A1538" s="192" t="s">
        <v>17193</v>
      </c>
      <c r="B1538" s="205" t="s">
        <v>17194</v>
      </c>
      <c r="C1538" s="192" t="s">
        <v>231</v>
      </c>
      <c r="D1538" s="192" t="s">
        <v>318</v>
      </c>
      <c r="E1538" s="192" t="s">
        <v>232</v>
      </c>
    </row>
    <row r="1539" spans="1:5" s="188" customFormat="1" outlineLevel="1">
      <c r="A1539" s="188" t="s">
        <v>4458</v>
      </c>
      <c r="B1539" s="206" t="s">
        <v>17195</v>
      </c>
      <c r="C1539" s="188" t="s">
        <v>231</v>
      </c>
      <c r="D1539" s="188" t="s">
        <v>318</v>
      </c>
      <c r="E1539" s="188" t="s">
        <v>232</v>
      </c>
    </row>
    <row r="1540" spans="1:5" s="188" customFormat="1" outlineLevel="1">
      <c r="A1540" s="188" t="s">
        <v>4464</v>
      </c>
      <c r="B1540" s="206" t="s">
        <v>17196</v>
      </c>
      <c r="C1540" s="188" t="s">
        <v>231</v>
      </c>
      <c r="D1540" s="188" t="s">
        <v>318</v>
      </c>
      <c r="E1540" s="188" t="s">
        <v>232</v>
      </c>
    </row>
    <row r="1541" spans="1:5" s="188" customFormat="1" outlineLevel="1">
      <c r="A1541" s="188" t="s">
        <v>17197</v>
      </c>
      <c r="B1541" s="206" t="s">
        <v>15584</v>
      </c>
      <c r="C1541" s="188" t="s">
        <v>231</v>
      </c>
      <c r="D1541" s="188" t="s">
        <v>318</v>
      </c>
      <c r="E1541" s="188" t="s">
        <v>232</v>
      </c>
    </row>
    <row r="1542" spans="1:5" s="192" customFormat="1" outlineLevel="1">
      <c r="A1542" s="192" t="s">
        <v>17198</v>
      </c>
      <c r="B1542" s="205" t="s">
        <v>15584</v>
      </c>
      <c r="C1542" s="192" t="s">
        <v>231</v>
      </c>
      <c r="D1542" s="192" t="s">
        <v>318</v>
      </c>
      <c r="E1542" s="192" t="s">
        <v>232</v>
      </c>
    </row>
    <row r="1543" spans="1:5" s="98" customFormat="1" outlineLevel="1">
      <c r="A1543" s="98" t="s">
        <v>17199</v>
      </c>
      <c r="B1543" s="204" t="s">
        <v>15584</v>
      </c>
    </row>
    <row r="1544" spans="1:5" s="103" customFormat="1">
      <c r="A1544" s="103" t="s">
        <v>8223</v>
      </c>
      <c r="B1544" s="203" t="s">
        <v>17200</v>
      </c>
    </row>
    <row r="1545" spans="1:5" s="98" customFormat="1" outlineLevel="1">
      <c r="A1545" s="98" t="s">
        <v>17201</v>
      </c>
      <c r="B1545" s="204" t="s">
        <v>17202</v>
      </c>
      <c r="C1545" s="98" t="s">
        <v>274</v>
      </c>
      <c r="D1545" s="98" t="s">
        <v>353</v>
      </c>
      <c r="E1545" s="98" t="s">
        <v>21089</v>
      </c>
    </row>
    <row r="1546" spans="1:5" s="192" customFormat="1" outlineLevel="1">
      <c r="A1546" s="192" t="s">
        <v>17203</v>
      </c>
      <c r="B1546" s="205" t="s">
        <v>17204</v>
      </c>
      <c r="C1546" s="192" t="s">
        <v>274</v>
      </c>
      <c r="D1546" s="192" t="s">
        <v>353</v>
      </c>
      <c r="E1546" s="192" t="s">
        <v>21089</v>
      </c>
    </row>
    <row r="1547" spans="1:5" s="188" customFormat="1" outlineLevel="1">
      <c r="A1547" s="188" t="s">
        <v>5684</v>
      </c>
      <c r="B1547" s="206" t="s">
        <v>17205</v>
      </c>
      <c r="C1547" s="188" t="s">
        <v>274</v>
      </c>
      <c r="D1547" s="188" t="s">
        <v>353</v>
      </c>
      <c r="E1547" s="188" t="s">
        <v>21089</v>
      </c>
    </row>
    <row r="1548" spans="1:5" s="188" customFormat="1" outlineLevel="1">
      <c r="A1548" s="188" t="s">
        <v>5687</v>
      </c>
      <c r="B1548" s="206" t="s">
        <v>17206</v>
      </c>
      <c r="C1548" s="188" t="s">
        <v>274</v>
      </c>
      <c r="D1548" s="188" t="s">
        <v>353</v>
      </c>
      <c r="E1548" s="188" t="s">
        <v>21089</v>
      </c>
    </row>
    <row r="1549" spans="1:5" s="188" customFormat="1" outlineLevel="1">
      <c r="A1549" s="188" t="s">
        <v>5690</v>
      </c>
      <c r="B1549" s="206" t="s">
        <v>17207</v>
      </c>
      <c r="C1549" s="188" t="s">
        <v>274</v>
      </c>
      <c r="D1549" s="188" t="s">
        <v>353</v>
      </c>
      <c r="E1549" s="188" t="s">
        <v>21089</v>
      </c>
    </row>
    <row r="1550" spans="1:5" s="188" customFormat="1" outlineLevel="1">
      <c r="A1550" s="188" t="s">
        <v>5693</v>
      </c>
      <c r="B1550" s="206" t="s">
        <v>17208</v>
      </c>
      <c r="C1550" s="188" t="s">
        <v>274</v>
      </c>
      <c r="D1550" s="188" t="s">
        <v>353</v>
      </c>
      <c r="E1550" s="188" t="s">
        <v>21089</v>
      </c>
    </row>
    <row r="1551" spans="1:5" s="188" customFormat="1" outlineLevel="1">
      <c r="A1551" s="188" t="s">
        <v>5696</v>
      </c>
      <c r="B1551" s="206" t="s">
        <v>17209</v>
      </c>
      <c r="C1551" s="188" t="s">
        <v>274</v>
      </c>
      <c r="D1551" s="188" t="s">
        <v>353</v>
      </c>
      <c r="E1551" s="188" t="s">
        <v>21089</v>
      </c>
    </row>
    <row r="1552" spans="1:5" s="188" customFormat="1" outlineLevel="1">
      <c r="A1552" s="188" t="s">
        <v>5699</v>
      </c>
      <c r="B1552" s="206" t="s">
        <v>17210</v>
      </c>
      <c r="C1552" s="188" t="s">
        <v>274</v>
      </c>
      <c r="D1552" s="188" t="s">
        <v>353</v>
      </c>
      <c r="E1552" s="188" t="s">
        <v>21089</v>
      </c>
    </row>
    <row r="1553" spans="1:5" s="188" customFormat="1" outlineLevel="1">
      <c r="A1553" s="188" t="s">
        <v>5702</v>
      </c>
      <c r="B1553" s="206" t="s">
        <v>17211</v>
      </c>
      <c r="C1553" s="188" t="s">
        <v>274</v>
      </c>
      <c r="D1553" s="188" t="s">
        <v>353</v>
      </c>
      <c r="E1553" s="188" t="s">
        <v>21089</v>
      </c>
    </row>
    <row r="1554" spans="1:5" s="188" customFormat="1" outlineLevel="1">
      <c r="A1554" s="188" t="s">
        <v>5705</v>
      </c>
      <c r="B1554" s="206" t="s">
        <v>17212</v>
      </c>
      <c r="C1554" s="188" t="s">
        <v>274</v>
      </c>
      <c r="D1554" s="188" t="s">
        <v>353</v>
      </c>
      <c r="E1554" s="188" t="s">
        <v>21089</v>
      </c>
    </row>
    <row r="1555" spans="1:5" s="188" customFormat="1" outlineLevel="1">
      <c r="A1555" s="188" t="s">
        <v>17213</v>
      </c>
      <c r="B1555" s="206" t="s">
        <v>15584</v>
      </c>
      <c r="C1555" s="188" t="s">
        <v>274</v>
      </c>
      <c r="D1555" s="188" t="s">
        <v>353</v>
      </c>
      <c r="E1555" s="188" t="s">
        <v>21089</v>
      </c>
    </row>
    <row r="1556" spans="1:5" s="192" customFormat="1" outlineLevel="1">
      <c r="A1556" s="192" t="s">
        <v>17214</v>
      </c>
      <c r="B1556" s="205" t="s">
        <v>17215</v>
      </c>
      <c r="C1556" s="192" t="s">
        <v>274</v>
      </c>
      <c r="D1556" s="192" t="s">
        <v>353</v>
      </c>
      <c r="E1556" s="192" t="s">
        <v>21089</v>
      </c>
    </row>
    <row r="1557" spans="1:5" s="188" customFormat="1" outlineLevel="1">
      <c r="A1557" s="188" t="s">
        <v>5708</v>
      </c>
      <c r="B1557" s="206" t="s">
        <v>17216</v>
      </c>
      <c r="C1557" s="188" t="s">
        <v>274</v>
      </c>
      <c r="D1557" s="188" t="s">
        <v>353</v>
      </c>
      <c r="E1557" s="188" t="s">
        <v>21089</v>
      </c>
    </row>
    <row r="1558" spans="1:5" s="188" customFormat="1" outlineLevel="1">
      <c r="A1558" s="188" t="s">
        <v>5712</v>
      </c>
      <c r="B1558" s="206" t="s">
        <v>17217</v>
      </c>
      <c r="C1558" s="188" t="s">
        <v>274</v>
      </c>
      <c r="D1558" s="188" t="s">
        <v>353</v>
      </c>
      <c r="E1558" s="188" t="s">
        <v>21089</v>
      </c>
    </row>
    <row r="1559" spans="1:5" s="188" customFormat="1" outlineLevel="1">
      <c r="A1559" s="188" t="s">
        <v>17218</v>
      </c>
      <c r="B1559" s="206" t="s">
        <v>15584</v>
      </c>
      <c r="C1559" s="188" t="s">
        <v>274</v>
      </c>
      <c r="D1559" s="188" t="s">
        <v>353</v>
      </c>
      <c r="E1559" s="188" t="s">
        <v>21089</v>
      </c>
    </row>
    <row r="1560" spans="1:5" s="192" customFormat="1" outlineLevel="1">
      <c r="A1560" s="192" t="s">
        <v>17219</v>
      </c>
      <c r="B1560" s="205" t="s">
        <v>15584</v>
      </c>
      <c r="C1560" s="192" t="s">
        <v>274</v>
      </c>
      <c r="D1560" s="192" t="s">
        <v>353</v>
      </c>
      <c r="E1560" s="192" t="s">
        <v>21089</v>
      </c>
    </row>
    <row r="1561" spans="1:5" s="98" customFormat="1" outlineLevel="1">
      <c r="A1561" s="98" t="s">
        <v>17220</v>
      </c>
      <c r="B1561" s="204" t="s">
        <v>17221</v>
      </c>
    </row>
    <row r="1562" spans="1:5" s="192" customFormat="1" outlineLevel="1">
      <c r="A1562" s="192" t="s">
        <v>17222</v>
      </c>
      <c r="B1562" s="205" t="s">
        <v>17223</v>
      </c>
      <c r="C1562" s="192" t="s">
        <v>224</v>
      </c>
      <c r="D1562" s="192" t="s">
        <v>314</v>
      </c>
      <c r="E1562" s="192" t="s">
        <v>225</v>
      </c>
    </row>
    <row r="1563" spans="1:5" s="188" customFormat="1" outlineLevel="1">
      <c r="A1563" s="188" t="s">
        <v>5665</v>
      </c>
      <c r="B1563" s="206" t="s">
        <v>5662</v>
      </c>
      <c r="C1563" s="188" t="s">
        <v>224</v>
      </c>
      <c r="D1563" s="188" t="s">
        <v>314</v>
      </c>
      <c r="E1563" s="188" t="s">
        <v>225</v>
      </c>
    </row>
    <row r="1564" spans="1:5" s="188" customFormat="1" outlineLevel="1">
      <c r="A1564" s="188" t="s">
        <v>5678</v>
      </c>
      <c r="B1564" s="206" t="s">
        <v>17224</v>
      </c>
      <c r="C1564" s="188" t="s">
        <v>224</v>
      </c>
      <c r="D1564" s="188" t="s">
        <v>314</v>
      </c>
      <c r="E1564" s="188" t="s">
        <v>225</v>
      </c>
    </row>
    <row r="1565" spans="1:5" s="188" customFormat="1" outlineLevel="1">
      <c r="A1565" s="188" t="s">
        <v>17225</v>
      </c>
      <c r="B1565" s="206" t="s">
        <v>15584</v>
      </c>
      <c r="C1565" s="188" t="s">
        <v>224</v>
      </c>
      <c r="D1565" s="188" t="s">
        <v>314</v>
      </c>
      <c r="E1565" s="188" t="s">
        <v>225</v>
      </c>
    </row>
    <row r="1566" spans="1:5" s="192" customFormat="1" outlineLevel="1">
      <c r="A1566" s="192" t="s">
        <v>17226</v>
      </c>
      <c r="B1566" s="205" t="s">
        <v>5670</v>
      </c>
    </row>
    <row r="1567" spans="1:5" s="188" customFormat="1" outlineLevel="1">
      <c r="A1567" s="188" t="s">
        <v>5673</v>
      </c>
      <c r="B1567" s="206" t="s">
        <v>17227</v>
      </c>
      <c r="C1567" s="188" t="s">
        <v>274</v>
      </c>
      <c r="D1567" s="188" t="s">
        <v>353</v>
      </c>
      <c r="E1567" s="188" t="s">
        <v>21089</v>
      </c>
    </row>
    <row r="1568" spans="1:5" s="188" customFormat="1" outlineLevel="1">
      <c r="A1568" s="188" t="s">
        <v>5675</v>
      </c>
      <c r="B1568" s="206" t="s">
        <v>17228</v>
      </c>
      <c r="C1568" s="188" t="s">
        <v>233</v>
      </c>
      <c r="D1568" s="188" t="s">
        <v>319</v>
      </c>
      <c r="E1568" s="188" t="s">
        <v>21087</v>
      </c>
    </row>
    <row r="1569" spans="1:5" s="188" customFormat="1" outlineLevel="1">
      <c r="A1569" s="188" t="s">
        <v>17229</v>
      </c>
      <c r="B1569" s="206" t="s">
        <v>15584</v>
      </c>
    </row>
    <row r="1570" spans="1:5" s="192" customFormat="1" outlineLevel="1">
      <c r="A1570" s="192" t="s">
        <v>17230</v>
      </c>
      <c r="B1570" s="205" t="s">
        <v>15584</v>
      </c>
    </row>
    <row r="1571" spans="1:5" s="98" customFormat="1" outlineLevel="1">
      <c r="A1571" s="98" t="s">
        <v>17231</v>
      </c>
      <c r="B1571" s="204" t="s">
        <v>17232</v>
      </c>
    </row>
    <row r="1572" spans="1:5" s="192" customFormat="1" outlineLevel="1">
      <c r="A1572" s="192" t="s">
        <v>17233</v>
      </c>
      <c r="B1572" s="205" t="s">
        <v>17234</v>
      </c>
    </row>
    <row r="1573" spans="1:5" s="198" customFormat="1" outlineLevel="1">
      <c r="A1573" s="188" t="s">
        <v>5718</v>
      </c>
      <c r="B1573" s="206" t="s">
        <v>17235</v>
      </c>
      <c r="C1573" s="188" t="s">
        <v>233</v>
      </c>
      <c r="D1573" s="188" t="s">
        <v>319</v>
      </c>
      <c r="E1573" s="188" t="s">
        <v>21087</v>
      </c>
    </row>
    <row r="1574" spans="1:5" s="198" customFormat="1" outlineLevel="1">
      <c r="A1574" s="188" t="s">
        <v>5722</v>
      </c>
      <c r="B1574" s="206" t="s">
        <v>17236</v>
      </c>
      <c r="C1574" s="188" t="s">
        <v>233</v>
      </c>
      <c r="D1574" s="188" t="s">
        <v>319</v>
      </c>
      <c r="E1574" s="188" t="s">
        <v>21087</v>
      </c>
    </row>
    <row r="1575" spans="1:5" s="198" customFormat="1" outlineLevel="1">
      <c r="A1575" s="188" t="s">
        <v>5726</v>
      </c>
      <c r="B1575" s="206" t="s">
        <v>17237</v>
      </c>
      <c r="C1575" s="198" t="s">
        <v>255</v>
      </c>
      <c r="D1575" s="198" t="s">
        <v>337</v>
      </c>
      <c r="E1575" s="198" t="s">
        <v>21088</v>
      </c>
    </row>
    <row r="1576" spans="1:5" s="188" customFormat="1" outlineLevel="1">
      <c r="A1576" s="188" t="s">
        <v>5729</v>
      </c>
      <c r="B1576" s="206" t="s">
        <v>17238</v>
      </c>
      <c r="C1576" s="188" t="s">
        <v>233</v>
      </c>
      <c r="D1576" s="188" t="s">
        <v>319</v>
      </c>
      <c r="E1576" s="188" t="s">
        <v>21087</v>
      </c>
    </row>
    <row r="1577" spans="1:5" s="188" customFormat="1" outlineLevel="1">
      <c r="A1577" s="188" t="s">
        <v>5731</v>
      </c>
      <c r="B1577" s="206" t="s">
        <v>17239</v>
      </c>
      <c r="C1577" s="188" t="s">
        <v>233</v>
      </c>
      <c r="D1577" s="188" t="s">
        <v>319</v>
      </c>
      <c r="E1577" s="188" t="s">
        <v>21087</v>
      </c>
    </row>
    <row r="1578" spans="1:5" s="188" customFormat="1" outlineLevel="1">
      <c r="A1578" s="188" t="s">
        <v>5734</v>
      </c>
      <c r="B1578" s="206" t="s">
        <v>17240</v>
      </c>
      <c r="C1578" s="188" t="s">
        <v>233</v>
      </c>
      <c r="D1578" s="188" t="s">
        <v>319</v>
      </c>
      <c r="E1578" s="188" t="s">
        <v>21087</v>
      </c>
    </row>
    <row r="1579" spans="1:5" s="188" customFormat="1" outlineLevel="1">
      <c r="A1579" s="188" t="s">
        <v>17241</v>
      </c>
      <c r="B1579" s="206" t="s">
        <v>15584</v>
      </c>
    </row>
    <row r="1580" spans="1:5" s="199" customFormat="1" outlineLevel="1">
      <c r="A1580" s="192" t="s">
        <v>17242</v>
      </c>
      <c r="B1580" s="205" t="s">
        <v>17243</v>
      </c>
    </row>
    <row r="1581" spans="1:5" s="188" customFormat="1" outlineLevel="1">
      <c r="A1581" s="188" t="s">
        <v>5788</v>
      </c>
      <c r="B1581" s="206" t="s">
        <v>17244</v>
      </c>
      <c r="C1581" s="198" t="s">
        <v>255</v>
      </c>
      <c r="D1581" s="198" t="s">
        <v>337</v>
      </c>
      <c r="E1581" s="198" t="s">
        <v>21088</v>
      </c>
    </row>
    <row r="1582" spans="1:5" s="188" customFormat="1" outlineLevel="1">
      <c r="A1582" s="188" t="s">
        <v>5790</v>
      </c>
      <c r="B1582" s="206" t="s">
        <v>15826</v>
      </c>
      <c r="C1582" s="188" t="s">
        <v>233</v>
      </c>
      <c r="D1582" s="188" t="s">
        <v>319</v>
      </c>
      <c r="E1582" s="188" t="s">
        <v>21087</v>
      </c>
    </row>
    <row r="1583" spans="1:5" s="188" customFormat="1" outlineLevel="1">
      <c r="A1583" s="188" t="s">
        <v>17245</v>
      </c>
      <c r="B1583" s="206" t="s">
        <v>15584</v>
      </c>
    </row>
    <row r="1584" spans="1:5" s="199" customFormat="1" outlineLevel="1">
      <c r="A1584" s="192" t="s">
        <v>17246</v>
      </c>
      <c r="B1584" s="205" t="s">
        <v>17247</v>
      </c>
      <c r="C1584" s="199" t="s">
        <v>275</v>
      </c>
      <c r="D1584" s="199" t="s">
        <v>354</v>
      </c>
      <c r="E1584" s="199" t="s">
        <v>925</v>
      </c>
    </row>
    <row r="1585" spans="1:5" s="188" customFormat="1" outlineLevel="1">
      <c r="A1585" s="188" t="s">
        <v>5757</v>
      </c>
      <c r="B1585" s="206" t="s">
        <v>5755</v>
      </c>
      <c r="C1585" s="198" t="s">
        <v>275</v>
      </c>
      <c r="D1585" s="198" t="s">
        <v>354</v>
      </c>
      <c r="E1585" s="198" t="s">
        <v>925</v>
      </c>
    </row>
    <row r="1586" spans="1:5" s="188" customFormat="1" outlineLevel="1">
      <c r="A1586" s="188" t="s">
        <v>5750</v>
      </c>
      <c r="B1586" s="206" t="s">
        <v>17248</v>
      </c>
      <c r="C1586" s="198" t="s">
        <v>275</v>
      </c>
      <c r="D1586" s="198" t="s">
        <v>354</v>
      </c>
      <c r="E1586" s="198" t="s">
        <v>925</v>
      </c>
    </row>
    <row r="1587" spans="1:5" s="188" customFormat="1" outlineLevel="1">
      <c r="A1587" s="188" t="s">
        <v>5761</v>
      </c>
      <c r="B1587" s="206" t="s">
        <v>5760</v>
      </c>
      <c r="C1587" s="198" t="s">
        <v>275</v>
      </c>
      <c r="D1587" s="198" t="s">
        <v>354</v>
      </c>
      <c r="E1587" s="198" t="s">
        <v>925</v>
      </c>
    </row>
    <row r="1588" spans="1:5" s="188" customFormat="1" outlineLevel="1">
      <c r="A1588" s="188" t="s">
        <v>5769</v>
      </c>
      <c r="B1588" s="206" t="s">
        <v>17249</v>
      </c>
      <c r="C1588" s="198" t="s">
        <v>275</v>
      </c>
      <c r="D1588" s="198" t="s">
        <v>354</v>
      </c>
      <c r="E1588" s="198" t="s">
        <v>925</v>
      </c>
    </row>
    <row r="1589" spans="1:5" s="188" customFormat="1" outlineLevel="1">
      <c r="A1589" s="188" t="s">
        <v>17250</v>
      </c>
      <c r="B1589" s="206" t="s">
        <v>15584</v>
      </c>
      <c r="C1589" s="198" t="s">
        <v>275</v>
      </c>
      <c r="D1589" s="198" t="s">
        <v>354</v>
      </c>
      <c r="E1589" s="198" t="s">
        <v>925</v>
      </c>
    </row>
    <row r="1590" spans="1:5" s="199" customFormat="1" outlineLevel="1">
      <c r="A1590" s="192" t="s">
        <v>17251</v>
      </c>
      <c r="B1590" s="205" t="s">
        <v>17252</v>
      </c>
      <c r="C1590" s="199" t="s">
        <v>275</v>
      </c>
      <c r="D1590" s="199" t="s">
        <v>354</v>
      </c>
      <c r="E1590" s="199" t="s">
        <v>925</v>
      </c>
    </row>
    <row r="1591" spans="1:5" s="188" customFormat="1" outlineLevel="1">
      <c r="A1591" s="188" t="s">
        <v>5739</v>
      </c>
      <c r="B1591" s="206" t="s">
        <v>5736</v>
      </c>
      <c r="C1591" s="198" t="s">
        <v>275</v>
      </c>
      <c r="D1591" s="198" t="s">
        <v>354</v>
      </c>
      <c r="E1591" s="198" t="s">
        <v>925</v>
      </c>
    </row>
    <row r="1592" spans="1:5" s="188" customFormat="1" outlineLevel="1">
      <c r="A1592" s="188" t="s">
        <v>5775</v>
      </c>
      <c r="B1592" s="206" t="s">
        <v>5772</v>
      </c>
      <c r="C1592" s="198" t="s">
        <v>275</v>
      </c>
      <c r="D1592" s="198" t="s">
        <v>354</v>
      </c>
      <c r="E1592" s="198" t="s">
        <v>925</v>
      </c>
    </row>
    <row r="1593" spans="1:5" s="188" customFormat="1" outlineLevel="1">
      <c r="A1593" s="188" t="s">
        <v>5764</v>
      </c>
      <c r="B1593" s="206" t="s">
        <v>5763</v>
      </c>
      <c r="C1593" s="198" t="s">
        <v>275</v>
      </c>
      <c r="D1593" s="198" t="s">
        <v>354</v>
      </c>
      <c r="E1593" s="198" t="s">
        <v>925</v>
      </c>
    </row>
    <row r="1594" spans="1:5" s="188" customFormat="1" outlineLevel="1">
      <c r="A1594" s="188" t="s">
        <v>5781</v>
      </c>
      <c r="B1594" s="206" t="s">
        <v>17253</v>
      </c>
      <c r="C1594" s="198" t="s">
        <v>275</v>
      </c>
      <c r="D1594" s="198" t="s">
        <v>354</v>
      </c>
      <c r="E1594" s="198" t="s">
        <v>925</v>
      </c>
    </row>
    <row r="1595" spans="1:5" s="188" customFormat="1" outlineLevel="1">
      <c r="A1595" s="188" t="s">
        <v>6215</v>
      </c>
      <c r="B1595" s="206" t="s">
        <v>17254</v>
      </c>
      <c r="C1595" s="198" t="s">
        <v>275</v>
      </c>
      <c r="D1595" s="198" t="s">
        <v>354</v>
      </c>
      <c r="E1595" s="198" t="s">
        <v>925</v>
      </c>
    </row>
    <row r="1596" spans="1:5" s="188" customFormat="1" outlineLevel="1">
      <c r="A1596" s="188" t="s">
        <v>17255</v>
      </c>
      <c r="B1596" s="206" t="s">
        <v>15584</v>
      </c>
      <c r="C1596" s="198" t="s">
        <v>275</v>
      </c>
      <c r="D1596" s="198" t="s">
        <v>354</v>
      </c>
      <c r="E1596" s="198" t="s">
        <v>925</v>
      </c>
    </row>
    <row r="1597" spans="1:5" s="192" customFormat="1" outlineLevel="1">
      <c r="A1597" s="192" t="s">
        <v>17256</v>
      </c>
      <c r="B1597" s="205" t="s">
        <v>15584</v>
      </c>
    </row>
    <row r="1598" spans="1:5" s="98" customFormat="1" outlineLevel="1">
      <c r="A1598" s="98" t="s">
        <v>17257</v>
      </c>
      <c r="B1598" s="204" t="s">
        <v>15584</v>
      </c>
    </row>
    <row r="1599" spans="1:5" s="103" customFormat="1">
      <c r="A1599" s="103" t="s">
        <v>8294</v>
      </c>
      <c r="B1599" s="203" t="s">
        <v>17258</v>
      </c>
    </row>
    <row r="1600" spans="1:5" s="98" customFormat="1" outlineLevel="1">
      <c r="A1600" s="98" t="s">
        <v>5488</v>
      </c>
      <c r="B1600" s="204" t="s">
        <v>17259</v>
      </c>
    </row>
    <row r="1601" spans="1:5" s="192" customFormat="1" outlineLevel="1">
      <c r="A1601" s="192" t="s">
        <v>17260</v>
      </c>
      <c r="B1601" s="205" t="s">
        <v>17261</v>
      </c>
      <c r="C1601" s="192" t="s">
        <v>224</v>
      </c>
      <c r="D1601" s="192" t="s">
        <v>314</v>
      </c>
      <c r="E1601" s="192" t="s">
        <v>225</v>
      </c>
    </row>
    <row r="1602" spans="1:5" s="188" customFormat="1" outlineLevel="1">
      <c r="A1602" s="188" t="s">
        <v>5352</v>
      </c>
      <c r="B1602" s="206" t="s">
        <v>17262</v>
      </c>
      <c r="C1602" s="188" t="s">
        <v>224</v>
      </c>
      <c r="D1602" s="188" t="s">
        <v>314</v>
      </c>
      <c r="E1602" s="188" t="s">
        <v>225</v>
      </c>
    </row>
    <row r="1603" spans="1:5" s="188" customFormat="1" outlineLevel="1">
      <c r="A1603" s="188" t="s">
        <v>5355</v>
      </c>
      <c r="B1603" s="206" t="s">
        <v>17263</v>
      </c>
      <c r="C1603" s="188" t="s">
        <v>224</v>
      </c>
      <c r="D1603" s="188" t="s">
        <v>314</v>
      </c>
      <c r="E1603" s="188" t="s">
        <v>225</v>
      </c>
    </row>
    <row r="1604" spans="1:5" s="188" customFormat="1" outlineLevel="1">
      <c r="A1604" s="188" t="s">
        <v>5366</v>
      </c>
      <c r="B1604" s="206" t="s">
        <v>17264</v>
      </c>
      <c r="C1604" s="188" t="s">
        <v>224</v>
      </c>
      <c r="D1604" s="188" t="s">
        <v>314</v>
      </c>
      <c r="E1604" s="188" t="s">
        <v>225</v>
      </c>
    </row>
    <row r="1605" spans="1:5" s="188" customFormat="1" outlineLevel="1">
      <c r="A1605" s="188" t="s">
        <v>5369</v>
      </c>
      <c r="B1605" s="206" t="s">
        <v>17265</v>
      </c>
      <c r="C1605" s="188" t="s">
        <v>224</v>
      </c>
      <c r="D1605" s="188" t="s">
        <v>314</v>
      </c>
      <c r="E1605" s="188" t="s">
        <v>225</v>
      </c>
    </row>
    <row r="1606" spans="1:5" s="188" customFormat="1" outlineLevel="1">
      <c r="A1606" s="188" t="s">
        <v>5372</v>
      </c>
      <c r="B1606" s="206" t="s">
        <v>17266</v>
      </c>
      <c r="C1606" s="188" t="s">
        <v>224</v>
      </c>
      <c r="D1606" s="188" t="s">
        <v>314</v>
      </c>
      <c r="E1606" s="188" t="s">
        <v>225</v>
      </c>
    </row>
    <row r="1607" spans="1:5" s="188" customFormat="1" outlineLevel="1">
      <c r="A1607" s="188" t="s">
        <v>5375</v>
      </c>
      <c r="B1607" s="206" t="s">
        <v>17267</v>
      </c>
      <c r="C1607" s="188" t="s">
        <v>224</v>
      </c>
      <c r="D1607" s="188" t="s">
        <v>314</v>
      </c>
      <c r="E1607" s="188" t="s">
        <v>225</v>
      </c>
    </row>
    <row r="1608" spans="1:5" s="188" customFormat="1" outlineLevel="1">
      <c r="A1608" s="188" t="s">
        <v>17268</v>
      </c>
      <c r="B1608" s="206" t="s">
        <v>15584</v>
      </c>
      <c r="C1608" s="188" t="s">
        <v>224</v>
      </c>
      <c r="D1608" s="188" t="s">
        <v>314</v>
      </c>
      <c r="E1608" s="188" t="s">
        <v>225</v>
      </c>
    </row>
    <row r="1609" spans="1:5" s="192" customFormat="1" outlineLevel="1">
      <c r="A1609" s="192" t="s">
        <v>17269</v>
      </c>
      <c r="B1609" s="205" t="s">
        <v>17270</v>
      </c>
      <c r="C1609" s="192" t="s">
        <v>224</v>
      </c>
      <c r="D1609" s="192" t="s">
        <v>314</v>
      </c>
      <c r="E1609" s="192" t="s">
        <v>225</v>
      </c>
    </row>
    <row r="1610" spans="1:5" s="188" customFormat="1" outlineLevel="1">
      <c r="A1610" s="188" t="s">
        <v>5459</v>
      </c>
      <c r="B1610" s="206" t="s">
        <v>17271</v>
      </c>
      <c r="C1610" s="188" t="s">
        <v>224</v>
      </c>
      <c r="D1610" s="188" t="s">
        <v>314</v>
      </c>
      <c r="E1610" s="188" t="s">
        <v>225</v>
      </c>
    </row>
    <row r="1611" spans="1:5" s="188" customFormat="1" outlineLevel="1">
      <c r="A1611" s="188" t="s">
        <v>5462</v>
      </c>
      <c r="B1611" s="206" t="s">
        <v>17272</v>
      </c>
      <c r="C1611" s="188" t="s">
        <v>224</v>
      </c>
      <c r="D1611" s="188" t="s">
        <v>314</v>
      </c>
      <c r="E1611" s="188" t="s">
        <v>225</v>
      </c>
    </row>
    <row r="1612" spans="1:5" s="188" customFormat="1" outlineLevel="1">
      <c r="A1612" s="188" t="s">
        <v>5465</v>
      </c>
      <c r="B1612" s="206" t="s">
        <v>17273</v>
      </c>
      <c r="C1612" s="188" t="s">
        <v>224</v>
      </c>
      <c r="D1612" s="188" t="s">
        <v>314</v>
      </c>
      <c r="E1612" s="188" t="s">
        <v>225</v>
      </c>
    </row>
    <row r="1613" spans="1:5" s="188" customFormat="1" outlineLevel="1">
      <c r="A1613" s="188" t="s">
        <v>5468</v>
      </c>
      <c r="B1613" s="206" t="s">
        <v>17274</v>
      </c>
      <c r="C1613" s="188" t="s">
        <v>224</v>
      </c>
      <c r="D1613" s="188" t="s">
        <v>314</v>
      </c>
      <c r="E1613" s="188" t="s">
        <v>225</v>
      </c>
    </row>
    <row r="1614" spans="1:5" s="188" customFormat="1" outlineLevel="1">
      <c r="A1614" s="188" t="s">
        <v>17275</v>
      </c>
      <c r="B1614" s="206" t="s">
        <v>15584</v>
      </c>
      <c r="C1614" s="188" t="s">
        <v>224</v>
      </c>
      <c r="D1614" s="188" t="s">
        <v>314</v>
      </c>
      <c r="E1614" s="188" t="s">
        <v>225</v>
      </c>
    </row>
    <row r="1615" spans="1:5" s="192" customFormat="1" outlineLevel="1">
      <c r="A1615" s="192" t="s">
        <v>17276</v>
      </c>
      <c r="B1615" s="205" t="s">
        <v>17277</v>
      </c>
      <c r="C1615" s="192" t="s">
        <v>224</v>
      </c>
      <c r="D1615" s="192" t="s">
        <v>314</v>
      </c>
      <c r="E1615" s="192" t="s">
        <v>225</v>
      </c>
    </row>
    <row r="1616" spans="1:5" s="188" customFormat="1" outlineLevel="1">
      <c r="A1616" s="188" t="s">
        <v>5411</v>
      </c>
      <c r="B1616" s="206" t="s">
        <v>17278</v>
      </c>
      <c r="C1616" s="188" t="s">
        <v>224</v>
      </c>
      <c r="D1616" s="188" t="s">
        <v>314</v>
      </c>
      <c r="E1616" s="188" t="s">
        <v>225</v>
      </c>
    </row>
    <row r="1617" spans="1:5" s="188" customFormat="1" outlineLevel="1">
      <c r="A1617" s="188" t="s">
        <v>5415</v>
      </c>
      <c r="B1617" s="206" t="s">
        <v>17279</v>
      </c>
      <c r="C1617" s="188" t="s">
        <v>224</v>
      </c>
      <c r="D1617" s="188" t="s">
        <v>314</v>
      </c>
      <c r="E1617" s="188" t="s">
        <v>225</v>
      </c>
    </row>
    <row r="1618" spans="1:5" s="188" customFormat="1" outlineLevel="1">
      <c r="A1618" s="188" t="s">
        <v>5418</v>
      </c>
      <c r="B1618" s="206" t="s">
        <v>17280</v>
      </c>
      <c r="C1618" s="188" t="s">
        <v>224</v>
      </c>
      <c r="D1618" s="188" t="s">
        <v>314</v>
      </c>
      <c r="E1618" s="188" t="s">
        <v>225</v>
      </c>
    </row>
    <row r="1619" spans="1:5" s="188" customFormat="1" outlineLevel="1">
      <c r="A1619" s="188" t="s">
        <v>5422</v>
      </c>
      <c r="B1619" s="206" t="s">
        <v>17281</v>
      </c>
      <c r="C1619" s="188" t="s">
        <v>224</v>
      </c>
      <c r="D1619" s="188" t="s">
        <v>314</v>
      </c>
      <c r="E1619" s="188" t="s">
        <v>225</v>
      </c>
    </row>
    <row r="1620" spans="1:5" s="188" customFormat="1" outlineLevel="1">
      <c r="A1620" s="188" t="s">
        <v>5433</v>
      </c>
      <c r="B1620" s="206" t="s">
        <v>17282</v>
      </c>
      <c r="C1620" s="188" t="s">
        <v>224</v>
      </c>
      <c r="D1620" s="188" t="s">
        <v>314</v>
      </c>
      <c r="E1620" s="188" t="s">
        <v>225</v>
      </c>
    </row>
    <row r="1621" spans="1:5" s="188" customFormat="1" outlineLevel="1">
      <c r="A1621" s="188" t="s">
        <v>5438</v>
      </c>
      <c r="B1621" s="206" t="s">
        <v>17283</v>
      </c>
      <c r="C1621" s="188" t="s">
        <v>224</v>
      </c>
      <c r="D1621" s="188" t="s">
        <v>314</v>
      </c>
      <c r="E1621" s="188" t="s">
        <v>225</v>
      </c>
    </row>
    <row r="1622" spans="1:5" s="188" customFormat="1" outlineLevel="1">
      <c r="A1622" s="188" t="s">
        <v>5447</v>
      </c>
      <c r="B1622" s="206" t="s">
        <v>17284</v>
      </c>
      <c r="C1622" s="188" t="s">
        <v>224</v>
      </c>
      <c r="D1622" s="188" t="s">
        <v>314</v>
      </c>
      <c r="E1622" s="188" t="s">
        <v>225</v>
      </c>
    </row>
    <row r="1623" spans="1:5" s="188" customFormat="1" outlineLevel="1">
      <c r="A1623" s="188" t="s">
        <v>17285</v>
      </c>
      <c r="B1623" s="206" t="s">
        <v>15584</v>
      </c>
      <c r="C1623" s="188" t="s">
        <v>224</v>
      </c>
      <c r="D1623" s="188" t="s">
        <v>314</v>
      </c>
      <c r="E1623" s="188" t="s">
        <v>225</v>
      </c>
    </row>
    <row r="1624" spans="1:5" s="192" customFormat="1" outlineLevel="1">
      <c r="A1624" s="192" t="s">
        <v>17286</v>
      </c>
      <c r="B1624" s="205" t="s">
        <v>5377</v>
      </c>
      <c r="C1624" s="192" t="s">
        <v>224</v>
      </c>
      <c r="D1624" s="192" t="s">
        <v>314</v>
      </c>
      <c r="E1624" s="192" t="s">
        <v>225</v>
      </c>
    </row>
    <row r="1625" spans="1:5" s="188" customFormat="1" outlineLevel="1">
      <c r="A1625" s="188" t="s">
        <v>5388</v>
      </c>
      <c r="B1625" s="206" t="s">
        <v>17287</v>
      </c>
      <c r="C1625" s="188" t="s">
        <v>224</v>
      </c>
      <c r="D1625" s="188" t="s">
        <v>314</v>
      </c>
      <c r="E1625" s="188" t="s">
        <v>225</v>
      </c>
    </row>
    <row r="1626" spans="1:5" s="188" customFormat="1" outlineLevel="1">
      <c r="A1626" s="188" t="s">
        <v>5381</v>
      </c>
      <c r="B1626" s="206" t="s">
        <v>17288</v>
      </c>
      <c r="C1626" s="188" t="s">
        <v>224</v>
      </c>
      <c r="D1626" s="188" t="s">
        <v>314</v>
      </c>
      <c r="E1626" s="188" t="s">
        <v>225</v>
      </c>
    </row>
    <row r="1627" spans="1:5" s="188" customFormat="1" outlineLevel="1">
      <c r="A1627" s="188" t="s">
        <v>17289</v>
      </c>
      <c r="B1627" s="206" t="s">
        <v>17290</v>
      </c>
      <c r="C1627" s="188" t="s">
        <v>224</v>
      </c>
      <c r="D1627" s="188" t="s">
        <v>314</v>
      </c>
      <c r="E1627" s="188" t="s">
        <v>225</v>
      </c>
    </row>
    <row r="1628" spans="1:5" s="188" customFormat="1" outlineLevel="1">
      <c r="A1628" s="188" t="s">
        <v>5396</v>
      </c>
      <c r="B1628" s="206" t="s">
        <v>17291</v>
      </c>
      <c r="C1628" s="188" t="s">
        <v>224</v>
      </c>
      <c r="D1628" s="188" t="s">
        <v>314</v>
      </c>
      <c r="E1628" s="188" t="s">
        <v>225</v>
      </c>
    </row>
    <row r="1629" spans="1:5" s="188" customFormat="1" outlineLevel="1">
      <c r="A1629" s="188" t="s">
        <v>5398</v>
      </c>
      <c r="B1629" s="206" t="s">
        <v>15596</v>
      </c>
      <c r="C1629" s="188" t="s">
        <v>224</v>
      </c>
      <c r="D1629" s="188" t="s">
        <v>314</v>
      </c>
      <c r="E1629" s="188" t="s">
        <v>225</v>
      </c>
    </row>
    <row r="1630" spans="1:5" s="188" customFormat="1" outlineLevel="1">
      <c r="A1630" s="188" t="s">
        <v>17292</v>
      </c>
      <c r="B1630" s="206" t="s">
        <v>15584</v>
      </c>
      <c r="C1630" s="188" t="s">
        <v>224</v>
      </c>
      <c r="D1630" s="188" t="s">
        <v>314</v>
      </c>
      <c r="E1630" s="188" t="s">
        <v>225</v>
      </c>
    </row>
    <row r="1631" spans="1:5" s="192" customFormat="1" outlineLevel="1">
      <c r="A1631" s="192" t="s">
        <v>17293</v>
      </c>
      <c r="B1631" s="205" t="s">
        <v>17294</v>
      </c>
      <c r="C1631" s="192" t="s">
        <v>224</v>
      </c>
      <c r="D1631" s="192" t="s">
        <v>314</v>
      </c>
      <c r="E1631" s="192" t="s">
        <v>225</v>
      </c>
    </row>
    <row r="1632" spans="1:5" s="188" customFormat="1" outlineLevel="1">
      <c r="A1632" s="188" t="s">
        <v>5404</v>
      </c>
      <c r="B1632" s="206" t="s">
        <v>5401</v>
      </c>
      <c r="C1632" s="188" t="s">
        <v>224</v>
      </c>
      <c r="D1632" s="188" t="s">
        <v>314</v>
      </c>
      <c r="E1632" s="188" t="s">
        <v>225</v>
      </c>
    </row>
    <row r="1633" spans="1:5" s="188" customFormat="1" outlineLevel="1">
      <c r="A1633" s="188" t="s">
        <v>5481</v>
      </c>
      <c r="B1633" s="206" t="s">
        <v>17295</v>
      </c>
      <c r="C1633" s="188" t="s">
        <v>224</v>
      </c>
      <c r="D1633" s="188" t="s">
        <v>314</v>
      </c>
      <c r="E1633" s="188" t="s">
        <v>225</v>
      </c>
    </row>
    <row r="1634" spans="1:5" s="188" customFormat="1" outlineLevel="1">
      <c r="A1634" s="194">
        <v>54163</v>
      </c>
      <c r="B1634" s="206" t="s">
        <v>17296</v>
      </c>
      <c r="C1634" s="188" t="s">
        <v>224</v>
      </c>
      <c r="D1634" s="188" t="s">
        <v>314</v>
      </c>
      <c r="E1634" s="188" t="s">
        <v>225</v>
      </c>
    </row>
    <row r="1635" spans="1:5" s="188" customFormat="1" outlineLevel="1">
      <c r="A1635" s="188" t="s">
        <v>17297</v>
      </c>
      <c r="B1635" s="206" t="s">
        <v>17298</v>
      </c>
      <c r="C1635" s="188" t="s">
        <v>224</v>
      </c>
      <c r="D1635" s="188" t="s">
        <v>314</v>
      </c>
      <c r="E1635" s="188" t="s">
        <v>225</v>
      </c>
    </row>
    <row r="1636" spans="1:5" s="188" customFormat="1" outlineLevel="1">
      <c r="A1636" s="188" t="s">
        <v>17299</v>
      </c>
      <c r="B1636" s="206" t="s">
        <v>15584</v>
      </c>
      <c r="C1636" s="188" t="s">
        <v>224</v>
      </c>
      <c r="D1636" s="188" t="s">
        <v>314</v>
      </c>
      <c r="E1636" s="188" t="s">
        <v>225</v>
      </c>
    </row>
    <row r="1637" spans="1:5" s="192" customFormat="1" outlineLevel="1">
      <c r="A1637" s="192" t="s">
        <v>17300</v>
      </c>
      <c r="B1637" s="205" t="s">
        <v>17301</v>
      </c>
      <c r="C1637" s="199" t="s">
        <v>275</v>
      </c>
      <c r="D1637" s="199" t="s">
        <v>354</v>
      </c>
      <c r="E1637" s="199" t="s">
        <v>925</v>
      </c>
    </row>
    <row r="1638" spans="1:5" s="188" customFormat="1" outlineLevel="1">
      <c r="A1638" s="188" t="s">
        <v>5558</v>
      </c>
      <c r="B1638" s="206" t="s">
        <v>17302</v>
      </c>
      <c r="C1638" s="198" t="s">
        <v>275</v>
      </c>
      <c r="D1638" s="198" t="s">
        <v>354</v>
      </c>
      <c r="E1638" s="198" t="s">
        <v>925</v>
      </c>
    </row>
    <row r="1639" spans="1:5" s="188" customFormat="1" outlineLevel="1">
      <c r="A1639" s="188" t="s">
        <v>5567</v>
      </c>
      <c r="B1639" s="206" t="s">
        <v>17303</v>
      </c>
      <c r="C1639" s="198" t="s">
        <v>275</v>
      </c>
      <c r="D1639" s="198" t="s">
        <v>354</v>
      </c>
      <c r="E1639" s="198" t="s">
        <v>925</v>
      </c>
    </row>
    <row r="1640" spans="1:5" s="198" customFormat="1" outlineLevel="1">
      <c r="A1640" s="188" t="s">
        <v>5570</v>
      </c>
      <c r="B1640" s="206" t="s">
        <v>17304</v>
      </c>
      <c r="C1640" s="198" t="s">
        <v>275</v>
      </c>
      <c r="D1640" s="198" t="s">
        <v>354</v>
      </c>
      <c r="E1640" s="198" t="s">
        <v>925</v>
      </c>
    </row>
    <row r="1641" spans="1:5" s="198" customFormat="1" outlineLevel="1">
      <c r="A1641" s="188" t="s">
        <v>5564</v>
      </c>
      <c r="B1641" s="206" t="s">
        <v>17305</v>
      </c>
      <c r="C1641" s="198" t="s">
        <v>275</v>
      </c>
      <c r="D1641" s="198" t="s">
        <v>354</v>
      </c>
      <c r="E1641" s="198" t="s">
        <v>925</v>
      </c>
    </row>
    <row r="1642" spans="1:5" s="188" customFormat="1" outlineLevel="1">
      <c r="A1642" s="188" t="s">
        <v>17306</v>
      </c>
      <c r="B1642" s="206" t="s">
        <v>15584</v>
      </c>
      <c r="C1642" s="198" t="s">
        <v>275</v>
      </c>
      <c r="D1642" s="198" t="s">
        <v>354</v>
      </c>
      <c r="E1642" s="198" t="s">
        <v>925</v>
      </c>
    </row>
    <row r="1643" spans="1:5" s="192" customFormat="1" outlineLevel="1">
      <c r="A1643" s="192" t="s">
        <v>17307</v>
      </c>
      <c r="B1643" s="205" t="s">
        <v>15584</v>
      </c>
    </row>
    <row r="1644" spans="1:5" s="98" customFormat="1" outlineLevel="1">
      <c r="A1644" s="98" t="s">
        <v>17308</v>
      </c>
      <c r="B1644" s="204" t="s">
        <v>17309</v>
      </c>
      <c r="C1644" s="200" t="s">
        <v>275</v>
      </c>
      <c r="D1644" s="200" t="s">
        <v>354</v>
      </c>
      <c r="E1644" s="200" t="s">
        <v>925</v>
      </c>
    </row>
    <row r="1645" spans="1:5" s="199" customFormat="1" outlineLevel="1">
      <c r="A1645" s="192" t="s">
        <v>17310</v>
      </c>
      <c r="B1645" s="205" t="s">
        <v>17311</v>
      </c>
      <c r="C1645" s="199" t="s">
        <v>275</v>
      </c>
      <c r="D1645" s="199" t="s">
        <v>354</v>
      </c>
      <c r="E1645" s="199" t="s">
        <v>925</v>
      </c>
    </row>
    <row r="1646" spans="1:5" s="198" customFormat="1" outlineLevel="1">
      <c r="A1646" s="188" t="s">
        <v>5507</v>
      </c>
      <c r="B1646" s="206" t="s">
        <v>17312</v>
      </c>
      <c r="C1646" s="198" t="s">
        <v>275</v>
      </c>
      <c r="D1646" s="198" t="s">
        <v>354</v>
      </c>
      <c r="E1646" s="198" t="s">
        <v>925</v>
      </c>
    </row>
    <row r="1647" spans="1:5" s="198" customFormat="1" outlineLevel="1">
      <c r="A1647" s="188" t="s">
        <v>5510</v>
      </c>
      <c r="B1647" s="206" t="s">
        <v>17313</v>
      </c>
      <c r="C1647" s="198" t="s">
        <v>275</v>
      </c>
      <c r="D1647" s="198" t="s">
        <v>354</v>
      </c>
      <c r="E1647" s="198" t="s">
        <v>925</v>
      </c>
    </row>
    <row r="1648" spans="1:5" s="198" customFormat="1" outlineLevel="1">
      <c r="A1648" s="188" t="s">
        <v>5533</v>
      </c>
      <c r="B1648" s="206" t="s">
        <v>17314</v>
      </c>
      <c r="C1648" s="198" t="s">
        <v>275</v>
      </c>
      <c r="D1648" s="198" t="s">
        <v>354</v>
      </c>
      <c r="E1648" s="198" t="s">
        <v>925</v>
      </c>
    </row>
    <row r="1649" spans="1:5" s="188" customFormat="1" outlineLevel="1">
      <c r="A1649" s="188" t="s">
        <v>5535</v>
      </c>
      <c r="B1649" s="206" t="s">
        <v>17315</v>
      </c>
      <c r="C1649" s="198" t="s">
        <v>275</v>
      </c>
      <c r="D1649" s="198" t="s">
        <v>354</v>
      </c>
      <c r="E1649" s="198" t="s">
        <v>925</v>
      </c>
    </row>
    <row r="1650" spans="1:5" s="188" customFormat="1" outlineLevel="1">
      <c r="A1650" s="188" t="s">
        <v>17316</v>
      </c>
      <c r="B1650" s="206" t="s">
        <v>15584</v>
      </c>
      <c r="C1650" s="198" t="s">
        <v>275</v>
      </c>
      <c r="D1650" s="198" t="s">
        <v>354</v>
      </c>
      <c r="E1650" s="198" t="s">
        <v>925</v>
      </c>
    </row>
    <row r="1651" spans="1:5" s="199" customFormat="1" outlineLevel="1">
      <c r="A1651" s="192" t="s">
        <v>17317</v>
      </c>
      <c r="B1651" s="205" t="s">
        <v>17318</v>
      </c>
      <c r="C1651" s="199" t="s">
        <v>275</v>
      </c>
      <c r="D1651" s="199" t="s">
        <v>354</v>
      </c>
      <c r="E1651" s="199" t="s">
        <v>925</v>
      </c>
    </row>
    <row r="1652" spans="1:5" s="188" customFormat="1" outlineLevel="1">
      <c r="A1652" s="188" t="s">
        <v>5514</v>
      </c>
      <c r="B1652" s="206" t="s">
        <v>17319</v>
      </c>
      <c r="C1652" s="198" t="s">
        <v>275</v>
      </c>
      <c r="D1652" s="198" t="s">
        <v>354</v>
      </c>
      <c r="E1652" s="198" t="s">
        <v>925</v>
      </c>
    </row>
    <row r="1653" spans="1:5" s="188" customFormat="1" outlineLevel="1">
      <c r="A1653" s="188" t="s">
        <v>5516</v>
      </c>
      <c r="B1653" s="206" t="s">
        <v>17320</v>
      </c>
      <c r="C1653" s="198" t="s">
        <v>275</v>
      </c>
      <c r="D1653" s="198" t="s">
        <v>354</v>
      </c>
      <c r="E1653" s="198" t="s">
        <v>925</v>
      </c>
    </row>
    <row r="1654" spans="1:5" s="188" customFormat="1" outlineLevel="1">
      <c r="A1654" s="188" t="s">
        <v>5537</v>
      </c>
      <c r="B1654" s="206" t="s">
        <v>17321</v>
      </c>
      <c r="C1654" s="198" t="s">
        <v>275</v>
      </c>
      <c r="D1654" s="198" t="s">
        <v>354</v>
      </c>
      <c r="E1654" s="198" t="s">
        <v>925</v>
      </c>
    </row>
    <row r="1655" spans="1:5" s="188" customFormat="1" outlineLevel="1">
      <c r="A1655" s="188" t="s">
        <v>5540</v>
      </c>
      <c r="B1655" s="206" t="s">
        <v>17322</v>
      </c>
      <c r="C1655" s="198" t="s">
        <v>275</v>
      </c>
      <c r="D1655" s="198" t="s">
        <v>354</v>
      </c>
      <c r="E1655" s="198" t="s">
        <v>925</v>
      </c>
    </row>
    <row r="1656" spans="1:5" s="188" customFormat="1" outlineLevel="1">
      <c r="A1656" s="188" t="s">
        <v>5542</v>
      </c>
      <c r="B1656" s="206" t="s">
        <v>17323</v>
      </c>
      <c r="C1656" s="198" t="s">
        <v>275</v>
      </c>
      <c r="D1656" s="198" t="s">
        <v>354</v>
      </c>
      <c r="E1656" s="198" t="s">
        <v>925</v>
      </c>
    </row>
    <row r="1657" spans="1:5" s="188" customFormat="1" outlineLevel="1">
      <c r="A1657" s="188" t="s">
        <v>17324</v>
      </c>
      <c r="B1657" s="206" t="s">
        <v>15584</v>
      </c>
      <c r="C1657" s="198" t="s">
        <v>275</v>
      </c>
      <c r="D1657" s="198" t="s">
        <v>354</v>
      </c>
      <c r="E1657" s="198" t="s">
        <v>925</v>
      </c>
    </row>
    <row r="1658" spans="1:5" s="199" customFormat="1" outlineLevel="1">
      <c r="A1658" s="192" t="s">
        <v>17325</v>
      </c>
      <c r="B1658" s="205" t="s">
        <v>17326</v>
      </c>
      <c r="C1658" s="199" t="s">
        <v>275</v>
      </c>
      <c r="D1658" s="199" t="s">
        <v>354</v>
      </c>
      <c r="E1658" s="199" t="s">
        <v>925</v>
      </c>
    </row>
    <row r="1659" spans="1:5" s="188" customFormat="1" outlineLevel="1">
      <c r="A1659" s="188" t="s">
        <v>5520</v>
      </c>
      <c r="B1659" s="206" t="s">
        <v>17327</v>
      </c>
      <c r="C1659" s="198" t="s">
        <v>275</v>
      </c>
      <c r="D1659" s="198" t="s">
        <v>354</v>
      </c>
      <c r="E1659" s="198" t="s">
        <v>925</v>
      </c>
    </row>
    <row r="1660" spans="1:5" s="188" customFormat="1" outlineLevel="1">
      <c r="A1660" s="188" t="s">
        <v>5544</v>
      </c>
      <c r="B1660" s="206" t="s">
        <v>17328</v>
      </c>
      <c r="C1660" s="198" t="s">
        <v>275</v>
      </c>
      <c r="D1660" s="198" t="s">
        <v>354</v>
      </c>
      <c r="E1660" s="198" t="s">
        <v>925</v>
      </c>
    </row>
    <row r="1661" spans="1:5" s="188" customFormat="1" outlineLevel="1">
      <c r="A1661" s="188" t="s">
        <v>17329</v>
      </c>
      <c r="B1661" s="206" t="s">
        <v>15584</v>
      </c>
      <c r="C1661" s="198" t="s">
        <v>275</v>
      </c>
      <c r="D1661" s="198" t="s">
        <v>354</v>
      </c>
      <c r="E1661" s="198" t="s">
        <v>925</v>
      </c>
    </row>
    <row r="1662" spans="1:5" s="199" customFormat="1" outlineLevel="1">
      <c r="A1662" s="192" t="s">
        <v>17330</v>
      </c>
      <c r="B1662" s="205" t="s">
        <v>17331</v>
      </c>
      <c r="C1662" s="199" t="s">
        <v>275</v>
      </c>
      <c r="D1662" s="199" t="s">
        <v>354</v>
      </c>
      <c r="E1662" s="199" t="s">
        <v>925</v>
      </c>
    </row>
    <row r="1663" spans="1:5" s="188" customFormat="1" outlineLevel="1">
      <c r="A1663" s="188" t="s">
        <v>5528</v>
      </c>
      <c r="B1663" s="206" t="s">
        <v>17332</v>
      </c>
      <c r="C1663" s="198" t="s">
        <v>275</v>
      </c>
      <c r="D1663" s="198" t="s">
        <v>354</v>
      </c>
      <c r="E1663" s="198" t="s">
        <v>925</v>
      </c>
    </row>
    <row r="1664" spans="1:5" s="188" customFormat="1" outlineLevel="1">
      <c r="A1664" s="188" t="s">
        <v>5550</v>
      </c>
      <c r="B1664" s="206" t="s">
        <v>17333</v>
      </c>
      <c r="C1664" s="198" t="s">
        <v>275</v>
      </c>
      <c r="D1664" s="198" t="s">
        <v>354</v>
      </c>
      <c r="E1664" s="198" t="s">
        <v>925</v>
      </c>
    </row>
    <row r="1665" spans="1:5" s="188" customFormat="1" outlineLevel="1">
      <c r="A1665" s="188" t="s">
        <v>5552</v>
      </c>
      <c r="B1665" s="206" t="s">
        <v>17334</v>
      </c>
      <c r="C1665" s="198" t="s">
        <v>275</v>
      </c>
      <c r="D1665" s="198" t="s">
        <v>354</v>
      </c>
      <c r="E1665" s="198" t="s">
        <v>925</v>
      </c>
    </row>
    <row r="1666" spans="1:5" s="188" customFormat="1" outlineLevel="1">
      <c r="A1666" s="188" t="s">
        <v>17335</v>
      </c>
      <c r="B1666" s="206" t="s">
        <v>15584</v>
      </c>
      <c r="C1666" s="198" t="s">
        <v>275</v>
      </c>
      <c r="D1666" s="198" t="s">
        <v>354</v>
      </c>
      <c r="E1666" s="198" t="s">
        <v>925</v>
      </c>
    </row>
    <row r="1667" spans="1:5" s="192" customFormat="1" outlineLevel="1">
      <c r="A1667" s="192" t="s">
        <v>17336</v>
      </c>
      <c r="B1667" s="205" t="s">
        <v>15584</v>
      </c>
      <c r="C1667" s="199" t="s">
        <v>275</v>
      </c>
      <c r="D1667" s="199" t="s">
        <v>354</v>
      </c>
      <c r="E1667" s="199" t="s">
        <v>925</v>
      </c>
    </row>
    <row r="1668" spans="1:5" s="98" customFormat="1" outlineLevel="1">
      <c r="A1668" s="98" t="s">
        <v>17337</v>
      </c>
      <c r="B1668" s="204" t="s">
        <v>15584</v>
      </c>
    </row>
    <row r="1669" spans="1:5" s="103" customFormat="1">
      <c r="A1669" s="103" t="s">
        <v>8447</v>
      </c>
      <c r="B1669" s="203" t="s">
        <v>17338</v>
      </c>
    </row>
    <row r="1670" spans="1:5" s="98" customFormat="1" outlineLevel="1">
      <c r="A1670" s="98" t="s">
        <v>17339</v>
      </c>
      <c r="B1670" s="204" t="s">
        <v>17340</v>
      </c>
      <c r="C1670" s="98" t="s">
        <v>224</v>
      </c>
      <c r="D1670" s="98" t="s">
        <v>314</v>
      </c>
      <c r="E1670" s="98" t="s">
        <v>225</v>
      </c>
    </row>
    <row r="1671" spans="1:5" s="192" customFormat="1" outlineLevel="1">
      <c r="A1671" s="192" t="s">
        <v>17341</v>
      </c>
      <c r="B1671" s="205" t="s">
        <v>17342</v>
      </c>
      <c r="C1671" s="192" t="s">
        <v>224</v>
      </c>
      <c r="D1671" s="192" t="s">
        <v>314</v>
      </c>
      <c r="E1671" s="192" t="s">
        <v>225</v>
      </c>
    </row>
    <row r="1672" spans="1:5" s="188" customFormat="1" outlineLevel="1">
      <c r="A1672" s="188" t="s">
        <v>5800</v>
      </c>
      <c r="B1672" s="206" t="s">
        <v>17343</v>
      </c>
      <c r="C1672" s="188" t="s">
        <v>224</v>
      </c>
      <c r="D1672" s="188" t="s">
        <v>314</v>
      </c>
      <c r="E1672" s="188" t="s">
        <v>225</v>
      </c>
    </row>
    <row r="1673" spans="1:5" s="188" customFormat="1" outlineLevel="1">
      <c r="A1673" s="188" t="s">
        <v>5807</v>
      </c>
      <c r="B1673" s="206" t="s">
        <v>17344</v>
      </c>
      <c r="C1673" s="188" t="s">
        <v>224</v>
      </c>
      <c r="D1673" s="188" t="s">
        <v>314</v>
      </c>
      <c r="E1673" s="188" t="s">
        <v>225</v>
      </c>
    </row>
    <row r="1674" spans="1:5" s="188" customFormat="1" outlineLevel="1">
      <c r="A1674" s="188" t="s">
        <v>5813</v>
      </c>
      <c r="B1674" s="206" t="s">
        <v>17345</v>
      </c>
      <c r="C1674" s="188" t="s">
        <v>224</v>
      </c>
      <c r="D1674" s="188" t="s">
        <v>314</v>
      </c>
      <c r="E1674" s="188" t="s">
        <v>225</v>
      </c>
    </row>
    <row r="1675" spans="1:5" s="188" customFormat="1" outlineLevel="1">
      <c r="A1675" s="188" t="s">
        <v>5815</v>
      </c>
      <c r="B1675" s="206" t="s">
        <v>17346</v>
      </c>
      <c r="C1675" s="188" t="s">
        <v>224</v>
      </c>
      <c r="D1675" s="188" t="s">
        <v>314</v>
      </c>
      <c r="E1675" s="188" t="s">
        <v>225</v>
      </c>
    </row>
    <row r="1676" spans="1:5" s="188" customFormat="1" outlineLevel="1">
      <c r="A1676" s="188" t="s">
        <v>17347</v>
      </c>
      <c r="B1676" s="206" t="s">
        <v>15584</v>
      </c>
      <c r="C1676" s="188" t="s">
        <v>224</v>
      </c>
      <c r="D1676" s="188" t="s">
        <v>314</v>
      </c>
      <c r="E1676" s="188" t="s">
        <v>225</v>
      </c>
    </row>
    <row r="1677" spans="1:5" s="192" customFormat="1" outlineLevel="1">
      <c r="A1677" s="192" t="s">
        <v>17348</v>
      </c>
      <c r="B1677" s="205" t="s">
        <v>5817</v>
      </c>
      <c r="C1677" s="192" t="s">
        <v>224</v>
      </c>
      <c r="D1677" s="192" t="s">
        <v>314</v>
      </c>
      <c r="E1677" s="192" t="s">
        <v>225</v>
      </c>
    </row>
    <row r="1678" spans="1:5" s="188" customFormat="1" outlineLevel="1">
      <c r="A1678" s="188" t="s">
        <v>5820</v>
      </c>
      <c r="B1678" s="206" t="s">
        <v>17349</v>
      </c>
      <c r="C1678" s="188" t="s">
        <v>224</v>
      </c>
      <c r="D1678" s="188" t="s">
        <v>314</v>
      </c>
      <c r="E1678" s="188" t="s">
        <v>225</v>
      </c>
    </row>
    <row r="1679" spans="1:5" s="188" customFormat="1" outlineLevel="1">
      <c r="A1679" s="188" t="s">
        <v>5822</v>
      </c>
      <c r="B1679" s="206" t="s">
        <v>15826</v>
      </c>
      <c r="C1679" s="188" t="s">
        <v>224</v>
      </c>
      <c r="D1679" s="188" t="s">
        <v>314</v>
      </c>
      <c r="E1679" s="188" t="s">
        <v>225</v>
      </c>
    </row>
    <row r="1680" spans="1:5" s="188" customFormat="1" outlineLevel="1">
      <c r="A1680" s="188" t="s">
        <v>17350</v>
      </c>
      <c r="B1680" s="206" t="s">
        <v>15584</v>
      </c>
      <c r="C1680" s="188" t="s">
        <v>224</v>
      </c>
      <c r="D1680" s="188" t="s">
        <v>314</v>
      </c>
      <c r="E1680" s="188" t="s">
        <v>225</v>
      </c>
    </row>
    <row r="1681" spans="1:5" s="192" customFormat="1" outlineLevel="1">
      <c r="A1681" s="192" t="s">
        <v>17351</v>
      </c>
      <c r="B1681" s="205" t="s">
        <v>15584</v>
      </c>
      <c r="C1681" s="192" t="s">
        <v>224</v>
      </c>
      <c r="D1681" s="192" t="s">
        <v>314</v>
      </c>
      <c r="E1681" s="192" t="s">
        <v>225</v>
      </c>
    </row>
    <row r="1682" spans="1:5" s="98" customFormat="1" outlineLevel="1">
      <c r="A1682" s="98" t="s">
        <v>17352</v>
      </c>
      <c r="B1682" s="204" t="s">
        <v>17353</v>
      </c>
      <c r="C1682" s="200" t="s">
        <v>275</v>
      </c>
      <c r="D1682" s="200" t="s">
        <v>354</v>
      </c>
      <c r="E1682" s="200" t="s">
        <v>925</v>
      </c>
    </row>
    <row r="1683" spans="1:5" s="192" customFormat="1" outlineLevel="1">
      <c r="A1683" s="192" t="s">
        <v>5825</v>
      </c>
      <c r="B1683" s="205" t="s">
        <v>5824</v>
      </c>
      <c r="C1683" s="199" t="s">
        <v>275</v>
      </c>
      <c r="D1683" s="199" t="s">
        <v>354</v>
      </c>
      <c r="E1683" s="199" t="s">
        <v>925</v>
      </c>
    </row>
    <row r="1684" spans="1:5" s="192" customFormat="1" outlineLevel="1">
      <c r="A1684" s="192" t="s">
        <v>5830</v>
      </c>
      <c r="B1684" s="205" t="s">
        <v>17354</v>
      </c>
      <c r="C1684" s="199" t="s">
        <v>275</v>
      </c>
      <c r="D1684" s="199" t="s">
        <v>354</v>
      </c>
      <c r="E1684" s="199" t="s">
        <v>925</v>
      </c>
    </row>
    <row r="1685" spans="1:5" s="192" customFormat="1" outlineLevel="1">
      <c r="A1685" s="192" t="s">
        <v>5842</v>
      </c>
      <c r="B1685" s="205" t="s">
        <v>5839</v>
      </c>
      <c r="C1685" s="199" t="s">
        <v>275</v>
      </c>
      <c r="D1685" s="199" t="s">
        <v>354</v>
      </c>
      <c r="E1685" s="199" t="s">
        <v>925</v>
      </c>
    </row>
    <row r="1686" spans="1:5" s="192" customFormat="1" outlineLevel="1">
      <c r="A1686" s="192" t="s">
        <v>5852</v>
      </c>
      <c r="B1686" s="205" t="s">
        <v>5849</v>
      </c>
      <c r="C1686" s="199" t="s">
        <v>275</v>
      </c>
      <c r="D1686" s="199" t="s">
        <v>354</v>
      </c>
      <c r="E1686" s="199" t="s">
        <v>925</v>
      </c>
    </row>
    <row r="1687" spans="1:5" s="192" customFormat="1" outlineLevel="1">
      <c r="A1687" s="192" t="s">
        <v>17355</v>
      </c>
      <c r="B1687" s="205" t="s">
        <v>17356</v>
      </c>
      <c r="C1687" s="199" t="s">
        <v>275</v>
      </c>
      <c r="D1687" s="199" t="s">
        <v>354</v>
      </c>
      <c r="E1687" s="199" t="s">
        <v>925</v>
      </c>
    </row>
    <row r="1688" spans="1:5" s="188" customFormat="1" outlineLevel="1">
      <c r="A1688" s="188" t="s">
        <v>5860</v>
      </c>
      <c r="B1688" s="206" t="s">
        <v>17357</v>
      </c>
      <c r="C1688" s="198" t="s">
        <v>275</v>
      </c>
      <c r="D1688" s="198" t="s">
        <v>354</v>
      </c>
      <c r="E1688" s="198" t="s">
        <v>925</v>
      </c>
    </row>
    <row r="1689" spans="1:5" s="188" customFormat="1" outlineLevel="1">
      <c r="A1689" s="188" t="s">
        <v>5863</v>
      </c>
      <c r="B1689" s="206" t="s">
        <v>17358</v>
      </c>
      <c r="C1689" s="198" t="s">
        <v>275</v>
      </c>
      <c r="D1689" s="198" t="s">
        <v>354</v>
      </c>
      <c r="E1689" s="198" t="s">
        <v>925</v>
      </c>
    </row>
    <row r="1690" spans="1:5" s="188" customFormat="1" outlineLevel="1">
      <c r="A1690" s="188" t="s">
        <v>5866</v>
      </c>
      <c r="B1690" s="206" t="s">
        <v>17359</v>
      </c>
      <c r="C1690" s="198" t="s">
        <v>275</v>
      </c>
      <c r="D1690" s="198" t="s">
        <v>354</v>
      </c>
      <c r="E1690" s="198" t="s">
        <v>925</v>
      </c>
    </row>
    <row r="1691" spans="1:5" s="188" customFormat="1" outlineLevel="1">
      <c r="A1691" s="188" t="s">
        <v>5870</v>
      </c>
      <c r="B1691" s="206" t="s">
        <v>17360</v>
      </c>
      <c r="C1691" s="198" t="s">
        <v>275</v>
      </c>
      <c r="D1691" s="198" t="s">
        <v>354</v>
      </c>
      <c r="E1691" s="198" t="s">
        <v>925</v>
      </c>
    </row>
    <row r="1692" spans="1:5" s="188" customFormat="1" outlineLevel="1">
      <c r="A1692" s="188" t="s">
        <v>5873</v>
      </c>
      <c r="B1692" s="206" t="s">
        <v>17361</v>
      </c>
      <c r="C1692" s="198" t="s">
        <v>275</v>
      </c>
      <c r="D1692" s="198" t="s">
        <v>354</v>
      </c>
      <c r="E1692" s="198" t="s">
        <v>925</v>
      </c>
    </row>
    <row r="1693" spans="1:5" s="188" customFormat="1" outlineLevel="1">
      <c r="A1693" s="188" t="s">
        <v>17362</v>
      </c>
      <c r="B1693" s="206" t="s">
        <v>15584</v>
      </c>
      <c r="C1693" s="198" t="s">
        <v>275</v>
      </c>
      <c r="D1693" s="198" t="s">
        <v>354</v>
      </c>
      <c r="E1693" s="198" t="s">
        <v>925</v>
      </c>
    </row>
    <row r="1694" spans="1:5" s="192" customFormat="1" outlineLevel="1">
      <c r="A1694" s="192" t="s">
        <v>17363</v>
      </c>
      <c r="B1694" s="205" t="s">
        <v>15584</v>
      </c>
      <c r="C1694" s="199" t="s">
        <v>275</v>
      </c>
      <c r="D1694" s="199" t="s">
        <v>354</v>
      </c>
      <c r="E1694" s="199" t="s">
        <v>925</v>
      </c>
    </row>
    <row r="1695" spans="1:5" s="98" customFormat="1" outlineLevel="1">
      <c r="A1695" s="98" t="s">
        <v>17364</v>
      </c>
      <c r="B1695" s="204" t="s">
        <v>17365</v>
      </c>
      <c r="C1695" s="200" t="s">
        <v>275</v>
      </c>
      <c r="D1695" s="200" t="s">
        <v>354</v>
      </c>
      <c r="E1695" s="200" t="s">
        <v>925</v>
      </c>
    </row>
    <row r="1696" spans="1:5" s="192" customFormat="1" outlineLevel="1">
      <c r="A1696" s="192" t="s">
        <v>17366</v>
      </c>
      <c r="B1696" s="205" t="s">
        <v>17367</v>
      </c>
      <c r="C1696" s="199" t="s">
        <v>275</v>
      </c>
      <c r="D1696" s="199" t="s">
        <v>354</v>
      </c>
      <c r="E1696" s="199" t="s">
        <v>925</v>
      </c>
    </row>
    <row r="1697" spans="1:5" s="188" customFormat="1" outlineLevel="1">
      <c r="A1697" s="188" t="s">
        <v>5881</v>
      </c>
      <c r="B1697" s="206" t="s">
        <v>17368</v>
      </c>
      <c r="C1697" s="198" t="s">
        <v>275</v>
      </c>
      <c r="D1697" s="198" t="s">
        <v>354</v>
      </c>
      <c r="E1697" s="198" t="s">
        <v>925</v>
      </c>
    </row>
    <row r="1698" spans="1:5" s="188" customFormat="1" outlineLevel="1">
      <c r="A1698" s="188" t="s">
        <v>5883</v>
      </c>
      <c r="B1698" s="206" t="s">
        <v>17369</v>
      </c>
      <c r="C1698" s="198" t="s">
        <v>275</v>
      </c>
      <c r="D1698" s="198" t="s">
        <v>354</v>
      </c>
      <c r="E1698" s="198" t="s">
        <v>925</v>
      </c>
    </row>
    <row r="1699" spans="1:5" s="188" customFormat="1" outlineLevel="1">
      <c r="A1699" s="188" t="s">
        <v>5886</v>
      </c>
      <c r="B1699" s="206" t="s">
        <v>17370</v>
      </c>
      <c r="C1699" s="198" t="s">
        <v>275</v>
      </c>
      <c r="D1699" s="198" t="s">
        <v>354</v>
      </c>
      <c r="E1699" s="198" t="s">
        <v>925</v>
      </c>
    </row>
    <row r="1700" spans="1:5" s="188" customFormat="1" outlineLevel="1">
      <c r="A1700" s="188" t="s">
        <v>17371</v>
      </c>
      <c r="B1700" s="206" t="s">
        <v>15584</v>
      </c>
      <c r="C1700" s="198" t="s">
        <v>275</v>
      </c>
      <c r="D1700" s="198" t="s">
        <v>354</v>
      </c>
      <c r="E1700" s="198" t="s">
        <v>925</v>
      </c>
    </row>
    <row r="1701" spans="1:5" s="192" customFormat="1" outlineLevel="1">
      <c r="A1701" s="192" t="s">
        <v>17372</v>
      </c>
      <c r="B1701" s="205" t="s">
        <v>17373</v>
      </c>
      <c r="C1701" s="199" t="s">
        <v>275</v>
      </c>
      <c r="D1701" s="199" t="s">
        <v>354</v>
      </c>
      <c r="E1701" s="199" t="s">
        <v>925</v>
      </c>
    </row>
    <row r="1702" spans="1:5" s="188" customFormat="1" outlineLevel="1">
      <c r="A1702" s="188" t="s">
        <v>5895</v>
      </c>
      <c r="B1702" s="206" t="s">
        <v>17374</v>
      </c>
      <c r="C1702" s="198" t="s">
        <v>275</v>
      </c>
      <c r="D1702" s="198" t="s">
        <v>354</v>
      </c>
      <c r="E1702" s="198" t="s">
        <v>925</v>
      </c>
    </row>
    <row r="1703" spans="1:5" s="188" customFormat="1" outlineLevel="1">
      <c r="A1703" s="188" t="s">
        <v>5889</v>
      </c>
      <c r="B1703" s="206" t="s">
        <v>17375</v>
      </c>
      <c r="C1703" s="198" t="s">
        <v>275</v>
      </c>
      <c r="D1703" s="198" t="s">
        <v>354</v>
      </c>
      <c r="E1703" s="198" t="s">
        <v>925</v>
      </c>
    </row>
    <row r="1704" spans="1:5" s="188" customFormat="1" outlineLevel="1">
      <c r="A1704" s="188" t="s">
        <v>5904</v>
      </c>
      <c r="B1704" s="206" t="s">
        <v>17376</v>
      </c>
      <c r="C1704" s="198" t="s">
        <v>275</v>
      </c>
      <c r="D1704" s="198" t="s">
        <v>354</v>
      </c>
      <c r="E1704" s="198" t="s">
        <v>925</v>
      </c>
    </row>
    <row r="1705" spans="1:5" s="188" customFormat="1" outlineLevel="1">
      <c r="A1705" s="188" t="s">
        <v>17377</v>
      </c>
      <c r="B1705" s="206" t="s">
        <v>15584</v>
      </c>
      <c r="C1705" s="198" t="s">
        <v>275</v>
      </c>
      <c r="D1705" s="198" t="s">
        <v>354</v>
      </c>
      <c r="E1705" s="198" t="s">
        <v>925</v>
      </c>
    </row>
    <row r="1706" spans="1:5" s="192" customFormat="1" outlineLevel="1">
      <c r="A1706" s="192" t="s">
        <v>17378</v>
      </c>
      <c r="B1706" s="205" t="s">
        <v>17379</v>
      </c>
      <c r="C1706" s="199" t="s">
        <v>275</v>
      </c>
      <c r="D1706" s="199" t="s">
        <v>354</v>
      </c>
      <c r="E1706" s="199" t="s">
        <v>925</v>
      </c>
    </row>
    <row r="1707" spans="1:5" s="188" customFormat="1" outlineLevel="1">
      <c r="A1707" s="188" t="s">
        <v>5928</v>
      </c>
      <c r="B1707" s="206" t="s">
        <v>17380</v>
      </c>
      <c r="C1707" s="198" t="s">
        <v>275</v>
      </c>
      <c r="D1707" s="198" t="s">
        <v>354</v>
      </c>
      <c r="E1707" s="198" t="s">
        <v>925</v>
      </c>
    </row>
    <row r="1708" spans="1:5" s="188" customFormat="1" outlineLevel="1">
      <c r="A1708" s="188" t="s">
        <v>5931</v>
      </c>
      <c r="B1708" s="206" t="s">
        <v>17381</v>
      </c>
      <c r="C1708" s="198" t="s">
        <v>275</v>
      </c>
      <c r="D1708" s="198" t="s">
        <v>354</v>
      </c>
      <c r="E1708" s="198" t="s">
        <v>925</v>
      </c>
    </row>
    <row r="1709" spans="1:5" s="188" customFormat="1" outlineLevel="1">
      <c r="A1709" s="188" t="s">
        <v>5934</v>
      </c>
      <c r="B1709" s="206" t="s">
        <v>17382</v>
      </c>
      <c r="C1709" s="198" t="s">
        <v>275</v>
      </c>
      <c r="D1709" s="198" t="s">
        <v>354</v>
      </c>
      <c r="E1709" s="198" t="s">
        <v>925</v>
      </c>
    </row>
    <row r="1710" spans="1:5" s="188" customFormat="1" outlineLevel="1">
      <c r="A1710" s="188" t="s">
        <v>5937</v>
      </c>
      <c r="B1710" s="206" t="s">
        <v>17383</v>
      </c>
      <c r="C1710" s="198" t="s">
        <v>275</v>
      </c>
      <c r="D1710" s="198" t="s">
        <v>354</v>
      </c>
      <c r="E1710" s="198" t="s">
        <v>925</v>
      </c>
    </row>
    <row r="1711" spans="1:5" s="188" customFormat="1" outlineLevel="1">
      <c r="A1711" s="188" t="s">
        <v>5939</v>
      </c>
      <c r="B1711" s="206" t="s">
        <v>17384</v>
      </c>
      <c r="C1711" s="198" t="s">
        <v>275</v>
      </c>
      <c r="D1711" s="198" t="s">
        <v>354</v>
      </c>
      <c r="E1711" s="198" t="s">
        <v>925</v>
      </c>
    </row>
    <row r="1712" spans="1:5" s="188" customFormat="1" outlineLevel="1">
      <c r="A1712" s="188" t="s">
        <v>17385</v>
      </c>
      <c r="B1712" s="206" t="s">
        <v>15584</v>
      </c>
      <c r="C1712" s="198" t="s">
        <v>275</v>
      </c>
      <c r="D1712" s="198" t="s">
        <v>354</v>
      </c>
      <c r="E1712" s="198" t="s">
        <v>925</v>
      </c>
    </row>
    <row r="1713" spans="1:5" s="192" customFormat="1" outlineLevel="1">
      <c r="A1713" s="192" t="s">
        <v>17386</v>
      </c>
      <c r="B1713" s="205" t="s">
        <v>15584</v>
      </c>
      <c r="C1713" s="199" t="s">
        <v>275</v>
      </c>
      <c r="D1713" s="199" t="s">
        <v>354</v>
      </c>
      <c r="E1713" s="199" t="s">
        <v>925</v>
      </c>
    </row>
    <row r="1714" spans="1:5" s="98" customFormat="1" outlineLevel="1">
      <c r="A1714" s="98" t="s">
        <v>17387</v>
      </c>
      <c r="B1714" s="204" t="s">
        <v>15584</v>
      </c>
    </row>
    <row r="1715" spans="1:5" s="201" customFormat="1">
      <c r="A1715" s="103" t="s">
        <v>8670</v>
      </c>
      <c r="B1715" s="203" t="s">
        <v>17388</v>
      </c>
      <c r="C1715" s="103"/>
      <c r="D1715" s="103"/>
      <c r="E1715" s="103"/>
    </row>
    <row r="1716" spans="1:5" s="98" customFormat="1" outlineLevel="1">
      <c r="A1716" s="98" t="s">
        <v>17389</v>
      </c>
      <c r="B1716" s="204" t="s">
        <v>17388</v>
      </c>
    </row>
    <row r="1717" spans="1:5" s="192" customFormat="1" outlineLevel="1">
      <c r="A1717" s="192" t="s">
        <v>17390</v>
      </c>
      <c r="B1717" s="205" t="s">
        <v>17391</v>
      </c>
      <c r="C1717" s="192" t="s">
        <v>3347</v>
      </c>
      <c r="D1717" s="192" t="s">
        <v>3347</v>
      </c>
    </row>
    <row r="1718" spans="1:5" s="188" customFormat="1" outlineLevel="1">
      <c r="A1718" s="188" t="s">
        <v>5601</v>
      </c>
      <c r="B1718" s="206" t="s">
        <v>17392</v>
      </c>
      <c r="C1718" s="188" t="s">
        <v>3347</v>
      </c>
      <c r="D1718" s="188" t="s">
        <v>3347</v>
      </c>
    </row>
    <row r="1719" spans="1:5" s="188" customFormat="1" outlineLevel="1">
      <c r="A1719" s="188" t="s">
        <v>5598</v>
      </c>
      <c r="B1719" s="206" t="s">
        <v>17393</v>
      </c>
      <c r="C1719" s="188" t="s">
        <v>3347</v>
      </c>
      <c r="D1719" s="188" t="s">
        <v>3347</v>
      </c>
    </row>
    <row r="1720" spans="1:5" s="188" customFormat="1" outlineLevel="1">
      <c r="A1720" s="188" t="s">
        <v>5596</v>
      </c>
      <c r="B1720" s="206" t="s">
        <v>17394</v>
      </c>
      <c r="C1720" s="188" t="s">
        <v>3347</v>
      </c>
      <c r="D1720" s="188" t="s">
        <v>3347</v>
      </c>
    </row>
    <row r="1721" spans="1:5" s="188" customFormat="1" outlineLevel="1">
      <c r="A1721" s="188" t="s">
        <v>5610</v>
      </c>
      <c r="B1721" s="206" t="s">
        <v>17395</v>
      </c>
      <c r="C1721" s="188" t="s">
        <v>3347</v>
      </c>
      <c r="D1721" s="188" t="s">
        <v>3347</v>
      </c>
    </row>
    <row r="1722" spans="1:5" s="188" customFormat="1" outlineLevel="1">
      <c r="A1722" s="188" t="s">
        <v>5592</v>
      </c>
      <c r="B1722" s="206" t="s">
        <v>17396</v>
      </c>
      <c r="C1722" s="188" t="s">
        <v>3347</v>
      </c>
      <c r="D1722" s="188" t="s">
        <v>3347</v>
      </c>
    </row>
    <row r="1723" spans="1:5" s="188" customFormat="1" outlineLevel="1">
      <c r="A1723" s="188" t="s">
        <v>5613</v>
      </c>
      <c r="B1723" s="206" t="s">
        <v>17397</v>
      </c>
      <c r="C1723" s="188" t="s">
        <v>3347</v>
      </c>
      <c r="D1723" s="188" t="s">
        <v>3347</v>
      </c>
    </row>
    <row r="1724" spans="1:5" s="188" customFormat="1" outlineLevel="1">
      <c r="A1724" s="188" t="s">
        <v>5604</v>
      </c>
      <c r="B1724" s="206" t="s">
        <v>17398</v>
      </c>
      <c r="C1724" s="188" t="s">
        <v>3347</v>
      </c>
      <c r="D1724" s="188" t="s">
        <v>3347</v>
      </c>
    </row>
    <row r="1725" spans="1:5" s="188" customFormat="1" outlineLevel="1">
      <c r="A1725" s="188" t="s">
        <v>17399</v>
      </c>
      <c r="B1725" s="206" t="s">
        <v>15584</v>
      </c>
      <c r="C1725" s="188" t="s">
        <v>3347</v>
      </c>
      <c r="D1725" s="188" t="s">
        <v>3347</v>
      </c>
    </row>
    <row r="1726" spans="1:5" s="192" customFormat="1" outlineLevel="1">
      <c r="A1726" s="192" t="s">
        <v>17400</v>
      </c>
      <c r="B1726" s="205" t="s">
        <v>17401</v>
      </c>
      <c r="C1726" s="192" t="s">
        <v>243</v>
      </c>
      <c r="D1726" s="192" t="s">
        <v>327</v>
      </c>
      <c r="E1726" s="192" t="s">
        <v>927</v>
      </c>
    </row>
    <row r="1727" spans="1:5" s="188" customFormat="1" outlineLevel="1">
      <c r="A1727" s="188" t="s">
        <v>5621</v>
      </c>
      <c r="B1727" s="206" t="s">
        <v>17402</v>
      </c>
      <c r="C1727" s="188" t="s">
        <v>243</v>
      </c>
      <c r="D1727" s="188" t="s">
        <v>327</v>
      </c>
      <c r="E1727" s="188" t="s">
        <v>927</v>
      </c>
    </row>
    <row r="1728" spans="1:5" s="188" customFormat="1" outlineLevel="1">
      <c r="A1728" s="188" t="s">
        <v>5624</v>
      </c>
      <c r="B1728" s="206" t="s">
        <v>17403</v>
      </c>
      <c r="C1728" s="188" t="s">
        <v>243</v>
      </c>
      <c r="D1728" s="188" t="s">
        <v>327</v>
      </c>
      <c r="E1728" s="188" t="s">
        <v>927</v>
      </c>
    </row>
    <row r="1729" spans="1:5" s="188" customFormat="1" outlineLevel="1">
      <c r="A1729" s="188" t="s">
        <v>17404</v>
      </c>
      <c r="B1729" s="206" t="s">
        <v>15584</v>
      </c>
      <c r="C1729" s="188" t="s">
        <v>243</v>
      </c>
      <c r="D1729" s="188" t="s">
        <v>327</v>
      </c>
      <c r="E1729" s="188" t="s">
        <v>927</v>
      </c>
    </row>
    <row r="1730" spans="1:5" s="192" customFormat="1" outlineLevel="1">
      <c r="A1730" s="192" t="s">
        <v>17405</v>
      </c>
      <c r="B1730" s="205" t="s">
        <v>17406</v>
      </c>
      <c r="C1730" s="192" t="s">
        <v>243</v>
      </c>
      <c r="D1730" s="192" t="s">
        <v>327</v>
      </c>
      <c r="E1730" s="192" t="s">
        <v>927</v>
      </c>
    </row>
    <row r="1731" spans="1:5" s="188" customFormat="1" outlineLevel="1">
      <c r="A1731" s="188" t="s">
        <v>5629</v>
      </c>
      <c r="B1731" s="206" t="s">
        <v>17407</v>
      </c>
      <c r="C1731" s="188" t="s">
        <v>243</v>
      </c>
      <c r="D1731" s="188" t="s">
        <v>327</v>
      </c>
      <c r="E1731" s="188" t="s">
        <v>927</v>
      </c>
    </row>
    <row r="1732" spans="1:5" s="188" customFormat="1" outlineLevel="1">
      <c r="A1732" s="188" t="s">
        <v>5632</v>
      </c>
      <c r="B1732" s="206" t="s">
        <v>17408</v>
      </c>
      <c r="C1732" s="188" t="s">
        <v>243</v>
      </c>
      <c r="D1732" s="188" t="s">
        <v>327</v>
      </c>
      <c r="E1732" s="188" t="s">
        <v>927</v>
      </c>
    </row>
    <row r="1733" spans="1:5" s="188" customFormat="1" outlineLevel="1">
      <c r="A1733" s="188" t="s">
        <v>5634</v>
      </c>
      <c r="B1733" s="206" t="s">
        <v>17409</v>
      </c>
      <c r="C1733" s="188" t="s">
        <v>243</v>
      </c>
      <c r="D1733" s="188" t="s">
        <v>327</v>
      </c>
      <c r="E1733" s="188" t="s">
        <v>927</v>
      </c>
    </row>
    <row r="1734" spans="1:5" s="188" customFormat="1" outlineLevel="1">
      <c r="A1734" s="188" t="s">
        <v>17410</v>
      </c>
      <c r="B1734" s="206" t="s">
        <v>15584</v>
      </c>
      <c r="C1734" s="188" t="s">
        <v>243</v>
      </c>
      <c r="D1734" s="188" t="s">
        <v>327</v>
      </c>
      <c r="E1734" s="188" t="s">
        <v>927</v>
      </c>
    </row>
    <row r="1735" spans="1:5" s="192" customFormat="1" outlineLevel="1">
      <c r="A1735" s="192" t="s">
        <v>17411</v>
      </c>
      <c r="B1735" s="205" t="s">
        <v>17412</v>
      </c>
      <c r="C1735" s="192" t="s">
        <v>243</v>
      </c>
      <c r="D1735" s="192" t="s">
        <v>327</v>
      </c>
      <c r="E1735" s="192" t="s">
        <v>927</v>
      </c>
    </row>
    <row r="1736" spans="1:5" s="188" customFormat="1" outlineLevel="1">
      <c r="A1736" s="188" t="s">
        <v>5642</v>
      </c>
      <c r="B1736" s="206" t="s">
        <v>17413</v>
      </c>
      <c r="C1736" s="188" t="s">
        <v>243</v>
      </c>
      <c r="D1736" s="188" t="s">
        <v>327</v>
      </c>
      <c r="E1736" s="188" t="s">
        <v>927</v>
      </c>
    </row>
    <row r="1737" spans="1:5" s="188" customFormat="1" outlineLevel="1">
      <c r="A1737" s="188" t="s">
        <v>5656</v>
      </c>
      <c r="B1737" s="206" t="s">
        <v>17414</v>
      </c>
      <c r="C1737" s="188" t="s">
        <v>243</v>
      </c>
      <c r="D1737" s="188" t="s">
        <v>327</v>
      </c>
      <c r="E1737" s="188" t="s">
        <v>927</v>
      </c>
    </row>
    <row r="1738" spans="1:5" s="188" customFormat="1" outlineLevel="1">
      <c r="A1738" s="188" t="s">
        <v>5645</v>
      </c>
      <c r="B1738" s="206" t="s">
        <v>17415</v>
      </c>
      <c r="C1738" s="188" t="s">
        <v>243</v>
      </c>
      <c r="D1738" s="188" t="s">
        <v>327</v>
      </c>
      <c r="E1738" s="188" t="s">
        <v>927</v>
      </c>
    </row>
    <row r="1739" spans="1:5" s="188" customFormat="1" outlineLevel="1">
      <c r="A1739" s="188" t="s">
        <v>5648</v>
      </c>
      <c r="B1739" s="206" t="s">
        <v>17416</v>
      </c>
      <c r="C1739" s="188" t="s">
        <v>243</v>
      </c>
      <c r="D1739" s="188" t="s">
        <v>327</v>
      </c>
      <c r="E1739" s="188" t="s">
        <v>927</v>
      </c>
    </row>
    <row r="1740" spans="1:5" s="188" customFormat="1" outlineLevel="1">
      <c r="A1740" s="188" t="s">
        <v>5652</v>
      </c>
      <c r="B1740" s="206" t="s">
        <v>17417</v>
      </c>
      <c r="C1740" s="188" t="s">
        <v>243</v>
      </c>
      <c r="D1740" s="188" t="s">
        <v>327</v>
      </c>
      <c r="E1740" s="188" t="s">
        <v>927</v>
      </c>
    </row>
    <row r="1741" spans="1:5" s="188" customFormat="1" outlineLevel="1">
      <c r="A1741" s="188" t="s">
        <v>5639</v>
      </c>
      <c r="B1741" s="206" t="s">
        <v>17418</v>
      </c>
      <c r="C1741" s="188" t="s">
        <v>243</v>
      </c>
      <c r="D1741" s="188" t="s">
        <v>327</v>
      </c>
      <c r="E1741" s="188" t="s">
        <v>927</v>
      </c>
    </row>
    <row r="1742" spans="1:5" s="188" customFormat="1" outlineLevel="1">
      <c r="A1742" s="188" t="s">
        <v>5658</v>
      </c>
      <c r="B1742" s="206" t="s">
        <v>15596</v>
      </c>
      <c r="C1742" s="188" t="s">
        <v>243</v>
      </c>
      <c r="D1742" s="188" t="s">
        <v>327</v>
      </c>
      <c r="E1742" s="188" t="s">
        <v>927</v>
      </c>
    </row>
    <row r="1743" spans="1:5" s="188" customFormat="1" outlineLevel="1">
      <c r="A1743" s="188" t="s">
        <v>17419</v>
      </c>
      <c r="B1743" s="206" t="s">
        <v>15584</v>
      </c>
      <c r="C1743" s="188" t="s">
        <v>243</v>
      </c>
      <c r="D1743" s="188" t="s">
        <v>327</v>
      </c>
      <c r="E1743" s="188" t="s">
        <v>927</v>
      </c>
    </row>
    <row r="1744" spans="1:5" s="192" customFormat="1" outlineLevel="1">
      <c r="A1744" s="192" t="s">
        <v>17420</v>
      </c>
      <c r="B1744" s="205" t="s">
        <v>15584</v>
      </c>
    </row>
    <row r="1745" spans="1:5" s="98" customFormat="1" outlineLevel="1">
      <c r="A1745" s="98" t="s">
        <v>17421</v>
      </c>
      <c r="B1745" s="204" t="s">
        <v>15584</v>
      </c>
    </row>
    <row r="1746" spans="1:5" s="103" customFormat="1">
      <c r="A1746" s="103" t="s">
        <v>8748</v>
      </c>
      <c r="B1746" s="203" t="s">
        <v>17422</v>
      </c>
    </row>
    <row r="1747" spans="1:5" s="98" customFormat="1" outlineLevel="1">
      <c r="A1747" s="98" t="s">
        <v>17423</v>
      </c>
      <c r="B1747" s="204" t="s">
        <v>6348</v>
      </c>
      <c r="C1747" s="98" t="s">
        <v>274</v>
      </c>
      <c r="D1747" s="98" t="s">
        <v>353</v>
      </c>
      <c r="E1747" s="98" t="s">
        <v>21089</v>
      </c>
    </row>
    <row r="1748" spans="1:5" s="192" customFormat="1" outlineLevel="1">
      <c r="A1748" s="192" t="s">
        <v>17424</v>
      </c>
      <c r="B1748" s="205" t="s">
        <v>17425</v>
      </c>
      <c r="C1748" s="192" t="s">
        <v>274</v>
      </c>
      <c r="D1748" s="192" t="s">
        <v>353</v>
      </c>
      <c r="E1748" s="192" t="s">
        <v>21089</v>
      </c>
    </row>
    <row r="1749" spans="1:5" s="188" customFormat="1" outlineLevel="1">
      <c r="A1749" s="188" t="s">
        <v>6351</v>
      </c>
      <c r="B1749" s="206" t="s">
        <v>17426</v>
      </c>
      <c r="C1749" s="188" t="s">
        <v>274</v>
      </c>
      <c r="D1749" s="188" t="s">
        <v>353</v>
      </c>
      <c r="E1749" s="188" t="s">
        <v>21089</v>
      </c>
    </row>
    <row r="1750" spans="1:5" s="188" customFormat="1" outlineLevel="1">
      <c r="A1750" s="188" t="s">
        <v>6354</v>
      </c>
      <c r="B1750" s="206" t="s">
        <v>17427</v>
      </c>
      <c r="C1750" s="188" t="s">
        <v>274</v>
      </c>
      <c r="D1750" s="188" t="s">
        <v>353</v>
      </c>
      <c r="E1750" s="188" t="s">
        <v>21089</v>
      </c>
    </row>
    <row r="1751" spans="1:5" s="188" customFormat="1" outlineLevel="1">
      <c r="A1751" s="188" t="s">
        <v>17428</v>
      </c>
      <c r="B1751" s="206" t="s">
        <v>15584</v>
      </c>
      <c r="C1751" s="188" t="s">
        <v>274</v>
      </c>
      <c r="D1751" s="188" t="s">
        <v>353</v>
      </c>
      <c r="E1751" s="188" t="s">
        <v>21089</v>
      </c>
    </row>
    <row r="1752" spans="1:5" s="192" customFormat="1" outlineLevel="1">
      <c r="A1752" s="192" t="s">
        <v>6357</v>
      </c>
      <c r="B1752" s="205" t="s">
        <v>17429</v>
      </c>
      <c r="C1752" s="192" t="s">
        <v>274</v>
      </c>
      <c r="D1752" s="192" t="s">
        <v>353</v>
      </c>
      <c r="E1752" s="192" t="s">
        <v>21089</v>
      </c>
    </row>
    <row r="1753" spans="1:5" s="192" customFormat="1" outlineLevel="1">
      <c r="A1753" s="192" t="s">
        <v>6360</v>
      </c>
      <c r="B1753" s="205" t="s">
        <v>17430</v>
      </c>
      <c r="C1753" s="192" t="s">
        <v>274</v>
      </c>
      <c r="D1753" s="192" t="s">
        <v>353</v>
      </c>
      <c r="E1753" s="192" t="s">
        <v>21089</v>
      </c>
    </row>
    <row r="1754" spans="1:5" s="192" customFormat="1" outlineLevel="1">
      <c r="A1754" s="192" t="s">
        <v>17431</v>
      </c>
      <c r="B1754" s="205" t="s">
        <v>15584</v>
      </c>
      <c r="C1754" s="192" t="s">
        <v>274</v>
      </c>
      <c r="D1754" s="192" t="s">
        <v>353</v>
      </c>
      <c r="E1754" s="192" t="s">
        <v>21089</v>
      </c>
    </row>
    <row r="1755" spans="1:5" s="98" customFormat="1" outlineLevel="1">
      <c r="A1755" s="98" t="s">
        <v>17432</v>
      </c>
      <c r="B1755" s="204" t="s">
        <v>6376</v>
      </c>
      <c r="C1755" s="98" t="s">
        <v>274</v>
      </c>
      <c r="D1755" s="98" t="s">
        <v>353</v>
      </c>
      <c r="E1755" s="98" t="s">
        <v>21089</v>
      </c>
    </row>
    <row r="1756" spans="1:5" s="192" customFormat="1" outlineLevel="1">
      <c r="A1756" s="192" t="s">
        <v>17433</v>
      </c>
      <c r="B1756" s="205" t="s">
        <v>17434</v>
      </c>
      <c r="C1756" s="192" t="s">
        <v>274</v>
      </c>
      <c r="D1756" s="192" t="s">
        <v>353</v>
      </c>
      <c r="E1756" s="192" t="s">
        <v>21089</v>
      </c>
    </row>
    <row r="1757" spans="1:5" s="188" customFormat="1" outlineLevel="1">
      <c r="A1757" s="188" t="s">
        <v>6380</v>
      </c>
      <c r="B1757" s="206" t="s">
        <v>17435</v>
      </c>
      <c r="C1757" s="188" t="s">
        <v>274</v>
      </c>
      <c r="D1757" s="188" t="s">
        <v>353</v>
      </c>
      <c r="E1757" s="188" t="s">
        <v>21089</v>
      </c>
    </row>
    <row r="1758" spans="1:5" s="188" customFormat="1" outlineLevel="1">
      <c r="A1758" s="188" t="s">
        <v>6382</v>
      </c>
      <c r="B1758" s="206" t="s">
        <v>15826</v>
      </c>
      <c r="C1758" s="188" t="s">
        <v>274</v>
      </c>
      <c r="D1758" s="188" t="s">
        <v>353</v>
      </c>
      <c r="E1758" s="188" t="s">
        <v>21089</v>
      </c>
    </row>
    <row r="1759" spans="1:5" s="188" customFormat="1" outlineLevel="1">
      <c r="A1759" s="188" t="s">
        <v>17436</v>
      </c>
      <c r="B1759" s="206" t="s">
        <v>15584</v>
      </c>
      <c r="C1759" s="188" t="s">
        <v>274</v>
      </c>
      <c r="D1759" s="188" t="s">
        <v>353</v>
      </c>
      <c r="E1759" s="188" t="s">
        <v>21089</v>
      </c>
    </row>
    <row r="1760" spans="1:5" s="192" customFormat="1" outlineLevel="1">
      <c r="A1760" s="192" t="s">
        <v>17437</v>
      </c>
      <c r="B1760" s="205" t="s">
        <v>17438</v>
      </c>
      <c r="C1760" s="192" t="s">
        <v>274</v>
      </c>
      <c r="D1760" s="192" t="s">
        <v>353</v>
      </c>
      <c r="E1760" s="192" t="s">
        <v>21089</v>
      </c>
    </row>
    <row r="1761" spans="1:5" s="188" customFormat="1" outlineLevel="1">
      <c r="A1761" s="188" t="s">
        <v>6385</v>
      </c>
      <c r="B1761" s="206" t="s">
        <v>17439</v>
      </c>
      <c r="C1761" s="188" t="s">
        <v>274</v>
      </c>
      <c r="D1761" s="188" t="s">
        <v>353</v>
      </c>
      <c r="E1761" s="188" t="s">
        <v>21089</v>
      </c>
    </row>
    <row r="1762" spans="1:5" s="188" customFormat="1" outlineLevel="1">
      <c r="A1762" s="188" t="s">
        <v>6388</v>
      </c>
      <c r="B1762" s="206" t="s">
        <v>17440</v>
      </c>
      <c r="C1762" s="188" t="s">
        <v>274</v>
      </c>
      <c r="D1762" s="188" t="s">
        <v>353</v>
      </c>
      <c r="E1762" s="188" t="s">
        <v>21089</v>
      </c>
    </row>
    <row r="1763" spans="1:5" s="188" customFormat="1" outlineLevel="1">
      <c r="A1763" s="188" t="s">
        <v>6390</v>
      </c>
      <c r="B1763" s="206" t="s">
        <v>15596</v>
      </c>
      <c r="C1763" s="188" t="s">
        <v>274</v>
      </c>
      <c r="D1763" s="188" t="s">
        <v>353</v>
      </c>
      <c r="E1763" s="188" t="s">
        <v>21089</v>
      </c>
    </row>
    <row r="1764" spans="1:5" s="188" customFormat="1" outlineLevel="1">
      <c r="A1764" s="188" t="s">
        <v>17441</v>
      </c>
      <c r="B1764" s="206" t="s">
        <v>15584</v>
      </c>
      <c r="C1764" s="188" t="s">
        <v>274</v>
      </c>
      <c r="D1764" s="188" t="s">
        <v>353</v>
      </c>
      <c r="E1764" s="188" t="s">
        <v>21089</v>
      </c>
    </row>
    <row r="1765" spans="1:5" s="192" customFormat="1" outlineLevel="1">
      <c r="A1765" s="192" t="s">
        <v>17442</v>
      </c>
      <c r="B1765" s="205" t="s">
        <v>15584</v>
      </c>
      <c r="C1765" s="192" t="s">
        <v>274</v>
      </c>
      <c r="D1765" s="192" t="s">
        <v>353</v>
      </c>
      <c r="E1765" s="192" t="s">
        <v>21089</v>
      </c>
    </row>
    <row r="1766" spans="1:5" s="98" customFormat="1" outlineLevel="1">
      <c r="A1766" s="98" t="s">
        <v>17443</v>
      </c>
      <c r="B1766" s="204" t="s">
        <v>6392</v>
      </c>
      <c r="C1766" s="98" t="s">
        <v>274</v>
      </c>
      <c r="D1766" s="98" t="s">
        <v>353</v>
      </c>
      <c r="E1766" s="98" t="s">
        <v>21089</v>
      </c>
    </row>
    <row r="1767" spans="1:5" s="192" customFormat="1" outlineLevel="1">
      <c r="A1767" s="192" t="s">
        <v>17444</v>
      </c>
      <c r="B1767" s="205" t="s">
        <v>17445</v>
      </c>
      <c r="C1767" s="192" t="s">
        <v>274</v>
      </c>
      <c r="D1767" s="192" t="s">
        <v>353</v>
      </c>
      <c r="E1767" s="192" t="s">
        <v>21089</v>
      </c>
    </row>
    <row r="1768" spans="1:5" s="188" customFormat="1" outlineLevel="1">
      <c r="A1768" s="188" t="s">
        <v>6395</v>
      </c>
      <c r="B1768" s="206" t="s">
        <v>17446</v>
      </c>
      <c r="C1768" s="188" t="s">
        <v>274</v>
      </c>
      <c r="D1768" s="188" t="s">
        <v>353</v>
      </c>
      <c r="E1768" s="188" t="s">
        <v>21089</v>
      </c>
    </row>
    <row r="1769" spans="1:5" s="188" customFormat="1" outlineLevel="1">
      <c r="A1769" s="188" t="s">
        <v>6399</v>
      </c>
      <c r="B1769" s="206" t="s">
        <v>17447</v>
      </c>
      <c r="C1769" s="188" t="s">
        <v>274</v>
      </c>
      <c r="D1769" s="188" t="s">
        <v>353</v>
      </c>
      <c r="E1769" s="188" t="s">
        <v>21089</v>
      </c>
    </row>
    <row r="1770" spans="1:5" s="188" customFormat="1" outlineLevel="1">
      <c r="A1770" s="188" t="s">
        <v>6402</v>
      </c>
      <c r="B1770" s="206" t="s">
        <v>17448</v>
      </c>
      <c r="C1770" s="188" t="s">
        <v>274</v>
      </c>
      <c r="D1770" s="188" t="s">
        <v>353</v>
      </c>
      <c r="E1770" s="188" t="s">
        <v>21089</v>
      </c>
    </row>
    <row r="1771" spans="1:5" s="188" customFormat="1" outlineLevel="1">
      <c r="A1771" s="188" t="s">
        <v>17449</v>
      </c>
      <c r="B1771" s="206" t="s">
        <v>15584</v>
      </c>
      <c r="C1771" s="188" t="s">
        <v>274</v>
      </c>
      <c r="D1771" s="188" t="s">
        <v>353</v>
      </c>
      <c r="E1771" s="188" t="s">
        <v>21089</v>
      </c>
    </row>
    <row r="1772" spans="1:5" s="192" customFormat="1" outlineLevel="1">
      <c r="A1772" s="192" t="s">
        <v>17450</v>
      </c>
      <c r="B1772" s="205" t="s">
        <v>17451</v>
      </c>
      <c r="C1772" s="192" t="s">
        <v>274</v>
      </c>
      <c r="D1772" s="192" t="s">
        <v>353</v>
      </c>
      <c r="E1772" s="192" t="s">
        <v>21089</v>
      </c>
    </row>
    <row r="1773" spans="1:5" s="188" customFormat="1" outlineLevel="1">
      <c r="A1773" s="188" t="s">
        <v>6405</v>
      </c>
      <c r="B1773" s="206" t="s">
        <v>17452</v>
      </c>
      <c r="C1773" s="188" t="s">
        <v>274</v>
      </c>
      <c r="D1773" s="188" t="s">
        <v>353</v>
      </c>
      <c r="E1773" s="188" t="s">
        <v>21089</v>
      </c>
    </row>
    <row r="1774" spans="1:5" s="188" customFormat="1" outlineLevel="1">
      <c r="A1774" s="188" t="s">
        <v>6408</v>
      </c>
      <c r="B1774" s="206" t="s">
        <v>17453</v>
      </c>
      <c r="C1774" s="188" t="s">
        <v>274</v>
      </c>
      <c r="D1774" s="188" t="s">
        <v>353</v>
      </c>
      <c r="E1774" s="188" t="s">
        <v>21089</v>
      </c>
    </row>
    <row r="1775" spans="1:5" s="188" customFormat="1" outlineLevel="1">
      <c r="A1775" s="188" t="s">
        <v>6411</v>
      </c>
      <c r="B1775" s="206" t="s">
        <v>17454</v>
      </c>
      <c r="C1775" s="188" t="s">
        <v>274</v>
      </c>
      <c r="D1775" s="188" t="s">
        <v>353</v>
      </c>
      <c r="E1775" s="188" t="s">
        <v>21089</v>
      </c>
    </row>
    <row r="1776" spans="1:5" s="188" customFormat="1" outlineLevel="1">
      <c r="A1776" s="188" t="s">
        <v>6415</v>
      </c>
      <c r="B1776" s="206" t="s">
        <v>17455</v>
      </c>
      <c r="C1776" s="188" t="s">
        <v>274</v>
      </c>
      <c r="D1776" s="188" t="s">
        <v>353</v>
      </c>
      <c r="E1776" s="188" t="s">
        <v>21089</v>
      </c>
    </row>
    <row r="1777" spans="1:5" s="188" customFormat="1" outlineLevel="1">
      <c r="A1777" s="188" t="s">
        <v>6418</v>
      </c>
      <c r="B1777" s="206" t="s">
        <v>17456</v>
      </c>
      <c r="C1777" s="188" t="s">
        <v>274</v>
      </c>
      <c r="D1777" s="188" t="s">
        <v>353</v>
      </c>
      <c r="E1777" s="188" t="s">
        <v>21089</v>
      </c>
    </row>
    <row r="1778" spans="1:5" s="188" customFormat="1" outlineLevel="1">
      <c r="A1778" s="188" t="s">
        <v>17457</v>
      </c>
      <c r="B1778" s="206" t="s">
        <v>15584</v>
      </c>
      <c r="C1778" s="188" t="s">
        <v>274</v>
      </c>
      <c r="D1778" s="188" t="s">
        <v>353</v>
      </c>
      <c r="E1778" s="188" t="s">
        <v>21089</v>
      </c>
    </row>
    <row r="1779" spans="1:5" s="192" customFormat="1" outlineLevel="1">
      <c r="A1779" s="192" t="s">
        <v>17458</v>
      </c>
      <c r="B1779" s="205" t="s">
        <v>15584</v>
      </c>
      <c r="C1779" s="192" t="s">
        <v>274</v>
      </c>
      <c r="D1779" s="192" t="s">
        <v>353</v>
      </c>
      <c r="E1779" s="192" t="s">
        <v>21089</v>
      </c>
    </row>
    <row r="1780" spans="1:5" s="98" customFormat="1" outlineLevel="1">
      <c r="A1780" s="98" t="s">
        <v>17459</v>
      </c>
      <c r="B1780" s="204" t="s">
        <v>6443</v>
      </c>
      <c r="C1780" s="98" t="s">
        <v>274</v>
      </c>
      <c r="D1780" s="98" t="s">
        <v>353</v>
      </c>
      <c r="E1780" s="98" t="s">
        <v>21089</v>
      </c>
    </row>
    <row r="1781" spans="1:5" s="192" customFormat="1" outlineLevel="1">
      <c r="A1781" s="192" t="s">
        <v>17460</v>
      </c>
      <c r="B1781" s="205" t="s">
        <v>17461</v>
      </c>
      <c r="C1781" s="192" t="s">
        <v>274</v>
      </c>
      <c r="D1781" s="192" t="s">
        <v>353</v>
      </c>
      <c r="E1781" s="192" t="s">
        <v>21089</v>
      </c>
    </row>
    <row r="1782" spans="1:5" s="188" customFormat="1" outlineLevel="1">
      <c r="A1782" s="188" t="s">
        <v>6446</v>
      </c>
      <c r="B1782" s="206" t="s">
        <v>17462</v>
      </c>
      <c r="C1782" s="188" t="s">
        <v>274</v>
      </c>
      <c r="D1782" s="188" t="s">
        <v>353</v>
      </c>
      <c r="E1782" s="188" t="s">
        <v>21089</v>
      </c>
    </row>
    <row r="1783" spans="1:5" s="188" customFormat="1" outlineLevel="1">
      <c r="A1783" s="188" t="s">
        <v>6449</v>
      </c>
      <c r="B1783" s="206" t="s">
        <v>17463</v>
      </c>
      <c r="C1783" s="188" t="s">
        <v>274</v>
      </c>
      <c r="D1783" s="188" t="s">
        <v>353</v>
      </c>
      <c r="E1783" s="188" t="s">
        <v>21089</v>
      </c>
    </row>
    <row r="1784" spans="1:5" s="188" customFormat="1" outlineLevel="1">
      <c r="A1784" s="188" t="s">
        <v>17464</v>
      </c>
      <c r="B1784" s="206" t="s">
        <v>15584</v>
      </c>
      <c r="C1784" s="188" t="s">
        <v>274</v>
      </c>
      <c r="D1784" s="188" t="s">
        <v>353</v>
      </c>
      <c r="E1784" s="188" t="s">
        <v>21089</v>
      </c>
    </row>
    <row r="1785" spans="1:5" s="192" customFormat="1" outlineLevel="1">
      <c r="A1785" s="192" t="s">
        <v>6452</v>
      </c>
      <c r="B1785" s="205" t="s">
        <v>17465</v>
      </c>
      <c r="C1785" s="192" t="s">
        <v>274</v>
      </c>
      <c r="D1785" s="192" t="s">
        <v>353</v>
      </c>
      <c r="E1785" s="192" t="s">
        <v>21089</v>
      </c>
    </row>
    <row r="1786" spans="1:5" s="192" customFormat="1" outlineLevel="1">
      <c r="A1786" s="192" t="s">
        <v>17466</v>
      </c>
      <c r="B1786" s="205" t="s">
        <v>17467</v>
      </c>
      <c r="C1786" s="192" t="s">
        <v>274</v>
      </c>
      <c r="D1786" s="192" t="s">
        <v>353</v>
      </c>
      <c r="E1786" s="192" t="s">
        <v>21089</v>
      </c>
    </row>
    <row r="1787" spans="1:5" s="188" customFormat="1" outlineLevel="1">
      <c r="A1787" s="188" t="s">
        <v>6455</v>
      </c>
      <c r="B1787" s="206" t="s">
        <v>17468</v>
      </c>
      <c r="C1787" s="188" t="s">
        <v>274</v>
      </c>
      <c r="D1787" s="188" t="s">
        <v>353</v>
      </c>
      <c r="E1787" s="188" t="s">
        <v>21089</v>
      </c>
    </row>
    <row r="1788" spans="1:5" s="188" customFormat="1" outlineLevel="1">
      <c r="A1788" s="188" t="s">
        <v>6458</v>
      </c>
      <c r="B1788" s="206" t="s">
        <v>17469</v>
      </c>
      <c r="C1788" s="188" t="s">
        <v>274</v>
      </c>
      <c r="D1788" s="188" t="s">
        <v>353</v>
      </c>
      <c r="E1788" s="188" t="s">
        <v>21089</v>
      </c>
    </row>
    <row r="1789" spans="1:5" s="188" customFormat="1" outlineLevel="1">
      <c r="A1789" s="188" t="s">
        <v>6462</v>
      </c>
      <c r="B1789" s="206" t="s">
        <v>17470</v>
      </c>
      <c r="C1789" s="188" t="s">
        <v>274</v>
      </c>
      <c r="D1789" s="188" t="s">
        <v>353</v>
      </c>
      <c r="E1789" s="188" t="s">
        <v>21089</v>
      </c>
    </row>
    <row r="1790" spans="1:5" s="188" customFormat="1" outlineLevel="1">
      <c r="A1790" s="188" t="s">
        <v>6470</v>
      </c>
      <c r="B1790" s="206" t="s">
        <v>17471</v>
      </c>
      <c r="C1790" s="188" t="s">
        <v>274</v>
      </c>
      <c r="D1790" s="188" t="s">
        <v>353</v>
      </c>
      <c r="E1790" s="188" t="s">
        <v>21089</v>
      </c>
    </row>
    <row r="1791" spans="1:5" s="188" customFormat="1" outlineLevel="1">
      <c r="A1791" s="188" t="s">
        <v>6466</v>
      </c>
      <c r="B1791" s="206" t="s">
        <v>17472</v>
      </c>
      <c r="C1791" s="188" t="s">
        <v>274</v>
      </c>
      <c r="D1791" s="188" t="s">
        <v>353</v>
      </c>
      <c r="E1791" s="188" t="s">
        <v>21089</v>
      </c>
    </row>
    <row r="1792" spans="1:5" s="188" customFormat="1" outlineLevel="1">
      <c r="A1792" s="188" t="s">
        <v>17473</v>
      </c>
      <c r="B1792" s="206" t="s">
        <v>15584</v>
      </c>
      <c r="C1792" s="188" t="s">
        <v>274</v>
      </c>
      <c r="D1792" s="188" t="s">
        <v>353</v>
      </c>
      <c r="E1792" s="188" t="s">
        <v>21089</v>
      </c>
    </row>
    <row r="1793" spans="1:5" s="192" customFormat="1" outlineLevel="1">
      <c r="A1793" s="192" t="s">
        <v>17474</v>
      </c>
      <c r="B1793" s="205" t="s">
        <v>15584</v>
      </c>
      <c r="C1793" s="192" t="s">
        <v>274</v>
      </c>
      <c r="D1793" s="192" t="s">
        <v>353</v>
      </c>
      <c r="E1793" s="192" t="s">
        <v>21089</v>
      </c>
    </row>
    <row r="1794" spans="1:5" s="98" customFormat="1" outlineLevel="1">
      <c r="A1794" s="98" t="s">
        <v>17475</v>
      </c>
      <c r="B1794" s="204" t="s">
        <v>17476</v>
      </c>
    </row>
    <row r="1795" spans="1:5" s="192" customFormat="1" outlineLevel="1">
      <c r="A1795" s="192" t="s">
        <v>17477</v>
      </c>
      <c r="B1795" s="205" t="s">
        <v>17478</v>
      </c>
      <c r="C1795" s="192" t="s">
        <v>274</v>
      </c>
      <c r="D1795" s="192" t="s">
        <v>353</v>
      </c>
      <c r="E1795" s="192" t="s">
        <v>21089</v>
      </c>
    </row>
    <row r="1796" spans="1:5" s="188" customFormat="1" outlineLevel="1">
      <c r="A1796" s="188" t="s">
        <v>6366</v>
      </c>
      <c r="B1796" s="206" t="s">
        <v>17479</v>
      </c>
      <c r="C1796" s="188" t="s">
        <v>274</v>
      </c>
      <c r="D1796" s="188" t="s">
        <v>353</v>
      </c>
      <c r="E1796" s="188" t="s">
        <v>21089</v>
      </c>
    </row>
    <row r="1797" spans="1:5" s="188" customFormat="1" outlineLevel="1">
      <c r="A1797" s="188" t="s">
        <v>6369</v>
      </c>
      <c r="B1797" s="206" t="s">
        <v>17480</v>
      </c>
      <c r="C1797" s="188" t="s">
        <v>274</v>
      </c>
      <c r="D1797" s="188" t="s">
        <v>353</v>
      </c>
      <c r="E1797" s="188" t="s">
        <v>21089</v>
      </c>
    </row>
    <row r="1798" spans="1:5" s="188" customFormat="1" outlineLevel="1">
      <c r="A1798" s="188" t="s">
        <v>6372</v>
      </c>
      <c r="B1798" s="206" t="s">
        <v>17481</v>
      </c>
      <c r="C1798" s="188" t="s">
        <v>274</v>
      </c>
      <c r="D1798" s="188" t="s">
        <v>353</v>
      </c>
      <c r="E1798" s="188" t="s">
        <v>21089</v>
      </c>
    </row>
    <row r="1799" spans="1:5" s="188" customFormat="1" outlineLevel="1">
      <c r="A1799" s="188" t="s">
        <v>6374</v>
      </c>
      <c r="B1799" s="206" t="s">
        <v>17482</v>
      </c>
      <c r="C1799" s="188" t="s">
        <v>274</v>
      </c>
      <c r="D1799" s="188" t="s">
        <v>353</v>
      </c>
      <c r="E1799" s="188" t="s">
        <v>21089</v>
      </c>
    </row>
    <row r="1800" spans="1:5" s="188" customFormat="1" outlineLevel="1">
      <c r="A1800" s="188" t="s">
        <v>17483</v>
      </c>
      <c r="B1800" s="206" t="s">
        <v>15584</v>
      </c>
      <c r="C1800" s="188" t="s">
        <v>274</v>
      </c>
      <c r="D1800" s="188" t="s">
        <v>353</v>
      </c>
      <c r="E1800" s="188" t="s">
        <v>21089</v>
      </c>
    </row>
    <row r="1801" spans="1:5" s="192" customFormat="1" outlineLevel="1">
      <c r="A1801" s="192" t="s">
        <v>17484</v>
      </c>
      <c r="B1801" s="205" t="s">
        <v>17485</v>
      </c>
      <c r="C1801" s="192" t="s">
        <v>274</v>
      </c>
      <c r="D1801" s="192" t="s">
        <v>353</v>
      </c>
      <c r="E1801" s="192" t="s">
        <v>21089</v>
      </c>
    </row>
    <row r="1802" spans="1:5" s="188" customFormat="1" outlineLevel="1">
      <c r="A1802" s="188" t="s">
        <v>6439</v>
      </c>
      <c r="B1802" s="206" t="s">
        <v>17486</v>
      </c>
      <c r="C1802" s="188" t="s">
        <v>274</v>
      </c>
      <c r="D1802" s="188" t="s">
        <v>353</v>
      </c>
      <c r="E1802" s="188" t="s">
        <v>21089</v>
      </c>
    </row>
    <row r="1803" spans="1:5" s="188" customFormat="1" outlineLevel="1">
      <c r="A1803" s="188" t="s">
        <v>6441</v>
      </c>
      <c r="B1803" s="206" t="s">
        <v>17487</v>
      </c>
      <c r="C1803" s="188" t="s">
        <v>274</v>
      </c>
      <c r="D1803" s="188" t="s">
        <v>353</v>
      </c>
      <c r="E1803" s="188" t="s">
        <v>21089</v>
      </c>
    </row>
    <row r="1804" spans="1:5" s="188" customFormat="1" outlineLevel="1">
      <c r="A1804" s="188" t="s">
        <v>17488</v>
      </c>
      <c r="B1804" s="206" t="s">
        <v>15584</v>
      </c>
      <c r="C1804" s="188" t="s">
        <v>274</v>
      </c>
      <c r="D1804" s="188" t="s">
        <v>353</v>
      </c>
      <c r="E1804" s="188" t="s">
        <v>21089</v>
      </c>
    </row>
    <row r="1805" spans="1:5" s="192" customFormat="1" outlineLevel="1">
      <c r="A1805" s="192" t="s">
        <v>17489</v>
      </c>
      <c r="B1805" s="205" t="s">
        <v>17490</v>
      </c>
      <c r="C1805" s="192" t="s">
        <v>274</v>
      </c>
      <c r="D1805" s="192" t="s">
        <v>353</v>
      </c>
      <c r="E1805" s="192" t="s">
        <v>21089</v>
      </c>
    </row>
    <row r="1806" spans="1:5" s="188" customFormat="1" outlineLevel="1">
      <c r="A1806" s="188" t="s">
        <v>6476</v>
      </c>
      <c r="B1806" s="206" t="s">
        <v>17491</v>
      </c>
      <c r="C1806" s="188" t="s">
        <v>274</v>
      </c>
      <c r="D1806" s="188" t="s">
        <v>353</v>
      </c>
      <c r="E1806" s="188" t="s">
        <v>21089</v>
      </c>
    </row>
    <row r="1807" spans="1:5" s="188" customFormat="1" outlineLevel="1">
      <c r="A1807" s="188" t="s">
        <v>6478</v>
      </c>
      <c r="B1807" s="206" t="s">
        <v>17492</v>
      </c>
      <c r="C1807" s="188" t="s">
        <v>274</v>
      </c>
      <c r="D1807" s="188" t="s">
        <v>353</v>
      </c>
      <c r="E1807" s="188" t="s">
        <v>21089</v>
      </c>
    </row>
    <row r="1808" spans="1:5" s="188" customFormat="1" outlineLevel="1">
      <c r="A1808" s="188" t="s">
        <v>17493</v>
      </c>
      <c r="B1808" s="206" t="s">
        <v>15584</v>
      </c>
      <c r="C1808" s="188" t="s">
        <v>274</v>
      </c>
      <c r="D1808" s="188" t="s">
        <v>353</v>
      </c>
      <c r="E1808" s="188" t="s">
        <v>21089</v>
      </c>
    </row>
    <row r="1809" spans="1:5" s="192" customFormat="1" outlineLevel="1">
      <c r="A1809" s="192" t="s">
        <v>17494</v>
      </c>
      <c r="B1809" s="205" t="s">
        <v>17495</v>
      </c>
      <c r="C1809" s="192" t="s">
        <v>274</v>
      </c>
      <c r="D1809" s="192" t="s">
        <v>353</v>
      </c>
      <c r="E1809" s="192" t="s">
        <v>21089</v>
      </c>
    </row>
    <row r="1810" spans="1:5" s="188" customFormat="1" outlineLevel="1">
      <c r="A1810" s="188" t="s">
        <v>6483</v>
      </c>
      <c r="B1810" s="206" t="s">
        <v>17496</v>
      </c>
      <c r="C1810" s="188" t="s">
        <v>274</v>
      </c>
      <c r="D1810" s="188" t="s">
        <v>353</v>
      </c>
      <c r="E1810" s="188" t="s">
        <v>21089</v>
      </c>
    </row>
    <row r="1811" spans="1:5" s="188" customFormat="1" outlineLevel="1">
      <c r="A1811" s="188" t="s">
        <v>6486</v>
      </c>
      <c r="B1811" s="206" t="s">
        <v>17497</v>
      </c>
      <c r="C1811" s="188" t="s">
        <v>274</v>
      </c>
      <c r="D1811" s="188" t="s">
        <v>353</v>
      </c>
      <c r="E1811" s="188" t="s">
        <v>21089</v>
      </c>
    </row>
    <row r="1812" spans="1:5" s="188" customFormat="1" outlineLevel="1">
      <c r="A1812" s="188" t="s">
        <v>6490</v>
      </c>
      <c r="B1812" s="206" t="s">
        <v>17498</v>
      </c>
      <c r="C1812" s="188" t="s">
        <v>274</v>
      </c>
      <c r="D1812" s="188" t="s">
        <v>353</v>
      </c>
      <c r="E1812" s="188" t="s">
        <v>21089</v>
      </c>
    </row>
    <row r="1813" spans="1:5" s="188" customFormat="1" outlineLevel="1">
      <c r="A1813" s="188" t="s">
        <v>6494</v>
      </c>
      <c r="B1813" s="206" t="s">
        <v>17499</v>
      </c>
      <c r="C1813" s="188" t="s">
        <v>274</v>
      </c>
      <c r="D1813" s="188" t="s">
        <v>353</v>
      </c>
      <c r="E1813" s="188" t="s">
        <v>21089</v>
      </c>
    </row>
    <row r="1814" spans="1:5" s="188" customFormat="1" outlineLevel="1">
      <c r="A1814" s="188" t="s">
        <v>6497</v>
      </c>
      <c r="B1814" s="206" t="s">
        <v>17500</v>
      </c>
      <c r="C1814" s="188" t="s">
        <v>274</v>
      </c>
      <c r="D1814" s="188" t="s">
        <v>353</v>
      </c>
      <c r="E1814" s="188" t="s">
        <v>21089</v>
      </c>
    </row>
    <row r="1815" spans="1:5" s="188" customFormat="1" outlineLevel="1">
      <c r="A1815" s="188" t="s">
        <v>17501</v>
      </c>
      <c r="B1815" s="206" t="s">
        <v>15584</v>
      </c>
      <c r="C1815" s="188" t="s">
        <v>274</v>
      </c>
      <c r="D1815" s="188" t="s">
        <v>353</v>
      </c>
      <c r="E1815" s="188" t="s">
        <v>21089</v>
      </c>
    </row>
    <row r="1816" spans="1:5" s="192" customFormat="1" outlineLevel="1">
      <c r="A1816" s="192" t="s">
        <v>17502</v>
      </c>
      <c r="B1816" s="205" t="s">
        <v>17503</v>
      </c>
      <c r="C1816" s="192" t="s">
        <v>224</v>
      </c>
      <c r="D1816" s="192" t="s">
        <v>314</v>
      </c>
      <c r="E1816" s="192" t="s">
        <v>225</v>
      </c>
    </row>
    <row r="1817" spans="1:5" s="188" customFormat="1" outlineLevel="1">
      <c r="A1817" s="188" t="s">
        <v>6511</v>
      </c>
      <c r="B1817" s="206" t="s">
        <v>17504</v>
      </c>
      <c r="C1817" s="188" t="s">
        <v>224</v>
      </c>
      <c r="D1817" s="188" t="s">
        <v>314</v>
      </c>
      <c r="E1817" s="188" t="s">
        <v>225</v>
      </c>
    </row>
    <row r="1818" spans="1:5" s="188" customFormat="1" outlineLevel="1">
      <c r="A1818" s="188" t="s">
        <v>6513</v>
      </c>
      <c r="B1818" s="206" t="s">
        <v>17505</v>
      </c>
      <c r="C1818" s="188" t="s">
        <v>224</v>
      </c>
      <c r="D1818" s="188" t="s">
        <v>314</v>
      </c>
      <c r="E1818" s="188" t="s">
        <v>225</v>
      </c>
    </row>
    <row r="1819" spans="1:5" s="188" customFormat="1" outlineLevel="1">
      <c r="A1819" s="188" t="s">
        <v>6516</v>
      </c>
      <c r="B1819" s="206" t="s">
        <v>17506</v>
      </c>
      <c r="C1819" s="188" t="s">
        <v>224</v>
      </c>
      <c r="D1819" s="188" t="s">
        <v>314</v>
      </c>
      <c r="E1819" s="188" t="s">
        <v>225</v>
      </c>
    </row>
    <row r="1820" spans="1:5" s="188" customFormat="1" outlineLevel="1">
      <c r="A1820" s="188" t="s">
        <v>6520</v>
      </c>
      <c r="B1820" s="206" t="s">
        <v>17507</v>
      </c>
      <c r="C1820" s="188" t="s">
        <v>224</v>
      </c>
      <c r="D1820" s="188" t="s">
        <v>314</v>
      </c>
      <c r="E1820" s="188" t="s">
        <v>225</v>
      </c>
    </row>
    <row r="1821" spans="1:5" s="188" customFormat="1" outlineLevel="1">
      <c r="A1821" s="188" t="s">
        <v>6523</v>
      </c>
      <c r="B1821" s="206" t="s">
        <v>15596</v>
      </c>
      <c r="C1821" s="188" t="s">
        <v>224</v>
      </c>
      <c r="D1821" s="188" t="s">
        <v>314</v>
      </c>
      <c r="E1821" s="188" t="s">
        <v>225</v>
      </c>
    </row>
    <row r="1822" spans="1:5" s="188" customFormat="1" outlineLevel="1">
      <c r="A1822" s="188" t="s">
        <v>17508</v>
      </c>
      <c r="B1822" s="206" t="s">
        <v>15584</v>
      </c>
      <c r="C1822" s="188" t="s">
        <v>224</v>
      </c>
      <c r="D1822" s="188" t="s">
        <v>314</v>
      </c>
      <c r="E1822" s="188" t="s">
        <v>225</v>
      </c>
    </row>
    <row r="1823" spans="1:5" s="192" customFormat="1" outlineLevel="1">
      <c r="A1823" s="192" t="s">
        <v>17509</v>
      </c>
      <c r="B1823" s="205" t="s">
        <v>17510</v>
      </c>
    </row>
    <row r="1824" spans="1:5" s="188" customFormat="1" outlineLevel="1">
      <c r="A1824" s="188" t="s">
        <v>6424</v>
      </c>
      <c r="B1824" s="206" t="s">
        <v>17511</v>
      </c>
      <c r="C1824" s="188" t="s">
        <v>274</v>
      </c>
      <c r="D1824" s="188" t="s">
        <v>353</v>
      </c>
      <c r="E1824" s="188" t="s">
        <v>21089</v>
      </c>
    </row>
    <row r="1825" spans="1:5" s="188" customFormat="1" outlineLevel="1">
      <c r="A1825" s="188" t="s">
        <v>6431</v>
      </c>
      <c r="B1825" s="206" t="s">
        <v>17512</v>
      </c>
      <c r="C1825" s="188" t="s">
        <v>274</v>
      </c>
      <c r="D1825" s="188" t="s">
        <v>353</v>
      </c>
      <c r="E1825" s="188" t="s">
        <v>21089</v>
      </c>
    </row>
    <row r="1826" spans="1:5" s="188" customFormat="1" outlineLevel="1">
      <c r="A1826" s="188" t="s">
        <v>6500</v>
      </c>
      <c r="B1826" s="206" t="s">
        <v>6499</v>
      </c>
      <c r="C1826" s="188" t="s">
        <v>274</v>
      </c>
      <c r="D1826" s="188" t="s">
        <v>353</v>
      </c>
      <c r="E1826" s="188" t="s">
        <v>21089</v>
      </c>
    </row>
    <row r="1827" spans="1:5" s="188" customFormat="1" outlineLevel="1">
      <c r="A1827" s="188" t="s">
        <v>6528</v>
      </c>
      <c r="B1827" s="206" t="s">
        <v>17513</v>
      </c>
      <c r="C1827" s="188" t="s">
        <v>274</v>
      </c>
      <c r="D1827" s="188" t="s">
        <v>353</v>
      </c>
      <c r="E1827" s="188" t="s">
        <v>21089</v>
      </c>
    </row>
    <row r="1828" spans="1:5" s="188" customFormat="1" outlineLevel="1">
      <c r="A1828" s="188" t="s">
        <v>6530</v>
      </c>
      <c r="B1828" s="206" t="s">
        <v>17514</v>
      </c>
      <c r="C1828" s="188" t="s">
        <v>224</v>
      </c>
      <c r="D1828" s="188" t="s">
        <v>314</v>
      </c>
      <c r="E1828" s="188" t="s">
        <v>225</v>
      </c>
    </row>
    <row r="1829" spans="1:5" s="188" customFormat="1" outlineLevel="1">
      <c r="A1829" s="188" t="s">
        <v>6505</v>
      </c>
      <c r="B1829" s="206" t="s">
        <v>17515</v>
      </c>
      <c r="C1829" s="188" t="s">
        <v>274</v>
      </c>
      <c r="D1829" s="188" t="s">
        <v>353</v>
      </c>
      <c r="E1829" s="188" t="s">
        <v>21089</v>
      </c>
    </row>
    <row r="1830" spans="1:5" s="188" customFormat="1" outlineLevel="1">
      <c r="A1830" s="188" t="s">
        <v>6533</v>
      </c>
      <c r="B1830" s="206" t="s">
        <v>17516</v>
      </c>
      <c r="C1830" s="188" t="s">
        <v>274</v>
      </c>
      <c r="D1830" s="188" t="s">
        <v>353</v>
      </c>
      <c r="E1830" s="188" t="s">
        <v>21089</v>
      </c>
    </row>
    <row r="1831" spans="1:5" s="188" customFormat="1" outlineLevel="1">
      <c r="A1831" s="188" t="s">
        <v>17517</v>
      </c>
      <c r="B1831" s="206" t="s">
        <v>15584</v>
      </c>
      <c r="C1831" s="188" t="s">
        <v>274</v>
      </c>
      <c r="D1831" s="188" t="s">
        <v>353</v>
      </c>
      <c r="E1831" s="188" t="s">
        <v>21089</v>
      </c>
    </row>
    <row r="1832" spans="1:5" s="192" customFormat="1" outlineLevel="1">
      <c r="A1832" s="192" t="s">
        <v>17518</v>
      </c>
      <c r="B1832" s="205" t="s">
        <v>15584</v>
      </c>
    </row>
    <row r="1833" spans="1:5" s="98" customFormat="1" outlineLevel="1">
      <c r="A1833" s="98" t="s">
        <v>17519</v>
      </c>
      <c r="B1833" s="204" t="s">
        <v>6536</v>
      </c>
      <c r="C1833" s="98" t="s">
        <v>274</v>
      </c>
      <c r="D1833" s="98" t="s">
        <v>353</v>
      </c>
      <c r="E1833" s="98" t="s">
        <v>21089</v>
      </c>
    </row>
    <row r="1834" spans="1:5" s="192" customFormat="1" outlineLevel="1">
      <c r="A1834" s="192" t="s">
        <v>6539</v>
      </c>
      <c r="B1834" s="205" t="s">
        <v>17520</v>
      </c>
      <c r="C1834" s="192" t="s">
        <v>274</v>
      </c>
      <c r="D1834" s="192" t="s">
        <v>353</v>
      </c>
      <c r="E1834" s="192" t="s">
        <v>21089</v>
      </c>
    </row>
    <row r="1835" spans="1:5" s="192" customFormat="1" outlineLevel="1">
      <c r="A1835" s="192" t="s">
        <v>6542</v>
      </c>
      <c r="B1835" s="205" t="s">
        <v>17521</v>
      </c>
      <c r="C1835" s="192" t="s">
        <v>274</v>
      </c>
      <c r="D1835" s="192" t="s">
        <v>353</v>
      </c>
      <c r="E1835" s="192" t="s">
        <v>21089</v>
      </c>
    </row>
    <row r="1836" spans="1:5" s="192" customFormat="1" outlineLevel="1">
      <c r="A1836" s="192" t="s">
        <v>6545</v>
      </c>
      <c r="B1836" s="205" t="s">
        <v>17522</v>
      </c>
      <c r="C1836" s="192" t="s">
        <v>274</v>
      </c>
      <c r="D1836" s="192" t="s">
        <v>353</v>
      </c>
      <c r="E1836" s="192" t="s">
        <v>21089</v>
      </c>
    </row>
    <row r="1837" spans="1:5" s="192" customFormat="1" outlineLevel="1">
      <c r="A1837" s="192" t="s">
        <v>6548</v>
      </c>
      <c r="B1837" s="205" t="s">
        <v>15826</v>
      </c>
      <c r="C1837" s="192" t="s">
        <v>274</v>
      </c>
      <c r="D1837" s="192" t="s">
        <v>353</v>
      </c>
      <c r="E1837" s="192" t="s">
        <v>21089</v>
      </c>
    </row>
    <row r="1838" spans="1:5" s="192" customFormat="1" outlineLevel="1">
      <c r="A1838" s="192" t="s">
        <v>17523</v>
      </c>
      <c r="B1838" s="205" t="s">
        <v>15584</v>
      </c>
      <c r="C1838" s="192" t="s">
        <v>274</v>
      </c>
      <c r="D1838" s="192" t="s">
        <v>353</v>
      </c>
      <c r="E1838" s="192" t="s">
        <v>21089</v>
      </c>
    </row>
    <row r="1839" spans="1:5" s="98" customFormat="1" outlineLevel="1">
      <c r="A1839" s="98" t="s">
        <v>17524</v>
      </c>
      <c r="B1839" s="204" t="s">
        <v>15584</v>
      </c>
    </row>
    <row r="1840" spans="1:5" s="103" customFormat="1">
      <c r="A1840" s="103" t="s">
        <v>8806</v>
      </c>
      <c r="B1840" s="203" t="s">
        <v>17525</v>
      </c>
    </row>
    <row r="1841" spans="1:5" s="98" customFormat="1" outlineLevel="1">
      <c r="A1841" s="98" t="s">
        <v>17526</v>
      </c>
      <c r="B1841" s="204" t="s">
        <v>17527</v>
      </c>
      <c r="C1841" s="195"/>
      <c r="D1841" s="195"/>
      <c r="E1841" s="195"/>
    </row>
    <row r="1842" spans="1:5" s="192" customFormat="1" outlineLevel="1">
      <c r="A1842" s="192" t="s">
        <v>6561</v>
      </c>
      <c r="B1842" s="205" t="s">
        <v>17528</v>
      </c>
      <c r="C1842" s="192" t="s">
        <v>224</v>
      </c>
      <c r="D1842" s="192" t="s">
        <v>314</v>
      </c>
      <c r="E1842" s="192" t="s">
        <v>225</v>
      </c>
    </row>
    <row r="1843" spans="1:5" s="192" customFormat="1" outlineLevel="1">
      <c r="A1843" s="192" t="s">
        <v>6565</v>
      </c>
      <c r="B1843" s="205" t="s">
        <v>17529</v>
      </c>
      <c r="C1843" s="192" t="s">
        <v>274</v>
      </c>
      <c r="D1843" s="192" t="s">
        <v>353</v>
      </c>
      <c r="E1843" s="192" t="s">
        <v>21089</v>
      </c>
    </row>
    <row r="1844" spans="1:5" s="192" customFormat="1" outlineLevel="1">
      <c r="A1844" s="192" t="s">
        <v>6575</v>
      </c>
      <c r="B1844" s="205" t="s">
        <v>17530</v>
      </c>
      <c r="C1844" s="192" t="s">
        <v>274</v>
      </c>
      <c r="D1844" s="192" t="s">
        <v>353</v>
      </c>
      <c r="E1844" s="192" t="s">
        <v>21089</v>
      </c>
    </row>
    <row r="1845" spans="1:5" s="192" customFormat="1" outlineLevel="1">
      <c r="A1845" s="192" t="s">
        <v>6578</v>
      </c>
      <c r="B1845" s="205" t="s">
        <v>17531</v>
      </c>
      <c r="C1845" s="192" t="s">
        <v>274</v>
      </c>
      <c r="D1845" s="192" t="s">
        <v>353</v>
      </c>
      <c r="E1845" s="192" t="s">
        <v>21089</v>
      </c>
    </row>
    <row r="1846" spans="1:5" s="192" customFormat="1" outlineLevel="1">
      <c r="A1846" s="192" t="s">
        <v>6581</v>
      </c>
      <c r="B1846" s="205" t="s">
        <v>17532</v>
      </c>
      <c r="C1846" s="192" t="s">
        <v>274</v>
      </c>
      <c r="D1846" s="192" t="s">
        <v>353</v>
      </c>
      <c r="E1846" s="192" t="s">
        <v>21089</v>
      </c>
    </row>
    <row r="1847" spans="1:5" s="192" customFormat="1" outlineLevel="1">
      <c r="A1847" s="192" t="s">
        <v>6583</v>
      </c>
      <c r="B1847" s="205" t="s">
        <v>17533</v>
      </c>
      <c r="C1847" s="192" t="s">
        <v>274</v>
      </c>
      <c r="D1847" s="192" t="s">
        <v>353</v>
      </c>
      <c r="E1847" s="192" t="s">
        <v>21089</v>
      </c>
    </row>
    <row r="1848" spans="1:5" s="192" customFormat="1" outlineLevel="1">
      <c r="A1848" s="192" t="s">
        <v>6586</v>
      </c>
      <c r="B1848" s="205" t="s">
        <v>17534</v>
      </c>
      <c r="C1848" s="192" t="s">
        <v>274</v>
      </c>
      <c r="D1848" s="192" t="s">
        <v>353</v>
      </c>
      <c r="E1848" s="192" t="s">
        <v>21089</v>
      </c>
    </row>
    <row r="1849" spans="1:5" s="192" customFormat="1" outlineLevel="1">
      <c r="A1849" s="192" t="s">
        <v>17535</v>
      </c>
      <c r="B1849" s="205" t="s">
        <v>15584</v>
      </c>
      <c r="C1849" s="192" t="s">
        <v>274</v>
      </c>
      <c r="D1849" s="192" t="s">
        <v>353</v>
      </c>
      <c r="E1849" s="192" t="s">
        <v>21089</v>
      </c>
    </row>
    <row r="1850" spans="1:5" s="98" customFormat="1" outlineLevel="1">
      <c r="A1850" s="98" t="s">
        <v>17536</v>
      </c>
      <c r="B1850" s="204" t="s">
        <v>17537</v>
      </c>
      <c r="C1850" s="195"/>
      <c r="D1850" s="195"/>
      <c r="E1850" s="195"/>
    </row>
    <row r="1851" spans="1:5" s="192" customFormat="1" outlineLevel="1">
      <c r="A1851" s="192" t="s">
        <v>17538</v>
      </c>
      <c r="B1851" s="205" t="s">
        <v>17539</v>
      </c>
      <c r="C1851" s="192" t="s">
        <v>274</v>
      </c>
      <c r="D1851" s="192" t="s">
        <v>353</v>
      </c>
      <c r="E1851" s="192" t="s">
        <v>21089</v>
      </c>
    </row>
    <row r="1852" spans="1:5" s="188" customFormat="1" outlineLevel="1">
      <c r="A1852" s="188" t="s">
        <v>6596</v>
      </c>
      <c r="B1852" s="206" t="s">
        <v>17540</v>
      </c>
      <c r="C1852" s="188" t="s">
        <v>274</v>
      </c>
      <c r="D1852" s="188" t="s">
        <v>353</v>
      </c>
      <c r="E1852" s="188" t="s">
        <v>21089</v>
      </c>
    </row>
    <row r="1853" spans="1:5" s="188" customFormat="1" outlineLevel="1">
      <c r="A1853" s="188" t="s">
        <v>6598</v>
      </c>
      <c r="B1853" s="206" t="s">
        <v>15826</v>
      </c>
      <c r="C1853" s="188" t="s">
        <v>274</v>
      </c>
      <c r="D1853" s="188" t="s">
        <v>353</v>
      </c>
      <c r="E1853" s="188" t="s">
        <v>21089</v>
      </c>
    </row>
    <row r="1854" spans="1:5" s="188" customFormat="1" outlineLevel="1">
      <c r="A1854" s="188" t="s">
        <v>17541</v>
      </c>
      <c r="B1854" s="206" t="s">
        <v>15584</v>
      </c>
      <c r="C1854" s="188" t="s">
        <v>274</v>
      </c>
      <c r="D1854" s="188" t="s">
        <v>353</v>
      </c>
      <c r="E1854" s="188" t="s">
        <v>21089</v>
      </c>
    </row>
    <row r="1855" spans="1:5" s="192" customFormat="1" outlineLevel="1">
      <c r="A1855" s="192" t="s">
        <v>17542</v>
      </c>
      <c r="B1855" s="205" t="s">
        <v>6600</v>
      </c>
      <c r="C1855" s="196"/>
      <c r="D1855" s="196"/>
      <c r="E1855" s="196"/>
    </row>
    <row r="1856" spans="1:5" s="188" customFormat="1" outlineLevel="1">
      <c r="A1856" s="188" t="s">
        <v>6602</v>
      </c>
      <c r="B1856" s="206" t="s">
        <v>17520</v>
      </c>
      <c r="C1856" s="188" t="s">
        <v>274</v>
      </c>
      <c r="D1856" s="188" t="s">
        <v>353</v>
      </c>
      <c r="E1856" s="188" t="s">
        <v>21089</v>
      </c>
    </row>
    <row r="1857" spans="1:5" s="188" customFormat="1" outlineLevel="1">
      <c r="A1857" s="188" t="s">
        <v>6605</v>
      </c>
      <c r="B1857" s="206" t="s">
        <v>17543</v>
      </c>
      <c r="C1857" s="188" t="s">
        <v>274</v>
      </c>
      <c r="D1857" s="188" t="s">
        <v>353</v>
      </c>
      <c r="E1857" s="188" t="s">
        <v>21089</v>
      </c>
    </row>
    <row r="1858" spans="1:5" s="188" customFormat="1" outlineLevel="1">
      <c r="A1858" s="188" t="s">
        <v>6607</v>
      </c>
      <c r="B1858" s="206" t="s">
        <v>17521</v>
      </c>
      <c r="C1858" s="188" t="s">
        <v>274</v>
      </c>
      <c r="D1858" s="188" t="s">
        <v>353</v>
      </c>
      <c r="E1858" s="188" t="s">
        <v>21089</v>
      </c>
    </row>
    <row r="1859" spans="1:5" s="188" customFormat="1" outlineLevel="1">
      <c r="A1859" s="188" t="s">
        <v>6610</v>
      </c>
      <c r="B1859" s="206" t="s">
        <v>17522</v>
      </c>
      <c r="C1859" s="188" t="s">
        <v>274</v>
      </c>
      <c r="D1859" s="188" t="s">
        <v>353</v>
      </c>
      <c r="E1859" s="188" t="s">
        <v>21089</v>
      </c>
    </row>
    <row r="1860" spans="1:5" s="188" customFormat="1" outlineLevel="1">
      <c r="A1860" s="188" t="s">
        <v>6615</v>
      </c>
      <c r="B1860" s="206" t="s">
        <v>17544</v>
      </c>
      <c r="C1860" s="188" t="s">
        <v>274</v>
      </c>
      <c r="D1860" s="188" t="s">
        <v>353</v>
      </c>
      <c r="E1860" s="188" t="s">
        <v>21089</v>
      </c>
    </row>
    <row r="1861" spans="1:5" s="188" customFormat="1" outlineLevel="1">
      <c r="A1861" s="188" t="s">
        <v>6620</v>
      </c>
      <c r="B1861" s="206" t="s">
        <v>17545</v>
      </c>
      <c r="C1861" s="188" t="s">
        <v>274</v>
      </c>
      <c r="D1861" s="188" t="s">
        <v>353</v>
      </c>
      <c r="E1861" s="188" t="s">
        <v>21089</v>
      </c>
    </row>
    <row r="1862" spans="1:5" s="188" customFormat="1" outlineLevel="1">
      <c r="A1862" s="188" t="s">
        <v>6630</v>
      </c>
      <c r="B1862" s="206" t="s">
        <v>17546</v>
      </c>
      <c r="C1862" s="188" t="s">
        <v>224</v>
      </c>
      <c r="D1862" s="188" t="s">
        <v>314</v>
      </c>
      <c r="E1862" s="188" t="s">
        <v>225</v>
      </c>
    </row>
    <row r="1863" spans="1:5" s="188" customFormat="1" outlineLevel="1">
      <c r="A1863" s="188" t="s">
        <v>6637</v>
      </c>
      <c r="B1863" s="206" t="s">
        <v>17547</v>
      </c>
      <c r="C1863" s="188" t="s">
        <v>274</v>
      </c>
      <c r="D1863" s="188" t="s">
        <v>353</v>
      </c>
      <c r="E1863" s="188" t="s">
        <v>21089</v>
      </c>
    </row>
    <row r="1864" spans="1:5" s="188" customFormat="1" outlineLevel="1">
      <c r="A1864" s="188" t="s">
        <v>17548</v>
      </c>
      <c r="B1864" s="206" t="s">
        <v>15584</v>
      </c>
      <c r="C1864" s="188" t="s">
        <v>274</v>
      </c>
      <c r="D1864" s="188" t="s">
        <v>353</v>
      </c>
      <c r="E1864" s="188" t="s">
        <v>21089</v>
      </c>
    </row>
    <row r="1865" spans="1:5" s="192" customFormat="1" outlineLevel="1">
      <c r="A1865" s="192" t="s">
        <v>17549</v>
      </c>
      <c r="B1865" s="205" t="s">
        <v>6646</v>
      </c>
      <c r="C1865" s="192" t="s">
        <v>274</v>
      </c>
      <c r="D1865" s="192" t="s">
        <v>353</v>
      </c>
      <c r="E1865" s="192" t="s">
        <v>21089</v>
      </c>
    </row>
    <row r="1866" spans="1:5" s="188" customFormat="1" outlineLevel="1">
      <c r="A1866" s="188" t="s">
        <v>6650</v>
      </c>
      <c r="B1866" s="206" t="s">
        <v>17550</v>
      </c>
      <c r="C1866" s="188" t="s">
        <v>274</v>
      </c>
      <c r="D1866" s="188" t="s">
        <v>353</v>
      </c>
      <c r="E1866" s="188" t="s">
        <v>21089</v>
      </c>
    </row>
    <row r="1867" spans="1:5" s="188" customFormat="1" outlineLevel="1">
      <c r="A1867" s="188" t="s">
        <v>6657</v>
      </c>
      <c r="B1867" s="206" t="s">
        <v>15826</v>
      </c>
      <c r="C1867" s="188" t="s">
        <v>274</v>
      </c>
      <c r="D1867" s="188" t="s">
        <v>353</v>
      </c>
      <c r="E1867" s="188" t="s">
        <v>21089</v>
      </c>
    </row>
    <row r="1868" spans="1:5" s="188" customFormat="1" outlineLevel="1">
      <c r="A1868" s="188" t="s">
        <v>17551</v>
      </c>
      <c r="B1868" s="206" t="s">
        <v>15584</v>
      </c>
      <c r="C1868" s="188" t="s">
        <v>274</v>
      </c>
      <c r="D1868" s="188" t="s">
        <v>353</v>
      </c>
      <c r="E1868" s="188" t="s">
        <v>21089</v>
      </c>
    </row>
    <row r="1869" spans="1:5" s="192" customFormat="1" outlineLevel="1">
      <c r="A1869" s="192" t="s">
        <v>17552</v>
      </c>
      <c r="B1869" s="205" t="s">
        <v>15584</v>
      </c>
      <c r="C1869" s="196"/>
      <c r="D1869" s="196"/>
      <c r="E1869" s="196"/>
    </row>
    <row r="1870" spans="1:5" s="98" customFormat="1" outlineLevel="1">
      <c r="A1870" s="98" t="s">
        <v>17553</v>
      </c>
      <c r="B1870" s="204" t="s">
        <v>17554</v>
      </c>
      <c r="C1870" s="98" t="s">
        <v>274</v>
      </c>
      <c r="D1870" s="98" t="s">
        <v>353</v>
      </c>
      <c r="E1870" s="98" t="s">
        <v>21089</v>
      </c>
    </row>
    <row r="1871" spans="1:5" s="192" customFormat="1" outlineLevel="1">
      <c r="A1871" s="192" t="s">
        <v>6552</v>
      </c>
      <c r="B1871" s="205" t="s">
        <v>17520</v>
      </c>
      <c r="C1871" s="192" t="s">
        <v>274</v>
      </c>
      <c r="D1871" s="192" t="s">
        <v>353</v>
      </c>
      <c r="E1871" s="192" t="s">
        <v>21089</v>
      </c>
    </row>
    <row r="1872" spans="1:5" s="192" customFormat="1" outlineLevel="1">
      <c r="A1872" s="192" t="s">
        <v>6554</v>
      </c>
      <c r="B1872" s="205" t="s">
        <v>17522</v>
      </c>
      <c r="C1872" s="192" t="s">
        <v>274</v>
      </c>
      <c r="D1872" s="192" t="s">
        <v>353</v>
      </c>
      <c r="E1872" s="192" t="s">
        <v>21089</v>
      </c>
    </row>
    <row r="1873" spans="1:5" s="192" customFormat="1" outlineLevel="1">
      <c r="A1873" s="192" t="s">
        <v>6556</v>
      </c>
      <c r="B1873" s="205" t="s">
        <v>17547</v>
      </c>
      <c r="C1873" s="192" t="s">
        <v>274</v>
      </c>
      <c r="D1873" s="192" t="s">
        <v>353</v>
      </c>
      <c r="E1873" s="192" t="s">
        <v>21089</v>
      </c>
    </row>
    <row r="1874" spans="1:5" s="192" customFormat="1" outlineLevel="1">
      <c r="A1874" s="192" t="s">
        <v>17555</v>
      </c>
      <c r="B1874" s="205" t="s">
        <v>15584</v>
      </c>
      <c r="C1874" s="192" t="s">
        <v>274</v>
      </c>
      <c r="D1874" s="192" t="s">
        <v>353</v>
      </c>
      <c r="E1874" s="192" t="s">
        <v>21089</v>
      </c>
    </row>
    <row r="1875" spans="1:5" s="98" customFormat="1" outlineLevel="1">
      <c r="A1875" s="98" t="s">
        <v>17556</v>
      </c>
      <c r="B1875" s="204" t="s">
        <v>15584</v>
      </c>
      <c r="C1875" s="195"/>
      <c r="D1875" s="195"/>
      <c r="E1875" s="195"/>
    </row>
    <row r="1876" spans="1:5" s="103" customFormat="1">
      <c r="A1876" s="103" t="s">
        <v>8910</v>
      </c>
      <c r="B1876" s="203" t="s">
        <v>17557</v>
      </c>
    </row>
    <row r="1877" spans="1:5" s="98" customFormat="1" outlineLevel="1">
      <c r="A1877" s="98" t="s">
        <v>6145</v>
      </c>
      <c r="B1877" s="204" t="s">
        <v>17558</v>
      </c>
      <c r="C1877" s="200" t="s">
        <v>275</v>
      </c>
      <c r="D1877" s="200" t="s">
        <v>354</v>
      </c>
      <c r="E1877" s="200" t="s">
        <v>925</v>
      </c>
    </row>
    <row r="1878" spans="1:5" s="192" customFormat="1" outlineLevel="1">
      <c r="A1878" s="192" t="s">
        <v>6150</v>
      </c>
      <c r="B1878" s="205" t="s">
        <v>17559</v>
      </c>
      <c r="C1878" s="199" t="s">
        <v>275</v>
      </c>
      <c r="D1878" s="199" t="s">
        <v>354</v>
      </c>
      <c r="E1878" s="199" t="s">
        <v>925</v>
      </c>
    </row>
    <row r="1879" spans="1:5" s="192" customFormat="1" outlineLevel="1">
      <c r="A1879" s="192" t="s">
        <v>6158</v>
      </c>
      <c r="B1879" s="205" t="s">
        <v>17560</v>
      </c>
      <c r="C1879" s="199" t="s">
        <v>275</v>
      </c>
      <c r="D1879" s="199" t="s">
        <v>354</v>
      </c>
      <c r="E1879" s="199" t="s">
        <v>925</v>
      </c>
    </row>
    <row r="1880" spans="1:5" s="192" customFormat="1" outlineLevel="1">
      <c r="A1880" s="192" t="s">
        <v>6161</v>
      </c>
      <c r="B1880" s="205" t="s">
        <v>17561</v>
      </c>
      <c r="C1880" s="199" t="s">
        <v>275</v>
      </c>
      <c r="D1880" s="199" t="s">
        <v>354</v>
      </c>
      <c r="E1880" s="199" t="s">
        <v>925</v>
      </c>
    </row>
    <row r="1881" spans="1:5" s="192" customFormat="1" outlineLevel="1">
      <c r="A1881" s="192" t="s">
        <v>6164</v>
      </c>
      <c r="B1881" s="205" t="s">
        <v>17562</v>
      </c>
      <c r="C1881" s="199" t="s">
        <v>275</v>
      </c>
      <c r="D1881" s="199" t="s">
        <v>354</v>
      </c>
      <c r="E1881" s="199" t="s">
        <v>925</v>
      </c>
    </row>
    <row r="1882" spans="1:5" s="192" customFormat="1" outlineLevel="1">
      <c r="A1882" s="192" t="s">
        <v>6166</v>
      </c>
      <c r="B1882" s="205" t="s">
        <v>17563</v>
      </c>
      <c r="C1882" s="199" t="s">
        <v>275</v>
      </c>
      <c r="D1882" s="199" t="s">
        <v>354</v>
      </c>
      <c r="E1882" s="199" t="s">
        <v>925</v>
      </c>
    </row>
    <row r="1883" spans="1:5" s="192" customFormat="1" outlineLevel="1">
      <c r="A1883" s="192" t="s">
        <v>17564</v>
      </c>
      <c r="B1883" s="205" t="s">
        <v>15584</v>
      </c>
      <c r="C1883" s="199" t="s">
        <v>275</v>
      </c>
      <c r="D1883" s="199" t="s">
        <v>354</v>
      </c>
      <c r="E1883" s="199" t="s">
        <v>925</v>
      </c>
    </row>
    <row r="1884" spans="1:5" s="98" customFormat="1" outlineLevel="1">
      <c r="A1884" s="98" t="s">
        <v>17565</v>
      </c>
      <c r="B1884" s="204" t="s">
        <v>17566</v>
      </c>
    </row>
    <row r="1885" spans="1:5" s="192" customFormat="1" outlineLevel="1">
      <c r="A1885" s="192" t="s">
        <v>17567</v>
      </c>
      <c r="B1885" s="205" t="s">
        <v>17568</v>
      </c>
      <c r="C1885" s="192" t="s">
        <v>224</v>
      </c>
      <c r="D1885" s="192" t="s">
        <v>314</v>
      </c>
      <c r="E1885" s="192" t="s">
        <v>225</v>
      </c>
    </row>
    <row r="1886" spans="1:5" s="188" customFormat="1" outlineLevel="1">
      <c r="A1886" s="188" t="s">
        <v>2546</v>
      </c>
      <c r="B1886" s="206" t="s">
        <v>17569</v>
      </c>
      <c r="C1886" s="188" t="s">
        <v>224</v>
      </c>
      <c r="D1886" s="188" t="s">
        <v>314</v>
      </c>
      <c r="E1886" s="188" t="s">
        <v>225</v>
      </c>
    </row>
    <row r="1887" spans="1:5" s="188" customFormat="1" outlineLevel="1">
      <c r="A1887" s="188" t="s">
        <v>2549</v>
      </c>
      <c r="B1887" s="206" t="s">
        <v>17570</v>
      </c>
      <c r="C1887" s="188" t="s">
        <v>224</v>
      </c>
      <c r="D1887" s="188" t="s">
        <v>314</v>
      </c>
      <c r="E1887" s="188" t="s">
        <v>225</v>
      </c>
    </row>
    <row r="1888" spans="1:5" s="188" customFormat="1" outlineLevel="1">
      <c r="A1888" s="188" t="s">
        <v>2552</v>
      </c>
      <c r="B1888" s="206" t="s">
        <v>17571</v>
      </c>
      <c r="C1888" s="188" t="s">
        <v>224</v>
      </c>
      <c r="D1888" s="188" t="s">
        <v>314</v>
      </c>
      <c r="E1888" s="188" t="s">
        <v>225</v>
      </c>
    </row>
    <row r="1889" spans="1:5" s="188" customFormat="1" outlineLevel="1">
      <c r="A1889" s="188" t="s">
        <v>2555</v>
      </c>
      <c r="B1889" s="206" t="s">
        <v>17572</v>
      </c>
      <c r="C1889" s="188" t="s">
        <v>224</v>
      </c>
      <c r="D1889" s="188" t="s">
        <v>314</v>
      </c>
      <c r="E1889" s="188" t="s">
        <v>225</v>
      </c>
    </row>
    <row r="1890" spans="1:5" s="188" customFormat="1" outlineLevel="1">
      <c r="A1890" s="188" t="s">
        <v>2558</v>
      </c>
      <c r="B1890" s="206" t="s">
        <v>17573</v>
      </c>
      <c r="C1890" s="188" t="s">
        <v>224</v>
      </c>
      <c r="D1890" s="188" t="s">
        <v>314</v>
      </c>
      <c r="E1890" s="188" t="s">
        <v>225</v>
      </c>
    </row>
    <row r="1891" spans="1:5" s="188" customFormat="1" outlineLevel="1">
      <c r="A1891" s="188" t="s">
        <v>2561</v>
      </c>
      <c r="B1891" s="206" t="s">
        <v>17574</v>
      </c>
      <c r="C1891" s="188" t="s">
        <v>224</v>
      </c>
      <c r="D1891" s="188" t="s">
        <v>314</v>
      </c>
      <c r="E1891" s="188" t="s">
        <v>225</v>
      </c>
    </row>
    <row r="1892" spans="1:5" s="188" customFormat="1" outlineLevel="1">
      <c r="A1892" s="188" t="s">
        <v>2564</v>
      </c>
      <c r="B1892" s="206" t="s">
        <v>2563</v>
      </c>
      <c r="C1892" s="188" t="s">
        <v>224</v>
      </c>
      <c r="D1892" s="188" t="s">
        <v>314</v>
      </c>
      <c r="E1892" s="188" t="s">
        <v>225</v>
      </c>
    </row>
    <row r="1893" spans="1:5" s="188" customFormat="1" outlineLevel="1">
      <c r="A1893" s="188" t="s">
        <v>17575</v>
      </c>
      <c r="B1893" s="206" t="s">
        <v>15584</v>
      </c>
      <c r="C1893" s="188" t="s">
        <v>224</v>
      </c>
      <c r="D1893" s="188" t="s">
        <v>314</v>
      </c>
      <c r="E1893" s="188" t="s">
        <v>225</v>
      </c>
    </row>
    <row r="1894" spans="1:5" s="192" customFormat="1" outlineLevel="1">
      <c r="A1894" s="192" t="s">
        <v>17576</v>
      </c>
      <c r="B1894" s="205" t="s">
        <v>17577</v>
      </c>
    </row>
    <row r="1895" spans="1:5" s="188" customFormat="1" outlineLevel="1">
      <c r="A1895" s="188" t="s">
        <v>5952</v>
      </c>
      <c r="B1895" s="206" t="s">
        <v>17578</v>
      </c>
      <c r="C1895" s="188" t="s">
        <v>224</v>
      </c>
      <c r="D1895" s="188" t="s">
        <v>314</v>
      </c>
      <c r="E1895" s="188" t="s">
        <v>225</v>
      </c>
    </row>
    <row r="1896" spans="1:5" s="188" customFormat="1" outlineLevel="1">
      <c r="A1896" s="188" t="s">
        <v>5954</v>
      </c>
      <c r="B1896" s="206" t="s">
        <v>17579</v>
      </c>
      <c r="C1896" s="188" t="s">
        <v>224</v>
      </c>
      <c r="D1896" s="188" t="s">
        <v>314</v>
      </c>
      <c r="E1896" s="188" t="s">
        <v>225</v>
      </c>
    </row>
    <row r="1897" spans="1:5" s="188" customFormat="1" outlineLevel="1">
      <c r="A1897" s="188" t="s">
        <v>5963</v>
      </c>
      <c r="B1897" s="206" t="s">
        <v>17580</v>
      </c>
      <c r="C1897" s="188" t="s">
        <v>224</v>
      </c>
      <c r="D1897" s="188" t="s">
        <v>314</v>
      </c>
      <c r="E1897" s="188" t="s">
        <v>225</v>
      </c>
    </row>
    <row r="1898" spans="1:5" s="188" customFormat="1" outlineLevel="1">
      <c r="A1898" s="188" t="s">
        <v>5967</v>
      </c>
      <c r="B1898" s="206" t="s">
        <v>17581</v>
      </c>
      <c r="C1898" s="188" t="s">
        <v>224</v>
      </c>
      <c r="D1898" s="188" t="s">
        <v>314</v>
      </c>
      <c r="E1898" s="188" t="s">
        <v>225</v>
      </c>
    </row>
    <row r="1899" spans="1:5" s="188" customFormat="1" outlineLevel="1">
      <c r="A1899" s="188" t="s">
        <v>5970</v>
      </c>
      <c r="B1899" s="206" t="s">
        <v>17582</v>
      </c>
      <c r="C1899" s="188" t="s">
        <v>224</v>
      </c>
      <c r="D1899" s="188" t="s">
        <v>314</v>
      </c>
      <c r="E1899" s="188" t="s">
        <v>225</v>
      </c>
    </row>
    <row r="1900" spans="1:5" s="188" customFormat="1" outlineLevel="1">
      <c r="A1900" s="188" t="s">
        <v>5975</v>
      </c>
      <c r="B1900" s="206" t="s">
        <v>17583</v>
      </c>
      <c r="C1900" s="188" t="s">
        <v>224</v>
      </c>
      <c r="D1900" s="188" t="s">
        <v>314</v>
      </c>
      <c r="E1900" s="188" t="s">
        <v>225</v>
      </c>
    </row>
    <row r="1901" spans="1:5" s="188" customFormat="1" outlineLevel="1">
      <c r="A1901" s="188" t="s">
        <v>5978</v>
      </c>
      <c r="B1901" s="206" t="s">
        <v>17584</v>
      </c>
      <c r="C1901" s="188" t="s">
        <v>224</v>
      </c>
      <c r="D1901" s="188" t="s">
        <v>314</v>
      </c>
      <c r="E1901" s="188" t="s">
        <v>225</v>
      </c>
    </row>
    <row r="1902" spans="1:5" s="188" customFormat="1" outlineLevel="1">
      <c r="A1902" s="188" t="s">
        <v>5983</v>
      </c>
      <c r="B1902" s="206" t="s">
        <v>17585</v>
      </c>
      <c r="C1902" s="198" t="s">
        <v>275</v>
      </c>
      <c r="D1902" s="198" t="s">
        <v>354</v>
      </c>
      <c r="E1902" s="198" t="s">
        <v>925</v>
      </c>
    </row>
    <row r="1903" spans="1:5" s="188" customFormat="1" outlineLevel="1">
      <c r="A1903" s="188" t="s">
        <v>17586</v>
      </c>
      <c r="B1903" s="206" t="s">
        <v>15584</v>
      </c>
    </row>
    <row r="1904" spans="1:5" s="192" customFormat="1" outlineLevel="1">
      <c r="A1904" s="192" t="s">
        <v>17587</v>
      </c>
      <c r="B1904" s="205" t="s">
        <v>15584</v>
      </c>
    </row>
    <row r="1905" spans="1:5" s="200" customFormat="1" outlineLevel="1">
      <c r="A1905" s="98" t="s">
        <v>17588</v>
      </c>
      <c r="B1905" s="204" t="s">
        <v>17589</v>
      </c>
      <c r="C1905" s="200" t="s">
        <v>275</v>
      </c>
      <c r="D1905" s="200" t="s">
        <v>354</v>
      </c>
      <c r="E1905" s="200" t="s">
        <v>925</v>
      </c>
    </row>
    <row r="1906" spans="1:5" s="192" customFormat="1" outlineLevel="1">
      <c r="A1906" s="192" t="s">
        <v>17590</v>
      </c>
      <c r="B1906" s="205" t="s">
        <v>17591</v>
      </c>
      <c r="C1906" s="199" t="s">
        <v>275</v>
      </c>
      <c r="D1906" s="199" t="s">
        <v>354</v>
      </c>
      <c r="E1906" s="199" t="s">
        <v>925</v>
      </c>
    </row>
    <row r="1907" spans="1:5" s="188" customFormat="1" outlineLevel="1">
      <c r="A1907" s="188" t="s">
        <v>5997</v>
      </c>
      <c r="B1907" s="206" t="s">
        <v>5996</v>
      </c>
      <c r="C1907" s="198" t="s">
        <v>275</v>
      </c>
      <c r="D1907" s="198" t="s">
        <v>354</v>
      </c>
      <c r="E1907" s="198" t="s">
        <v>925</v>
      </c>
    </row>
    <row r="1908" spans="1:5" s="188" customFormat="1" outlineLevel="1">
      <c r="A1908" s="188" t="s">
        <v>6000</v>
      </c>
      <c r="B1908" s="206" t="s">
        <v>17592</v>
      </c>
      <c r="C1908" s="198" t="s">
        <v>275</v>
      </c>
      <c r="D1908" s="198" t="s">
        <v>354</v>
      </c>
      <c r="E1908" s="198" t="s">
        <v>925</v>
      </c>
    </row>
    <row r="1909" spans="1:5" s="188" customFormat="1" outlineLevel="1">
      <c r="A1909" s="188" t="s">
        <v>17593</v>
      </c>
      <c r="B1909" s="206" t="s">
        <v>15584</v>
      </c>
      <c r="C1909" s="198" t="s">
        <v>275</v>
      </c>
      <c r="D1909" s="198" t="s">
        <v>354</v>
      </c>
      <c r="E1909" s="198" t="s">
        <v>925</v>
      </c>
    </row>
    <row r="1910" spans="1:5" s="192" customFormat="1" outlineLevel="1">
      <c r="A1910" s="192" t="s">
        <v>6003</v>
      </c>
      <c r="B1910" s="205" t="s">
        <v>6002</v>
      </c>
      <c r="C1910" s="199" t="s">
        <v>275</v>
      </c>
      <c r="D1910" s="199" t="s">
        <v>354</v>
      </c>
      <c r="E1910" s="199" t="s">
        <v>925</v>
      </c>
    </row>
    <row r="1911" spans="1:5" s="192" customFormat="1" outlineLevel="1">
      <c r="A1911" s="192" t="s">
        <v>17594</v>
      </c>
      <c r="B1911" s="205" t="s">
        <v>6005</v>
      </c>
      <c r="C1911" s="199" t="s">
        <v>275</v>
      </c>
      <c r="D1911" s="199" t="s">
        <v>354</v>
      </c>
      <c r="E1911" s="199" t="s">
        <v>925</v>
      </c>
    </row>
    <row r="1912" spans="1:5" s="188" customFormat="1" outlineLevel="1">
      <c r="A1912" s="188" t="s">
        <v>6008</v>
      </c>
      <c r="B1912" s="206" t="s">
        <v>17595</v>
      </c>
      <c r="C1912" s="198" t="s">
        <v>275</v>
      </c>
      <c r="D1912" s="198" t="s">
        <v>354</v>
      </c>
      <c r="E1912" s="198" t="s">
        <v>925</v>
      </c>
    </row>
    <row r="1913" spans="1:5" s="188" customFormat="1" outlineLevel="1">
      <c r="A1913" s="188" t="s">
        <v>6010</v>
      </c>
      <c r="B1913" s="206" t="s">
        <v>17596</v>
      </c>
      <c r="C1913" s="198" t="s">
        <v>275</v>
      </c>
      <c r="D1913" s="198" t="s">
        <v>354</v>
      </c>
      <c r="E1913" s="198" t="s">
        <v>925</v>
      </c>
    </row>
    <row r="1914" spans="1:5" s="188" customFormat="1" outlineLevel="1">
      <c r="A1914" s="188" t="s">
        <v>17597</v>
      </c>
      <c r="B1914" s="206" t="s">
        <v>15584</v>
      </c>
      <c r="C1914" s="198" t="s">
        <v>275</v>
      </c>
      <c r="D1914" s="198" t="s">
        <v>354</v>
      </c>
      <c r="E1914" s="198" t="s">
        <v>925</v>
      </c>
    </row>
    <row r="1915" spans="1:5" s="192" customFormat="1" outlineLevel="1">
      <c r="A1915" s="192" t="s">
        <v>17598</v>
      </c>
      <c r="B1915" s="205" t="s">
        <v>15584</v>
      </c>
      <c r="C1915" s="199" t="s">
        <v>275</v>
      </c>
      <c r="D1915" s="199" t="s">
        <v>354</v>
      </c>
      <c r="E1915" s="199" t="s">
        <v>925</v>
      </c>
    </row>
    <row r="1916" spans="1:5" s="200" customFormat="1" outlineLevel="1">
      <c r="A1916" s="98" t="s">
        <v>17599</v>
      </c>
      <c r="B1916" s="204" t="s">
        <v>17600</v>
      </c>
    </row>
    <row r="1917" spans="1:5" s="192" customFormat="1" outlineLevel="1">
      <c r="A1917" s="192" t="s">
        <v>17601</v>
      </c>
      <c r="B1917" s="205" t="s">
        <v>17602</v>
      </c>
      <c r="C1917" s="199"/>
      <c r="D1917" s="199"/>
      <c r="E1917" s="199"/>
    </row>
    <row r="1918" spans="1:5" s="198" customFormat="1" outlineLevel="1">
      <c r="A1918" s="188" t="s">
        <v>6189</v>
      </c>
      <c r="B1918" s="206" t="s">
        <v>17603</v>
      </c>
      <c r="C1918" s="198" t="s">
        <v>275</v>
      </c>
      <c r="D1918" s="198" t="s">
        <v>354</v>
      </c>
      <c r="E1918" s="198" t="s">
        <v>925</v>
      </c>
    </row>
    <row r="1919" spans="1:5" s="198" customFormat="1" outlineLevel="1">
      <c r="A1919" s="188" t="s">
        <v>6194</v>
      </c>
      <c r="B1919" s="206" t="s">
        <v>17604</v>
      </c>
      <c r="C1919" s="188" t="s">
        <v>269</v>
      </c>
      <c r="D1919" s="188" t="s">
        <v>350</v>
      </c>
      <c r="E1919" s="188" t="s">
        <v>270</v>
      </c>
    </row>
    <row r="1920" spans="1:5" s="198" customFormat="1" outlineLevel="1">
      <c r="A1920" s="188" t="s">
        <v>6197</v>
      </c>
      <c r="B1920" s="206" t="s">
        <v>17605</v>
      </c>
      <c r="C1920" s="188" t="s">
        <v>269</v>
      </c>
      <c r="D1920" s="188" t="s">
        <v>350</v>
      </c>
      <c r="E1920" s="188" t="s">
        <v>270</v>
      </c>
    </row>
    <row r="1921" spans="1:5" s="188" customFormat="1" outlineLevel="1">
      <c r="A1921" s="188" t="s">
        <v>17606</v>
      </c>
      <c r="B1921" s="206" t="s">
        <v>15584</v>
      </c>
      <c r="C1921" s="198"/>
      <c r="D1921" s="198"/>
      <c r="E1921" s="198"/>
    </row>
    <row r="1922" spans="1:5" s="192" customFormat="1" outlineLevel="1">
      <c r="A1922" s="192" t="s">
        <v>17607</v>
      </c>
      <c r="B1922" s="205" t="s">
        <v>17608</v>
      </c>
      <c r="C1922" s="199" t="s">
        <v>275</v>
      </c>
      <c r="D1922" s="199" t="s">
        <v>354</v>
      </c>
      <c r="E1922" s="199" t="s">
        <v>925</v>
      </c>
    </row>
    <row r="1923" spans="1:5" s="198" customFormat="1" outlineLevel="1">
      <c r="A1923" s="188" t="s">
        <v>6240</v>
      </c>
      <c r="B1923" s="206" t="s">
        <v>17609</v>
      </c>
      <c r="C1923" s="198" t="s">
        <v>275</v>
      </c>
      <c r="D1923" s="198" t="s">
        <v>354</v>
      </c>
      <c r="E1923" s="198" t="s">
        <v>925</v>
      </c>
    </row>
    <row r="1924" spans="1:5" s="198" customFormat="1" outlineLevel="1">
      <c r="A1924" s="188" t="s">
        <v>6243</v>
      </c>
      <c r="B1924" s="206" t="s">
        <v>6242</v>
      </c>
      <c r="C1924" s="198" t="s">
        <v>275</v>
      </c>
      <c r="D1924" s="198" t="s">
        <v>354</v>
      </c>
      <c r="E1924" s="198" t="s">
        <v>925</v>
      </c>
    </row>
    <row r="1925" spans="1:5" s="188" customFormat="1" outlineLevel="1">
      <c r="A1925" s="188" t="s">
        <v>17610</v>
      </c>
      <c r="B1925" s="206" t="s">
        <v>15584</v>
      </c>
      <c r="C1925" s="198" t="s">
        <v>275</v>
      </c>
      <c r="D1925" s="198" t="s">
        <v>354</v>
      </c>
      <c r="E1925" s="198" t="s">
        <v>925</v>
      </c>
    </row>
    <row r="1926" spans="1:5" s="192" customFormat="1" outlineLevel="1">
      <c r="A1926" s="192" t="s">
        <v>17611</v>
      </c>
      <c r="B1926" s="205" t="s">
        <v>17612</v>
      </c>
      <c r="C1926" s="192" t="s">
        <v>269</v>
      </c>
      <c r="D1926" s="192" t="s">
        <v>350</v>
      </c>
      <c r="E1926" s="192" t="s">
        <v>270</v>
      </c>
    </row>
    <row r="1927" spans="1:5" s="198" customFormat="1" outlineLevel="1">
      <c r="A1927" s="188" t="s">
        <v>5910</v>
      </c>
      <c r="B1927" s="206" t="s">
        <v>17613</v>
      </c>
      <c r="C1927" s="188" t="s">
        <v>269</v>
      </c>
      <c r="D1927" s="188" t="s">
        <v>350</v>
      </c>
      <c r="E1927" s="188" t="s">
        <v>270</v>
      </c>
    </row>
    <row r="1928" spans="1:5" s="198" customFormat="1" outlineLevel="1">
      <c r="A1928" s="188" t="s">
        <v>5912</v>
      </c>
      <c r="B1928" s="206" t="s">
        <v>17614</v>
      </c>
      <c r="C1928" s="188" t="s">
        <v>269</v>
      </c>
      <c r="D1928" s="188" t="s">
        <v>350</v>
      </c>
      <c r="E1928" s="188" t="s">
        <v>270</v>
      </c>
    </row>
    <row r="1929" spans="1:5" s="198" customFormat="1" outlineLevel="1">
      <c r="A1929" s="188" t="s">
        <v>5914</v>
      </c>
      <c r="B1929" s="206" t="s">
        <v>17615</v>
      </c>
      <c r="C1929" s="188" t="s">
        <v>269</v>
      </c>
      <c r="D1929" s="188" t="s">
        <v>350</v>
      </c>
      <c r="E1929" s="188" t="s">
        <v>270</v>
      </c>
    </row>
    <row r="1930" spans="1:5" s="198" customFormat="1" outlineLevel="1">
      <c r="A1930" s="188" t="s">
        <v>5916</v>
      </c>
      <c r="B1930" s="206" t="s">
        <v>17616</v>
      </c>
      <c r="C1930" s="188" t="s">
        <v>269</v>
      </c>
      <c r="D1930" s="188" t="s">
        <v>350</v>
      </c>
      <c r="E1930" s="188" t="s">
        <v>270</v>
      </c>
    </row>
    <row r="1931" spans="1:5" s="188" customFormat="1" outlineLevel="1">
      <c r="A1931" s="188" t="s">
        <v>17617</v>
      </c>
      <c r="B1931" s="206" t="s">
        <v>15584</v>
      </c>
      <c r="C1931" s="188" t="s">
        <v>269</v>
      </c>
      <c r="D1931" s="188" t="s">
        <v>350</v>
      </c>
      <c r="E1931" s="188" t="s">
        <v>270</v>
      </c>
    </row>
    <row r="1932" spans="1:5" s="192" customFormat="1" outlineLevel="1">
      <c r="A1932" s="192" t="s">
        <v>17618</v>
      </c>
      <c r="B1932" s="205" t="s">
        <v>15584</v>
      </c>
      <c r="C1932" s="199"/>
      <c r="D1932" s="199"/>
      <c r="E1932" s="199"/>
    </row>
    <row r="1933" spans="1:5" s="98" customFormat="1" outlineLevel="1">
      <c r="A1933" s="98" t="s">
        <v>4487</v>
      </c>
      <c r="B1933" s="204" t="s">
        <v>17619</v>
      </c>
    </row>
    <row r="1934" spans="1:5" s="199" customFormat="1" outlineLevel="1">
      <c r="A1934" s="192" t="s">
        <v>17620</v>
      </c>
      <c r="B1934" s="205" t="s">
        <v>17621</v>
      </c>
      <c r="C1934" s="199" t="s">
        <v>224</v>
      </c>
      <c r="D1934" s="199" t="s">
        <v>314</v>
      </c>
      <c r="E1934" s="199" t="s">
        <v>225</v>
      </c>
    </row>
    <row r="1935" spans="1:5" s="188" customFormat="1" outlineLevel="1">
      <c r="A1935" s="188" t="s">
        <v>6117</v>
      </c>
      <c r="B1935" s="206" t="s">
        <v>6116</v>
      </c>
      <c r="C1935" s="198" t="s">
        <v>224</v>
      </c>
      <c r="D1935" s="198" t="s">
        <v>314</v>
      </c>
      <c r="E1935" s="198" t="s">
        <v>225</v>
      </c>
    </row>
    <row r="1936" spans="1:5" s="188" customFormat="1" outlineLevel="1">
      <c r="A1936" s="188" t="s">
        <v>6120</v>
      </c>
      <c r="B1936" s="206" t="s">
        <v>17622</v>
      </c>
      <c r="C1936" s="198" t="s">
        <v>224</v>
      </c>
      <c r="D1936" s="198" t="s">
        <v>314</v>
      </c>
      <c r="E1936" s="198" t="s">
        <v>225</v>
      </c>
    </row>
    <row r="1937" spans="1:5" s="188" customFormat="1" outlineLevel="1">
      <c r="A1937" s="188" t="s">
        <v>6125</v>
      </c>
      <c r="B1937" s="206" t="s">
        <v>6122</v>
      </c>
      <c r="C1937" s="198" t="s">
        <v>224</v>
      </c>
      <c r="D1937" s="198" t="s">
        <v>314</v>
      </c>
      <c r="E1937" s="198" t="s">
        <v>225</v>
      </c>
    </row>
    <row r="1938" spans="1:5" s="188" customFormat="1" outlineLevel="1">
      <c r="A1938" s="188" t="s">
        <v>6131</v>
      </c>
      <c r="B1938" s="206" t="s">
        <v>17623</v>
      </c>
      <c r="C1938" s="198" t="s">
        <v>224</v>
      </c>
      <c r="D1938" s="198" t="s">
        <v>314</v>
      </c>
      <c r="E1938" s="198" t="s">
        <v>225</v>
      </c>
    </row>
    <row r="1939" spans="1:5" s="188" customFormat="1" outlineLevel="1">
      <c r="A1939" s="188" t="s">
        <v>6139</v>
      </c>
      <c r="B1939" s="206" t="s">
        <v>17624</v>
      </c>
      <c r="C1939" s="198" t="s">
        <v>224</v>
      </c>
      <c r="D1939" s="198" t="s">
        <v>314</v>
      </c>
      <c r="E1939" s="198" t="s">
        <v>225</v>
      </c>
    </row>
    <row r="1940" spans="1:5" s="188" customFormat="1" outlineLevel="1">
      <c r="A1940" s="188" t="s">
        <v>17625</v>
      </c>
      <c r="B1940" s="206" t="s">
        <v>15584</v>
      </c>
      <c r="C1940" s="198" t="s">
        <v>224</v>
      </c>
      <c r="D1940" s="198" t="s">
        <v>314</v>
      </c>
      <c r="E1940" s="198" t="s">
        <v>225</v>
      </c>
    </row>
    <row r="1941" spans="1:5" s="192" customFormat="1" outlineLevel="1">
      <c r="A1941" s="192" t="s">
        <v>17626</v>
      </c>
      <c r="B1941" s="205" t="s">
        <v>5918</v>
      </c>
      <c r="C1941" s="192" t="s">
        <v>274</v>
      </c>
      <c r="D1941" s="192" t="s">
        <v>353</v>
      </c>
      <c r="E1941" s="192" t="s">
        <v>21089</v>
      </c>
    </row>
    <row r="1942" spans="1:5" s="188" customFormat="1" outlineLevel="1">
      <c r="A1942" s="188" t="s">
        <v>5921</v>
      </c>
      <c r="B1942" s="206" t="s">
        <v>17627</v>
      </c>
      <c r="C1942" s="188" t="s">
        <v>274</v>
      </c>
      <c r="D1942" s="188" t="s">
        <v>353</v>
      </c>
      <c r="E1942" s="188" t="s">
        <v>21089</v>
      </c>
    </row>
    <row r="1943" spans="1:5" s="188" customFormat="1" outlineLevel="1">
      <c r="A1943" s="188" t="s">
        <v>5923</v>
      </c>
      <c r="B1943" s="206" t="s">
        <v>15826</v>
      </c>
      <c r="C1943" s="188" t="s">
        <v>274</v>
      </c>
      <c r="D1943" s="188" t="s">
        <v>353</v>
      </c>
      <c r="E1943" s="188" t="s">
        <v>21089</v>
      </c>
    </row>
    <row r="1944" spans="1:5" s="188" customFormat="1" outlineLevel="1">
      <c r="A1944" s="188" t="s">
        <v>17628</v>
      </c>
      <c r="B1944" s="206" t="s">
        <v>15584</v>
      </c>
      <c r="C1944" s="188" t="s">
        <v>274</v>
      </c>
      <c r="D1944" s="188" t="s">
        <v>353</v>
      </c>
      <c r="E1944" s="188" t="s">
        <v>21089</v>
      </c>
    </row>
    <row r="1945" spans="1:5" s="199" customFormat="1" outlineLevel="1">
      <c r="A1945" s="192" t="s">
        <v>6234</v>
      </c>
      <c r="B1945" s="205" t="s">
        <v>17629</v>
      </c>
      <c r="C1945" s="192" t="s">
        <v>275</v>
      </c>
      <c r="D1945" s="192" t="s">
        <v>354</v>
      </c>
      <c r="E1945" s="192" t="s">
        <v>925</v>
      </c>
    </row>
    <row r="1946" spans="1:5" s="199" customFormat="1" outlineLevel="1">
      <c r="A1946" s="192" t="s">
        <v>6237</v>
      </c>
      <c r="B1946" s="205" t="s">
        <v>6236</v>
      </c>
      <c r="C1946" s="192" t="s">
        <v>275</v>
      </c>
      <c r="D1946" s="192" t="s">
        <v>354</v>
      </c>
      <c r="E1946" s="192" t="s">
        <v>925</v>
      </c>
    </row>
    <row r="1947" spans="1:5" s="199" customFormat="1" outlineLevel="1">
      <c r="A1947" s="192" t="s">
        <v>17630</v>
      </c>
      <c r="B1947" s="205" t="s">
        <v>17631</v>
      </c>
    </row>
    <row r="1948" spans="1:5" s="188" customFormat="1" outlineLevel="1">
      <c r="A1948" s="188" t="s">
        <v>6102</v>
      </c>
      <c r="B1948" s="206" t="s">
        <v>6099</v>
      </c>
      <c r="C1948" s="188" t="s">
        <v>255</v>
      </c>
      <c r="D1948" s="188" t="s">
        <v>337</v>
      </c>
      <c r="E1948" s="188" t="s">
        <v>21088</v>
      </c>
    </row>
    <row r="1949" spans="1:5" s="188" customFormat="1" outlineLevel="1">
      <c r="A1949" s="188" t="s">
        <v>6202</v>
      </c>
      <c r="B1949" s="206" t="s">
        <v>17632</v>
      </c>
      <c r="C1949" s="188" t="s">
        <v>275</v>
      </c>
      <c r="D1949" s="188" t="s">
        <v>354</v>
      </c>
      <c r="E1949" s="188" t="s">
        <v>925</v>
      </c>
    </row>
    <row r="1950" spans="1:5" s="188" customFormat="1" outlineLevel="1">
      <c r="A1950" s="188" t="s">
        <v>6112</v>
      </c>
      <c r="B1950" s="206" t="s">
        <v>17633</v>
      </c>
      <c r="C1950" s="188" t="s">
        <v>275</v>
      </c>
      <c r="D1950" s="188" t="s">
        <v>354</v>
      </c>
      <c r="E1950" s="188" t="s">
        <v>925</v>
      </c>
    </row>
    <row r="1951" spans="1:5" s="188" customFormat="1" outlineLevel="1">
      <c r="A1951" s="188" t="s">
        <v>6114</v>
      </c>
      <c r="B1951" s="206" t="s">
        <v>17634</v>
      </c>
      <c r="C1951" s="188" t="s">
        <v>255</v>
      </c>
      <c r="D1951" s="188" t="s">
        <v>337</v>
      </c>
      <c r="E1951" s="188" t="s">
        <v>21088</v>
      </c>
    </row>
    <row r="1952" spans="1:5" s="188" customFormat="1" outlineLevel="1">
      <c r="A1952" s="188" t="s">
        <v>6246</v>
      </c>
      <c r="B1952" s="206" t="s">
        <v>17635</v>
      </c>
      <c r="C1952" s="188" t="s">
        <v>275</v>
      </c>
      <c r="D1952" s="188" t="s">
        <v>354</v>
      </c>
      <c r="E1952" s="188" t="s">
        <v>925</v>
      </c>
    </row>
    <row r="1953" spans="1:5" s="188" customFormat="1" outlineLevel="1">
      <c r="A1953" s="188" t="s">
        <v>6249</v>
      </c>
      <c r="B1953" s="206" t="s">
        <v>17636</v>
      </c>
      <c r="C1953" s="188" t="s">
        <v>275</v>
      </c>
      <c r="D1953" s="188" t="s">
        <v>354</v>
      </c>
      <c r="E1953" s="188" t="s">
        <v>925</v>
      </c>
    </row>
    <row r="1954" spans="1:5" s="188" customFormat="1" outlineLevel="1">
      <c r="A1954" s="188" t="s">
        <v>17637</v>
      </c>
      <c r="B1954" s="206" t="s">
        <v>15584</v>
      </c>
    </row>
    <row r="1955" spans="1:5" s="192" customFormat="1" outlineLevel="1">
      <c r="A1955" s="192" t="s">
        <v>17638</v>
      </c>
      <c r="B1955" s="205" t="s">
        <v>17639</v>
      </c>
    </row>
    <row r="1956" spans="1:5" s="188" customFormat="1" outlineLevel="1">
      <c r="A1956" s="188" t="s">
        <v>6221</v>
      </c>
      <c r="B1956" s="206" t="s">
        <v>17640</v>
      </c>
      <c r="C1956" s="188" t="s">
        <v>231</v>
      </c>
      <c r="D1956" s="188" t="s">
        <v>318</v>
      </c>
      <c r="E1956" s="188" t="s">
        <v>232</v>
      </c>
    </row>
    <row r="1957" spans="1:5" s="188" customFormat="1" outlineLevel="1">
      <c r="A1957" s="188" t="s">
        <v>6224</v>
      </c>
      <c r="B1957" s="206" t="s">
        <v>17641</v>
      </c>
      <c r="C1957" s="188" t="s">
        <v>231</v>
      </c>
      <c r="D1957" s="188" t="s">
        <v>318</v>
      </c>
      <c r="E1957" s="188" t="s">
        <v>232</v>
      </c>
    </row>
    <row r="1958" spans="1:5" s="188" customFormat="1" outlineLevel="1">
      <c r="A1958" s="188" t="s">
        <v>6226</v>
      </c>
      <c r="B1958" s="206" t="s">
        <v>17642</v>
      </c>
      <c r="C1958" s="188" t="s">
        <v>275</v>
      </c>
      <c r="D1958" s="188" t="s">
        <v>354</v>
      </c>
      <c r="E1958" s="188" t="s">
        <v>925</v>
      </c>
    </row>
    <row r="1959" spans="1:5" s="188" customFormat="1" outlineLevel="1">
      <c r="A1959" s="188" t="s">
        <v>6228</v>
      </c>
      <c r="B1959" s="206" t="s">
        <v>17643</v>
      </c>
      <c r="C1959" s="188" t="s">
        <v>275</v>
      </c>
      <c r="D1959" s="188" t="s">
        <v>354</v>
      </c>
      <c r="E1959" s="188" t="s">
        <v>925</v>
      </c>
    </row>
    <row r="1960" spans="1:5" s="188" customFormat="1" outlineLevel="1">
      <c r="A1960" s="188" t="s">
        <v>17644</v>
      </c>
      <c r="B1960" s="206" t="s">
        <v>15584</v>
      </c>
    </row>
    <row r="1961" spans="1:5" s="192" customFormat="1" outlineLevel="1">
      <c r="A1961" s="192" t="s">
        <v>17645</v>
      </c>
      <c r="B1961" s="205" t="s">
        <v>17646</v>
      </c>
    </row>
    <row r="1962" spans="1:5" s="188" customFormat="1" outlineLevel="1">
      <c r="A1962" s="188" t="s">
        <v>6171</v>
      </c>
      <c r="B1962" s="206" t="s">
        <v>17647</v>
      </c>
      <c r="C1962" s="188" t="s">
        <v>275</v>
      </c>
      <c r="D1962" s="188" t="s">
        <v>354</v>
      </c>
      <c r="E1962" s="188" t="s">
        <v>925</v>
      </c>
    </row>
    <row r="1963" spans="1:5" s="188" customFormat="1" outlineLevel="1">
      <c r="A1963" s="188" t="s">
        <v>6205</v>
      </c>
      <c r="B1963" s="206" t="s">
        <v>17648</v>
      </c>
      <c r="C1963" s="188" t="s">
        <v>275</v>
      </c>
      <c r="D1963" s="188" t="s">
        <v>354</v>
      </c>
      <c r="E1963" s="188" t="s">
        <v>925</v>
      </c>
    </row>
    <row r="1964" spans="1:5" s="188" customFormat="1" outlineLevel="1">
      <c r="A1964" s="188" t="s">
        <v>6212</v>
      </c>
      <c r="B1964" s="206" t="s">
        <v>17649</v>
      </c>
      <c r="C1964" s="188" t="s">
        <v>275</v>
      </c>
      <c r="D1964" s="188" t="s">
        <v>354</v>
      </c>
      <c r="E1964" s="188" t="s">
        <v>925</v>
      </c>
    </row>
    <row r="1965" spans="1:5" s="188" customFormat="1" outlineLevel="1">
      <c r="A1965" s="188" t="s">
        <v>5945</v>
      </c>
      <c r="B1965" s="206" t="s">
        <v>17650</v>
      </c>
      <c r="C1965" s="188" t="s">
        <v>275</v>
      </c>
      <c r="D1965" s="188" t="s">
        <v>354</v>
      </c>
      <c r="E1965" s="188" t="s">
        <v>925</v>
      </c>
    </row>
    <row r="1966" spans="1:5" s="188" customFormat="1" outlineLevel="1">
      <c r="A1966" s="188" t="s">
        <v>6182</v>
      </c>
      <c r="B1966" s="206" t="s">
        <v>17651</v>
      </c>
      <c r="C1966" s="188" t="s">
        <v>275</v>
      </c>
      <c r="D1966" s="188" t="s">
        <v>354</v>
      </c>
      <c r="E1966" s="188" t="s">
        <v>925</v>
      </c>
    </row>
    <row r="1967" spans="1:5" s="188" customFormat="1" outlineLevel="1">
      <c r="A1967" s="188" t="s">
        <v>6273</v>
      </c>
      <c r="B1967" s="206" t="s">
        <v>17652</v>
      </c>
      <c r="C1967" s="188" t="s">
        <v>269</v>
      </c>
      <c r="D1967" s="188" t="s">
        <v>350</v>
      </c>
      <c r="E1967" s="188" t="s">
        <v>270</v>
      </c>
    </row>
    <row r="1968" spans="1:5" s="188" customFormat="1" outlineLevel="1">
      <c r="A1968" s="188" t="s">
        <v>6276</v>
      </c>
      <c r="B1968" s="206" t="s">
        <v>17653</v>
      </c>
      <c r="C1968" s="188" t="s">
        <v>255</v>
      </c>
      <c r="D1968" s="188" t="s">
        <v>337</v>
      </c>
      <c r="E1968" s="188" t="s">
        <v>21088</v>
      </c>
    </row>
    <row r="1969" spans="1:5" s="188" customFormat="1" outlineLevel="1">
      <c r="A1969" s="188" t="s">
        <v>6268</v>
      </c>
      <c r="B1969" s="206" t="s">
        <v>17654</v>
      </c>
      <c r="C1969" s="188" t="s">
        <v>275</v>
      </c>
      <c r="D1969" s="188" t="s">
        <v>354</v>
      </c>
      <c r="E1969" s="188" t="s">
        <v>925</v>
      </c>
    </row>
    <row r="1970" spans="1:5" s="188" customFormat="1" outlineLevel="1">
      <c r="A1970" s="188" t="s">
        <v>17655</v>
      </c>
      <c r="B1970" s="206" t="s">
        <v>15584</v>
      </c>
      <c r="C1970" s="188" t="s">
        <v>275</v>
      </c>
      <c r="D1970" s="188" t="s">
        <v>354</v>
      </c>
      <c r="E1970" s="188" t="s">
        <v>925</v>
      </c>
    </row>
    <row r="1971" spans="1:5" s="192" customFormat="1" outlineLevel="1">
      <c r="A1971" s="192" t="s">
        <v>17656</v>
      </c>
      <c r="B1971" s="205" t="s">
        <v>15584</v>
      </c>
    </row>
    <row r="1972" spans="1:5" s="98" customFormat="1" outlineLevel="1">
      <c r="A1972" s="98" t="s">
        <v>17657</v>
      </c>
      <c r="B1972" s="204" t="s">
        <v>17658</v>
      </c>
      <c r="C1972" s="98" t="s">
        <v>276</v>
      </c>
      <c r="D1972" s="98" t="s">
        <v>355</v>
      </c>
      <c r="E1972" s="98" t="s">
        <v>277</v>
      </c>
    </row>
    <row r="1973" spans="1:5" s="192" customFormat="1" outlineLevel="1">
      <c r="A1973" s="192" t="s">
        <v>6320</v>
      </c>
      <c r="B1973" s="205" t="s">
        <v>17659</v>
      </c>
      <c r="C1973" s="192" t="s">
        <v>276</v>
      </c>
      <c r="D1973" s="192" t="s">
        <v>355</v>
      </c>
      <c r="E1973" s="192" t="s">
        <v>277</v>
      </c>
    </row>
    <row r="1974" spans="1:5" s="192" customFormat="1" outlineLevel="1">
      <c r="A1974" s="192" t="s">
        <v>6325</v>
      </c>
      <c r="B1974" s="205" t="s">
        <v>17660</v>
      </c>
      <c r="C1974" s="192" t="s">
        <v>276</v>
      </c>
      <c r="D1974" s="192" t="s">
        <v>355</v>
      </c>
      <c r="E1974" s="192" t="s">
        <v>277</v>
      </c>
    </row>
    <row r="1975" spans="1:5" s="192" customFormat="1" outlineLevel="1">
      <c r="A1975" s="192" t="s">
        <v>6329</v>
      </c>
      <c r="B1975" s="205" t="s">
        <v>17661</v>
      </c>
      <c r="C1975" s="192" t="s">
        <v>276</v>
      </c>
      <c r="D1975" s="192" t="s">
        <v>355</v>
      </c>
      <c r="E1975" s="192" t="s">
        <v>277</v>
      </c>
    </row>
    <row r="1976" spans="1:5" s="192" customFormat="1" outlineLevel="1">
      <c r="A1976" s="192" t="s">
        <v>6333</v>
      </c>
      <c r="B1976" s="205" t="s">
        <v>17662</v>
      </c>
      <c r="C1976" s="192" t="s">
        <v>276</v>
      </c>
      <c r="D1976" s="192" t="s">
        <v>355</v>
      </c>
      <c r="E1976" s="192" t="s">
        <v>277</v>
      </c>
    </row>
    <row r="1977" spans="1:5" s="192" customFormat="1" outlineLevel="1">
      <c r="A1977" s="192" t="s">
        <v>6337</v>
      </c>
      <c r="B1977" s="205" t="s">
        <v>17663</v>
      </c>
      <c r="C1977" s="192" t="s">
        <v>276</v>
      </c>
      <c r="D1977" s="192" t="s">
        <v>355</v>
      </c>
      <c r="E1977" s="192" t="s">
        <v>277</v>
      </c>
    </row>
    <row r="1978" spans="1:5" s="192" customFormat="1" outlineLevel="1">
      <c r="A1978" s="192" t="s">
        <v>17664</v>
      </c>
      <c r="B1978" s="205" t="s">
        <v>15584</v>
      </c>
      <c r="C1978" s="192" t="s">
        <v>276</v>
      </c>
      <c r="D1978" s="192" t="s">
        <v>355</v>
      </c>
      <c r="E1978" s="192" t="s">
        <v>277</v>
      </c>
    </row>
    <row r="1979" spans="1:5" s="98" customFormat="1" outlineLevel="1">
      <c r="A1979" s="98" t="s">
        <v>17665</v>
      </c>
      <c r="B1979" s="204" t="s">
        <v>15584</v>
      </c>
    </row>
    <row r="1980" spans="1:5" s="103" customFormat="1">
      <c r="A1980" s="103" t="s">
        <v>17666</v>
      </c>
      <c r="B1980" s="203" t="s">
        <v>15584</v>
      </c>
    </row>
    <row r="1981" spans="1:5" s="189" customFormat="1">
      <c r="A1981" s="189" t="s">
        <v>17667</v>
      </c>
      <c r="B1981" s="190" t="s">
        <v>17668</v>
      </c>
    </row>
    <row r="1982" spans="1:5" s="103" customFormat="1">
      <c r="A1982" s="103" t="s">
        <v>9049</v>
      </c>
      <c r="B1982" s="203" t="s">
        <v>17669</v>
      </c>
      <c r="C1982" s="103" t="s">
        <v>222</v>
      </c>
      <c r="D1982" s="103" t="s">
        <v>313</v>
      </c>
      <c r="E1982" s="103" t="s">
        <v>223</v>
      </c>
    </row>
    <row r="1983" spans="1:5" s="98" customFormat="1" outlineLevel="1">
      <c r="A1983" s="98" t="s">
        <v>17670</v>
      </c>
      <c r="B1983" s="204" t="s">
        <v>17671</v>
      </c>
      <c r="C1983" s="98" t="s">
        <v>222</v>
      </c>
      <c r="D1983" s="98" t="s">
        <v>313</v>
      </c>
      <c r="E1983" s="98" t="s">
        <v>223</v>
      </c>
    </row>
    <row r="1984" spans="1:5" s="192" customFormat="1" outlineLevel="1">
      <c r="A1984" s="192" t="s">
        <v>7029</v>
      </c>
      <c r="B1984" s="205" t="s">
        <v>17672</v>
      </c>
      <c r="C1984" s="192" t="s">
        <v>222</v>
      </c>
      <c r="D1984" s="192" t="s">
        <v>313</v>
      </c>
      <c r="E1984" s="192" t="s">
        <v>223</v>
      </c>
    </row>
    <row r="1985" spans="1:5" s="192" customFormat="1" outlineLevel="1">
      <c r="A1985" s="192" t="s">
        <v>17673</v>
      </c>
      <c r="B1985" s="205" t="s">
        <v>17674</v>
      </c>
      <c r="C1985" s="192" t="s">
        <v>222</v>
      </c>
      <c r="D1985" s="192" t="s">
        <v>313</v>
      </c>
      <c r="E1985" s="192" t="s">
        <v>223</v>
      </c>
    </row>
    <row r="1986" spans="1:5" s="188" customFormat="1" outlineLevel="1">
      <c r="A1986" s="188" t="s">
        <v>6967</v>
      </c>
      <c r="B1986" s="206" t="s">
        <v>17675</v>
      </c>
      <c r="C1986" s="188" t="s">
        <v>222</v>
      </c>
      <c r="D1986" s="188" t="s">
        <v>313</v>
      </c>
      <c r="E1986" s="188" t="s">
        <v>223</v>
      </c>
    </row>
    <row r="1987" spans="1:5" s="188" customFormat="1" outlineLevel="1">
      <c r="A1987" s="188" t="s">
        <v>6971</v>
      </c>
      <c r="B1987" s="206" t="s">
        <v>17676</v>
      </c>
      <c r="C1987" s="188" t="s">
        <v>222</v>
      </c>
      <c r="D1987" s="188" t="s">
        <v>313</v>
      </c>
      <c r="E1987" s="188" t="s">
        <v>223</v>
      </c>
    </row>
    <row r="1988" spans="1:5" s="188" customFormat="1" outlineLevel="1">
      <c r="A1988" s="188" t="s">
        <v>6999</v>
      </c>
      <c r="B1988" s="206" t="s">
        <v>17677</v>
      </c>
      <c r="C1988" s="188" t="s">
        <v>222</v>
      </c>
      <c r="D1988" s="188" t="s">
        <v>313</v>
      </c>
      <c r="E1988" s="188" t="s">
        <v>223</v>
      </c>
    </row>
    <row r="1989" spans="1:5" s="188" customFormat="1" outlineLevel="1">
      <c r="A1989" s="188" t="s">
        <v>17678</v>
      </c>
      <c r="B1989" s="206" t="s">
        <v>15584</v>
      </c>
      <c r="C1989" s="188" t="s">
        <v>222</v>
      </c>
      <c r="D1989" s="188" t="s">
        <v>313</v>
      </c>
      <c r="E1989" s="188" t="s">
        <v>223</v>
      </c>
    </row>
    <row r="1990" spans="1:5" s="192" customFormat="1" outlineLevel="1">
      <c r="A1990" s="192" t="s">
        <v>17679</v>
      </c>
      <c r="B1990" s="205" t="s">
        <v>17680</v>
      </c>
      <c r="C1990" s="192" t="s">
        <v>222</v>
      </c>
      <c r="D1990" s="192" t="s">
        <v>313</v>
      </c>
      <c r="E1990" s="192" t="s">
        <v>223</v>
      </c>
    </row>
    <row r="1991" spans="1:5" s="188" customFormat="1" outlineLevel="1">
      <c r="A1991" s="188" t="s">
        <v>6976</v>
      </c>
      <c r="B1991" s="206" t="s">
        <v>17681</v>
      </c>
      <c r="C1991" s="188" t="s">
        <v>222</v>
      </c>
      <c r="D1991" s="188" t="s">
        <v>313</v>
      </c>
      <c r="E1991" s="188" t="s">
        <v>223</v>
      </c>
    </row>
    <row r="1992" spans="1:5" s="188" customFormat="1" outlineLevel="1">
      <c r="A1992" s="188" t="s">
        <v>7009</v>
      </c>
      <c r="B1992" s="206" t="s">
        <v>17682</v>
      </c>
      <c r="C1992" s="188" t="s">
        <v>222</v>
      </c>
      <c r="D1992" s="188" t="s">
        <v>313</v>
      </c>
      <c r="E1992" s="188" t="s">
        <v>223</v>
      </c>
    </row>
    <row r="1993" spans="1:5" s="188" customFormat="1" outlineLevel="1">
      <c r="A1993" s="188" t="s">
        <v>17683</v>
      </c>
      <c r="B1993" s="206" t="s">
        <v>15584</v>
      </c>
      <c r="C1993" s="188" t="s">
        <v>222</v>
      </c>
      <c r="D1993" s="188" t="s">
        <v>313</v>
      </c>
      <c r="E1993" s="188" t="s">
        <v>223</v>
      </c>
    </row>
    <row r="1994" spans="1:5" s="192" customFormat="1" outlineLevel="1">
      <c r="A1994" s="192" t="s">
        <v>17684</v>
      </c>
      <c r="B1994" s="205" t="s">
        <v>17685</v>
      </c>
      <c r="C1994" s="192" t="s">
        <v>222</v>
      </c>
      <c r="D1994" s="192" t="s">
        <v>313</v>
      </c>
      <c r="E1994" s="192" t="s">
        <v>223</v>
      </c>
    </row>
    <row r="1995" spans="1:5" s="188" customFormat="1" outlineLevel="1">
      <c r="A1995" s="188" t="s">
        <v>6983</v>
      </c>
      <c r="B1995" s="206" t="s">
        <v>17686</v>
      </c>
      <c r="C1995" s="188" t="s">
        <v>222</v>
      </c>
      <c r="D1995" s="188" t="s">
        <v>313</v>
      </c>
      <c r="E1995" s="188" t="s">
        <v>223</v>
      </c>
    </row>
    <row r="1996" spans="1:5" s="188" customFormat="1" outlineLevel="1">
      <c r="A1996" s="188" t="s">
        <v>7013</v>
      </c>
      <c r="B1996" s="206" t="s">
        <v>17682</v>
      </c>
      <c r="C1996" s="188" t="s">
        <v>222</v>
      </c>
      <c r="D1996" s="188" t="s">
        <v>313</v>
      </c>
      <c r="E1996" s="188" t="s">
        <v>223</v>
      </c>
    </row>
    <row r="1997" spans="1:5" s="188" customFormat="1" outlineLevel="1">
      <c r="A1997" s="188" t="s">
        <v>17687</v>
      </c>
      <c r="B1997" s="206" t="s">
        <v>15584</v>
      </c>
      <c r="C1997" s="188" t="s">
        <v>222</v>
      </c>
      <c r="D1997" s="188" t="s">
        <v>313</v>
      </c>
      <c r="E1997" s="188" t="s">
        <v>223</v>
      </c>
    </row>
    <row r="1998" spans="1:5" s="192" customFormat="1" outlineLevel="1">
      <c r="A1998" s="192" t="s">
        <v>17688</v>
      </c>
      <c r="B1998" s="205" t="s">
        <v>17689</v>
      </c>
      <c r="C1998" s="192" t="s">
        <v>222</v>
      </c>
      <c r="D1998" s="192" t="s">
        <v>313</v>
      </c>
      <c r="E1998" s="192" t="s">
        <v>223</v>
      </c>
    </row>
    <row r="1999" spans="1:5" s="188" customFormat="1" outlineLevel="1">
      <c r="A1999" s="188" t="s">
        <v>6987</v>
      </c>
      <c r="B1999" s="206" t="s">
        <v>17690</v>
      </c>
      <c r="C1999" s="188" t="s">
        <v>222</v>
      </c>
      <c r="D1999" s="188" t="s">
        <v>313</v>
      </c>
      <c r="E1999" s="188" t="s">
        <v>223</v>
      </c>
    </row>
    <row r="2000" spans="1:5" s="188" customFormat="1" outlineLevel="1">
      <c r="A2000" s="188" t="s">
        <v>6990</v>
      </c>
      <c r="B2000" s="206" t="s">
        <v>17691</v>
      </c>
      <c r="C2000" s="188" t="s">
        <v>222</v>
      </c>
      <c r="D2000" s="188" t="s">
        <v>313</v>
      </c>
      <c r="E2000" s="188" t="s">
        <v>223</v>
      </c>
    </row>
    <row r="2001" spans="1:5" s="188" customFormat="1" outlineLevel="1">
      <c r="A2001" s="188" t="s">
        <v>6992</v>
      </c>
      <c r="B2001" s="206" t="s">
        <v>17692</v>
      </c>
      <c r="C2001" s="188" t="s">
        <v>222</v>
      </c>
      <c r="D2001" s="188" t="s">
        <v>313</v>
      </c>
      <c r="E2001" s="188" t="s">
        <v>223</v>
      </c>
    </row>
    <row r="2002" spans="1:5" s="188" customFormat="1" outlineLevel="1">
      <c r="A2002" s="188" t="s">
        <v>17693</v>
      </c>
      <c r="B2002" s="206" t="s">
        <v>15584</v>
      </c>
      <c r="C2002" s="188" t="s">
        <v>222</v>
      </c>
      <c r="D2002" s="188" t="s">
        <v>313</v>
      </c>
      <c r="E2002" s="188" t="s">
        <v>223</v>
      </c>
    </row>
    <row r="2003" spans="1:5" s="192" customFormat="1" outlineLevel="1">
      <c r="A2003" s="192" t="s">
        <v>17694</v>
      </c>
      <c r="B2003" s="205" t="s">
        <v>17695</v>
      </c>
      <c r="C2003" s="192" t="s">
        <v>222</v>
      </c>
      <c r="D2003" s="192" t="s">
        <v>313</v>
      </c>
      <c r="E2003" s="192" t="s">
        <v>223</v>
      </c>
    </row>
    <row r="2004" spans="1:5" s="188" customFormat="1" outlineLevel="1">
      <c r="A2004" s="188" t="s">
        <v>7021</v>
      </c>
      <c r="B2004" s="206" t="s">
        <v>17696</v>
      </c>
      <c r="C2004" s="188" t="s">
        <v>222</v>
      </c>
      <c r="D2004" s="188" t="s">
        <v>313</v>
      </c>
      <c r="E2004" s="188" t="s">
        <v>223</v>
      </c>
    </row>
    <row r="2005" spans="1:5" s="188" customFormat="1" outlineLevel="1">
      <c r="A2005" s="188" t="s">
        <v>7024</v>
      </c>
      <c r="B2005" s="206" t="s">
        <v>17697</v>
      </c>
      <c r="C2005" s="188" t="s">
        <v>222</v>
      </c>
      <c r="D2005" s="188" t="s">
        <v>313</v>
      </c>
      <c r="E2005" s="188" t="s">
        <v>223</v>
      </c>
    </row>
    <row r="2006" spans="1:5" s="188" customFormat="1" outlineLevel="1">
      <c r="A2006" s="188" t="s">
        <v>17698</v>
      </c>
      <c r="B2006" s="206" t="s">
        <v>15584</v>
      </c>
      <c r="C2006" s="188" t="s">
        <v>222</v>
      </c>
      <c r="D2006" s="188" t="s">
        <v>313</v>
      </c>
      <c r="E2006" s="188" t="s">
        <v>223</v>
      </c>
    </row>
    <row r="2007" spans="1:5" s="192" customFormat="1" outlineLevel="1">
      <c r="A2007" s="192" t="s">
        <v>17699</v>
      </c>
      <c r="B2007" s="205" t="s">
        <v>15584</v>
      </c>
      <c r="C2007" s="192" t="s">
        <v>222</v>
      </c>
      <c r="D2007" s="192" t="s">
        <v>313</v>
      </c>
      <c r="E2007" s="192" t="s">
        <v>223</v>
      </c>
    </row>
    <row r="2008" spans="1:5" s="98" customFormat="1" outlineLevel="1">
      <c r="A2008" s="98" t="s">
        <v>17700</v>
      </c>
      <c r="B2008" s="204" t="s">
        <v>17701</v>
      </c>
      <c r="C2008" s="98" t="s">
        <v>222</v>
      </c>
      <c r="D2008" s="98" t="s">
        <v>313</v>
      </c>
      <c r="E2008" s="98" t="s">
        <v>223</v>
      </c>
    </row>
    <row r="2009" spans="1:5" s="192" customFormat="1" outlineLevel="1">
      <c r="A2009" s="192" t="s">
        <v>7037</v>
      </c>
      <c r="B2009" s="205" t="s">
        <v>17702</v>
      </c>
      <c r="C2009" s="192" t="s">
        <v>222</v>
      </c>
      <c r="D2009" s="192" t="s">
        <v>313</v>
      </c>
      <c r="E2009" s="192" t="s">
        <v>223</v>
      </c>
    </row>
    <row r="2010" spans="1:5" s="192" customFormat="1" outlineLevel="1">
      <c r="A2010" s="192" t="s">
        <v>7084</v>
      </c>
      <c r="B2010" s="205" t="s">
        <v>7083</v>
      </c>
      <c r="C2010" s="192" t="s">
        <v>222</v>
      </c>
      <c r="D2010" s="192" t="s">
        <v>313</v>
      </c>
      <c r="E2010" s="192" t="s">
        <v>223</v>
      </c>
    </row>
    <row r="2011" spans="1:5" s="192" customFormat="1" outlineLevel="1">
      <c r="A2011" s="192" t="s">
        <v>17703</v>
      </c>
      <c r="B2011" s="205" t="s">
        <v>15584</v>
      </c>
      <c r="C2011" s="192" t="s">
        <v>222</v>
      </c>
      <c r="D2011" s="192" t="s">
        <v>313</v>
      </c>
      <c r="E2011" s="192" t="s">
        <v>223</v>
      </c>
    </row>
    <row r="2012" spans="1:5" s="98" customFormat="1" outlineLevel="1">
      <c r="A2012" s="98" t="s">
        <v>17704</v>
      </c>
      <c r="B2012" s="204" t="s">
        <v>17705</v>
      </c>
      <c r="C2012" s="98" t="s">
        <v>222</v>
      </c>
      <c r="D2012" s="98" t="s">
        <v>313</v>
      </c>
      <c r="E2012" s="98" t="s">
        <v>223</v>
      </c>
    </row>
    <row r="2013" spans="1:5" s="192" customFormat="1" outlineLevel="1">
      <c r="A2013" s="192" t="s">
        <v>17706</v>
      </c>
      <c r="B2013" s="205" t="s">
        <v>17707</v>
      </c>
      <c r="C2013" s="192" t="s">
        <v>222</v>
      </c>
      <c r="D2013" s="192" t="s">
        <v>313</v>
      </c>
      <c r="E2013" s="192" t="s">
        <v>223</v>
      </c>
    </row>
    <row r="2014" spans="1:5" s="188" customFormat="1" outlineLevel="1">
      <c r="A2014" s="188" t="s">
        <v>7112</v>
      </c>
      <c r="B2014" s="206" t="s">
        <v>17708</v>
      </c>
      <c r="C2014" s="188" t="s">
        <v>222</v>
      </c>
      <c r="D2014" s="188" t="s">
        <v>313</v>
      </c>
      <c r="E2014" s="188" t="s">
        <v>223</v>
      </c>
    </row>
    <row r="2015" spans="1:5" s="188" customFormat="1" outlineLevel="1">
      <c r="A2015" s="188" t="s">
        <v>7114</v>
      </c>
      <c r="B2015" s="206" t="s">
        <v>15826</v>
      </c>
      <c r="C2015" s="188" t="s">
        <v>222</v>
      </c>
      <c r="D2015" s="188" t="s">
        <v>313</v>
      </c>
      <c r="E2015" s="188" t="s">
        <v>223</v>
      </c>
    </row>
    <row r="2016" spans="1:5" s="188" customFormat="1" outlineLevel="1">
      <c r="A2016" s="188" t="s">
        <v>17709</v>
      </c>
      <c r="B2016" s="206" t="s">
        <v>15584</v>
      </c>
      <c r="C2016" s="188" t="s">
        <v>222</v>
      </c>
      <c r="D2016" s="188" t="s">
        <v>313</v>
      </c>
      <c r="E2016" s="188" t="s">
        <v>223</v>
      </c>
    </row>
    <row r="2017" spans="1:5" s="192" customFormat="1" outlineLevel="1">
      <c r="A2017" s="192" t="s">
        <v>7117</v>
      </c>
      <c r="B2017" s="205" t="s">
        <v>17710</v>
      </c>
      <c r="C2017" s="192" t="s">
        <v>222</v>
      </c>
      <c r="D2017" s="192" t="s">
        <v>313</v>
      </c>
      <c r="E2017" s="192" t="s">
        <v>223</v>
      </c>
    </row>
    <row r="2018" spans="1:5" s="192" customFormat="1" outlineLevel="1">
      <c r="A2018" s="192" t="s">
        <v>7120</v>
      </c>
      <c r="B2018" s="205" t="s">
        <v>17711</v>
      </c>
      <c r="C2018" s="192" t="s">
        <v>222</v>
      </c>
      <c r="D2018" s="192" t="s">
        <v>313</v>
      </c>
      <c r="E2018" s="192" t="s">
        <v>223</v>
      </c>
    </row>
    <row r="2019" spans="1:5" s="192" customFormat="1" outlineLevel="1">
      <c r="A2019" s="192" t="s">
        <v>17712</v>
      </c>
      <c r="B2019" s="205" t="s">
        <v>15584</v>
      </c>
      <c r="C2019" s="192" t="s">
        <v>222</v>
      </c>
      <c r="D2019" s="192" t="s">
        <v>313</v>
      </c>
      <c r="E2019" s="192" t="s">
        <v>223</v>
      </c>
    </row>
    <row r="2020" spans="1:5" s="98" customFormat="1" outlineLevel="1">
      <c r="A2020" s="98" t="s">
        <v>17713</v>
      </c>
      <c r="B2020" s="204" t="s">
        <v>15584</v>
      </c>
      <c r="C2020" s="98" t="s">
        <v>222</v>
      </c>
      <c r="D2020" s="98" t="s">
        <v>313</v>
      </c>
      <c r="E2020" s="98" t="s">
        <v>223</v>
      </c>
    </row>
    <row r="2021" spans="1:5" s="103" customFormat="1">
      <c r="A2021" s="103" t="s">
        <v>9256</v>
      </c>
      <c r="B2021" s="203" t="s">
        <v>17714</v>
      </c>
      <c r="C2021" s="103" t="s">
        <v>274</v>
      </c>
      <c r="D2021" s="103" t="s">
        <v>353</v>
      </c>
      <c r="E2021" s="103" t="s">
        <v>21089</v>
      </c>
    </row>
    <row r="2022" spans="1:5" s="98" customFormat="1" outlineLevel="1">
      <c r="A2022" s="98" t="s">
        <v>17715</v>
      </c>
      <c r="B2022" s="204" t="s">
        <v>17716</v>
      </c>
      <c r="C2022" s="98" t="s">
        <v>274</v>
      </c>
      <c r="D2022" s="98" t="s">
        <v>353</v>
      </c>
      <c r="E2022" s="98" t="s">
        <v>21089</v>
      </c>
    </row>
    <row r="2023" spans="1:5" s="192" customFormat="1" outlineLevel="1">
      <c r="A2023" s="192" t="s">
        <v>17717</v>
      </c>
      <c r="B2023" s="205" t="s">
        <v>17718</v>
      </c>
      <c r="C2023" s="192" t="s">
        <v>274</v>
      </c>
      <c r="D2023" s="192" t="s">
        <v>353</v>
      </c>
      <c r="E2023" s="192" t="s">
        <v>21089</v>
      </c>
    </row>
    <row r="2024" spans="1:5" s="188" customFormat="1" outlineLevel="1">
      <c r="A2024" s="188" t="s">
        <v>6777</v>
      </c>
      <c r="B2024" s="206" t="s">
        <v>17719</v>
      </c>
      <c r="C2024" s="188" t="s">
        <v>274</v>
      </c>
      <c r="D2024" s="188" t="s">
        <v>353</v>
      </c>
      <c r="E2024" s="188" t="s">
        <v>21089</v>
      </c>
    </row>
    <row r="2025" spans="1:5" s="188" customFormat="1" outlineLevel="1">
      <c r="A2025" s="188" t="s">
        <v>6780</v>
      </c>
      <c r="B2025" s="206" t="s">
        <v>17720</v>
      </c>
      <c r="C2025" s="188" t="s">
        <v>274</v>
      </c>
      <c r="D2025" s="188" t="s">
        <v>353</v>
      </c>
      <c r="E2025" s="188" t="s">
        <v>21089</v>
      </c>
    </row>
    <row r="2026" spans="1:5" s="188" customFormat="1" outlineLevel="1">
      <c r="A2026" s="188" t="s">
        <v>6783</v>
      </c>
      <c r="B2026" s="206" t="s">
        <v>15826</v>
      </c>
      <c r="C2026" s="188" t="s">
        <v>274</v>
      </c>
      <c r="D2026" s="188" t="s">
        <v>353</v>
      </c>
      <c r="E2026" s="188" t="s">
        <v>21089</v>
      </c>
    </row>
    <row r="2027" spans="1:5" s="188" customFormat="1" outlineLevel="1">
      <c r="A2027" s="188" t="s">
        <v>17721</v>
      </c>
      <c r="B2027" s="206" t="s">
        <v>15584</v>
      </c>
      <c r="C2027" s="188" t="s">
        <v>274</v>
      </c>
      <c r="D2027" s="188" t="s">
        <v>353</v>
      </c>
      <c r="E2027" s="188" t="s">
        <v>21089</v>
      </c>
    </row>
    <row r="2028" spans="1:5" s="192" customFormat="1" outlineLevel="1">
      <c r="A2028" s="192" t="s">
        <v>17722</v>
      </c>
      <c r="B2028" s="205" t="s">
        <v>17723</v>
      </c>
      <c r="C2028" s="192" t="s">
        <v>274</v>
      </c>
      <c r="D2028" s="192" t="s">
        <v>353</v>
      </c>
      <c r="E2028" s="192" t="s">
        <v>21089</v>
      </c>
    </row>
    <row r="2029" spans="1:5" s="188" customFormat="1" outlineLevel="1">
      <c r="A2029" s="188" t="s">
        <v>6789</v>
      </c>
      <c r="B2029" s="206" t="s">
        <v>17724</v>
      </c>
      <c r="C2029" s="188" t="s">
        <v>274</v>
      </c>
      <c r="D2029" s="188" t="s">
        <v>353</v>
      </c>
      <c r="E2029" s="188" t="s">
        <v>21089</v>
      </c>
    </row>
    <row r="2030" spans="1:5" s="188" customFormat="1" outlineLevel="1">
      <c r="A2030" s="188" t="s">
        <v>6791</v>
      </c>
      <c r="B2030" s="206" t="s">
        <v>15596</v>
      </c>
      <c r="C2030" s="188" t="s">
        <v>274</v>
      </c>
      <c r="D2030" s="188" t="s">
        <v>353</v>
      </c>
      <c r="E2030" s="188" t="s">
        <v>21089</v>
      </c>
    </row>
    <row r="2031" spans="1:5" s="188" customFormat="1" outlineLevel="1">
      <c r="A2031" s="188" t="s">
        <v>17725</v>
      </c>
      <c r="B2031" s="206" t="s">
        <v>15584</v>
      </c>
      <c r="C2031" s="188" t="s">
        <v>274</v>
      </c>
      <c r="D2031" s="188" t="s">
        <v>353</v>
      </c>
      <c r="E2031" s="188" t="s">
        <v>21089</v>
      </c>
    </row>
    <row r="2032" spans="1:5" s="192" customFormat="1" outlineLevel="1">
      <c r="A2032" s="192" t="s">
        <v>17726</v>
      </c>
      <c r="B2032" s="205" t="s">
        <v>17727</v>
      </c>
      <c r="C2032" s="192" t="s">
        <v>274</v>
      </c>
      <c r="D2032" s="192" t="s">
        <v>353</v>
      </c>
      <c r="E2032" s="192" t="s">
        <v>21089</v>
      </c>
    </row>
    <row r="2033" spans="1:5" s="188" customFormat="1" outlineLevel="1">
      <c r="A2033" s="188" t="s">
        <v>6794</v>
      </c>
      <c r="B2033" s="206" t="s">
        <v>17728</v>
      </c>
      <c r="C2033" s="188" t="s">
        <v>274</v>
      </c>
      <c r="D2033" s="188" t="s">
        <v>353</v>
      </c>
      <c r="E2033" s="188" t="s">
        <v>21089</v>
      </c>
    </row>
    <row r="2034" spans="1:5" s="188" customFormat="1" outlineLevel="1">
      <c r="A2034" s="188" t="s">
        <v>6799</v>
      </c>
      <c r="B2034" s="206" t="s">
        <v>17729</v>
      </c>
      <c r="C2034" s="188" t="s">
        <v>274</v>
      </c>
      <c r="D2034" s="188" t="s">
        <v>353</v>
      </c>
      <c r="E2034" s="188" t="s">
        <v>21089</v>
      </c>
    </row>
    <row r="2035" spans="1:5" s="198" customFormat="1" outlineLevel="1">
      <c r="A2035" s="188" t="s">
        <v>6803</v>
      </c>
      <c r="B2035" s="206" t="s">
        <v>17730</v>
      </c>
      <c r="C2035" s="188" t="s">
        <v>274</v>
      </c>
      <c r="D2035" s="188" t="s">
        <v>353</v>
      </c>
      <c r="E2035" s="188" t="s">
        <v>21089</v>
      </c>
    </row>
    <row r="2036" spans="1:5" s="188" customFormat="1" outlineLevel="1">
      <c r="A2036" s="188" t="s">
        <v>17731</v>
      </c>
      <c r="B2036" s="206" t="s">
        <v>15584</v>
      </c>
      <c r="C2036" s="188" t="s">
        <v>274</v>
      </c>
      <c r="D2036" s="188" t="s">
        <v>353</v>
      </c>
      <c r="E2036" s="188" t="s">
        <v>21089</v>
      </c>
    </row>
    <row r="2037" spans="1:5" s="192" customFormat="1" outlineLevel="1">
      <c r="A2037" s="192" t="s">
        <v>17732</v>
      </c>
      <c r="B2037" s="205" t="s">
        <v>17733</v>
      </c>
      <c r="C2037" s="192" t="s">
        <v>274</v>
      </c>
      <c r="D2037" s="192" t="s">
        <v>353</v>
      </c>
      <c r="E2037" s="192" t="s">
        <v>21089</v>
      </c>
    </row>
    <row r="2038" spans="1:5" s="188" customFormat="1" outlineLevel="1">
      <c r="A2038" s="188" t="s">
        <v>6810</v>
      </c>
      <c r="B2038" s="206" t="s">
        <v>17734</v>
      </c>
      <c r="C2038" s="188" t="s">
        <v>274</v>
      </c>
      <c r="D2038" s="188" t="s">
        <v>353</v>
      </c>
      <c r="E2038" s="188" t="s">
        <v>21089</v>
      </c>
    </row>
    <row r="2039" spans="1:5" s="188" customFormat="1" outlineLevel="1">
      <c r="A2039" s="188" t="s">
        <v>6816</v>
      </c>
      <c r="B2039" s="206" t="s">
        <v>17735</v>
      </c>
      <c r="C2039" s="188" t="s">
        <v>274</v>
      </c>
      <c r="D2039" s="188" t="s">
        <v>353</v>
      </c>
      <c r="E2039" s="188" t="s">
        <v>21089</v>
      </c>
    </row>
    <row r="2040" spans="1:5" s="188" customFormat="1" outlineLevel="1">
      <c r="A2040" s="188" t="s">
        <v>6820</v>
      </c>
      <c r="B2040" s="206" t="s">
        <v>17736</v>
      </c>
      <c r="C2040" s="188" t="s">
        <v>274</v>
      </c>
      <c r="D2040" s="188" t="s">
        <v>353</v>
      </c>
      <c r="E2040" s="188" t="s">
        <v>21089</v>
      </c>
    </row>
    <row r="2041" spans="1:5" s="188" customFormat="1" outlineLevel="1">
      <c r="A2041" s="188" t="s">
        <v>6824</v>
      </c>
      <c r="B2041" s="206" t="s">
        <v>17737</v>
      </c>
      <c r="C2041" s="188" t="s">
        <v>274</v>
      </c>
      <c r="D2041" s="188" t="s">
        <v>353</v>
      </c>
      <c r="E2041" s="188" t="s">
        <v>21089</v>
      </c>
    </row>
    <row r="2042" spans="1:5" s="188" customFormat="1" outlineLevel="1">
      <c r="A2042" s="188" t="s">
        <v>6813</v>
      </c>
      <c r="B2042" s="206" t="s">
        <v>17738</v>
      </c>
      <c r="C2042" s="188" t="s">
        <v>274</v>
      </c>
      <c r="D2042" s="188" t="s">
        <v>353</v>
      </c>
      <c r="E2042" s="188" t="s">
        <v>21089</v>
      </c>
    </row>
    <row r="2043" spans="1:5" s="188" customFormat="1" outlineLevel="1">
      <c r="A2043" s="188" t="s">
        <v>17739</v>
      </c>
      <c r="B2043" s="206" t="s">
        <v>15584</v>
      </c>
      <c r="C2043" s="188" t="s">
        <v>274</v>
      </c>
      <c r="D2043" s="188" t="s">
        <v>353</v>
      </c>
      <c r="E2043" s="188" t="s">
        <v>21089</v>
      </c>
    </row>
    <row r="2044" spans="1:5" s="192" customFormat="1" outlineLevel="1">
      <c r="A2044" s="192" t="s">
        <v>17740</v>
      </c>
      <c r="B2044" s="205" t="s">
        <v>15584</v>
      </c>
      <c r="C2044" s="192" t="s">
        <v>274</v>
      </c>
      <c r="D2044" s="192" t="s">
        <v>353</v>
      </c>
      <c r="E2044" s="192" t="s">
        <v>21089</v>
      </c>
    </row>
    <row r="2045" spans="1:5" s="98" customFormat="1" outlineLevel="1">
      <c r="A2045" s="98" t="s">
        <v>17741</v>
      </c>
      <c r="B2045" s="204" t="s">
        <v>17742</v>
      </c>
      <c r="C2045" s="98" t="s">
        <v>274</v>
      </c>
      <c r="D2045" s="98" t="s">
        <v>353</v>
      </c>
      <c r="E2045" s="98" t="s">
        <v>21089</v>
      </c>
    </row>
    <row r="2046" spans="1:5" s="192" customFormat="1" outlineLevel="1">
      <c r="A2046" s="192" t="s">
        <v>6854</v>
      </c>
      <c r="B2046" s="205" t="s">
        <v>17743</v>
      </c>
      <c r="C2046" s="192" t="s">
        <v>274</v>
      </c>
      <c r="D2046" s="192" t="s">
        <v>353</v>
      </c>
      <c r="E2046" s="192" t="s">
        <v>21089</v>
      </c>
    </row>
    <row r="2047" spans="1:5" s="192" customFormat="1" outlineLevel="1">
      <c r="A2047" s="192" t="s">
        <v>6857</v>
      </c>
      <c r="B2047" s="205" t="s">
        <v>17744</v>
      </c>
      <c r="C2047" s="192" t="s">
        <v>274</v>
      </c>
      <c r="D2047" s="192" t="s">
        <v>353</v>
      </c>
      <c r="E2047" s="192" t="s">
        <v>21089</v>
      </c>
    </row>
    <row r="2048" spans="1:5" s="192" customFormat="1" outlineLevel="1">
      <c r="A2048" s="192" t="s">
        <v>6860</v>
      </c>
      <c r="B2048" s="205" t="s">
        <v>17745</v>
      </c>
      <c r="C2048" s="192" t="s">
        <v>274</v>
      </c>
      <c r="D2048" s="192" t="s">
        <v>353</v>
      </c>
      <c r="E2048" s="192" t="s">
        <v>21089</v>
      </c>
    </row>
    <row r="2049" spans="1:5" s="192" customFormat="1" outlineLevel="1">
      <c r="A2049" s="192" t="s">
        <v>17746</v>
      </c>
      <c r="B2049" s="205" t="s">
        <v>17747</v>
      </c>
      <c r="C2049" s="192" t="s">
        <v>274</v>
      </c>
      <c r="D2049" s="192" t="s">
        <v>353</v>
      </c>
      <c r="E2049" s="192" t="s">
        <v>21089</v>
      </c>
    </row>
    <row r="2050" spans="1:5" s="188" customFormat="1" outlineLevel="1">
      <c r="A2050" s="188" t="s">
        <v>6863</v>
      </c>
      <c r="B2050" s="206" t="s">
        <v>17748</v>
      </c>
      <c r="C2050" s="188" t="s">
        <v>274</v>
      </c>
      <c r="D2050" s="188" t="s">
        <v>353</v>
      </c>
      <c r="E2050" s="188" t="s">
        <v>21089</v>
      </c>
    </row>
    <row r="2051" spans="1:5" s="188" customFormat="1" outlineLevel="1">
      <c r="A2051" s="188" t="s">
        <v>6866</v>
      </c>
      <c r="B2051" s="206" t="s">
        <v>17749</v>
      </c>
      <c r="C2051" s="188" t="s">
        <v>274</v>
      </c>
      <c r="D2051" s="188" t="s">
        <v>353</v>
      </c>
      <c r="E2051" s="188" t="s">
        <v>21089</v>
      </c>
    </row>
    <row r="2052" spans="1:5" s="188" customFormat="1" outlineLevel="1">
      <c r="A2052" s="188" t="s">
        <v>17750</v>
      </c>
      <c r="B2052" s="206" t="s">
        <v>15584</v>
      </c>
      <c r="C2052" s="188" t="s">
        <v>274</v>
      </c>
      <c r="D2052" s="188" t="s">
        <v>353</v>
      </c>
      <c r="E2052" s="188" t="s">
        <v>21089</v>
      </c>
    </row>
    <row r="2053" spans="1:5" s="192" customFormat="1" outlineLevel="1">
      <c r="A2053" s="192" t="s">
        <v>6869</v>
      </c>
      <c r="B2053" s="205" t="s">
        <v>17751</v>
      </c>
      <c r="C2053" s="192" t="s">
        <v>274</v>
      </c>
      <c r="D2053" s="192" t="s">
        <v>353</v>
      </c>
      <c r="E2053" s="192" t="s">
        <v>21089</v>
      </c>
    </row>
    <row r="2054" spans="1:5" s="188" customFormat="1" outlineLevel="1">
      <c r="A2054" s="188" t="s">
        <v>17752</v>
      </c>
      <c r="B2054" s="206" t="s">
        <v>17753</v>
      </c>
      <c r="C2054" s="188" t="s">
        <v>274</v>
      </c>
      <c r="D2054" s="188" t="s">
        <v>353</v>
      </c>
      <c r="E2054" s="188" t="s">
        <v>21089</v>
      </c>
    </row>
    <row r="2055" spans="1:5" s="188" customFormat="1" outlineLevel="1">
      <c r="A2055" s="188" t="s">
        <v>17754</v>
      </c>
      <c r="B2055" s="206" t="s">
        <v>15826</v>
      </c>
      <c r="C2055" s="188" t="s">
        <v>274</v>
      </c>
      <c r="D2055" s="188" t="s">
        <v>353</v>
      </c>
      <c r="E2055" s="188" t="s">
        <v>21089</v>
      </c>
    </row>
    <row r="2056" spans="1:5" s="188" customFormat="1" outlineLevel="1">
      <c r="A2056" s="188" t="s">
        <v>17755</v>
      </c>
      <c r="B2056" s="206" t="s">
        <v>15584</v>
      </c>
      <c r="C2056" s="188" t="s">
        <v>274</v>
      </c>
      <c r="D2056" s="188" t="s">
        <v>353</v>
      </c>
      <c r="E2056" s="188" t="s">
        <v>21089</v>
      </c>
    </row>
    <row r="2057" spans="1:5" s="192" customFormat="1" outlineLevel="1">
      <c r="A2057" s="192" t="s">
        <v>17756</v>
      </c>
      <c r="B2057" s="205" t="s">
        <v>17757</v>
      </c>
      <c r="C2057" s="192" t="s">
        <v>274</v>
      </c>
      <c r="D2057" s="192" t="s">
        <v>353</v>
      </c>
      <c r="E2057" s="192" t="s">
        <v>21089</v>
      </c>
    </row>
    <row r="2058" spans="1:5" s="188" customFormat="1" outlineLevel="1">
      <c r="A2058" s="188" t="s">
        <v>6893</v>
      </c>
      <c r="B2058" s="206" t="s">
        <v>17758</v>
      </c>
      <c r="C2058" s="188" t="s">
        <v>274</v>
      </c>
      <c r="D2058" s="188" t="s">
        <v>353</v>
      </c>
      <c r="E2058" s="188" t="s">
        <v>21089</v>
      </c>
    </row>
    <row r="2059" spans="1:5" s="188" customFormat="1" outlineLevel="1">
      <c r="A2059" s="188" t="s">
        <v>6878</v>
      </c>
      <c r="B2059" s="206" t="s">
        <v>17759</v>
      </c>
      <c r="C2059" s="188" t="s">
        <v>274</v>
      </c>
      <c r="D2059" s="188" t="s">
        <v>353</v>
      </c>
      <c r="E2059" s="188" t="s">
        <v>21089</v>
      </c>
    </row>
    <row r="2060" spans="1:5" s="188" customFormat="1" outlineLevel="1">
      <c r="A2060" s="188" t="s">
        <v>6886</v>
      </c>
      <c r="B2060" s="206" t="s">
        <v>17760</v>
      </c>
      <c r="C2060" s="188" t="s">
        <v>274</v>
      </c>
      <c r="D2060" s="188" t="s">
        <v>353</v>
      </c>
      <c r="E2060" s="188" t="s">
        <v>21089</v>
      </c>
    </row>
    <row r="2061" spans="1:5" s="188" customFormat="1" outlineLevel="1">
      <c r="A2061" s="188" t="s">
        <v>6888</v>
      </c>
      <c r="B2061" s="206" t="s">
        <v>17761</v>
      </c>
      <c r="C2061" s="188" t="s">
        <v>274</v>
      </c>
      <c r="D2061" s="188" t="s">
        <v>353</v>
      </c>
      <c r="E2061" s="188" t="s">
        <v>21089</v>
      </c>
    </row>
    <row r="2062" spans="1:5" s="188" customFormat="1" outlineLevel="1">
      <c r="A2062" s="188" t="s">
        <v>17762</v>
      </c>
      <c r="B2062" s="206" t="s">
        <v>15584</v>
      </c>
      <c r="C2062" s="188" t="s">
        <v>274</v>
      </c>
      <c r="D2062" s="188" t="s">
        <v>353</v>
      </c>
      <c r="E2062" s="188" t="s">
        <v>21089</v>
      </c>
    </row>
    <row r="2063" spans="1:5" s="192" customFormat="1" outlineLevel="1">
      <c r="A2063" s="192" t="s">
        <v>17763</v>
      </c>
      <c r="B2063" s="205" t="s">
        <v>15584</v>
      </c>
      <c r="C2063" s="192" t="s">
        <v>274</v>
      </c>
      <c r="D2063" s="192" t="s">
        <v>353</v>
      </c>
      <c r="E2063" s="192" t="s">
        <v>21089</v>
      </c>
    </row>
    <row r="2064" spans="1:5" s="98" customFormat="1" outlineLevel="1">
      <c r="A2064" s="98" t="s">
        <v>17764</v>
      </c>
      <c r="B2064" s="204" t="s">
        <v>17765</v>
      </c>
      <c r="C2064" s="98" t="s">
        <v>274</v>
      </c>
      <c r="D2064" s="98" t="s">
        <v>353</v>
      </c>
      <c r="E2064" s="98" t="s">
        <v>21089</v>
      </c>
    </row>
    <row r="2065" spans="1:5" s="192" customFormat="1" outlineLevel="1">
      <c r="A2065" s="192" t="s">
        <v>17766</v>
      </c>
      <c r="B2065" s="205" t="s">
        <v>17767</v>
      </c>
      <c r="C2065" s="192" t="s">
        <v>274</v>
      </c>
      <c r="D2065" s="192" t="s">
        <v>353</v>
      </c>
      <c r="E2065" s="192" t="s">
        <v>21089</v>
      </c>
    </row>
    <row r="2066" spans="1:5" s="188" customFormat="1" outlineLevel="1">
      <c r="A2066" s="188" t="s">
        <v>6900</v>
      </c>
      <c r="B2066" s="206" t="s">
        <v>17768</v>
      </c>
      <c r="C2066" s="188" t="s">
        <v>274</v>
      </c>
      <c r="D2066" s="188" t="s">
        <v>353</v>
      </c>
      <c r="E2066" s="188" t="s">
        <v>21089</v>
      </c>
    </row>
    <row r="2067" spans="1:5" s="188" customFormat="1" outlineLevel="1">
      <c r="A2067" s="188" t="s">
        <v>6902</v>
      </c>
      <c r="B2067" s="206" t="s">
        <v>17769</v>
      </c>
      <c r="C2067" s="188" t="s">
        <v>274</v>
      </c>
      <c r="D2067" s="188" t="s">
        <v>353</v>
      </c>
      <c r="E2067" s="188" t="s">
        <v>21089</v>
      </c>
    </row>
    <row r="2068" spans="1:5" s="188" customFormat="1" outlineLevel="1">
      <c r="A2068" s="188" t="s">
        <v>17770</v>
      </c>
      <c r="B2068" s="206" t="s">
        <v>15584</v>
      </c>
      <c r="C2068" s="188" t="s">
        <v>274</v>
      </c>
      <c r="D2068" s="188" t="s">
        <v>353</v>
      </c>
      <c r="E2068" s="188" t="s">
        <v>21089</v>
      </c>
    </row>
    <row r="2069" spans="1:5" s="192" customFormat="1" outlineLevel="1">
      <c r="A2069" s="192" t="s">
        <v>17771</v>
      </c>
      <c r="B2069" s="205" t="s">
        <v>17772</v>
      </c>
      <c r="C2069" s="192" t="s">
        <v>274</v>
      </c>
      <c r="D2069" s="192" t="s">
        <v>353</v>
      </c>
      <c r="E2069" s="192" t="s">
        <v>21089</v>
      </c>
    </row>
    <row r="2070" spans="1:5" s="188" customFormat="1" outlineLevel="1">
      <c r="A2070" s="188" t="s">
        <v>6838</v>
      </c>
      <c r="B2070" s="206" t="s">
        <v>17773</v>
      </c>
      <c r="C2070" s="188" t="s">
        <v>274</v>
      </c>
      <c r="D2070" s="188" t="s">
        <v>353</v>
      </c>
      <c r="E2070" s="188" t="s">
        <v>21089</v>
      </c>
    </row>
    <row r="2071" spans="1:5" s="188" customFormat="1" outlineLevel="1">
      <c r="A2071" s="188" t="s">
        <v>6831</v>
      </c>
      <c r="B2071" s="206" t="s">
        <v>17774</v>
      </c>
      <c r="C2071" s="188" t="s">
        <v>274</v>
      </c>
      <c r="D2071" s="188" t="s">
        <v>353</v>
      </c>
      <c r="E2071" s="188" t="s">
        <v>21089</v>
      </c>
    </row>
    <row r="2072" spans="1:5" s="188" customFormat="1" outlineLevel="1">
      <c r="A2072" s="188" t="s">
        <v>17775</v>
      </c>
      <c r="B2072" s="206" t="s">
        <v>15584</v>
      </c>
      <c r="C2072" s="188" t="s">
        <v>274</v>
      </c>
      <c r="D2072" s="188" t="s">
        <v>353</v>
      </c>
      <c r="E2072" s="188" t="s">
        <v>21089</v>
      </c>
    </row>
    <row r="2073" spans="1:5" s="192" customFormat="1" outlineLevel="1">
      <c r="A2073" s="192" t="s">
        <v>17776</v>
      </c>
      <c r="B2073" s="205" t="s">
        <v>17777</v>
      </c>
      <c r="C2073" s="192" t="s">
        <v>274</v>
      </c>
      <c r="D2073" s="192" t="s">
        <v>353</v>
      </c>
      <c r="E2073" s="192" t="s">
        <v>21089</v>
      </c>
    </row>
    <row r="2074" spans="1:5" s="188" customFormat="1" outlineLevel="1">
      <c r="A2074" s="188" t="s">
        <v>6930</v>
      </c>
      <c r="B2074" s="206" t="s">
        <v>17778</v>
      </c>
      <c r="C2074" s="188" t="s">
        <v>274</v>
      </c>
      <c r="D2074" s="188" t="s">
        <v>353</v>
      </c>
      <c r="E2074" s="188" t="s">
        <v>21089</v>
      </c>
    </row>
    <row r="2075" spans="1:5" s="188" customFormat="1" outlineLevel="1">
      <c r="A2075" s="188" t="s">
        <v>6915</v>
      </c>
      <c r="B2075" s="206" t="s">
        <v>17779</v>
      </c>
      <c r="C2075" s="188" t="s">
        <v>274</v>
      </c>
      <c r="D2075" s="188" t="s">
        <v>353</v>
      </c>
      <c r="E2075" s="188" t="s">
        <v>21089</v>
      </c>
    </row>
    <row r="2076" spans="1:5" s="188" customFormat="1" outlineLevel="1">
      <c r="A2076" s="188" t="s">
        <v>6918</v>
      </c>
      <c r="B2076" s="206" t="s">
        <v>17780</v>
      </c>
      <c r="C2076" s="188" t="s">
        <v>274</v>
      </c>
      <c r="D2076" s="188" t="s">
        <v>353</v>
      </c>
      <c r="E2076" s="188" t="s">
        <v>21089</v>
      </c>
    </row>
    <row r="2077" spans="1:5" s="188" customFormat="1" outlineLevel="1">
      <c r="A2077" s="188" t="s">
        <v>17781</v>
      </c>
      <c r="B2077" s="206" t="s">
        <v>15584</v>
      </c>
      <c r="C2077" s="188" t="s">
        <v>274</v>
      </c>
      <c r="D2077" s="188" t="s">
        <v>353</v>
      </c>
      <c r="E2077" s="188" t="s">
        <v>21089</v>
      </c>
    </row>
    <row r="2078" spans="1:5" s="192" customFormat="1" outlineLevel="1">
      <c r="A2078" s="192" t="s">
        <v>17782</v>
      </c>
      <c r="B2078" s="205" t="s">
        <v>15584</v>
      </c>
      <c r="C2078" s="192" t="s">
        <v>274</v>
      </c>
      <c r="D2078" s="192" t="s">
        <v>353</v>
      </c>
      <c r="E2078" s="192" t="s">
        <v>21089</v>
      </c>
    </row>
    <row r="2079" spans="1:5" s="98" customFormat="1" outlineLevel="1">
      <c r="A2079" s="98" t="s">
        <v>17783</v>
      </c>
      <c r="B2079" s="204" t="s">
        <v>15584</v>
      </c>
      <c r="C2079" s="98" t="s">
        <v>274</v>
      </c>
      <c r="D2079" s="98" t="s">
        <v>353</v>
      </c>
      <c r="E2079" s="98" t="s">
        <v>21089</v>
      </c>
    </row>
    <row r="2080" spans="1:5" s="103" customFormat="1">
      <c r="A2080" s="103" t="s">
        <v>9460</v>
      </c>
      <c r="B2080" s="203" t="s">
        <v>17784</v>
      </c>
    </row>
    <row r="2081" spans="1:5" s="98" customFormat="1" outlineLevel="1">
      <c r="A2081" s="98" t="s">
        <v>17785</v>
      </c>
      <c r="B2081" s="204" t="s">
        <v>17786</v>
      </c>
      <c r="C2081" s="98" t="s">
        <v>206</v>
      </c>
      <c r="D2081" s="98" t="s">
        <v>304</v>
      </c>
      <c r="E2081" s="98" t="s">
        <v>105</v>
      </c>
    </row>
    <row r="2082" spans="1:5" s="192" customFormat="1" outlineLevel="1">
      <c r="A2082" s="192" t="s">
        <v>17787</v>
      </c>
      <c r="B2082" s="205" t="s">
        <v>7403</v>
      </c>
      <c r="C2082" s="192" t="s">
        <v>206</v>
      </c>
      <c r="D2082" s="192" t="s">
        <v>304</v>
      </c>
      <c r="E2082" s="192" t="s">
        <v>105</v>
      </c>
    </row>
    <row r="2083" spans="1:5" s="188" customFormat="1" outlineLevel="1">
      <c r="A2083" s="188" t="s">
        <v>7406</v>
      </c>
      <c r="B2083" s="206" t="s">
        <v>17788</v>
      </c>
      <c r="C2083" s="188" t="s">
        <v>206</v>
      </c>
      <c r="D2083" s="188" t="s">
        <v>304</v>
      </c>
      <c r="E2083" s="188" t="s">
        <v>105</v>
      </c>
    </row>
    <row r="2084" spans="1:5" s="188" customFormat="1" outlineLevel="1">
      <c r="A2084" s="188" t="s">
        <v>7408</v>
      </c>
      <c r="B2084" s="206" t="s">
        <v>15596</v>
      </c>
      <c r="C2084" s="188" t="s">
        <v>206</v>
      </c>
      <c r="D2084" s="188" t="s">
        <v>304</v>
      </c>
      <c r="E2084" s="188" t="s">
        <v>105</v>
      </c>
    </row>
    <row r="2085" spans="1:5" s="188" customFormat="1" outlineLevel="1">
      <c r="A2085" s="188" t="s">
        <v>17789</v>
      </c>
      <c r="B2085" s="206" t="s">
        <v>15584</v>
      </c>
      <c r="C2085" s="188" t="s">
        <v>206</v>
      </c>
      <c r="D2085" s="188" t="s">
        <v>304</v>
      </c>
      <c r="E2085" s="188" t="s">
        <v>105</v>
      </c>
    </row>
    <row r="2086" spans="1:5" s="192" customFormat="1" outlineLevel="1">
      <c r="A2086" s="192" t="s">
        <v>17790</v>
      </c>
      <c r="B2086" s="205" t="s">
        <v>17791</v>
      </c>
      <c r="C2086" s="192" t="s">
        <v>206</v>
      </c>
      <c r="D2086" s="192" t="s">
        <v>304</v>
      </c>
      <c r="E2086" s="192" t="s">
        <v>105</v>
      </c>
    </row>
    <row r="2087" spans="1:5" s="188" customFormat="1" outlineLevel="1">
      <c r="A2087" s="188" t="s">
        <v>7413</v>
      </c>
      <c r="B2087" s="206" t="s">
        <v>17792</v>
      </c>
      <c r="C2087" s="188" t="s">
        <v>206</v>
      </c>
      <c r="D2087" s="188" t="s">
        <v>304</v>
      </c>
      <c r="E2087" s="188" t="s">
        <v>105</v>
      </c>
    </row>
    <row r="2088" spans="1:5" s="188" customFormat="1" outlineLevel="1">
      <c r="A2088" s="188" t="s">
        <v>7415</v>
      </c>
      <c r="B2088" s="206" t="s">
        <v>15596</v>
      </c>
      <c r="C2088" s="188" t="s">
        <v>206</v>
      </c>
      <c r="D2088" s="188" t="s">
        <v>304</v>
      </c>
      <c r="E2088" s="188" t="s">
        <v>105</v>
      </c>
    </row>
    <row r="2089" spans="1:5" s="188" customFormat="1" outlineLevel="1">
      <c r="A2089" s="188" t="s">
        <v>17793</v>
      </c>
      <c r="B2089" s="206" t="s">
        <v>15584</v>
      </c>
      <c r="C2089" s="188" t="s">
        <v>206</v>
      </c>
      <c r="D2089" s="188" t="s">
        <v>304</v>
      </c>
      <c r="E2089" s="188" t="s">
        <v>105</v>
      </c>
    </row>
    <row r="2090" spans="1:5" s="192" customFormat="1" outlineLevel="1">
      <c r="A2090" s="192" t="s">
        <v>17794</v>
      </c>
      <c r="B2090" s="205" t="s">
        <v>15584</v>
      </c>
      <c r="C2090" s="192" t="s">
        <v>206</v>
      </c>
      <c r="D2090" s="192" t="s">
        <v>304</v>
      </c>
      <c r="E2090" s="192" t="s">
        <v>105</v>
      </c>
    </row>
    <row r="2091" spans="1:5" s="98" customFormat="1" outlineLevel="1">
      <c r="A2091" s="98" t="s">
        <v>17795</v>
      </c>
      <c r="B2091" s="204" t="s">
        <v>17796</v>
      </c>
      <c r="C2091" s="98" t="s">
        <v>205</v>
      </c>
      <c r="D2091" s="98" t="s">
        <v>303</v>
      </c>
      <c r="E2091" s="98" t="s">
        <v>103</v>
      </c>
    </row>
    <row r="2092" spans="1:5" s="192" customFormat="1" outlineLevel="1">
      <c r="A2092" s="192" t="s">
        <v>17797</v>
      </c>
      <c r="B2092" s="205" t="s">
        <v>17798</v>
      </c>
      <c r="C2092" s="192" t="s">
        <v>205</v>
      </c>
      <c r="D2092" s="192" t="s">
        <v>303</v>
      </c>
      <c r="E2092" s="192" t="s">
        <v>103</v>
      </c>
    </row>
    <row r="2093" spans="1:5" s="188" customFormat="1" outlineLevel="1">
      <c r="A2093" s="188" t="s">
        <v>7259</v>
      </c>
      <c r="B2093" s="206" t="s">
        <v>16360</v>
      </c>
      <c r="C2093" s="188" t="s">
        <v>205</v>
      </c>
      <c r="D2093" s="188" t="s">
        <v>303</v>
      </c>
      <c r="E2093" s="188" t="s">
        <v>103</v>
      </c>
    </row>
    <row r="2094" spans="1:5" s="188" customFormat="1" outlineLevel="1">
      <c r="A2094" s="188" t="s">
        <v>7261</v>
      </c>
      <c r="B2094" s="206" t="s">
        <v>16361</v>
      </c>
      <c r="C2094" s="188" t="s">
        <v>205</v>
      </c>
      <c r="D2094" s="188" t="s">
        <v>303</v>
      </c>
      <c r="E2094" s="188" t="s">
        <v>103</v>
      </c>
    </row>
    <row r="2095" spans="1:5" s="188" customFormat="1" outlineLevel="1">
      <c r="A2095" s="188" t="s">
        <v>17799</v>
      </c>
      <c r="B2095" s="206" t="s">
        <v>15584</v>
      </c>
      <c r="C2095" s="188" t="s">
        <v>205</v>
      </c>
      <c r="D2095" s="188" t="s">
        <v>303</v>
      </c>
      <c r="E2095" s="188" t="s">
        <v>103</v>
      </c>
    </row>
    <row r="2096" spans="1:5" s="192" customFormat="1" outlineLevel="1">
      <c r="A2096" s="192" t="s">
        <v>17800</v>
      </c>
      <c r="B2096" s="205" t="s">
        <v>17801</v>
      </c>
      <c r="C2096" s="192" t="s">
        <v>205</v>
      </c>
      <c r="D2096" s="192" t="s">
        <v>303</v>
      </c>
      <c r="E2096" s="192" t="s">
        <v>103</v>
      </c>
    </row>
    <row r="2097" spans="1:5" s="188" customFormat="1" outlineLevel="1">
      <c r="A2097" s="188" t="s">
        <v>7323</v>
      </c>
      <c r="B2097" s="206" t="s">
        <v>7322</v>
      </c>
      <c r="C2097" s="188" t="s">
        <v>205</v>
      </c>
      <c r="D2097" s="188" t="s">
        <v>303</v>
      </c>
      <c r="E2097" s="188" t="s">
        <v>103</v>
      </c>
    </row>
    <row r="2098" spans="1:5" s="188" customFormat="1" outlineLevel="1">
      <c r="A2098" s="188" t="s">
        <v>7279</v>
      </c>
      <c r="B2098" s="206" t="s">
        <v>17802</v>
      </c>
      <c r="C2098" s="188" t="s">
        <v>205</v>
      </c>
      <c r="D2098" s="188" t="s">
        <v>303</v>
      </c>
      <c r="E2098" s="188" t="s">
        <v>103</v>
      </c>
    </row>
    <row r="2099" spans="1:5" s="188" customFormat="1" outlineLevel="1">
      <c r="A2099" s="188" t="s">
        <v>7284</v>
      </c>
      <c r="B2099" s="206" t="s">
        <v>17803</v>
      </c>
      <c r="C2099" s="188" t="s">
        <v>205</v>
      </c>
      <c r="D2099" s="188" t="s">
        <v>303</v>
      </c>
      <c r="E2099" s="188" t="s">
        <v>103</v>
      </c>
    </row>
    <row r="2100" spans="1:5" s="188" customFormat="1" outlineLevel="1">
      <c r="A2100" s="188" t="s">
        <v>17804</v>
      </c>
      <c r="B2100" s="206" t="s">
        <v>15584</v>
      </c>
      <c r="C2100" s="188" t="s">
        <v>205</v>
      </c>
      <c r="D2100" s="188" t="s">
        <v>303</v>
      </c>
      <c r="E2100" s="188" t="s">
        <v>103</v>
      </c>
    </row>
    <row r="2101" spans="1:5" s="192" customFormat="1" outlineLevel="1">
      <c r="A2101" s="192" t="s">
        <v>17805</v>
      </c>
      <c r="B2101" s="205" t="s">
        <v>7303</v>
      </c>
      <c r="C2101" s="192" t="s">
        <v>205</v>
      </c>
      <c r="D2101" s="192" t="s">
        <v>303</v>
      </c>
      <c r="E2101" s="192" t="s">
        <v>103</v>
      </c>
    </row>
    <row r="2102" spans="1:5" s="188" customFormat="1" outlineLevel="1">
      <c r="A2102" s="188" t="s">
        <v>7309</v>
      </c>
      <c r="B2102" s="206" t="s">
        <v>17806</v>
      </c>
      <c r="C2102" s="188" t="s">
        <v>205</v>
      </c>
      <c r="D2102" s="188" t="s">
        <v>303</v>
      </c>
      <c r="E2102" s="188" t="s">
        <v>103</v>
      </c>
    </row>
    <row r="2103" spans="1:5" s="188" customFormat="1" outlineLevel="1">
      <c r="A2103" s="188" t="s">
        <v>7305</v>
      </c>
      <c r="B2103" s="206" t="s">
        <v>17807</v>
      </c>
      <c r="C2103" s="188" t="s">
        <v>205</v>
      </c>
      <c r="D2103" s="188" t="s">
        <v>303</v>
      </c>
      <c r="E2103" s="188" t="s">
        <v>103</v>
      </c>
    </row>
    <row r="2104" spans="1:5" s="188" customFormat="1" outlineLevel="1">
      <c r="A2104" s="188" t="s">
        <v>7318</v>
      </c>
      <c r="B2104" s="206" t="s">
        <v>17808</v>
      </c>
      <c r="C2104" s="188" t="s">
        <v>205</v>
      </c>
      <c r="D2104" s="188" t="s">
        <v>303</v>
      </c>
      <c r="E2104" s="188" t="s">
        <v>103</v>
      </c>
    </row>
    <row r="2105" spans="1:5" s="188" customFormat="1" outlineLevel="1">
      <c r="A2105" s="188" t="s">
        <v>7320</v>
      </c>
      <c r="B2105" s="206" t="s">
        <v>15826</v>
      </c>
      <c r="C2105" s="188" t="s">
        <v>205</v>
      </c>
      <c r="D2105" s="188" t="s">
        <v>303</v>
      </c>
      <c r="E2105" s="188" t="s">
        <v>103</v>
      </c>
    </row>
    <row r="2106" spans="1:5" s="188" customFormat="1" outlineLevel="1">
      <c r="A2106" s="188" t="s">
        <v>17809</v>
      </c>
      <c r="B2106" s="206" t="s">
        <v>15584</v>
      </c>
      <c r="C2106" s="188" t="s">
        <v>205</v>
      </c>
      <c r="D2106" s="188" t="s">
        <v>303</v>
      </c>
      <c r="E2106" s="188" t="s">
        <v>103</v>
      </c>
    </row>
    <row r="2107" spans="1:5" s="192" customFormat="1" outlineLevel="1">
      <c r="A2107" s="192" t="s">
        <v>17810</v>
      </c>
      <c r="B2107" s="205" t="s">
        <v>7286</v>
      </c>
      <c r="C2107" s="192" t="s">
        <v>205</v>
      </c>
      <c r="D2107" s="192" t="s">
        <v>303</v>
      </c>
      <c r="E2107" s="192" t="s">
        <v>103</v>
      </c>
    </row>
    <row r="2108" spans="1:5" s="188" customFormat="1" outlineLevel="1">
      <c r="A2108" s="188" t="s">
        <v>7290</v>
      </c>
      <c r="B2108" s="206" t="s">
        <v>17811</v>
      </c>
      <c r="C2108" s="188" t="s">
        <v>205</v>
      </c>
      <c r="D2108" s="188" t="s">
        <v>303</v>
      </c>
      <c r="E2108" s="188" t="s">
        <v>103</v>
      </c>
    </row>
    <row r="2109" spans="1:5" s="188" customFormat="1" outlineLevel="1">
      <c r="A2109" s="188" t="s">
        <v>7297</v>
      </c>
      <c r="B2109" s="206" t="s">
        <v>17812</v>
      </c>
      <c r="C2109" s="188" t="s">
        <v>205</v>
      </c>
      <c r="D2109" s="188" t="s">
        <v>303</v>
      </c>
      <c r="E2109" s="188" t="s">
        <v>103</v>
      </c>
    </row>
    <row r="2110" spans="1:5" s="188" customFormat="1" outlineLevel="1">
      <c r="A2110" s="188" t="s">
        <v>17813</v>
      </c>
      <c r="B2110" s="206" t="s">
        <v>15584</v>
      </c>
      <c r="C2110" s="188" t="s">
        <v>205</v>
      </c>
      <c r="D2110" s="188" t="s">
        <v>303</v>
      </c>
      <c r="E2110" s="188" t="s">
        <v>103</v>
      </c>
    </row>
    <row r="2111" spans="1:5" s="192" customFormat="1" outlineLevel="1">
      <c r="A2111" s="192" t="s">
        <v>17814</v>
      </c>
      <c r="B2111" s="205" t="s">
        <v>17815</v>
      </c>
      <c r="C2111" s="192" t="s">
        <v>205</v>
      </c>
      <c r="D2111" s="192" t="s">
        <v>303</v>
      </c>
      <c r="E2111" s="192" t="s">
        <v>103</v>
      </c>
    </row>
    <row r="2112" spans="1:5" s="188" customFormat="1" outlineLevel="1">
      <c r="A2112" s="188" t="s">
        <v>7205</v>
      </c>
      <c r="B2112" s="206" t="s">
        <v>17816</v>
      </c>
      <c r="C2112" s="188" t="s">
        <v>205</v>
      </c>
      <c r="D2112" s="188" t="s">
        <v>303</v>
      </c>
      <c r="E2112" s="188" t="s">
        <v>103</v>
      </c>
    </row>
    <row r="2113" spans="1:5" s="188" customFormat="1" outlineLevel="1">
      <c r="A2113" s="188" t="s">
        <v>7210</v>
      </c>
      <c r="B2113" s="206" t="s">
        <v>7209</v>
      </c>
      <c r="C2113" s="188" t="s">
        <v>205</v>
      </c>
      <c r="D2113" s="188" t="s">
        <v>303</v>
      </c>
      <c r="E2113" s="188" t="s">
        <v>103</v>
      </c>
    </row>
    <row r="2114" spans="1:5" s="188" customFormat="1" outlineLevel="1">
      <c r="A2114" s="188" t="s">
        <v>17817</v>
      </c>
      <c r="B2114" s="206" t="s">
        <v>15584</v>
      </c>
      <c r="C2114" s="188" t="s">
        <v>205</v>
      </c>
      <c r="D2114" s="188" t="s">
        <v>303</v>
      </c>
      <c r="E2114" s="188" t="s">
        <v>103</v>
      </c>
    </row>
    <row r="2115" spans="1:5" s="192" customFormat="1" outlineLevel="1">
      <c r="A2115" s="192" t="s">
        <v>17818</v>
      </c>
      <c r="B2115" s="205" t="s">
        <v>15584</v>
      </c>
      <c r="C2115" s="192" t="s">
        <v>205</v>
      </c>
      <c r="D2115" s="192" t="s">
        <v>303</v>
      </c>
      <c r="E2115" s="192" t="s">
        <v>103</v>
      </c>
    </row>
    <row r="2116" spans="1:5" s="98" customFormat="1" outlineLevel="1">
      <c r="A2116" s="98" t="s">
        <v>17819</v>
      </c>
      <c r="B2116" s="204" t="s">
        <v>17820</v>
      </c>
      <c r="C2116" s="98" t="s">
        <v>205</v>
      </c>
      <c r="D2116" s="98" t="s">
        <v>303</v>
      </c>
      <c r="E2116" s="98" t="s">
        <v>103</v>
      </c>
    </row>
    <row r="2117" spans="1:5" s="192" customFormat="1" outlineLevel="1">
      <c r="A2117" s="192" t="s">
        <v>17821</v>
      </c>
      <c r="B2117" s="205" t="s">
        <v>17822</v>
      </c>
      <c r="C2117" s="192" t="s">
        <v>205</v>
      </c>
      <c r="D2117" s="192" t="s">
        <v>303</v>
      </c>
      <c r="E2117" s="192" t="s">
        <v>103</v>
      </c>
    </row>
    <row r="2118" spans="1:5" s="188" customFormat="1" outlineLevel="1">
      <c r="A2118" s="188" t="s">
        <v>7331</v>
      </c>
      <c r="B2118" s="206" t="s">
        <v>17823</v>
      </c>
      <c r="C2118" s="188" t="s">
        <v>205</v>
      </c>
      <c r="D2118" s="188" t="s">
        <v>303</v>
      </c>
      <c r="E2118" s="188" t="s">
        <v>103</v>
      </c>
    </row>
    <row r="2119" spans="1:5" s="188" customFormat="1" outlineLevel="1">
      <c r="A2119" s="188" t="s">
        <v>7334</v>
      </c>
      <c r="B2119" s="206" t="s">
        <v>17824</v>
      </c>
      <c r="C2119" s="188" t="s">
        <v>205</v>
      </c>
      <c r="D2119" s="188" t="s">
        <v>303</v>
      </c>
      <c r="E2119" s="188" t="s">
        <v>103</v>
      </c>
    </row>
    <row r="2120" spans="1:5" s="188" customFormat="1" outlineLevel="1">
      <c r="A2120" s="188" t="s">
        <v>17825</v>
      </c>
      <c r="B2120" s="206" t="s">
        <v>15584</v>
      </c>
      <c r="C2120" s="188" t="s">
        <v>205</v>
      </c>
      <c r="D2120" s="188" t="s">
        <v>303</v>
      </c>
      <c r="E2120" s="188" t="s">
        <v>103</v>
      </c>
    </row>
    <row r="2121" spans="1:5" s="192" customFormat="1" outlineLevel="1">
      <c r="A2121" s="192" t="s">
        <v>7337</v>
      </c>
      <c r="B2121" s="205" t="s">
        <v>17826</v>
      </c>
      <c r="C2121" s="192" t="s">
        <v>205</v>
      </c>
      <c r="D2121" s="192" t="s">
        <v>303</v>
      </c>
      <c r="E2121" s="192" t="s">
        <v>103</v>
      </c>
    </row>
    <row r="2122" spans="1:5" s="192" customFormat="1" outlineLevel="1">
      <c r="A2122" s="192" t="s">
        <v>17827</v>
      </c>
      <c r="B2122" s="205" t="s">
        <v>7342</v>
      </c>
      <c r="C2122" s="192" t="s">
        <v>205</v>
      </c>
      <c r="D2122" s="192" t="s">
        <v>303</v>
      </c>
      <c r="E2122" s="192" t="s">
        <v>103</v>
      </c>
    </row>
    <row r="2123" spans="1:5" s="188" customFormat="1" outlineLevel="1">
      <c r="A2123" s="188" t="s">
        <v>7345</v>
      </c>
      <c r="B2123" s="206" t="s">
        <v>17828</v>
      </c>
      <c r="C2123" s="188" t="s">
        <v>205</v>
      </c>
      <c r="D2123" s="188" t="s">
        <v>303</v>
      </c>
      <c r="E2123" s="188" t="s">
        <v>103</v>
      </c>
    </row>
    <row r="2124" spans="1:5" s="188" customFormat="1" outlineLevel="1">
      <c r="A2124" s="188" t="s">
        <v>7348</v>
      </c>
      <c r="B2124" s="206" t="s">
        <v>17829</v>
      </c>
      <c r="C2124" s="188" t="s">
        <v>205</v>
      </c>
      <c r="D2124" s="188" t="s">
        <v>303</v>
      </c>
      <c r="E2124" s="188" t="s">
        <v>103</v>
      </c>
    </row>
    <row r="2125" spans="1:5" s="188" customFormat="1" outlineLevel="1">
      <c r="A2125" s="188" t="s">
        <v>7354</v>
      </c>
      <c r="B2125" s="206" t="s">
        <v>17830</v>
      </c>
      <c r="C2125" s="188" t="s">
        <v>205</v>
      </c>
      <c r="D2125" s="188" t="s">
        <v>303</v>
      </c>
      <c r="E2125" s="188" t="s">
        <v>103</v>
      </c>
    </row>
    <row r="2126" spans="1:5" s="188" customFormat="1" outlineLevel="1">
      <c r="A2126" s="188" t="s">
        <v>7360</v>
      </c>
      <c r="B2126" s="206" t="s">
        <v>17831</v>
      </c>
      <c r="C2126" s="188" t="s">
        <v>205</v>
      </c>
      <c r="D2126" s="188" t="s">
        <v>303</v>
      </c>
      <c r="E2126" s="188" t="s">
        <v>103</v>
      </c>
    </row>
    <row r="2127" spans="1:5" s="188" customFormat="1" outlineLevel="1">
      <c r="A2127" s="188" t="s">
        <v>7351</v>
      </c>
      <c r="B2127" s="206" t="s">
        <v>17832</v>
      </c>
      <c r="C2127" s="188" t="s">
        <v>205</v>
      </c>
      <c r="D2127" s="188" t="s">
        <v>303</v>
      </c>
      <c r="E2127" s="188" t="s">
        <v>103</v>
      </c>
    </row>
    <row r="2128" spans="1:5" s="188" customFormat="1" outlineLevel="1">
      <c r="A2128" s="188" t="s">
        <v>17833</v>
      </c>
      <c r="B2128" s="206" t="s">
        <v>15584</v>
      </c>
      <c r="C2128" s="188" t="s">
        <v>205</v>
      </c>
      <c r="D2128" s="188" t="s">
        <v>303</v>
      </c>
      <c r="E2128" s="188" t="s">
        <v>103</v>
      </c>
    </row>
    <row r="2129" spans="1:5" s="192" customFormat="1" outlineLevel="1">
      <c r="A2129" s="192" t="s">
        <v>17834</v>
      </c>
      <c r="B2129" s="205" t="s">
        <v>17835</v>
      </c>
      <c r="C2129" s="192" t="s">
        <v>205</v>
      </c>
      <c r="D2129" s="192" t="s">
        <v>303</v>
      </c>
      <c r="E2129" s="192" t="s">
        <v>103</v>
      </c>
    </row>
    <row r="2130" spans="1:5" s="188" customFormat="1" outlineLevel="1">
      <c r="A2130" s="188" t="s">
        <v>7326</v>
      </c>
      <c r="B2130" s="206" t="s">
        <v>17836</v>
      </c>
      <c r="C2130" s="188" t="s">
        <v>205</v>
      </c>
      <c r="D2130" s="188" t="s">
        <v>303</v>
      </c>
      <c r="E2130" s="188" t="s">
        <v>103</v>
      </c>
    </row>
    <row r="2131" spans="1:5" s="188" customFormat="1" outlineLevel="1">
      <c r="A2131" s="188" t="s">
        <v>7372</v>
      </c>
      <c r="B2131" s="206" t="s">
        <v>17837</v>
      </c>
      <c r="C2131" s="188" t="s">
        <v>205</v>
      </c>
      <c r="D2131" s="188" t="s">
        <v>303</v>
      </c>
      <c r="E2131" s="188" t="s">
        <v>103</v>
      </c>
    </row>
    <row r="2132" spans="1:5" s="188" customFormat="1" outlineLevel="1">
      <c r="A2132" s="188" t="s">
        <v>7381</v>
      </c>
      <c r="B2132" s="206" t="s">
        <v>17838</v>
      </c>
      <c r="C2132" s="188" t="s">
        <v>205</v>
      </c>
      <c r="D2132" s="188" t="s">
        <v>303</v>
      </c>
      <c r="E2132" s="188" t="s">
        <v>103</v>
      </c>
    </row>
    <row r="2133" spans="1:5" s="188" customFormat="1" outlineLevel="1">
      <c r="A2133" s="188" t="s">
        <v>17839</v>
      </c>
      <c r="B2133" s="206" t="s">
        <v>15584</v>
      </c>
      <c r="C2133" s="188" t="s">
        <v>205</v>
      </c>
      <c r="D2133" s="188" t="s">
        <v>303</v>
      </c>
      <c r="E2133" s="188" t="s">
        <v>103</v>
      </c>
    </row>
    <row r="2134" spans="1:5" s="192" customFormat="1" outlineLevel="1">
      <c r="A2134" s="192" t="s">
        <v>17840</v>
      </c>
      <c r="B2134" s="205" t="s">
        <v>17841</v>
      </c>
      <c r="C2134" s="192" t="s">
        <v>205</v>
      </c>
      <c r="D2134" s="192" t="s">
        <v>303</v>
      </c>
      <c r="E2134" s="192" t="s">
        <v>103</v>
      </c>
    </row>
    <row r="2135" spans="1:5" s="188" customFormat="1" outlineLevel="1">
      <c r="A2135" s="188" t="s">
        <v>7340</v>
      </c>
      <c r="B2135" s="206" t="s">
        <v>17842</v>
      </c>
      <c r="C2135" s="188" t="s">
        <v>205</v>
      </c>
      <c r="D2135" s="188" t="s">
        <v>303</v>
      </c>
      <c r="E2135" s="188" t="s">
        <v>103</v>
      </c>
    </row>
    <row r="2136" spans="1:5" s="188" customFormat="1" outlineLevel="1">
      <c r="A2136" s="188" t="s">
        <v>7387</v>
      </c>
      <c r="B2136" s="206" t="s">
        <v>17843</v>
      </c>
      <c r="C2136" s="188" t="s">
        <v>205</v>
      </c>
      <c r="D2136" s="188" t="s">
        <v>303</v>
      </c>
      <c r="E2136" s="188" t="s">
        <v>103</v>
      </c>
    </row>
    <row r="2137" spans="1:5" s="188" customFormat="1" outlineLevel="1">
      <c r="A2137" s="188" t="s">
        <v>17844</v>
      </c>
      <c r="B2137" s="206" t="s">
        <v>15584</v>
      </c>
      <c r="C2137" s="188" t="s">
        <v>205</v>
      </c>
      <c r="D2137" s="188" t="s">
        <v>303</v>
      </c>
      <c r="E2137" s="188" t="s">
        <v>103</v>
      </c>
    </row>
    <row r="2138" spans="1:5" s="192" customFormat="1" outlineLevel="1">
      <c r="A2138" s="192" t="s">
        <v>17845</v>
      </c>
      <c r="B2138" s="205" t="s">
        <v>15584</v>
      </c>
      <c r="C2138" s="192" t="s">
        <v>205</v>
      </c>
      <c r="D2138" s="192" t="s">
        <v>303</v>
      </c>
      <c r="E2138" s="192" t="s">
        <v>103</v>
      </c>
    </row>
    <row r="2139" spans="1:5" s="98" customFormat="1" outlineLevel="1">
      <c r="A2139" s="98" t="s">
        <v>17846</v>
      </c>
      <c r="B2139" s="204" t="s">
        <v>15584</v>
      </c>
    </row>
    <row r="2140" spans="1:5" s="103" customFormat="1">
      <c r="A2140" s="103" t="s">
        <v>9594</v>
      </c>
      <c r="B2140" s="203" t="s">
        <v>17847</v>
      </c>
      <c r="C2140" s="103" t="s">
        <v>224</v>
      </c>
      <c r="D2140" s="103" t="s">
        <v>314</v>
      </c>
      <c r="E2140" s="103" t="s">
        <v>225</v>
      </c>
    </row>
    <row r="2141" spans="1:5" s="98" customFormat="1" outlineLevel="1">
      <c r="A2141" s="98" t="s">
        <v>7505</v>
      </c>
      <c r="B2141" s="204" t="s">
        <v>17848</v>
      </c>
      <c r="C2141" s="98" t="s">
        <v>224</v>
      </c>
      <c r="D2141" s="98" t="s">
        <v>314</v>
      </c>
      <c r="E2141" s="98" t="s">
        <v>225</v>
      </c>
    </row>
    <row r="2142" spans="1:5" s="199" customFormat="1" outlineLevel="1">
      <c r="A2142" s="192" t="s">
        <v>17849</v>
      </c>
      <c r="B2142" s="205" t="s">
        <v>7504</v>
      </c>
      <c r="C2142" s="192" t="s">
        <v>224</v>
      </c>
      <c r="D2142" s="192" t="s">
        <v>314</v>
      </c>
      <c r="E2142" s="192" t="s">
        <v>225</v>
      </c>
    </row>
    <row r="2143" spans="1:5" s="192" customFormat="1" outlineLevel="1">
      <c r="A2143" s="192" t="s">
        <v>17850</v>
      </c>
      <c r="B2143" s="205" t="s">
        <v>17851</v>
      </c>
      <c r="C2143" s="192" t="s">
        <v>224</v>
      </c>
      <c r="D2143" s="192" t="s">
        <v>314</v>
      </c>
      <c r="E2143" s="192" t="s">
        <v>225</v>
      </c>
    </row>
    <row r="2144" spans="1:5" s="188" customFormat="1" outlineLevel="1">
      <c r="A2144" s="188" t="s">
        <v>7510</v>
      </c>
      <c r="B2144" s="206" t="s">
        <v>17852</v>
      </c>
      <c r="C2144" s="188" t="s">
        <v>224</v>
      </c>
      <c r="D2144" s="188" t="s">
        <v>314</v>
      </c>
      <c r="E2144" s="188" t="s">
        <v>225</v>
      </c>
    </row>
    <row r="2145" spans="1:5" s="188" customFormat="1" outlineLevel="1">
      <c r="A2145" s="188" t="s">
        <v>7513</v>
      </c>
      <c r="B2145" s="206" t="s">
        <v>17853</v>
      </c>
      <c r="C2145" s="188" t="s">
        <v>224</v>
      </c>
      <c r="D2145" s="188" t="s">
        <v>314</v>
      </c>
      <c r="E2145" s="188" t="s">
        <v>225</v>
      </c>
    </row>
    <row r="2146" spans="1:5" s="188" customFormat="1" outlineLevel="1">
      <c r="A2146" s="188" t="s">
        <v>7516</v>
      </c>
      <c r="B2146" s="206" t="s">
        <v>17854</v>
      </c>
      <c r="C2146" s="188" t="s">
        <v>224</v>
      </c>
      <c r="D2146" s="188" t="s">
        <v>314</v>
      </c>
      <c r="E2146" s="188" t="s">
        <v>225</v>
      </c>
    </row>
    <row r="2147" spans="1:5" s="188" customFormat="1" outlineLevel="1">
      <c r="A2147" s="188" t="s">
        <v>7520</v>
      </c>
      <c r="B2147" s="206" t="s">
        <v>17855</v>
      </c>
      <c r="C2147" s="188" t="s">
        <v>224</v>
      </c>
      <c r="D2147" s="188" t="s">
        <v>314</v>
      </c>
      <c r="E2147" s="188" t="s">
        <v>225</v>
      </c>
    </row>
    <row r="2148" spans="1:5" s="188" customFormat="1" outlineLevel="1">
      <c r="A2148" s="188" t="s">
        <v>7532</v>
      </c>
      <c r="B2148" s="206" t="s">
        <v>17856</v>
      </c>
      <c r="C2148" s="188" t="s">
        <v>224</v>
      </c>
      <c r="D2148" s="188" t="s">
        <v>314</v>
      </c>
      <c r="E2148" s="188" t="s">
        <v>225</v>
      </c>
    </row>
    <row r="2149" spans="1:5" s="188" customFormat="1" outlineLevel="1">
      <c r="A2149" s="188" t="s">
        <v>17857</v>
      </c>
      <c r="B2149" s="206" t="s">
        <v>15584</v>
      </c>
      <c r="C2149" s="188" t="s">
        <v>224</v>
      </c>
      <c r="D2149" s="188" t="s">
        <v>314</v>
      </c>
      <c r="E2149" s="188" t="s">
        <v>225</v>
      </c>
    </row>
    <row r="2150" spans="1:5" s="192" customFormat="1" outlineLevel="1">
      <c r="A2150" s="192" t="s">
        <v>17858</v>
      </c>
      <c r="B2150" s="205" t="s">
        <v>17859</v>
      </c>
      <c r="C2150" s="192" t="s">
        <v>224</v>
      </c>
      <c r="D2150" s="192" t="s">
        <v>314</v>
      </c>
      <c r="E2150" s="192" t="s">
        <v>225</v>
      </c>
    </row>
    <row r="2151" spans="1:5" s="188" customFormat="1" outlineLevel="1">
      <c r="A2151" s="188" t="s">
        <v>7621</v>
      </c>
      <c r="B2151" s="206" t="s">
        <v>7618</v>
      </c>
      <c r="C2151" s="188" t="s">
        <v>224</v>
      </c>
      <c r="D2151" s="188" t="s">
        <v>314</v>
      </c>
      <c r="E2151" s="188" t="s">
        <v>225</v>
      </c>
    </row>
    <row r="2152" spans="1:5" s="188" customFormat="1" outlineLevel="1">
      <c r="A2152" s="188" t="s">
        <v>7627</v>
      </c>
      <c r="B2152" s="206" t="s">
        <v>17860</v>
      </c>
      <c r="C2152" s="188" t="s">
        <v>224</v>
      </c>
      <c r="D2152" s="188" t="s">
        <v>314</v>
      </c>
      <c r="E2152" s="188" t="s">
        <v>225</v>
      </c>
    </row>
    <row r="2153" spans="1:5" s="188" customFormat="1" outlineLevel="1">
      <c r="A2153" s="188" t="s">
        <v>7633</v>
      </c>
      <c r="B2153" s="206" t="s">
        <v>17861</v>
      </c>
      <c r="C2153" s="188" t="s">
        <v>224</v>
      </c>
      <c r="D2153" s="188" t="s">
        <v>314</v>
      </c>
      <c r="E2153" s="188" t="s">
        <v>225</v>
      </c>
    </row>
    <row r="2154" spans="1:5" s="188" customFormat="1" outlineLevel="1">
      <c r="A2154" s="188" t="s">
        <v>17862</v>
      </c>
      <c r="B2154" s="206" t="s">
        <v>15584</v>
      </c>
      <c r="C2154" s="188" t="s">
        <v>224</v>
      </c>
      <c r="D2154" s="188" t="s">
        <v>314</v>
      </c>
      <c r="E2154" s="188" t="s">
        <v>225</v>
      </c>
    </row>
    <row r="2155" spans="1:5" s="192" customFormat="1" outlineLevel="1">
      <c r="A2155" s="192" t="s">
        <v>17863</v>
      </c>
      <c r="B2155" s="205" t="s">
        <v>17864</v>
      </c>
      <c r="C2155" s="192" t="s">
        <v>224</v>
      </c>
      <c r="D2155" s="192" t="s">
        <v>314</v>
      </c>
      <c r="E2155" s="192" t="s">
        <v>225</v>
      </c>
    </row>
    <row r="2156" spans="1:5" s="188" customFormat="1" outlineLevel="1">
      <c r="A2156" s="188" t="s">
        <v>7544</v>
      </c>
      <c r="B2156" s="206" t="s">
        <v>17865</v>
      </c>
      <c r="C2156" s="188" t="s">
        <v>224</v>
      </c>
      <c r="D2156" s="188" t="s">
        <v>314</v>
      </c>
      <c r="E2156" s="188" t="s">
        <v>225</v>
      </c>
    </row>
    <row r="2157" spans="1:5" s="188" customFormat="1" outlineLevel="1">
      <c r="A2157" s="188" t="s">
        <v>7548</v>
      </c>
      <c r="B2157" s="206" t="s">
        <v>17866</v>
      </c>
      <c r="C2157" s="188" t="s">
        <v>224</v>
      </c>
      <c r="D2157" s="188" t="s">
        <v>314</v>
      </c>
      <c r="E2157" s="188" t="s">
        <v>225</v>
      </c>
    </row>
    <row r="2158" spans="1:5" s="188" customFormat="1" outlineLevel="1">
      <c r="A2158" s="188" t="s">
        <v>7552</v>
      </c>
      <c r="B2158" s="206" t="s">
        <v>17867</v>
      </c>
      <c r="C2158" s="188" t="s">
        <v>224</v>
      </c>
      <c r="D2158" s="188" t="s">
        <v>314</v>
      </c>
      <c r="E2158" s="188" t="s">
        <v>225</v>
      </c>
    </row>
    <row r="2159" spans="1:5" s="188" customFormat="1" outlineLevel="1">
      <c r="A2159" s="188" t="s">
        <v>7556</v>
      </c>
      <c r="B2159" s="206" t="s">
        <v>17868</v>
      </c>
      <c r="C2159" s="188" t="s">
        <v>224</v>
      </c>
      <c r="D2159" s="188" t="s">
        <v>314</v>
      </c>
      <c r="E2159" s="188" t="s">
        <v>225</v>
      </c>
    </row>
    <row r="2160" spans="1:5" s="188" customFormat="1" outlineLevel="1">
      <c r="A2160" s="188" t="s">
        <v>7562</v>
      </c>
      <c r="B2160" s="206" t="s">
        <v>17869</v>
      </c>
      <c r="C2160" s="188" t="s">
        <v>224</v>
      </c>
      <c r="D2160" s="188" t="s">
        <v>314</v>
      </c>
      <c r="E2160" s="188" t="s">
        <v>225</v>
      </c>
    </row>
    <row r="2161" spans="1:5" s="188" customFormat="1" outlineLevel="1">
      <c r="A2161" s="188" t="s">
        <v>17870</v>
      </c>
      <c r="B2161" s="206" t="s">
        <v>15584</v>
      </c>
      <c r="C2161" s="188" t="s">
        <v>224</v>
      </c>
      <c r="D2161" s="188" t="s">
        <v>314</v>
      </c>
      <c r="E2161" s="188" t="s">
        <v>225</v>
      </c>
    </row>
    <row r="2162" spans="1:5" s="192" customFormat="1" outlineLevel="1">
      <c r="A2162" s="192" t="s">
        <v>17871</v>
      </c>
      <c r="B2162" s="205" t="s">
        <v>17872</v>
      </c>
      <c r="C2162" s="192" t="s">
        <v>224</v>
      </c>
      <c r="D2162" s="192" t="s">
        <v>314</v>
      </c>
      <c r="E2162" s="192" t="s">
        <v>225</v>
      </c>
    </row>
    <row r="2163" spans="1:5" s="188" customFormat="1" outlineLevel="1">
      <c r="A2163" s="188" t="s">
        <v>7570</v>
      </c>
      <c r="B2163" s="206" t="s">
        <v>17873</v>
      </c>
      <c r="C2163" s="188" t="s">
        <v>224</v>
      </c>
      <c r="D2163" s="188" t="s">
        <v>314</v>
      </c>
      <c r="E2163" s="188" t="s">
        <v>225</v>
      </c>
    </row>
    <row r="2164" spans="1:5" s="188" customFormat="1" outlineLevel="1">
      <c r="A2164" s="188" t="s">
        <v>7581</v>
      </c>
      <c r="B2164" s="206" t="s">
        <v>17874</v>
      </c>
      <c r="C2164" s="188" t="s">
        <v>224</v>
      </c>
      <c r="D2164" s="188" t="s">
        <v>314</v>
      </c>
      <c r="E2164" s="188" t="s">
        <v>225</v>
      </c>
    </row>
    <row r="2165" spans="1:5" s="188" customFormat="1" outlineLevel="1">
      <c r="A2165" s="188" t="s">
        <v>7597</v>
      </c>
      <c r="B2165" s="206" t="s">
        <v>17875</v>
      </c>
      <c r="C2165" s="188" t="s">
        <v>224</v>
      </c>
      <c r="D2165" s="188" t="s">
        <v>314</v>
      </c>
      <c r="E2165" s="188" t="s">
        <v>225</v>
      </c>
    </row>
    <row r="2166" spans="1:5" s="188" customFormat="1" outlineLevel="1">
      <c r="A2166" s="188" t="s">
        <v>7577</v>
      </c>
      <c r="B2166" s="206" t="s">
        <v>17876</v>
      </c>
      <c r="C2166" s="188" t="s">
        <v>224</v>
      </c>
      <c r="D2166" s="188" t="s">
        <v>314</v>
      </c>
      <c r="E2166" s="188" t="s">
        <v>225</v>
      </c>
    </row>
    <row r="2167" spans="1:5" s="188" customFormat="1" outlineLevel="1">
      <c r="A2167" s="188" t="s">
        <v>7681</v>
      </c>
      <c r="B2167" s="206" t="s">
        <v>17877</v>
      </c>
      <c r="C2167" s="188" t="s">
        <v>224</v>
      </c>
      <c r="D2167" s="188" t="s">
        <v>314</v>
      </c>
      <c r="E2167" s="188" t="s">
        <v>225</v>
      </c>
    </row>
    <row r="2168" spans="1:5" s="188" customFormat="1" outlineLevel="1">
      <c r="A2168" s="188" t="s">
        <v>7584</v>
      </c>
      <c r="B2168" s="206" t="s">
        <v>17878</v>
      </c>
      <c r="C2168" s="188" t="s">
        <v>224</v>
      </c>
      <c r="D2168" s="188" t="s">
        <v>314</v>
      </c>
      <c r="E2168" s="188" t="s">
        <v>225</v>
      </c>
    </row>
    <row r="2169" spans="1:5" s="188" customFormat="1" outlineLevel="1">
      <c r="A2169" s="188" t="s">
        <v>7588</v>
      </c>
      <c r="B2169" s="206" t="s">
        <v>17879</v>
      </c>
      <c r="C2169" s="188" t="s">
        <v>224</v>
      </c>
      <c r="D2169" s="188" t="s">
        <v>314</v>
      </c>
      <c r="E2169" s="188" t="s">
        <v>225</v>
      </c>
    </row>
    <row r="2170" spans="1:5" s="188" customFormat="1" outlineLevel="1">
      <c r="A2170" s="188" t="s">
        <v>17880</v>
      </c>
      <c r="B2170" s="206" t="s">
        <v>15584</v>
      </c>
      <c r="C2170" s="188" t="s">
        <v>224</v>
      </c>
      <c r="D2170" s="188" t="s">
        <v>314</v>
      </c>
      <c r="E2170" s="188" t="s">
        <v>225</v>
      </c>
    </row>
    <row r="2171" spans="1:5" s="192" customFormat="1" outlineLevel="1">
      <c r="A2171" s="192" t="s">
        <v>17881</v>
      </c>
      <c r="B2171" s="205" t="s">
        <v>17882</v>
      </c>
      <c r="C2171" s="192" t="s">
        <v>224</v>
      </c>
      <c r="D2171" s="192" t="s">
        <v>314</v>
      </c>
      <c r="E2171" s="192" t="s">
        <v>225</v>
      </c>
    </row>
    <row r="2172" spans="1:5" s="188" customFormat="1" outlineLevel="1">
      <c r="A2172" s="188" t="s">
        <v>17883</v>
      </c>
      <c r="B2172" s="206" t="s">
        <v>17884</v>
      </c>
      <c r="C2172" s="188" t="s">
        <v>224</v>
      </c>
      <c r="D2172" s="188" t="s">
        <v>314</v>
      </c>
      <c r="E2172" s="188" t="s">
        <v>225</v>
      </c>
    </row>
    <row r="2173" spans="1:5" s="188" customFormat="1" outlineLevel="1">
      <c r="A2173" s="188" t="s">
        <v>7614</v>
      </c>
      <c r="B2173" s="206" t="s">
        <v>17885</v>
      </c>
      <c r="C2173" s="188" t="s">
        <v>224</v>
      </c>
      <c r="D2173" s="188" t="s">
        <v>314</v>
      </c>
      <c r="E2173" s="188" t="s">
        <v>225</v>
      </c>
    </row>
    <row r="2174" spans="1:5" s="188" customFormat="1" outlineLevel="1">
      <c r="A2174" s="188" t="s">
        <v>7538</v>
      </c>
      <c r="B2174" s="206" t="s">
        <v>7537</v>
      </c>
      <c r="C2174" s="188" t="s">
        <v>224</v>
      </c>
      <c r="D2174" s="188" t="s">
        <v>314</v>
      </c>
      <c r="E2174" s="188" t="s">
        <v>225</v>
      </c>
    </row>
    <row r="2175" spans="1:5" s="188" customFormat="1" outlineLevel="1">
      <c r="A2175" s="188" t="s">
        <v>7611</v>
      </c>
      <c r="B2175" s="206" t="s">
        <v>17886</v>
      </c>
      <c r="C2175" s="188" t="s">
        <v>224</v>
      </c>
      <c r="D2175" s="188" t="s">
        <v>314</v>
      </c>
      <c r="E2175" s="188" t="s">
        <v>225</v>
      </c>
    </row>
    <row r="2176" spans="1:5" s="188" customFormat="1" outlineLevel="1">
      <c r="A2176" s="188" t="s">
        <v>7616</v>
      </c>
      <c r="B2176" s="206" t="s">
        <v>17887</v>
      </c>
      <c r="C2176" s="188" t="s">
        <v>224</v>
      </c>
      <c r="D2176" s="188" t="s">
        <v>314</v>
      </c>
      <c r="E2176" s="188" t="s">
        <v>225</v>
      </c>
    </row>
    <row r="2177" spans="1:5" s="188" customFormat="1" outlineLevel="1">
      <c r="A2177" s="188" t="s">
        <v>17888</v>
      </c>
      <c r="B2177" s="206" t="s">
        <v>15584</v>
      </c>
      <c r="C2177" s="188" t="s">
        <v>224</v>
      </c>
      <c r="D2177" s="188" t="s">
        <v>314</v>
      </c>
      <c r="E2177" s="188" t="s">
        <v>225</v>
      </c>
    </row>
    <row r="2178" spans="1:5" s="192" customFormat="1" outlineLevel="1">
      <c r="A2178" s="192" t="s">
        <v>17889</v>
      </c>
      <c r="B2178" s="205" t="s">
        <v>17890</v>
      </c>
      <c r="C2178" s="192" t="s">
        <v>224</v>
      </c>
      <c r="D2178" s="192" t="s">
        <v>314</v>
      </c>
      <c r="E2178" s="192" t="s">
        <v>225</v>
      </c>
    </row>
    <row r="2179" spans="1:5" s="188" customFormat="1" outlineLevel="1">
      <c r="A2179" s="188" t="s">
        <v>7662</v>
      </c>
      <c r="B2179" s="206" t="s">
        <v>17891</v>
      </c>
      <c r="C2179" s="188" t="s">
        <v>224</v>
      </c>
      <c r="D2179" s="188" t="s">
        <v>314</v>
      </c>
      <c r="E2179" s="188" t="s">
        <v>225</v>
      </c>
    </row>
    <row r="2180" spans="1:5" s="188" customFormat="1" outlineLevel="1">
      <c r="A2180" s="188" t="s">
        <v>7664</v>
      </c>
      <c r="B2180" s="206" t="s">
        <v>17892</v>
      </c>
      <c r="C2180" s="188" t="s">
        <v>224</v>
      </c>
      <c r="D2180" s="188" t="s">
        <v>314</v>
      </c>
      <c r="E2180" s="188" t="s">
        <v>225</v>
      </c>
    </row>
    <row r="2181" spans="1:5" s="188" customFormat="1" outlineLevel="1">
      <c r="A2181" s="188" t="s">
        <v>7653</v>
      </c>
      <c r="B2181" s="206" t="s">
        <v>17893</v>
      </c>
      <c r="C2181" s="188" t="s">
        <v>224</v>
      </c>
      <c r="D2181" s="188" t="s">
        <v>314</v>
      </c>
      <c r="E2181" s="188" t="s">
        <v>225</v>
      </c>
    </row>
    <row r="2182" spans="1:5" s="188" customFormat="1" outlineLevel="1">
      <c r="A2182" s="188" t="s">
        <v>7638</v>
      </c>
      <c r="B2182" s="206" t="s">
        <v>17894</v>
      </c>
      <c r="C2182" s="188" t="s">
        <v>224</v>
      </c>
      <c r="D2182" s="188" t="s">
        <v>314</v>
      </c>
      <c r="E2182" s="188" t="s">
        <v>225</v>
      </c>
    </row>
    <row r="2183" spans="1:5" s="188" customFormat="1" outlineLevel="1">
      <c r="A2183" s="188" t="s">
        <v>7641</v>
      </c>
      <c r="B2183" s="206" t="s">
        <v>17895</v>
      </c>
      <c r="C2183" s="188" t="s">
        <v>224</v>
      </c>
      <c r="D2183" s="188" t="s">
        <v>314</v>
      </c>
      <c r="E2183" s="188" t="s">
        <v>225</v>
      </c>
    </row>
    <row r="2184" spans="1:5" s="188" customFormat="1" outlineLevel="1">
      <c r="A2184" s="188" t="s">
        <v>7643</v>
      </c>
      <c r="B2184" s="206" t="s">
        <v>17896</v>
      </c>
      <c r="C2184" s="188" t="s">
        <v>224</v>
      </c>
      <c r="D2184" s="188" t="s">
        <v>314</v>
      </c>
      <c r="E2184" s="188" t="s">
        <v>225</v>
      </c>
    </row>
    <row r="2185" spans="1:5" s="188" customFormat="1" outlineLevel="1">
      <c r="A2185" s="188" t="s">
        <v>7647</v>
      </c>
      <c r="B2185" s="206" t="s">
        <v>17897</v>
      </c>
      <c r="C2185" s="188" t="s">
        <v>224</v>
      </c>
      <c r="D2185" s="188" t="s">
        <v>314</v>
      </c>
      <c r="E2185" s="188" t="s">
        <v>225</v>
      </c>
    </row>
    <row r="2186" spans="1:5" s="188" customFormat="1" outlineLevel="1">
      <c r="A2186" s="188" t="s">
        <v>7657</v>
      </c>
      <c r="B2186" s="206" t="s">
        <v>17898</v>
      </c>
      <c r="C2186" s="188" t="s">
        <v>224</v>
      </c>
      <c r="D2186" s="188" t="s">
        <v>314</v>
      </c>
      <c r="E2186" s="188" t="s">
        <v>225</v>
      </c>
    </row>
    <row r="2187" spans="1:5" s="188" customFormat="1" outlineLevel="1">
      <c r="A2187" s="188" t="s">
        <v>7667</v>
      </c>
      <c r="B2187" s="206" t="s">
        <v>17899</v>
      </c>
      <c r="C2187" s="188" t="s">
        <v>224</v>
      </c>
      <c r="D2187" s="188" t="s">
        <v>314</v>
      </c>
      <c r="E2187" s="188" t="s">
        <v>225</v>
      </c>
    </row>
    <row r="2188" spans="1:5" s="188" customFormat="1" outlineLevel="1">
      <c r="A2188" s="188" t="s">
        <v>17900</v>
      </c>
      <c r="B2188" s="206" t="s">
        <v>15584</v>
      </c>
      <c r="C2188" s="188" t="s">
        <v>224</v>
      </c>
      <c r="D2188" s="188" t="s">
        <v>314</v>
      </c>
      <c r="E2188" s="188" t="s">
        <v>225</v>
      </c>
    </row>
    <row r="2189" spans="1:5" s="192" customFormat="1" outlineLevel="1">
      <c r="A2189" s="192" t="s">
        <v>17901</v>
      </c>
      <c r="B2189" s="205" t="s">
        <v>17902</v>
      </c>
      <c r="C2189" s="192" t="s">
        <v>224</v>
      </c>
      <c r="D2189" s="192" t="s">
        <v>314</v>
      </c>
      <c r="E2189" s="192" t="s">
        <v>225</v>
      </c>
    </row>
    <row r="2190" spans="1:5" s="188" customFormat="1" outlineLevel="1">
      <c r="A2190" s="188" t="s">
        <v>7606</v>
      </c>
      <c r="B2190" s="206" t="s">
        <v>17903</v>
      </c>
      <c r="C2190" s="188" t="s">
        <v>224</v>
      </c>
      <c r="D2190" s="188" t="s">
        <v>314</v>
      </c>
      <c r="E2190" s="188" t="s">
        <v>225</v>
      </c>
    </row>
    <row r="2191" spans="1:5" s="188" customFormat="1" outlineLevel="1">
      <c r="A2191" s="188" t="s">
        <v>7672</v>
      </c>
      <c r="B2191" s="206" t="s">
        <v>7671</v>
      </c>
      <c r="C2191" s="188" t="s">
        <v>224</v>
      </c>
      <c r="D2191" s="188" t="s">
        <v>314</v>
      </c>
      <c r="E2191" s="188" t="s">
        <v>225</v>
      </c>
    </row>
    <row r="2192" spans="1:5" s="188" customFormat="1" outlineLevel="1">
      <c r="A2192" s="188" t="s">
        <v>7686</v>
      </c>
      <c r="B2192" s="206" t="s">
        <v>17904</v>
      </c>
      <c r="C2192" s="188" t="s">
        <v>224</v>
      </c>
      <c r="D2192" s="188" t="s">
        <v>314</v>
      </c>
      <c r="E2192" s="188" t="s">
        <v>225</v>
      </c>
    </row>
    <row r="2193" spans="1:5" s="188" customFormat="1" outlineLevel="1">
      <c r="A2193" s="188" t="s">
        <v>17905</v>
      </c>
      <c r="B2193" s="206" t="s">
        <v>15584</v>
      </c>
      <c r="C2193" s="188" t="s">
        <v>224</v>
      </c>
      <c r="D2193" s="188" t="s">
        <v>314</v>
      </c>
      <c r="E2193" s="188" t="s">
        <v>225</v>
      </c>
    </row>
    <row r="2194" spans="1:5" s="192" customFormat="1" outlineLevel="1">
      <c r="A2194" s="192" t="s">
        <v>17906</v>
      </c>
      <c r="B2194" s="205" t="s">
        <v>15584</v>
      </c>
      <c r="C2194" s="192" t="s">
        <v>224</v>
      </c>
      <c r="D2194" s="192" t="s">
        <v>314</v>
      </c>
      <c r="E2194" s="192" t="s">
        <v>225</v>
      </c>
    </row>
    <row r="2195" spans="1:5" s="98" customFormat="1" outlineLevel="1">
      <c r="A2195" s="98" t="s">
        <v>17907</v>
      </c>
      <c r="B2195" s="204" t="s">
        <v>17908</v>
      </c>
      <c r="C2195" s="98" t="s">
        <v>224</v>
      </c>
      <c r="D2195" s="98" t="s">
        <v>314</v>
      </c>
      <c r="E2195" s="98" t="s">
        <v>225</v>
      </c>
    </row>
    <row r="2196" spans="1:5" s="192" customFormat="1" outlineLevel="1">
      <c r="A2196" s="192" t="s">
        <v>17909</v>
      </c>
      <c r="B2196" s="205" t="s">
        <v>17910</v>
      </c>
      <c r="C2196" s="192" t="s">
        <v>224</v>
      </c>
      <c r="D2196" s="192" t="s">
        <v>314</v>
      </c>
      <c r="E2196" s="192" t="s">
        <v>225</v>
      </c>
    </row>
    <row r="2197" spans="1:5" s="188" customFormat="1" outlineLevel="1">
      <c r="A2197" s="188" t="s">
        <v>7720</v>
      </c>
      <c r="B2197" s="206" t="s">
        <v>17911</v>
      </c>
      <c r="C2197" s="188" t="s">
        <v>224</v>
      </c>
      <c r="D2197" s="188" t="s">
        <v>314</v>
      </c>
      <c r="E2197" s="188" t="s">
        <v>225</v>
      </c>
    </row>
    <row r="2198" spans="1:5" s="188" customFormat="1" outlineLevel="1">
      <c r="A2198" s="188" t="s">
        <v>7723</v>
      </c>
      <c r="B2198" s="206" t="s">
        <v>17912</v>
      </c>
      <c r="C2198" s="188" t="s">
        <v>224</v>
      </c>
      <c r="D2198" s="188" t="s">
        <v>314</v>
      </c>
      <c r="E2198" s="188" t="s">
        <v>225</v>
      </c>
    </row>
    <row r="2199" spans="1:5" s="188" customFormat="1" outlineLevel="1">
      <c r="A2199" s="188" t="s">
        <v>7726</v>
      </c>
      <c r="B2199" s="206" t="s">
        <v>17913</v>
      </c>
      <c r="C2199" s="188" t="s">
        <v>224</v>
      </c>
      <c r="D2199" s="188" t="s">
        <v>314</v>
      </c>
      <c r="E2199" s="188" t="s">
        <v>225</v>
      </c>
    </row>
    <row r="2200" spans="1:5" s="188" customFormat="1" outlineLevel="1">
      <c r="A2200" s="188" t="s">
        <v>7729</v>
      </c>
      <c r="B2200" s="206" t="s">
        <v>17914</v>
      </c>
      <c r="C2200" s="188" t="s">
        <v>224</v>
      </c>
      <c r="D2200" s="188" t="s">
        <v>314</v>
      </c>
      <c r="E2200" s="188" t="s">
        <v>225</v>
      </c>
    </row>
    <row r="2201" spans="1:5" s="188" customFormat="1" outlineLevel="1">
      <c r="A2201" s="188" t="s">
        <v>7732</v>
      </c>
      <c r="B2201" s="206" t="s">
        <v>17915</v>
      </c>
      <c r="C2201" s="188" t="s">
        <v>224</v>
      </c>
      <c r="D2201" s="188" t="s">
        <v>314</v>
      </c>
      <c r="E2201" s="188" t="s">
        <v>225</v>
      </c>
    </row>
    <row r="2202" spans="1:5" s="188" customFormat="1" outlineLevel="1">
      <c r="A2202" s="188" t="s">
        <v>7735</v>
      </c>
      <c r="B2202" s="206" t="s">
        <v>17916</v>
      </c>
      <c r="C2202" s="188" t="s">
        <v>224</v>
      </c>
      <c r="D2202" s="188" t="s">
        <v>314</v>
      </c>
      <c r="E2202" s="188" t="s">
        <v>225</v>
      </c>
    </row>
    <row r="2203" spans="1:5" s="188" customFormat="1" outlineLevel="1">
      <c r="A2203" s="188" t="s">
        <v>17917</v>
      </c>
      <c r="B2203" s="206" t="s">
        <v>15584</v>
      </c>
      <c r="C2203" s="188" t="s">
        <v>224</v>
      </c>
      <c r="D2203" s="188" t="s">
        <v>314</v>
      </c>
      <c r="E2203" s="188" t="s">
        <v>225</v>
      </c>
    </row>
    <row r="2204" spans="1:5" s="192" customFormat="1" outlineLevel="1">
      <c r="A2204" s="192" t="s">
        <v>17918</v>
      </c>
      <c r="B2204" s="205" t="s">
        <v>7694</v>
      </c>
      <c r="C2204" s="192" t="s">
        <v>224</v>
      </c>
      <c r="D2204" s="192" t="s">
        <v>314</v>
      </c>
      <c r="E2204" s="192" t="s">
        <v>225</v>
      </c>
    </row>
    <row r="2205" spans="1:5" s="188" customFormat="1" outlineLevel="1">
      <c r="A2205" s="188" t="s">
        <v>7697</v>
      </c>
      <c r="B2205" s="206" t="s">
        <v>17919</v>
      </c>
      <c r="C2205" s="188" t="s">
        <v>224</v>
      </c>
      <c r="D2205" s="188" t="s">
        <v>314</v>
      </c>
      <c r="E2205" s="188" t="s">
        <v>225</v>
      </c>
    </row>
    <row r="2206" spans="1:5" s="188" customFormat="1" outlineLevel="1">
      <c r="A2206" s="188" t="s">
        <v>7700</v>
      </c>
      <c r="B2206" s="206" t="s">
        <v>17920</v>
      </c>
      <c r="C2206" s="188" t="s">
        <v>224</v>
      </c>
      <c r="D2206" s="188" t="s">
        <v>314</v>
      </c>
      <c r="E2206" s="188" t="s">
        <v>225</v>
      </c>
    </row>
    <row r="2207" spans="1:5" s="188" customFormat="1" outlineLevel="1">
      <c r="A2207" s="188" t="s">
        <v>7703</v>
      </c>
      <c r="B2207" s="206" t="s">
        <v>17921</v>
      </c>
      <c r="C2207" s="188" t="s">
        <v>224</v>
      </c>
      <c r="D2207" s="188" t="s">
        <v>314</v>
      </c>
      <c r="E2207" s="188" t="s">
        <v>225</v>
      </c>
    </row>
    <row r="2208" spans="1:5" s="188" customFormat="1" outlineLevel="1">
      <c r="A2208" s="188" t="s">
        <v>17922</v>
      </c>
      <c r="B2208" s="206" t="s">
        <v>15584</v>
      </c>
      <c r="C2208" s="188" t="s">
        <v>224</v>
      </c>
      <c r="D2208" s="188" t="s">
        <v>314</v>
      </c>
      <c r="E2208" s="188" t="s">
        <v>225</v>
      </c>
    </row>
    <row r="2209" spans="1:5" s="192" customFormat="1" outlineLevel="1">
      <c r="A2209" s="192" t="s">
        <v>17923</v>
      </c>
      <c r="B2209" s="205" t="s">
        <v>17924</v>
      </c>
      <c r="C2209" s="192" t="s">
        <v>224</v>
      </c>
      <c r="D2209" s="192" t="s">
        <v>314</v>
      </c>
      <c r="E2209" s="192" t="s">
        <v>225</v>
      </c>
    </row>
    <row r="2210" spans="1:5" s="188" customFormat="1" outlineLevel="1">
      <c r="A2210" s="188" t="s">
        <v>7740</v>
      </c>
      <c r="B2210" s="206" t="s">
        <v>17925</v>
      </c>
      <c r="C2210" s="188" t="s">
        <v>224</v>
      </c>
      <c r="D2210" s="188" t="s">
        <v>314</v>
      </c>
      <c r="E2210" s="188" t="s">
        <v>225</v>
      </c>
    </row>
    <row r="2211" spans="1:5" s="188" customFormat="1" outlineLevel="1">
      <c r="A2211" s="188" t="s">
        <v>7743</v>
      </c>
      <c r="B2211" s="206" t="s">
        <v>17926</v>
      </c>
      <c r="C2211" s="188" t="s">
        <v>224</v>
      </c>
      <c r="D2211" s="188" t="s">
        <v>314</v>
      </c>
      <c r="E2211" s="188" t="s">
        <v>225</v>
      </c>
    </row>
    <row r="2212" spans="1:5" s="188" customFormat="1" outlineLevel="1">
      <c r="A2212" s="188" t="s">
        <v>7746</v>
      </c>
      <c r="B2212" s="206" t="s">
        <v>17927</v>
      </c>
      <c r="C2212" s="188" t="s">
        <v>224</v>
      </c>
      <c r="D2212" s="188" t="s">
        <v>314</v>
      </c>
      <c r="E2212" s="188" t="s">
        <v>225</v>
      </c>
    </row>
    <row r="2213" spans="1:5" s="188" customFormat="1" outlineLevel="1">
      <c r="A2213" s="188" t="s">
        <v>7749</v>
      </c>
      <c r="B2213" s="206" t="s">
        <v>17928</v>
      </c>
      <c r="C2213" s="188" t="s">
        <v>224</v>
      </c>
      <c r="D2213" s="188" t="s">
        <v>314</v>
      </c>
      <c r="E2213" s="188" t="s">
        <v>225</v>
      </c>
    </row>
    <row r="2214" spans="1:5" s="188" customFormat="1" outlineLevel="1">
      <c r="A2214" s="188" t="s">
        <v>7752</v>
      </c>
      <c r="B2214" s="206" t="s">
        <v>17929</v>
      </c>
      <c r="C2214" s="188" t="s">
        <v>224</v>
      </c>
      <c r="D2214" s="188" t="s">
        <v>314</v>
      </c>
      <c r="E2214" s="188" t="s">
        <v>225</v>
      </c>
    </row>
    <row r="2215" spans="1:5" s="188" customFormat="1" outlineLevel="1">
      <c r="A2215" s="188" t="s">
        <v>7754</v>
      </c>
      <c r="B2215" s="206" t="s">
        <v>17930</v>
      </c>
      <c r="C2215" s="188" t="s">
        <v>224</v>
      </c>
      <c r="D2215" s="188" t="s">
        <v>314</v>
      </c>
      <c r="E2215" s="188" t="s">
        <v>225</v>
      </c>
    </row>
    <row r="2216" spans="1:5" s="188" customFormat="1" outlineLevel="1">
      <c r="A2216" s="188" t="s">
        <v>17931</v>
      </c>
      <c r="B2216" s="206" t="s">
        <v>15584</v>
      </c>
      <c r="C2216" s="188" t="s">
        <v>224</v>
      </c>
      <c r="D2216" s="188" t="s">
        <v>314</v>
      </c>
      <c r="E2216" s="188" t="s">
        <v>225</v>
      </c>
    </row>
    <row r="2217" spans="1:5" s="192" customFormat="1" outlineLevel="1">
      <c r="A2217" s="192" t="s">
        <v>17932</v>
      </c>
      <c r="B2217" s="205" t="s">
        <v>17933</v>
      </c>
      <c r="C2217" s="192" t="s">
        <v>224</v>
      </c>
      <c r="D2217" s="192" t="s">
        <v>314</v>
      </c>
      <c r="E2217" s="192" t="s">
        <v>225</v>
      </c>
    </row>
    <row r="2218" spans="1:5" s="188" customFormat="1" outlineLevel="1">
      <c r="A2218" s="188" t="s">
        <v>7677</v>
      </c>
      <c r="B2218" s="206" t="s">
        <v>17934</v>
      </c>
      <c r="C2218" s="188" t="s">
        <v>224</v>
      </c>
      <c r="D2218" s="188" t="s">
        <v>314</v>
      </c>
      <c r="E2218" s="188" t="s">
        <v>225</v>
      </c>
    </row>
    <row r="2219" spans="1:5" s="188" customFormat="1" outlineLevel="1">
      <c r="A2219" s="188" t="s">
        <v>7691</v>
      </c>
      <c r="B2219" s="206" t="s">
        <v>17935</v>
      </c>
      <c r="C2219" s="188" t="s">
        <v>224</v>
      </c>
      <c r="D2219" s="188" t="s">
        <v>314</v>
      </c>
      <c r="E2219" s="188" t="s">
        <v>225</v>
      </c>
    </row>
    <row r="2220" spans="1:5" s="188" customFormat="1" outlineLevel="1">
      <c r="A2220" s="188" t="s">
        <v>7708</v>
      </c>
      <c r="B2220" s="206" t="s">
        <v>17936</v>
      </c>
      <c r="C2220" s="188" t="s">
        <v>224</v>
      </c>
      <c r="D2220" s="188" t="s">
        <v>314</v>
      </c>
      <c r="E2220" s="188" t="s">
        <v>225</v>
      </c>
    </row>
    <row r="2221" spans="1:5" s="188" customFormat="1" outlineLevel="1">
      <c r="A2221" s="188" t="s">
        <v>7770</v>
      </c>
      <c r="B2221" s="206" t="s">
        <v>17937</v>
      </c>
      <c r="C2221" s="188" t="s">
        <v>224</v>
      </c>
      <c r="D2221" s="188" t="s">
        <v>314</v>
      </c>
      <c r="E2221" s="188" t="s">
        <v>225</v>
      </c>
    </row>
    <row r="2222" spans="1:5" s="188" customFormat="1" outlineLevel="1">
      <c r="A2222" s="188" t="s">
        <v>17938</v>
      </c>
      <c r="B2222" s="206" t="s">
        <v>15584</v>
      </c>
      <c r="C2222" s="188" t="s">
        <v>224</v>
      </c>
      <c r="D2222" s="188" t="s">
        <v>314</v>
      </c>
      <c r="E2222" s="188" t="s">
        <v>225</v>
      </c>
    </row>
    <row r="2223" spans="1:5" s="192" customFormat="1" outlineLevel="1">
      <c r="A2223" s="192" t="s">
        <v>17939</v>
      </c>
      <c r="B2223" s="205" t="s">
        <v>17940</v>
      </c>
      <c r="C2223" s="192" t="s">
        <v>224</v>
      </c>
      <c r="D2223" s="192" t="s">
        <v>314</v>
      </c>
      <c r="E2223" s="192" t="s">
        <v>225</v>
      </c>
    </row>
    <row r="2224" spans="1:5" s="188" customFormat="1" outlineLevel="1">
      <c r="A2224" s="188" t="s">
        <v>7765</v>
      </c>
      <c r="B2224" s="206" t="s">
        <v>17941</v>
      </c>
      <c r="C2224" s="188" t="s">
        <v>224</v>
      </c>
      <c r="D2224" s="188" t="s">
        <v>314</v>
      </c>
      <c r="E2224" s="188" t="s">
        <v>225</v>
      </c>
    </row>
    <row r="2225" spans="1:5" s="188" customFormat="1" outlineLevel="1">
      <c r="A2225" s="188" t="s">
        <v>7776</v>
      </c>
      <c r="B2225" s="206" t="s">
        <v>17942</v>
      </c>
      <c r="C2225" s="188" t="s">
        <v>224</v>
      </c>
      <c r="D2225" s="188" t="s">
        <v>314</v>
      </c>
      <c r="E2225" s="188" t="s">
        <v>225</v>
      </c>
    </row>
    <row r="2226" spans="1:5" s="188" customFormat="1" outlineLevel="1">
      <c r="A2226" s="188" t="s">
        <v>7711</v>
      </c>
      <c r="B2226" s="206" t="s">
        <v>17943</v>
      </c>
      <c r="C2226" s="188" t="s">
        <v>224</v>
      </c>
      <c r="D2226" s="188" t="s">
        <v>314</v>
      </c>
      <c r="E2226" s="188" t="s">
        <v>225</v>
      </c>
    </row>
    <row r="2227" spans="1:5" s="188" customFormat="1" outlineLevel="1">
      <c r="A2227" s="188" t="s">
        <v>15543</v>
      </c>
      <c r="B2227" s="206" t="s">
        <v>17944</v>
      </c>
      <c r="C2227" s="188" t="s">
        <v>224</v>
      </c>
      <c r="D2227" s="188" t="s">
        <v>314</v>
      </c>
      <c r="E2227" s="188" t="s">
        <v>225</v>
      </c>
    </row>
    <row r="2228" spans="1:5" s="188" customFormat="1" outlineLevel="1">
      <c r="A2228" s="188" t="s">
        <v>7773</v>
      </c>
      <c r="B2228" s="206" t="s">
        <v>17945</v>
      </c>
      <c r="C2228" s="188" t="s">
        <v>224</v>
      </c>
      <c r="D2228" s="188" t="s">
        <v>314</v>
      </c>
      <c r="E2228" s="188" t="s">
        <v>225</v>
      </c>
    </row>
    <row r="2229" spans="1:5" s="188" customFormat="1" outlineLevel="1">
      <c r="A2229" s="188" t="s">
        <v>17946</v>
      </c>
      <c r="B2229" s="206" t="s">
        <v>15584</v>
      </c>
      <c r="C2229" s="188" t="s">
        <v>224</v>
      </c>
      <c r="D2229" s="188" t="s">
        <v>314</v>
      </c>
      <c r="E2229" s="188" t="s">
        <v>225</v>
      </c>
    </row>
    <row r="2230" spans="1:5" s="192" customFormat="1" outlineLevel="1">
      <c r="A2230" s="192" t="s">
        <v>17947</v>
      </c>
      <c r="B2230" s="205" t="s">
        <v>15584</v>
      </c>
      <c r="C2230" s="192" t="s">
        <v>224</v>
      </c>
      <c r="D2230" s="192" t="s">
        <v>314</v>
      </c>
      <c r="E2230" s="192" t="s">
        <v>225</v>
      </c>
    </row>
    <row r="2231" spans="1:5" s="98" customFormat="1" outlineLevel="1">
      <c r="A2231" s="98" t="s">
        <v>17948</v>
      </c>
      <c r="B2231" s="204" t="s">
        <v>15584</v>
      </c>
      <c r="C2231" s="98" t="s">
        <v>224</v>
      </c>
      <c r="D2231" s="98" t="s">
        <v>314</v>
      </c>
      <c r="E2231" s="98" t="s">
        <v>225</v>
      </c>
    </row>
    <row r="2232" spans="1:5" s="103" customFormat="1">
      <c r="A2232" s="103" t="s">
        <v>9667</v>
      </c>
      <c r="B2232" s="203" t="s">
        <v>17949</v>
      </c>
    </row>
    <row r="2233" spans="1:5" s="98" customFormat="1" outlineLevel="1">
      <c r="A2233" s="98" t="s">
        <v>17950</v>
      </c>
      <c r="B2233" s="204" t="s">
        <v>17951</v>
      </c>
    </row>
    <row r="2234" spans="1:5" s="192" customFormat="1" outlineLevel="1">
      <c r="A2234" s="192" t="s">
        <v>17952</v>
      </c>
      <c r="B2234" s="205" t="s">
        <v>17953</v>
      </c>
      <c r="C2234" s="192" t="s">
        <v>222</v>
      </c>
      <c r="D2234" s="192" t="s">
        <v>313</v>
      </c>
      <c r="E2234" s="192" t="s">
        <v>223</v>
      </c>
    </row>
    <row r="2235" spans="1:5" s="188" customFormat="1" outlineLevel="1">
      <c r="A2235" s="188" t="s">
        <v>7936</v>
      </c>
      <c r="B2235" s="206" t="s">
        <v>17954</v>
      </c>
      <c r="C2235" s="188" t="s">
        <v>222</v>
      </c>
      <c r="D2235" s="188" t="s">
        <v>313</v>
      </c>
      <c r="E2235" s="188" t="s">
        <v>223</v>
      </c>
    </row>
    <row r="2236" spans="1:5" s="188" customFormat="1" outlineLevel="1">
      <c r="A2236" s="188" t="s">
        <v>7943</v>
      </c>
      <c r="B2236" s="206" t="s">
        <v>17955</v>
      </c>
      <c r="C2236" s="188" t="s">
        <v>222</v>
      </c>
      <c r="D2236" s="188" t="s">
        <v>313</v>
      </c>
      <c r="E2236" s="188" t="s">
        <v>223</v>
      </c>
    </row>
    <row r="2237" spans="1:5" s="188" customFormat="1" outlineLevel="1">
      <c r="A2237" s="188" t="s">
        <v>7950</v>
      </c>
      <c r="B2237" s="206" t="s">
        <v>7947</v>
      </c>
      <c r="C2237" s="188" t="s">
        <v>222</v>
      </c>
      <c r="D2237" s="188" t="s">
        <v>313</v>
      </c>
      <c r="E2237" s="188" t="s">
        <v>223</v>
      </c>
    </row>
    <row r="2238" spans="1:5" s="188" customFormat="1" outlineLevel="1">
      <c r="A2238" s="188" t="s">
        <v>7962</v>
      </c>
      <c r="B2238" s="206" t="s">
        <v>17956</v>
      </c>
      <c r="C2238" s="188" t="s">
        <v>222</v>
      </c>
      <c r="D2238" s="188" t="s">
        <v>313</v>
      </c>
      <c r="E2238" s="188" t="s">
        <v>223</v>
      </c>
    </row>
    <row r="2239" spans="1:5" s="188" customFormat="1" outlineLevel="1">
      <c r="A2239" s="188" t="s">
        <v>7957</v>
      </c>
      <c r="B2239" s="206" t="s">
        <v>17957</v>
      </c>
      <c r="C2239" s="188" t="s">
        <v>222</v>
      </c>
      <c r="D2239" s="188" t="s">
        <v>313</v>
      </c>
      <c r="E2239" s="188" t="s">
        <v>223</v>
      </c>
    </row>
    <row r="2240" spans="1:5" s="188" customFormat="1" outlineLevel="1">
      <c r="A2240" s="188" t="s">
        <v>7939</v>
      </c>
      <c r="B2240" s="206" t="s">
        <v>17958</v>
      </c>
      <c r="C2240" s="188" t="s">
        <v>222</v>
      </c>
      <c r="D2240" s="188" t="s">
        <v>313</v>
      </c>
      <c r="E2240" s="188" t="s">
        <v>223</v>
      </c>
    </row>
    <row r="2241" spans="1:5" s="188" customFormat="1" outlineLevel="1">
      <c r="A2241" s="188" t="s">
        <v>7945</v>
      </c>
      <c r="B2241" s="206" t="s">
        <v>17959</v>
      </c>
      <c r="C2241" s="188" t="s">
        <v>222</v>
      </c>
      <c r="D2241" s="188" t="s">
        <v>313</v>
      </c>
      <c r="E2241" s="188" t="s">
        <v>223</v>
      </c>
    </row>
    <row r="2242" spans="1:5" s="188" customFormat="1" outlineLevel="1">
      <c r="A2242" s="188" t="s">
        <v>7959</v>
      </c>
      <c r="B2242" s="206" t="s">
        <v>17960</v>
      </c>
      <c r="C2242" s="188" t="s">
        <v>222</v>
      </c>
      <c r="D2242" s="188" t="s">
        <v>313</v>
      </c>
      <c r="E2242" s="188" t="s">
        <v>223</v>
      </c>
    </row>
    <row r="2243" spans="1:5" s="188" customFormat="1" outlineLevel="1">
      <c r="A2243" s="188" t="s">
        <v>17961</v>
      </c>
      <c r="B2243" s="206" t="s">
        <v>15584</v>
      </c>
      <c r="C2243" s="188" t="s">
        <v>222</v>
      </c>
      <c r="D2243" s="188" t="s">
        <v>313</v>
      </c>
      <c r="E2243" s="188" t="s">
        <v>223</v>
      </c>
    </row>
    <row r="2244" spans="1:5" s="192" customFormat="1" outlineLevel="1">
      <c r="A2244" s="192" t="s">
        <v>17962</v>
      </c>
      <c r="B2244" s="205" t="s">
        <v>8009</v>
      </c>
      <c r="C2244" s="192" t="s">
        <v>195</v>
      </c>
      <c r="D2244" s="192" t="s">
        <v>294</v>
      </c>
      <c r="E2244" s="192" t="s">
        <v>83</v>
      </c>
    </row>
    <row r="2245" spans="1:5" s="188" customFormat="1" outlineLevel="1">
      <c r="A2245" s="188" t="s">
        <v>8013</v>
      </c>
      <c r="B2245" s="206" t="s">
        <v>17963</v>
      </c>
      <c r="C2245" s="188" t="s">
        <v>195</v>
      </c>
      <c r="D2245" s="188" t="s">
        <v>294</v>
      </c>
      <c r="E2245" s="188" t="s">
        <v>83</v>
      </c>
    </row>
    <row r="2246" spans="1:5" s="188" customFormat="1" outlineLevel="1">
      <c r="A2246" s="188" t="s">
        <v>8017</v>
      </c>
      <c r="B2246" s="206" t="s">
        <v>17964</v>
      </c>
      <c r="C2246" s="188" t="s">
        <v>195</v>
      </c>
      <c r="D2246" s="188" t="s">
        <v>294</v>
      </c>
      <c r="E2246" s="188" t="s">
        <v>83</v>
      </c>
    </row>
    <row r="2247" spans="1:5" s="188" customFormat="1" outlineLevel="1">
      <c r="A2247" s="188" t="s">
        <v>17965</v>
      </c>
      <c r="B2247" s="206" t="s">
        <v>15584</v>
      </c>
      <c r="C2247" s="188" t="s">
        <v>195</v>
      </c>
      <c r="D2247" s="188" t="s">
        <v>294</v>
      </c>
      <c r="E2247" s="188" t="s">
        <v>83</v>
      </c>
    </row>
    <row r="2248" spans="1:5" s="192" customFormat="1" outlineLevel="1">
      <c r="A2248" s="192" t="s">
        <v>17966</v>
      </c>
      <c r="B2248" s="205" t="s">
        <v>17967</v>
      </c>
      <c r="C2248" s="192" t="s">
        <v>195</v>
      </c>
      <c r="D2248" s="192" t="s">
        <v>294</v>
      </c>
      <c r="E2248" s="192" t="s">
        <v>83</v>
      </c>
    </row>
    <row r="2249" spans="1:5" s="188" customFormat="1" outlineLevel="1">
      <c r="A2249" s="188" t="s">
        <v>8092</v>
      </c>
      <c r="B2249" s="206" t="s">
        <v>17968</v>
      </c>
      <c r="C2249" s="188" t="s">
        <v>195</v>
      </c>
      <c r="D2249" s="188" t="s">
        <v>294</v>
      </c>
      <c r="E2249" s="188" t="s">
        <v>83</v>
      </c>
    </row>
    <row r="2250" spans="1:5" s="188" customFormat="1" outlineLevel="1">
      <c r="A2250" s="188" t="s">
        <v>8094</v>
      </c>
      <c r="B2250" s="206" t="s">
        <v>17969</v>
      </c>
      <c r="C2250" s="188" t="s">
        <v>195</v>
      </c>
      <c r="D2250" s="188" t="s">
        <v>294</v>
      </c>
      <c r="E2250" s="188" t="s">
        <v>83</v>
      </c>
    </row>
    <row r="2251" spans="1:5" s="188" customFormat="1" outlineLevel="1">
      <c r="A2251" s="188" t="s">
        <v>8023</v>
      </c>
      <c r="B2251" s="206" t="s">
        <v>17970</v>
      </c>
      <c r="C2251" s="188" t="s">
        <v>195</v>
      </c>
      <c r="D2251" s="188" t="s">
        <v>294</v>
      </c>
      <c r="E2251" s="188" t="s">
        <v>83</v>
      </c>
    </row>
    <row r="2252" spans="1:5" s="188" customFormat="1" outlineLevel="1">
      <c r="A2252" s="188" t="s">
        <v>8068</v>
      </c>
      <c r="B2252" s="206" t="s">
        <v>17971</v>
      </c>
      <c r="C2252" s="188" t="s">
        <v>195</v>
      </c>
      <c r="D2252" s="188" t="s">
        <v>294</v>
      </c>
      <c r="E2252" s="188" t="s">
        <v>83</v>
      </c>
    </row>
    <row r="2253" spans="1:5" s="188" customFormat="1" outlineLevel="1">
      <c r="A2253" s="188" t="s">
        <v>17972</v>
      </c>
      <c r="B2253" s="206" t="s">
        <v>15584</v>
      </c>
      <c r="C2253" s="188" t="s">
        <v>195</v>
      </c>
      <c r="D2253" s="188" t="s">
        <v>294</v>
      </c>
      <c r="E2253" s="188" t="s">
        <v>83</v>
      </c>
    </row>
    <row r="2254" spans="1:5" s="192" customFormat="1" outlineLevel="1">
      <c r="A2254" s="192" t="s">
        <v>17973</v>
      </c>
      <c r="B2254" s="205" t="s">
        <v>17974</v>
      </c>
      <c r="C2254" s="192" t="s">
        <v>274</v>
      </c>
      <c r="D2254" s="192" t="s">
        <v>353</v>
      </c>
      <c r="E2254" s="192" t="s">
        <v>21089</v>
      </c>
    </row>
    <row r="2255" spans="1:5" s="188" customFormat="1" outlineLevel="1">
      <c r="A2255" s="188" t="s">
        <v>8300</v>
      </c>
      <c r="B2255" s="206" t="s">
        <v>17975</v>
      </c>
      <c r="C2255" s="188" t="s">
        <v>274</v>
      </c>
      <c r="D2255" s="188" t="s">
        <v>353</v>
      </c>
      <c r="E2255" s="188" t="s">
        <v>21089</v>
      </c>
    </row>
    <row r="2256" spans="1:5" s="188" customFormat="1" outlineLevel="1">
      <c r="A2256" s="188" t="s">
        <v>8303</v>
      </c>
      <c r="B2256" s="206" t="s">
        <v>17976</v>
      </c>
      <c r="C2256" s="188" t="s">
        <v>274</v>
      </c>
      <c r="D2256" s="188" t="s">
        <v>353</v>
      </c>
      <c r="E2256" s="188" t="s">
        <v>21089</v>
      </c>
    </row>
    <row r="2257" spans="1:5" s="188" customFormat="1" outlineLevel="1">
      <c r="A2257" s="188" t="s">
        <v>8514</v>
      </c>
      <c r="B2257" s="206" t="s">
        <v>17977</v>
      </c>
      <c r="C2257" s="188" t="s">
        <v>274</v>
      </c>
      <c r="D2257" s="188" t="s">
        <v>353</v>
      </c>
      <c r="E2257" s="188" t="s">
        <v>21089</v>
      </c>
    </row>
    <row r="2258" spans="1:5" s="188" customFormat="1" outlineLevel="1">
      <c r="A2258" s="188" t="s">
        <v>8517</v>
      </c>
      <c r="B2258" s="206" t="s">
        <v>17978</v>
      </c>
      <c r="C2258" s="188" t="s">
        <v>274</v>
      </c>
      <c r="D2258" s="188" t="s">
        <v>353</v>
      </c>
      <c r="E2258" s="188" t="s">
        <v>21089</v>
      </c>
    </row>
    <row r="2259" spans="1:5" s="188" customFormat="1" outlineLevel="1">
      <c r="A2259" s="188" t="s">
        <v>17979</v>
      </c>
      <c r="B2259" s="206" t="s">
        <v>15584</v>
      </c>
      <c r="C2259" s="188" t="s">
        <v>274</v>
      </c>
      <c r="D2259" s="188" t="s">
        <v>353</v>
      </c>
      <c r="E2259" s="188" t="s">
        <v>21089</v>
      </c>
    </row>
    <row r="2260" spans="1:5" s="192" customFormat="1" outlineLevel="1">
      <c r="A2260" s="192" t="s">
        <v>17980</v>
      </c>
      <c r="B2260" s="205" t="s">
        <v>17981</v>
      </c>
      <c r="C2260" s="192" t="s">
        <v>274</v>
      </c>
      <c r="D2260" s="192" t="s">
        <v>353</v>
      </c>
      <c r="E2260" s="192" t="s">
        <v>21089</v>
      </c>
    </row>
    <row r="2261" spans="1:5" s="188" customFormat="1" outlineLevel="1">
      <c r="A2261" s="188" t="s">
        <v>8316</v>
      </c>
      <c r="B2261" s="206" t="s">
        <v>16445</v>
      </c>
      <c r="C2261" s="188" t="s">
        <v>274</v>
      </c>
      <c r="D2261" s="188" t="s">
        <v>353</v>
      </c>
      <c r="E2261" s="188" t="s">
        <v>21089</v>
      </c>
    </row>
    <row r="2262" spans="1:5" s="188" customFormat="1" outlineLevel="1">
      <c r="A2262" s="188" t="s">
        <v>8321</v>
      </c>
      <c r="B2262" s="206" t="s">
        <v>16446</v>
      </c>
      <c r="C2262" s="188" t="s">
        <v>274</v>
      </c>
      <c r="D2262" s="188" t="s">
        <v>353</v>
      </c>
      <c r="E2262" s="188" t="s">
        <v>21089</v>
      </c>
    </row>
    <row r="2263" spans="1:5" s="188" customFormat="1" outlineLevel="1">
      <c r="A2263" s="188" t="s">
        <v>8324</v>
      </c>
      <c r="B2263" s="206" t="s">
        <v>15826</v>
      </c>
      <c r="C2263" s="188" t="s">
        <v>274</v>
      </c>
      <c r="D2263" s="188" t="s">
        <v>353</v>
      </c>
      <c r="E2263" s="188" t="s">
        <v>21089</v>
      </c>
    </row>
    <row r="2264" spans="1:5" s="188" customFormat="1" outlineLevel="1">
      <c r="A2264" s="188" t="s">
        <v>17982</v>
      </c>
      <c r="B2264" s="206" t="s">
        <v>15584</v>
      </c>
      <c r="C2264" s="188" t="s">
        <v>274</v>
      </c>
      <c r="D2264" s="188" t="s">
        <v>353</v>
      </c>
      <c r="E2264" s="188" t="s">
        <v>21089</v>
      </c>
    </row>
    <row r="2265" spans="1:5" s="192" customFormat="1" outlineLevel="1">
      <c r="A2265" s="192" t="s">
        <v>17983</v>
      </c>
      <c r="B2265" s="205" t="s">
        <v>17984</v>
      </c>
      <c r="C2265" s="192" t="s">
        <v>274</v>
      </c>
      <c r="D2265" s="192" t="s">
        <v>353</v>
      </c>
      <c r="E2265" s="192" t="s">
        <v>21089</v>
      </c>
    </row>
    <row r="2266" spans="1:5" s="188" customFormat="1" outlineLevel="1">
      <c r="A2266" s="188" t="s">
        <v>8309</v>
      </c>
      <c r="B2266" s="206" t="s">
        <v>17985</v>
      </c>
      <c r="C2266" s="188" t="s">
        <v>274</v>
      </c>
      <c r="D2266" s="188" t="s">
        <v>353</v>
      </c>
      <c r="E2266" s="188" t="s">
        <v>21089</v>
      </c>
    </row>
    <row r="2267" spans="1:5" s="188" customFormat="1" outlineLevel="1">
      <c r="A2267" s="188" t="s">
        <v>8329</v>
      </c>
      <c r="B2267" s="206" t="s">
        <v>17986</v>
      </c>
      <c r="C2267" s="188" t="s">
        <v>274</v>
      </c>
      <c r="D2267" s="188" t="s">
        <v>353</v>
      </c>
      <c r="E2267" s="188" t="s">
        <v>21089</v>
      </c>
    </row>
    <row r="2268" spans="1:5" s="188" customFormat="1" outlineLevel="1">
      <c r="A2268" s="188" t="s">
        <v>8342</v>
      </c>
      <c r="B2268" s="206" t="s">
        <v>17987</v>
      </c>
      <c r="C2268" s="188" t="s">
        <v>274</v>
      </c>
      <c r="D2268" s="188" t="s">
        <v>353</v>
      </c>
      <c r="E2268" s="188" t="s">
        <v>21089</v>
      </c>
    </row>
    <row r="2269" spans="1:5" s="188" customFormat="1" outlineLevel="1">
      <c r="A2269" s="188" t="s">
        <v>8348</v>
      </c>
      <c r="B2269" s="206" t="s">
        <v>17988</v>
      </c>
      <c r="C2269" s="188" t="s">
        <v>274</v>
      </c>
      <c r="D2269" s="188" t="s">
        <v>353</v>
      </c>
      <c r="E2269" s="188" t="s">
        <v>21089</v>
      </c>
    </row>
    <row r="2270" spans="1:5" s="188" customFormat="1" outlineLevel="1">
      <c r="A2270" s="188" t="s">
        <v>17989</v>
      </c>
      <c r="B2270" s="206" t="s">
        <v>15584</v>
      </c>
      <c r="C2270" s="188" t="s">
        <v>274</v>
      </c>
      <c r="D2270" s="188" t="s">
        <v>353</v>
      </c>
      <c r="E2270" s="188" t="s">
        <v>21089</v>
      </c>
    </row>
    <row r="2271" spans="1:5" s="192" customFormat="1" outlineLevel="1">
      <c r="A2271" s="192" t="s">
        <v>17990</v>
      </c>
      <c r="B2271" s="205" t="s">
        <v>17991</v>
      </c>
      <c r="C2271" s="192" t="s">
        <v>274</v>
      </c>
      <c r="D2271" s="192" t="s">
        <v>353</v>
      </c>
      <c r="E2271" s="192" t="s">
        <v>21089</v>
      </c>
    </row>
    <row r="2272" spans="1:5" s="188" customFormat="1" outlineLevel="1">
      <c r="A2272" s="188" t="s">
        <v>8356</v>
      </c>
      <c r="B2272" s="206" t="s">
        <v>17992</v>
      </c>
      <c r="C2272" s="188" t="s">
        <v>274</v>
      </c>
      <c r="D2272" s="188" t="s">
        <v>353</v>
      </c>
      <c r="E2272" s="188" t="s">
        <v>21089</v>
      </c>
    </row>
    <row r="2273" spans="1:5" s="188" customFormat="1" outlineLevel="1">
      <c r="A2273" s="188" t="s">
        <v>8360</v>
      </c>
      <c r="B2273" s="206" t="s">
        <v>17993</v>
      </c>
      <c r="C2273" s="188" t="s">
        <v>274</v>
      </c>
      <c r="D2273" s="188" t="s">
        <v>353</v>
      </c>
      <c r="E2273" s="188" t="s">
        <v>21089</v>
      </c>
    </row>
    <row r="2274" spans="1:5" s="188" customFormat="1" outlineLevel="1">
      <c r="A2274" s="188" t="s">
        <v>8363</v>
      </c>
      <c r="B2274" s="206" t="s">
        <v>17994</v>
      </c>
      <c r="C2274" s="188" t="s">
        <v>274</v>
      </c>
      <c r="D2274" s="188" t="s">
        <v>353</v>
      </c>
      <c r="E2274" s="188" t="s">
        <v>21089</v>
      </c>
    </row>
    <row r="2275" spans="1:5" s="188" customFormat="1" outlineLevel="1">
      <c r="A2275" s="188" t="s">
        <v>8368</v>
      </c>
      <c r="B2275" s="206" t="s">
        <v>17995</v>
      </c>
      <c r="C2275" s="188" t="s">
        <v>274</v>
      </c>
      <c r="D2275" s="188" t="s">
        <v>353</v>
      </c>
      <c r="E2275" s="188" t="s">
        <v>21089</v>
      </c>
    </row>
    <row r="2276" spans="1:5" s="188" customFormat="1" outlineLevel="1">
      <c r="A2276" s="188" t="s">
        <v>8381</v>
      </c>
      <c r="B2276" s="206" t="s">
        <v>17996</v>
      </c>
      <c r="C2276" s="188" t="s">
        <v>274</v>
      </c>
      <c r="D2276" s="188" t="s">
        <v>353</v>
      </c>
      <c r="E2276" s="188" t="s">
        <v>21089</v>
      </c>
    </row>
    <row r="2277" spans="1:5" s="188" customFormat="1" outlineLevel="1">
      <c r="A2277" s="188" t="s">
        <v>8384</v>
      </c>
      <c r="B2277" s="206" t="s">
        <v>8383</v>
      </c>
      <c r="C2277" s="188" t="s">
        <v>274</v>
      </c>
      <c r="D2277" s="188" t="s">
        <v>353</v>
      </c>
      <c r="E2277" s="188" t="s">
        <v>21089</v>
      </c>
    </row>
    <row r="2278" spans="1:5" s="188" customFormat="1" outlineLevel="1">
      <c r="A2278" s="188" t="s">
        <v>17997</v>
      </c>
      <c r="B2278" s="206" t="s">
        <v>15584</v>
      </c>
      <c r="C2278" s="188" t="s">
        <v>274</v>
      </c>
      <c r="D2278" s="188" t="s">
        <v>353</v>
      </c>
      <c r="E2278" s="188" t="s">
        <v>21089</v>
      </c>
    </row>
    <row r="2279" spans="1:5" s="192" customFormat="1" outlineLevel="1">
      <c r="A2279" s="192" t="s">
        <v>17998</v>
      </c>
      <c r="B2279" s="205" t="s">
        <v>17999</v>
      </c>
      <c r="C2279" s="192" t="s">
        <v>274</v>
      </c>
      <c r="D2279" s="192" t="s">
        <v>353</v>
      </c>
      <c r="E2279" s="192" t="s">
        <v>21089</v>
      </c>
    </row>
    <row r="2280" spans="1:5" s="188" customFormat="1" outlineLevel="1">
      <c r="A2280" s="188" t="s">
        <v>8568</v>
      </c>
      <c r="B2280" s="206" t="s">
        <v>18000</v>
      </c>
      <c r="C2280" s="188" t="s">
        <v>274</v>
      </c>
      <c r="D2280" s="188" t="s">
        <v>353</v>
      </c>
      <c r="E2280" s="188" t="s">
        <v>21089</v>
      </c>
    </row>
    <row r="2281" spans="1:5" s="188" customFormat="1" outlineLevel="1">
      <c r="A2281" s="188" t="s">
        <v>8523</v>
      </c>
      <c r="B2281" s="206" t="s">
        <v>18001</v>
      </c>
      <c r="C2281" s="188" t="s">
        <v>274</v>
      </c>
      <c r="D2281" s="188" t="s">
        <v>353</v>
      </c>
      <c r="E2281" s="188" t="s">
        <v>21089</v>
      </c>
    </row>
    <row r="2282" spans="1:5" s="188" customFormat="1" outlineLevel="1">
      <c r="A2282" s="188" t="s">
        <v>8571</v>
      </c>
      <c r="B2282" s="206" t="s">
        <v>18002</v>
      </c>
      <c r="C2282" s="188" t="s">
        <v>274</v>
      </c>
      <c r="D2282" s="188" t="s">
        <v>353</v>
      </c>
      <c r="E2282" s="188" t="s">
        <v>21089</v>
      </c>
    </row>
    <row r="2283" spans="1:5" s="188" customFormat="1" outlineLevel="1">
      <c r="A2283" s="188" t="s">
        <v>8538</v>
      </c>
      <c r="B2283" s="206" t="s">
        <v>18003</v>
      </c>
      <c r="C2283" s="188" t="s">
        <v>274</v>
      </c>
      <c r="D2283" s="188" t="s">
        <v>353</v>
      </c>
      <c r="E2283" s="188" t="s">
        <v>21089</v>
      </c>
    </row>
    <row r="2284" spans="1:5" s="188" customFormat="1" outlineLevel="1">
      <c r="A2284" s="188" t="s">
        <v>8573</v>
      </c>
      <c r="B2284" s="206" t="s">
        <v>18004</v>
      </c>
      <c r="C2284" s="188" t="s">
        <v>274</v>
      </c>
      <c r="D2284" s="188" t="s">
        <v>353</v>
      </c>
      <c r="E2284" s="188" t="s">
        <v>21089</v>
      </c>
    </row>
    <row r="2285" spans="1:5" s="188" customFormat="1" outlineLevel="1">
      <c r="A2285" s="188" t="s">
        <v>8556</v>
      </c>
      <c r="B2285" s="206" t="s">
        <v>18005</v>
      </c>
      <c r="C2285" s="188" t="s">
        <v>274</v>
      </c>
      <c r="D2285" s="188" t="s">
        <v>353</v>
      </c>
      <c r="E2285" s="188" t="s">
        <v>21089</v>
      </c>
    </row>
    <row r="2286" spans="1:5" s="188" customFormat="1" outlineLevel="1">
      <c r="A2286" s="188" t="s">
        <v>8560</v>
      </c>
      <c r="B2286" s="206" t="s">
        <v>18006</v>
      </c>
      <c r="C2286" s="188" t="s">
        <v>274</v>
      </c>
      <c r="D2286" s="188" t="s">
        <v>353</v>
      </c>
      <c r="E2286" s="188" t="s">
        <v>21089</v>
      </c>
    </row>
    <row r="2287" spans="1:5" s="188" customFormat="1" outlineLevel="1">
      <c r="A2287" s="188" t="s">
        <v>8375</v>
      </c>
      <c r="B2287" s="206" t="s">
        <v>18007</v>
      </c>
      <c r="C2287" s="188" t="s">
        <v>274</v>
      </c>
      <c r="D2287" s="188" t="s">
        <v>353</v>
      </c>
      <c r="E2287" s="188" t="s">
        <v>21089</v>
      </c>
    </row>
    <row r="2288" spans="1:5" s="188" customFormat="1" outlineLevel="1">
      <c r="A2288" s="188" t="s">
        <v>18008</v>
      </c>
      <c r="B2288" s="206" t="s">
        <v>15584</v>
      </c>
      <c r="C2288" s="188" t="s">
        <v>274</v>
      </c>
      <c r="D2288" s="188" t="s">
        <v>353</v>
      </c>
      <c r="E2288" s="188" t="s">
        <v>21089</v>
      </c>
    </row>
    <row r="2289" spans="1:5" s="192" customFormat="1" outlineLevel="1">
      <c r="A2289" s="192" t="s">
        <v>18009</v>
      </c>
      <c r="B2289" s="205" t="s">
        <v>18010</v>
      </c>
    </row>
    <row r="2290" spans="1:5" s="188" customFormat="1" outlineLevel="1">
      <c r="A2290" s="188" t="s">
        <v>8720</v>
      </c>
      <c r="B2290" s="206" t="s">
        <v>18011</v>
      </c>
      <c r="C2290" s="188" t="s">
        <v>275</v>
      </c>
      <c r="D2290" s="188" t="s">
        <v>354</v>
      </c>
      <c r="E2290" s="188" t="s">
        <v>925</v>
      </c>
    </row>
    <row r="2291" spans="1:5" s="188" customFormat="1" outlineLevel="1">
      <c r="A2291" s="188" t="s">
        <v>7858</v>
      </c>
      <c r="B2291" s="206" t="s">
        <v>18012</v>
      </c>
      <c r="C2291" s="188" t="s">
        <v>222</v>
      </c>
      <c r="D2291" s="188" t="s">
        <v>313</v>
      </c>
      <c r="E2291" s="188" t="s">
        <v>223</v>
      </c>
    </row>
    <row r="2292" spans="1:5" s="188" customFormat="1" outlineLevel="1">
      <c r="A2292" s="188" t="s">
        <v>7861</v>
      </c>
      <c r="B2292" s="206" t="s">
        <v>7860</v>
      </c>
      <c r="C2292" s="188" t="s">
        <v>222</v>
      </c>
      <c r="D2292" s="188" t="s">
        <v>313</v>
      </c>
      <c r="E2292" s="188" t="s">
        <v>223</v>
      </c>
    </row>
    <row r="2293" spans="1:5" s="188" customFormat="1" outlineLevel="1">
      <c r="A2293" s="188" t="s">
        <v>7864</v>
      </c>
      <c r="B2293" s="206" t="s">
        <v>7863</v>
      </c>
      <c r="C2293" s="188" t="s">
        <v>222</v>
      </c>
      <c r="D2293" s="188" t="s">
        <v>313</v>
      </c>
      <c r="E2293" s="188" t="s">
        <v>223</v>
      </c>
    </row>
    <row r="2294" spans="1:5" s="188" customFormat="1" outlineLevel="1">
      <c r="A2294" s="188" t="s">
        <v>10132</v>
      </c>
      <c r="B2294" s="206" t="s">
        <v>18013</v>
      </c>
      <c r="C2294" s="188" t="s">
        <v>255</v>
      </c>
      <c r="D2294" s="188" t="s">
        <v>337</v>
      </c>
      <c r="E2294" s="188" t="s">
        <v>21088</v>
      </c>
    </row>
    <row r="2295" spans="1:5" s="188" customFormat="1" outlineLevel="1">
      <c r="A2295" s="188" t="s">
        <v>8259</v>
      </c>
      <c r="B2295" s="206" t="s">
        <v>8256</v>
      </c>
      <c r="C2295" s="188" t="s">
        <v>195</v>
      </c>
      <c r="D2295" s="188" t="s">
        <v>294</v>
      </c>
      <c r="E2295" s="188" t="s">
        <v>83</v>
      </c>
    </row>
    <row r="2296" spans="1:5" s="188" customFormat="1" outlineLevel="1">
      <c r="A2296" s="188" t="s">
        <v>8265</v>
      </c>
      <c r="B2296" s="206" t="s">
        <v>18014</v>
      </c>
      <c r="C2296" s="188" t="s">
        <v>195</v>
      </c>
      <c r="D2296" s="188" t="s">
        <v>294</v>
      </c>
      <c r="E2296" s="188" t="s">
        <v>83</v>
      </c>
    </row>
    <row r="2297" spans="1:5" s="188" customFormat="1" outlineLevel="1">
      <c r="A2297" s="188" t="s">
        <v>8271</v>
      </c>
      <c r="B2297" s="206" t="s">
        <v>8268</v>
      </c>
      <c r="C2297" s="188" t="s">
        <v>224</v>
      </c>
      <c r="D2297" s="188" t="s">
        <v>314</v>
      </c>
      <c r="E2297" s="188" t="s">
        <v>225</v>
      </c>
    </row>
    <row r="2298" spans="1:5" s="188" customFormat="1" outlineLevel="1">
      <c r="A2298" s="188" t="s">
        <v>18015</v>
      </c>
      <c r="B2298" s="206" t="s">
        <v>15584</v>
      </c>
    </row>
    <row r="2299" spans="1:5" s="192" customFormat="1" outlineLevel="1">
      <c r="A2299" s="192" t="s">
        <v>18016</v>
      </c>
      <c r="B2299" s="205" t="s">
        <v>15584</v>
      </c>
    </row>
    <row r="2300" spans="1:5" s="98" customFormat="1" outlineLevel="1">
      <c r="A2300" s="98" t="s">
        <v>18017</v>
      </c>
      <c r="B2300" s="204" t="s">
        <v>18018</v>
      </c>
      <c r="C2300" s="98" t="s">
        <v>195</v>
      </c>
      <c r="D2300" s="98" t="s">
        <v>294</v>
      </c>
      <c r="E2300" s="98" t="s">
        <v>83</v>
      </c>
    </row>
    <row r="2301" spans="1:5" s="192" customFormat="1" outlineLevel="1">
      <c r="A2301" s="192" t="s">
        <v>18019</v>
      </c>
      <c r="B2301" s="205" t="s">
        <v>18020</v>
      </c>
      <c r="C2301" s="192" t="s">
        <v>195</v>
      </c>
      <c r="D2301" s="192" t="s">
        <v>294</v>
      </c>
      <c r="E2301" s="192" t="s">
        <v>83</v>
      </c>
    </row>
    <row r="2302" spans="1:5" s="188" customFormat="1" outlineLevel="1">
      <c r="A2302" s="188" t="s">
        <v>8839</v>
      </c>
      <c r="B2302" s="206" t="s">
        <v>18021</v>
      </c>
      <c r="C2302" s="188" t="s">
        <v>195</v>
      </c>
      <c r="D2302" s="188" t="s">
        <v>294</v>
      </c>
      <c r="E2302" s="188" t="s">
        <v>83</v>
      </c>
    </row>
    <row r="2303" spans="1:5" s="188" customFormat="1" outlineLevel="1">
      <c r="A2303" s="188" t="s">
        <v>8841</v>
      </c>
      <c r="B2303" s="206" t="s">
        <v>18022</v>
      </c>
      <c r="C2303" s="188" t="s">
        <v>195</v>
      </c>
      <c r="D2303" s="188" t="s">
        <v>294</v>
      </c>
      <c r="E2303" s="188" t="s">
        <v>83</v>
      </c>
    </row>
    <row r="2304" spans="1:5" s="188" customFormat="1" outlineLevel="1">
      <c r="A2304" s="188" t="s">
        <v>8815</v>
      </c>
      <c r="B2304" s="206" t="s">
        <v>18023</v>
      </c>
      <c r="C2304" s="188" t="s">
        <v>195</v>
      </c>
      <c r="D2304" s="188" t="s">
        <v>294</v>
      </c>
      <c r="E2304" s="188" t="s">
        <v>83</v>
      </c>
    </row>
    <row r="2305" spans="1:5" s="188" customFormat="1" outlineLevel="1">
      <c r="A2305" s="188" t="s">
        <v>8818</v>
      </c>
      <c r="B2305" s="206" t="s">
        <v>18024</v>
      </c>
      <c r="C2305" s="188" t="s">
        <v>195</v>
      </c>
      <c r="D2305" s="188" t="s">
        <v>294</v>
      </c>
      <c r="E2305" s="188" t="s">
        <v>83</v>
      </c>
    </row>
    <row r="2306" spans="1:5" s="188" customFormat="1" outlineLevel="1">
      <c r="A2306" s="188" t="s">
        <v>18025</v>
      </c>
      <c r="B2306" s="206" t="s">
        <v>15584</v>
      </c>
      <c r="C2306" s="188" t="s">
        <v>195</v>
      </c>
      <c r="D2306" s="188" t="s">
        <v>294</v>
      </c>
      <c r="E2306" s="188" t="s">
        <v>83</v>
      </c>
    </row>
    <row r="2307" spans="1:5" s="192" customFormat="1" outlineLevel="1">
      <c r="A2307" s="192" t="s">
        <v>18026</v>
      </c>
      <c r="B2307" s="205" t="s">
        <v>18027</v>
      </c>
      <c r="C2307" s="192" t="s">
        <v>195</v>
      </c>
      <c r="D2307" s="192" t="s">
        <v>294</v>
      </c>
      <c r="E2307" s="192" t="s">
        <v>83</v>
      </c>
    </row>
    <row r="2308" spans="1:5" s="188" customFormat="1" outlineLevel="1">
      <c r="A2308" s="188" t="s">
        <v>8099</v>
      </c>
      <c r="B2308" s="206" t="s">
        <v>18028</v>
      </c>
      <c r="C2308" s="188" t="s">
        <v>195</v>
      </c>
      <c r="D2308" s="188" t="s">
        <v>294</v>
      </c>
      <c r="E2308" s="188" t="s">
        <v>83</v>
      </c>
    </row>
    <row r="2309" spans="1:5" s="188" customFormat="1" outlineLevel="1">
      <c r="A2309" s="188" t="s">
        <v>8132</v>
      </c>
      <c r="B2309" s="206" t="s">
        <v>18029</v>
      </c>
      <c r="C2309" s="188" t="s">
        <v>195</v>
      </c>
      <c r="D2309" s="188" t="s">
        <v>294</v>
      </c>
      <c r="E2309" s="188" t="s">
        <v>83</v>
      </c>
    </row>
    <row r="2310" spans="1:5" s="188" customFormat="1" outlineLevel="1">
      <c r="A2310" s="188" t="s">
        <v>8158</v>
      </c>
      <c r="B2310" s="206" t="s">
        <v>18030</v>
      </c>
      <c r="C2310" s="188" t="s">
        <v>195</v>
      </c>
      <c r="D2310" s="188" t="s">
        <v>294</v>
      </c>
      <c r="E2310" s="188" t="s">
        <v>83</v>
      </c>
    </row>
    <row r="2311" spans="1:5" s="188" customFormat="1" outlineLevel="1">
      <c r="A2311" s="188" t="s">
        <v>8176</v>
      </c>
      <c r="B2311" s="206" t="s">
        <v>18031</v>
      </c>
      <c r="C2311" s="188" t="s">
        <v>195</v>
      </c>
      <c r="D2311" s="188" t="s">
        <v>294</v>
      </c>
      <c r="E2311" s="188" t="s">
        <v>83</v>
      </c>
    </row>
    <row r="2312" spans="1:5" s="188" customFormat="1" outlineLevel="1">
      <c r="A2312" s="188" t="s">
        <v>8199</v>
      </c>
      <c r="B2312" s="206" t="s">
        <v>18032</v>
      </c>
      <c r="C2312" s="188" t="s">
        <v>195</v>
      </c>
      <c r="D2312" s="188" t="s">
        <v>294</v>
      </c>
      <c r="E2312" s="188" t="s">
        <v>83</v>
      </c>
    </row>
    <row r="2313" spans="1:5" s="188" customFormat="1" outlineLevel="1">
      <c r="A2313" s="188" t="s">
        <v>8214</v>
      </c>
      <c r="B2313" s="206" t="s">
        <v>18033</v>
      </c>
      <c r="C2313" s="188" t="s">
        <v>195</v>
      </c>
      <c r="D2313" s="188" t="s">
        <v>294</v>
      </c>
      <c r="E2313" s="188" t="s">
        <v>83</v>
      </c>
    </row>
    <row r="2314" spans="1:5" s="188" customFormat="1" outlineLevel="1">
      <c r="A2314" s="188" t="s">
        <v>18034</v>
      </c>
      <c r="B2314" s="206" t="s">
        <v>15584</v>
      </c>
      <c r="C2314" s="188" t="s">
        <v>195</v>
      </c>
      <c r="D2314" s="188" t="s">
        <v>294</v>
      </c>
      <c r="E2314" s="188" t="s">
        <v>83</v>
      </c>
    </row>
    <row r="2315" spans="1:5" s="192" customFormat="1" outlineLevel="1">
      <c r="A2315" s="192" t="s">
        <v>18035</v>
      </c>
      <c r="B2315" s="205" t="s">
        <v>18036</v>
      </c>
      <c r="C2315" s="192" t="s">
        <v>195</v>
      </c>
      <c r="D2315" s="192" t="s">
        <v>294</v>
      </c>
      <c r="E2315" s="192" t="s">
        <v>83</v>
      </c>
    </row>
    <row r="2316" spans="1:5" s="188" customFormat="1" outlineLevel="1">
      <c r="A2316" s="188" t="s">
        <v>8108</v>
      </c>
      <c r="B2316" s="206" t="s">
        <v>18037</v>
      </c>
      <c r="C2316" s="188" t="s">
        <v>195</v>
      </c>
      <c r="D2316" s="188" t="s">
        <v>294</v>
      </c>
      <c r="E2316" s="188" t="s">
        <v>83</v>
      </c>
    </row>
    <row r="2317" spans="1:5" s="188" customFormat="1" outlineLevel="1">
      <c r="A2317" s="188" t="s">
        <v>8114</v>
      </c>
      <c r="B2317" s="206" t="s">
        <v>18038</v>
      </c>
      <c r="C2317" s="188" t="s">
        <v>195</v>
      </c>
      <c r="D2317" s="188" t="s">
        <v>294</v>
      </c>
      <c r="E2317" s="188" t="s">
        <v>83</v>
      </c>
    </row>
    <row r="2318" spans="1:5" s="188" customFormat="1" outlineLevel="1">
      <c r="A2318" s="188" t="s">
        <v>8120</v>
      </c>
      <c r="B2318" s="206" t="s">
        <v>18039</v>
      </c>
      <c r="C2318" s="188" t="s">
        <v>195</v>
      </c>
      <c r="D2318" s="188" t="s">
        <v>294</v>
      </c>
      <c r="E2318" s="188" t="s">
        <v>83</v>
      </c>
    </row>
    <row r="2319" spans="1:5" s="188" customFormat="1" outlineLevel="1">
      <c r="A2319" s="188" t="s">
        <v>8125</v>
      </c>
      <c r="B2319" s="206" t="s">
        <v>18040</v>
      </c>
      <c r="C2319" s="188" t="s">
        <v>195</v>
      </c>
      <c r="D2319" s="188" t="s">
        <v>294</v>
      </c>
      <c r="E2319" s="188" t="s">
        <v>83</v>
      </c>
    </row>
    <row r="2320" spans="1:5" s="188" customFormat="1" outlineLevel="1">
      <c r="A2320" s="188" t="s">
        <v>18041</v>
      </c>
      <c r="B2320" s="206" t="s">
        <v>15584</v>
      </c>
      <c r="C2320" s="188" t="s">
        <v>195</v>
      </c>
      <c r="D2320" s="188" t="s">
        <v>294</v>
      </c>
      <c r="E2320" s="188" t="s">
        <v>83</v>
      </c>
    </row>
    <row r="2321" spans="1:5" s="192" customFormat="1" outlineLevel="1">
      <c r="A2321" s="192" t="s">
        <v>18042</v>
      </c>
      <c r="B2321" s="205" t="s">
        <v>18043</v>
      </c>
      <c r="C2321" s="192" t="s">
        <v>195</v>
      </c>
      <c r="D2321" s="192" t="s">
        <v>294</v>
      </c>
      <c r="E2321" s="192" t="s">
        <v>83</v>
      </c>
    </row>
    <row r="2322" spans="1:5" s="188" customFormat="1" outlineLevel="1">
      <c r="A2322" s="188" t="s">
        <v>8136</v>
      </c>
      <c r="B2322" s="206" t="s">
        <v>18037</v>
      </c>
      <c r="C2322" s="188" t="s">
        <v>195</v>
      </c>
      <c r="D2322" s="188" t="s">
        <v>294</v>
      </c>
      <c r="E2322" s="188" t="s">
        <v>83</v>
      </c>
    </row>
    <row r="2323" spans="1:5" s="188" customFormat="1" outlineLevel="1">
      <c r="A2323" s="188" t="s">
        <v>8140</v>
      </c>
      <c r="B2323" s="206" t="s">
        <v>18038</v>
      </c>
      <c r="C2323" s="188" t="s">
        <v>195</v>
      </c>
      <c r="D2323" s="188" t="s">
        <v>294</v>
      </c>
      <c r="E2323" s="188" t="s">
        <v>83</v>
      </c>
    </row>
    <row r="2324" spans="1:5" s="188" customFormat="1" outlineLevel="1">
      <c r="A2324" s="188" t="s">
        <v>8147</v>
      </c>
      <c r="B2324" s="206" t="s">
        <v>18044</v>
      </c>
      <c r="C2324" s="188" t="s">
        <v>195</v>
      </c>
      <c r="D2324" s="188" t="s">
        <v>294</v>
      </c>
      <c r="E2324" s="188" t="s">
        <v>83</v>
      </c>
    </row>
    <row r="2325" spans="1:5" s="188" customFormat="1" outlineLevel="1">
      <c r="A2325" s="188" t="s">
        <v>8144</v>
      </c>
      <c r="B2325" s="206" t="s">
        <v>18045</v>
      </c>
      <c r="C2325" s="188" t="s">
        <v>195</v>
      </c>
      <c r="D2325" s="188" t="s">
        <v>294</v>
      </c>
      <c r="E2325" s="188" t="s">
        <v>83</v>
      </c>
    </row>
    <row r="2326" spans="1:5" s="188" customFormat="1" outlineLevel="1">
      <c r="A2326" s="188" t="s">
        <v>8152</v>
      </c>
      <c r="B2326" s="206" t="s">
        <v>18040</v>
      </c>
      <c r="C2326" s="188" t="s">
        <v>195</v>
      </c>
      <c r="D2326" s="188" t="s">
        <v>294</v>
      </c>
      <c r="E2326" s="188" t="s">
        <v>83</v>
      </c>
    </row>
    <row r="2327" spans="1:5" s="188" customFormat="1" outlineLevel="1">
      <c r="A2327" s="188" t="s">
        <v>18046</v>
      </c>
      <c r="B2327" s="206" t="s">
        <v>15584</v>
      </c>
      <c r="C2327" s="188" t="s">
        <v>195</v>
      </c>
      <c r="D2327" s="188" t="s">
        <v>294</v>
      </c>
      <c r="E2327" s="188" t="s">
        <v>83</v>
      </c>
    </row>
    <row r="2328" spans="1:5" s="192" customFormat="1" outlineLevel="1">
      <c r="A2328" s="192" t="s">
        <v>18047</v>
      </c>
      <c r="B2328" s="205" t="s">
        <v>18048</v>
      </c>
      <c r="C2328" s="192" t="s">
        <v>195</v>
      </c>
      <c r="D2328" s="192" t="s">
        <v>294</v>
      </c>
      <c r="E2328" s="192" t="s">
        <v>83</v>
      </c>
    </row>
    <row r="2329" spans="1:5" s="188" customFormat="1" outlineLevel="1">
      <c r="A2329" s="188" t="s">
        <v>8161</v>
      </c>
      <c r="B2329" s="206" t="s">
        <v>18037</v>
      </c>
      <c r="C2329" s="188" t="s">
        <v>195</v>
      </c>
      <c r="D2329" s="188" t="s">
        <v>294</v>
      </c>
      <c r="E2329" s="188" t="s">
        <v>83</v>
      </c>
    </row>
    <row r="2330" spans="1:5" s="188" customFormat="1" outlineLevel="1">
      <c r="A2330" s="188" t="s">
        <v>8164</v>
      </c>
      <c r="B2330" s="206" t="s">
        <v>18038</v>
      </c>
      <c r="C2330" s="188" t="s">
        <v>195</v>
      </c>
      <c r="D2330" s="188" t="s">
        <v>294</v>
      </c>
      <c r="E2330" s="188" t="s">
        <v>83</v>
      </c>
    </row>
    <row r="2331" spans="1:5" s="188" customFormat="1" outlineLevel="1">
      <c r="A2331" s="188" t="s">
        <v>8168</v>
      </c>
      <c r="B2331" s="206" t="s">
        <v>18039</v>
      </c>
      <c r="C2331" s="188" t="s">
        <v>195</v>
      </c>
      <c r="D2331" s="188" t="s">
        <v>294</v>
      </c>
      <c r="E2331" s="188" t="s">
        <v>83</v>
      </c>
    </row>
    <row r="2332" spans="1:5" s="188" customFormat="1" outlineLevel="1">
      <c r="A2332" s="188" t="s">
        <v>8171</v>
      </c>
      <c r="B2332" s="206" t="s">
        <v>18040</v>
      </c>
      <c r="C2332" s="188" t="s">
        <v>195</v>
      </c>
      <c r="D2332" s="188" t="s">
        <v>294</v>
      </c>
      <c r="E2332" s="188" t="s">
        <v>83</v>
      </c>
    </row>
    <row r="2333" spans="1:5" s="188" customFormat="1" outlineLevel="1">
      <c r="A2333" s="188" t="s">
        <v>18049</v>
      </c>
      <c r="B2333" s="206" t="s">
        <v>15584</v>
      </c>
      <c r="C2333" s="188" t="s">
        <v>195</v>
      </c>
      <c r="D2333" s="188" t="s">
        <v>294</v>
      </c>
      <c r="E2333" s="188" t="s">
        <v>83</v>
      </c>
    </row>
    <row r="2334" spans="1:5" s="192" customFormat="1" outlineLevel="1">
      <c r="A2334" s="192" t="s">
        <v>18050</v>
      </c>
      <c r="B2334" s="205" t="s">
        <v>18051</v>
      </c>
      <c r="C2334" s="192" t="s">
        <v>195</v>
      </c>
      <c r="D2334" s="192" t="s">
        <v>294</v>
      </c>
      <c r="E2334" s="192" t="s">
        <v>83</v>
      </c>
    </row>
    <row r="2335" spans="1:5" s="188" customFormat="1" outlineLevel="1">
      <c r="A2335" s="188" t="s">
        <v>8180</v>
      </c>
      <c r="B2335" s="206" t="s">
        <v>18037</v>
      </c>
      <c r="C2335" s="188" t="s">
        <v>195</v>
      </c>
      <c r="D2335" s="188" t="s">
        <v>294</v>
      </c>
      <c r="E2335" s="188" t="s">
        <v>83</v>
      </c>
    </row>
    <row r="2336" spans="1:5" s="188" customFormat="1" outlineLevel="1">
      <c r="A2336" s="188" t="s">
        <v>8182</v>
      </c>
      <c r="B2336" s="206" t="s">
        <v>18038</v>
      </c>
      <c r="C2336" s="188" t="s">
        <v>195</v>
      </c>
      <c r="D2336" s="188" t="s">
        <v>294</v>
      </c>
      <c r="E2336" s="188" t="s">
        <v>83</v>
      </c>
    </row>
    <row r="2337" spans="1:5" s="188" customFormat="1" outlineLevel="1">
      <c r="A2337" s="188" t="s">
        <v>8188</v>
      </c>
      <c r="B2337" s="206" t="s">
        <v>18044</v>
      </c>
      <c r="C2337" s="188" t="s">
        <v>195</v>
      </c>
      <c r="D2337" s="188" t="s">
        <v>294</v>
      </c>
      <c r="E2337" s="188" t="s">
        <v>83</v>
      </c>
    </row>
    <row r="2338" spans="1:5" s="188" customFormat="1" outlineLevel="1">
      <c r="A2338" s="188" t="s">
        <v>8186</v>
      </c>
      <c r="B2338" s="206" t="s">
        <v>18045</v>
      </c>
      <c r="C2338" s="188" t="s">
        <v>195</v>
      </c>
      <c r="D2338" s="188" t="s">
        <v>294</v>
      </c>
      <c r="E2338" s="188" t="s">
        <v>83</v>
      </c>
    </row>
    <row r="2339" spans="1:5" s="188" customFormat="1" outlineLevel="1">
      <c r="A2339" s="188" t="s">
        <v>8192</v>
      </c>
      <c r="B2339" s="206" t="s">
        <v>18040</v>
      </c>
      <c r="C2339" s="188" t="s">
        <v>195</v>
      </c>
      <c r="D2339" s="188" t="s">
        <v>294</v>
      </c>
      <c r="E2339" s="188" t="s">
        <v>83</v>
      </c>
    </row>
    <row r="2340" spans="1:5" s="188" customFormat="1" outlineLevel="1">
      <c r="A2340" s="188" t="s">
        <v>18052</v>
      </c>
      <c r="B2340" s="206" t="s">
        <v>15584</v>
      </c>
      <c r="C2340" s="188" t="s">
        <v>195</v>
      </c>
      <c r="D2340" s="188" t="s">
        <v>294</v>
      </c>
      <c r="E2340" s="188" t="s">
        <v>83</v>
      </c>
    </row>
    <row r="2341" spans="1:5" s="192" customFormat="1" outlineLevel="1">
      <c r="A2341" s="192" t="s">
        <v>18053</v>
      </c>
      <c r="B2341" s="205" t="s">
        <v>8196</v>
      </c>
      <c r="C2341" s="192" t="s">
        <v>195</v>
      </c>
      <c r="D2341" s="192" t="s">
        <v>294</v>
      </c>
      <c r="E2341" s="192" t="s">
        <v>83</v>
      </c>
    </row>
    <row r="2342" spans="1:5" s="188" customFormat="1" outlineLevel="1">
      <c r="A2342" s="188" t="s">
        <v>8202</v>
      </c>
      <c r="B2342" s="206" t="s">
        <v>18054</v>
      </c>
      <c r="C2342" s="188" t="s">
        <v>195</v>
      </c>
      <c r="D2342" s="188" t="s">
        <v>294</v>
      </c>
      <c r="E2342" s="188" t="s">
        <v>83</v>
      </c>
    </row>
    <row r="2343" spans="1:5" s="188" customFormat="1" outlineLevel="1">
      <c r="A2343" s="188" t="s">
        <v>8205</v>
      </c>
      <c r="B2343" s="206" t="s">
        <v>18055</v>
      </c>
      <c r="C2343" s="188" t="s">
        <v>195</v>
      </c>
      <c r="D2343" s="188" t="s">
        <v>294</v>
      </c>
      <c r="E2343" s="188" t="s">
        <v>83</v>
      </c>
    </row>
    <row r="2344" spans="1:5" s="188" customFormat="1" outlineLevel="1">
      <c r="A2344" s="188" t="s">
        <v>8208</v>
      </c>
      <c r="B2344" s="206" t="s">
        <v>18056</v>
      </c>
      <c r="C2344" s="188" t="s">
        <v>195</v>
      </c>
      <c r="D2344" s="188" t="s">
        <v>294</v>
      </c>
      <c r="E2344" s="188" t="s">
        <v>83</v>
      </c>
    </row>
    <row r="2345" spans="1:5" s="188" customFormat="1" outlineLevel="1">
      <c r="A2345" s="188" t="s">
        <v>8211</v>
      </c>
      <c r="B2345" s="206" t="s">
        <v>18057</v>
      </c>
      <c r="C2345" s="188" t="s">
        <v>195</v>
      </c>
      <c r="D2345" s="188" t="s">
        <v>294</v>
      </c>
      <c r="E2345" s="188" t="s">
        <v>83</v>
      </c>
    </row>
    <row r="2346" spans="1:5" s="188" customFormat="1" outlineLevel="1">
      <c r="A2346" s="188" t="s">
        <v>8216</v>
      </c>
      <c r="B2346" s="206" t="s">
        <v>18058</v>
      </c>
      <c r="C2346" s="188" t="s">
        <v>195</v>
      </c>
      <c r="D2346" s="188" t="s">
        <v>294</v>
      </c>
      <c r="E2346" s="188" t="s">
        <v>83</v>
      </c>
    </row>
    <row r="2347" spans="1:5" s="188" customFormat="1" outlineLevel="1">
      <c r="A2347" s="188" t="s">
        <v>8218</v>
      </c>
      <c r="B2347" s="206" t="s">
        <v>18059</v>
      </c>
      <c r="C2347" s="188" t="s">
        <v>195</v>
      </c>
      <c r="D2347" s="188" t="s">
        <v>294</v>
      </c>
      <c r="E2347" s="188" t="s">
        <v>83</v>
      </c>
    </row>
    <row r="2348" spans="1:5" s="188" customFormat="1" outlineLevel="1">
      <c r="A2348" s="188" t="s">
        <v>8220</v>
      </c>
      <c r="B2348" s="206" t="s">
        <v>18060</v>
      </c>
      <c r="C2348" s="188" t="s">
        <v>195</v>
      </c>
      <c r="D2348" s="188" t="s">
        <v>294</v>
      </c>
      <c r="E2348" s="188" t="s">
        <v>83</v>
      </c>
    </row>
    <row r="2349" spans="1:5" s="188" customFormat="1" outlineLevel="1">
      <c r="A2349" s="188" t="s">
        <v>8222</v>
      </c>
      <c r="B2349" s="206" t="s">
        <v>18061</v>
      </c>
      <c r="C2349" s="188" t="s">
        <v>195</v>
      </c>
      <c r="D2349" s="188" t="s">
        <v>294</v>
      </c>
      <c r="E2349" s="188" t="s">
        <v>83</v>
      </c>
    </row>
    <row r="2350" spans="1:5" s="188" customFormat="1" outlineLevel="1">
      <c r="A2350" s="188" t="s">
        <v>18062</v>
      </c>
      <c r="B2350" s="206" t="s">
        <v>15584</v>
      </c>
      <c r="C2350" s="188" t="s">
        <v>195</v>
      </c>
      <c r="D2350" s="188" t="s">
        <v>294</v>
      </c>
      <c r="E2350" s="188" t="s">
        <v>83</v>
      </c>
    </row>
    <row r="2351" spans="1:5" s="192" customFormat="1" outlineLevel="1">
      <c r="A2351" s="192" t="s">
        <v>18063</v>
      </c>
      <c r="B2351" s="205" t="s">
        <v>15584</v>
      </c>
      <c r="C2351" s="192" t="s">
        <v>195</v>
      </c>
      <c r="D2351" s="192" t="s">
        <v>294</v>
      </c>
      <c r="E2351" s="192" t="s">
        <v>83</v>
      </c>
    </row>
    <row r="2352" spans="1:5" s="98" customFormat="1" outlineLevel="1">
      <c r="A2352" s="98" t="s">
        <v>18064</v>
      </c>
      <c r="B2352" s="204" t="s">
        <v>18065</v>
      </c>
      <c r="C2352" s="98" t="s">
        <v>274</v>
      </c>
      <c r="D2352" s="98" t="s">
        <v>353</v>
      </c>
      <c r="E2352" s="98" t="s">
        <v>21089</v>
      </c>
    </row>
    <row r="2353" spans="1:5" s="192" customFormat="1" outlineLevel="1">
      <c r="A2353" s="192" t="s">
        <v>18066</v>
      </c>
      <c r="B2353" s="205" t="s">
        <v>18067</v>
      </c>
      <c r="C2353" s="192" t="s">
        <v>274</v>
      </c>
      <c r="D2353" s="192" t="s">
        <v>353</v>
      </c>
      <c r="E2353" s="192" t="s">
        <v>21089</v>
      </c>
    </row>
    <row r="2354" spans="1:5" s="188" customFormat="1" outlineLevel="1">
      <c r="A2354" s="188" t="s">
        <v>8389</v>
      </c>
      <c r="B2354" s="206" t="s">
        <v>18068</v>
      </c>
      <c r="C2354" s="188" t="s">
        <v>274</v>
      </c>
      <c r="D2354" s="188" t="s">
        <v>353</v>
      </c>
      <c r="E2354" s="188" t="s">
        <v>21089</v>
      </c>
    </row>
    <row r="2355" spans="1:5" s="188" customFormat="1" outlineLevel="1">
      <c r="A2355" s="188" t="s">
        <v>8392</v>
      </c>
      <c r="B2355" s="206" t="s">
        <v>18069</v>
      </c>
      <c r="C2355" s="188" t="s">
        <v>274</v>
      </c>
      <c r="D2355" s="188" t="s">
        <v>353</v>
      </c>
      <c r="E2355" s="188" t="s">
        <v>21089</v>
      </c>
    </row>
    <row r="2356" spans="1:5" s="188" customFormat="1" outlineLevel="1">
      <c r="A2356" s="188" t="s">
        <v>8395</v>
      </c>
      <c r="B2356" s="206" t="s">
        <v>18070</v>
      </c>
      <c r="C2356" s="188" t="s">
        <v>274</v>
      </c>
      <c r="D2356" s="188" t="s">
        <v>353</v>
      </c>
      <c r="E2356" s="188" t="s">
        <v>21089</v>
      </c>
    </row>
    <row r="2357" spans="1:5" s="188" customFormat="1" outlineLevel="1">
      <c r="A2357" s="188" t="s">
        <v>8398</v>
      </c>
      <c r="B2357" s="206" t="s">
        <v>18071</v>
      </c>
      <c r="C2357" s="188" t="s">
        <v>274</v>
      </c>
      <c r="D2357" s="188" t="s">
        <v>353</v>
      </c>
      <c r="E2357" s="188" t="s">
        <v>21089</v>
      </c>
    </row>
    <row r="2358" spans="1:5" s="188" customFormat="1" outlineLevel="1">
      <c r="A2358" s="188" t="s">
        <v>8404</v>
      </c>
      <c r="B2358" s="206" t="s">
        <v>18072</v>
      </c>
      <c r="C2358" s="188" t="s">
        <v>274</v>
      </c>
      <c r="D2358" s="188" t="s">
        <v>353</v>
      </c>
      <c r="E2358" s="188" t="s">
        <v>21089</v>
      </c>
    </row>
    <row r="2359" spans="1:5" s="188" customFormat="1" outlineLevel="1">
      <c r="A2359" s="188" t="s">
        <v>8411</v>
      </c>
      <c r="B2359" s="206" t="s">
        <v>18073</v>
      </c>
      <c r="C2359" s="188" t="s">
        <v>274</v>
      </c>
      <c r="D2359" s="188" t="s">
        <v>353</v>
      </c>
      <c r="E2359" s="188" t="s">
        <v>21089</v>
      </c>
    </row>
    <row r="2360" spans="1:5" s="188" customFormat="1" outlineLevel="1">
      <c r="A2360" s="188" t="s">
        <v>8413</v>
      </c>
      <c r="B2360" s="206" t="s">
        <v>18074</v>
      </c>
      <c r="C2360" s="188" t="s">
        <v>274</v>
      </c>
      <c r="D2360" s="188" t="s">
        <v>353</v>
      </c>
      <c r="E2360" s="188" t="s">
        <v>21089</v>
      </c>
    </row>
    <row r="2361" spans="1:5" s="188" customFormat="1" outlineLevel="1">
      <c r="A2361" s="188" t="s">
        <v>8421</v>
      </c>
      <c r="B2361" s="206" t="s">
        <v>18075</v>
      </c>
      <c r="C2361" s="188" t="s">
        <v>274</v>
      </c>
      <c r="D2361" s="188" t="s">
        <v>353</v>
      </c>
      <c r="E2361" s="188" t="s">
        <v>21089</v>
      </c>
    </row>
    <row r="2362" spans="1:5" s="188" customFormat="1" outlineLevel="1">
      <c r="A2362" s="188" t="s">
        <v>8427</v>
      </c>
      <c r="B2362" s="206" t="s">
        <v>18076</v>
      </c>
      <c r="C2362" s="188" t="s">
        <v>274</v>
      </c>
      <c r="D2362" s="188" t="s">
        <v>353</v>
      </c>
      <c r="E2362" s="188" t="s">
        <v>21089</v>
      </c>
    </row>
    <row r="2363" spans="1:5" s="188" customFormat="1" outlineLevel="1">
      <c r="A2363" s="188" t="s">
        <v>18077</v>
      </c>
      <c r="B2363" s="206" t="s">
        <v>15584</v>
      </c>
      <c r="C2363" s="188" t="s">
        <v>274</v>
      </c>
      <c r="D2363" s="188" t="s">
        <v>353</v>
      </c>
      <c r="E2363" s="188" t="s">
        <v>21089</v>
      </c>
    </row>
    <row r="2364" spans="1:5" s="192" customFormat="1" outlineLevel="1">
      <c r="A2364" s="192" t="s">
        <v>18078</v>
      </c>
      <c r="B2364" s="205" t="s">
        <v>18079</v>
      </c>
      <c r="C2364" s="192" t="s">
        <v>274</v>
      </c>
      <c r="D2364" s="192" t="s">
        <v>353</v>
      </c>
      <c r="E2364" s="192" t="s">
        <v>21089</v>
      </c>
    </row>
    <row r="2365" spans="1:5" s="188" customFormat="1" outlineLevel="1">
      <c r="A2365" s="188" t="s">
        <v>8577</v>
      </c>
      <c r="B2365" s="206" t="s">
        <v>18080</v>
      </c>
      <c r="C2365" s="188" t="s">
        <v>274</v>
      </c>
      <c r="D2365" s="188" t="s">
        <v>353</v>
      </c>
      <c r="E2365" s="188" t="s">
        <v>21089</v>
      </c>
    </row>
    <row r="2366" spans="1:5" s="188" customFormat="1" outlineLevel="1">
      <c r="A2366" s="188" t="s">
        <v>8580</v>
      </c>
      <c r="B2366" s="206" t="s">
        <v>18081</v>
      </c>
      <c r="C2366" s="188" t="s">
        <v>274</v>
      </c>
      <c r="D2366" s="188" t="s">
        <v>353</v>
      </c>
      <c r="E2366" s="188" t="s">
        <v>21089</v>
      </c>
    </row>
    <row r="2367" spans="1:5" s="188" customFormat="1" outlineLevel="1">
      <c r="A2367" s="188" t="s">
        <v>8583</v>
      </c>
      <c r="B2367" s="206" t="s">
        <v>18082</v>
      </c>
      <c r="C2367" s="188" t="s">
        <v>274</v>
      </c>
      <c r="D2367" s="188" t="s">
        <v>353</v>
      </c>
      <c r="E2367" s="188" t="s">
        <v>21089</v>
      </c>
    </row>
    <row r="2368" spans="1:5" s="188" customFormat="1" outlineLevel="1">
      <c r="A2368" s="188" t="s">
        <v>18083</v>
      </c>
      <c r="B2368" s="206" t="s">
        <v>15584</v>
      </c>
      <c r="C2368" s="188" t="s">
        <v>274</v>
      </c>
      <c r="D2368" s="188" t="s">
        <v>353</v>
      </c>
      <c r="E2368" s="188" t="s">
        <v>21089</v>
      </c>
    </row>
    <row r="2369" spans="1:5" s="192" customFormat="1" outlineLevel="1">
      <c r="A2369" s="192" t="s">
        <v>18084</v>
      </c>
      <c r="B2369" s="205" t="s">
        <v>18085</v>
      </c>
      <c r="C2369" s="192" t="s">
        <v>274</v>
      </c>
      <c r="D2369" s="192" t="s">
        <v>353</v>
      </c>
      <c r="E2369" s="192" t="s">
        <v>21089</v>
      </c>
    </row>
    <row r="2370" spans="1:5" s="188" customFormat="1" outlineLevel="1">
      <c r="A2370" s="188" t="s">
        <v>8590</v>
      </c>
      <c r="B2370" s="206" t="s">
        <v>18086</v>
      </c>
      <c r="C2370" s="188" t="s">
        <v>274</v>
      </c>
      <c r="D2370" s="188" t="s">
        <v>353</v>
      </c>
      <c r="E2370" s="188" t="s">
        <v>21089</v>
      </c>
    </row>
    <row r="2371" spans="1:5" s="188" customFormat="1" outlineLevel="1">
      <c r="A2371" s="188" t="s">
        <v>8597</v>
      </c>
      <c r="B2371" s="206" t="s">
        <v>18087</v>
      </c>
      <c r="C2371" s="188" t="s">
        <v>274</v>
      </c>
      <c r="D2371" s="188" t="s">
        <v>353</v>
      </c>
      <c r="E2371" s="188" t="s">
        <v>21089</v>
      </c>
    </row>
    <row r="2372" spans="1:5" s="188" customFormat="1" outlineLevel="1">
      <c r="A2372" s="188" t="s">
        <v>8608</v>
      </c>
      <c r="B2372" s="206" t="s">
        <v>18088</v>
      </c>
      <c r="C2372" s="188" t="s">
        <v>274</v>
      </c>
      <c r="D2372" s="188" t="s">
        <v>353</v>
      </c>
      <c r="E2372" s="188" t="s">
        <v>21089</v>
      </c>
    </row>
    <row r="2373" spans="1:5" s="188" customFormat="1" outlineLevel="1">
      <c r="A2373" s="188" t="s">
        <v>8611</v>
      </c>
      <c r="B2373" s="206" t="s">
        <v>18089</v>
      </c>
      <c r="C2373" s="188" t="s">
        <v>274</v>
      </c>
      <c r="D2373" s="188" t="s">
        <v>353</v>
      </c>
      <c r="E2373" s="188" t="s">
        <v>21089</v>
      </c>
    </row>
    <row r="2374" spans="1:5" s="188" customFormat="1" outlineLevel="1">
      <c r="A2374" s="188" t="s">
        <v>8617</v>
      </c>
      <c r="B2374" s="206" t="s">
        <v>18090</v>
      </c>
      <c r="C2374" s="188" t="s">
        <v>274</v>
      </c>
      <c r="D2374" s="188" t="s">
        <v>353</v>
      </c>
      <c r="E2374" s="188" t="s">
        <v>21089</v>
      </c>
    </row>
    <row r="2375" spans="1:5" s="188" customFormat="1" outlineLevel="1">
      <c r="A2375" s="188" t="s">
        <v>18091</v>
      </c>
      <c r="B2375" s="206" t="s">
        <v>15584</v>
      </c>
      <c r="C2375" s="188" t="s">
        <v>274</v>
      </c>
      <c r="D2375" s="188" t="s">
        <v>353</v>
      </c>
      <c r="E2375" s="188" t="s">
        <v>21089</v>
      </c>
    </row>
    <row r="2376" spans="1:5" s="192" customFormat="1" outlineLevel="1">
      <c r="A2376" s="192" t="s">
        <v>18092</v>
      </c>
      <c r="B2376" s="205" t="s">
        <v>18093</v>
      </c>
      <c r="C2376" s="192" t="s">
        <v>274</v>
      </c>
      <c r="D2376" s="192" t="s">
        <v>353</v>
      </c>
      <c r="E2376" s="192" t="s">
        <v>21089</v>
      </c>
    </row>
    <row r="2377" spans="1:5" s="188" customFormat="1" outlineLevel="1">
      <c r="A2377" s="188" t="s">
        <v>8632</v>
      </c>
      <c r="B2377" s="206" t="s">
        <v>18094</v>
      </c>
      <c r="C2377" s="188" t="s">
        <v>274</v>
      </c>
      <c r="D2377" s="188" t="s">
        <v>353</v>
      </c>
      <c r="E2377" s="188" t="s">
        <v>21089</v>
      </c>
    </row>
    <row r="2378" spans="1:5" s="188" customFormat="1" outlineLevel="1">
      <c r="A2378" s="188" t="s">
        <v>8630</v>
      </c>
      <c r="B2378" s="206" t="s">
        <v>18095</v>
      </c>
      <c r="C2378" s="188" t="s">
        <v>274</v>
      </c>
      <c r="D2378" s="188" t="s">
        <v>353</v>
      </c>
      <c r="E2378" s="188" t="s">
        <v>21089</v>
      </c>
    </row>
    <row r="2379" spans="1:5" s="188" customFormat="1" outlineLevel="1">
      <c r="A2379" s="188" t="s">
        <v>8627</v>
      </c>
      <c r="B2379" s="206" t="s">
        <v>18096</v>
      </c>
      <c r="C2379" s="188" t="s">
        <v>274</v>
      </c>
      <c r="D2379" s="188" t="s">
        <v>353</v>
      </c>
      <c r="E2379" s="188" t="s">
        <v>21089</v>
      </c>
    </row>
    <row r="2380" spans="1:5" s="188" customFormat="1" outlineLevel="1">
      <c r="A2380" s="188" t="s">
        <v>18097</v>
      </c>
      <c r="B2380" s="206" t="s">
        <v>15584</v>
      </c>
      <c r="C2380" s="188" t="s">
        <v>274</v>
      </c>
      <c r="D2380" s="188" t="s">
        <v>353</v>
      </c>
      <c r="E2380" s="188" t="s">
        <v>21089</v>
      </c>
    </row>
    <row r="2381" spans="1:5" s="192" customFormat="1" outlineLevel="1">
      <c r="A2381" s="192" t="s">
        <v>18098</v>
      </c>
      <c r="B2381" s="205" t="s">
        <v>18099</v>
      </c>
      <c r="C2381" s="192" t="s">
        <v>274</v>
      </c>
      <c r="D2381" s="192" t="s">
        <v>353</v>
      </c>
      <c r="E2381" s="192" t="s">
        <v>21089</v>
      </c>
    </row>
    <row r="2382" spans="1:5" s="188" customFormat="1" outlineLevel="1">
      <c r="A2382" s="188" t="s">
        <v>8435</v>
      </c>
      <c r="B2382" s="206" t="s">
        <v>18100</v>
      </c>
      <c r="C2382" s="188" t="s">
        <v>274</v>
      </c>
      <c r="D2382" s="188" t="s">
        <v>353</v>
      </c>
      <c r="E2382" s="188" t="s">
        <v>21089</v>
      </c>
    </row>
    <row r="2383" spans="1:5" s="188" customFormat="1" outlineLevel="1">
      <c r="A2383" s="188" t="s">
        <v>8438</v>
      </c>
      <c r="B2383" s="206" t="s">
        <v>18101</v>
      </c>
      <c r="C2383" s="188" t="s">
        <v>274</v>
      </c>
      <c r="D2383" s="188" t="s">
        <v>353</v>
      </c>
      <c r="E2383" s="188" t="s">
        <v>21089</v>
      </c>
    </row>
    <row r="2384" spans="1:5" s="188" customFormat="1" outlineLevel="1">
      <c r="A2384" s="188" t="s">
        <v>8443</v>
      </c>
      <c r="B2384" s="206" t="s">
        <v>18102</v>
      </c>
      <c r="C2384" s="188" t="s">
        <v>274</v>
      </c>
      <c r="D2384" s="188" t="s">
        <v>353</v>
      </c>
      <c r="E2384" s="188" t="s">
        <v>21089</v>
      </c>
    </row>
    <row r="2385" spans="1:5" s="188" customFormat="1" outlineLevel="1">
      <c r="A2385" s="188" t="s">
        <v>18103</v>
      </c>
      <c r="B2385" s="206" t="s">
        <v>15584</v>
      </c>
      <c r="C2385" s="188" t="s">
        <v>274</v>
      </c>
      <c r="D2385" s="188" t="s">
        <v>353</v>
      </c>
      <c r="E2385" s="188" t="s">
        <v>21089</v>
      </c>
    </row>
    <row r="2386" spans="1:5" s="192" customFormat="1" outlineLevel="1">
      <c r="A2386" s="192" t="s">
        <v>8643</v>
      </c>
      <c r="B2386" s="205" t="s">
        <v>18104</v>
      </c>
      <c r="C2386" s="192" t="s">
        <v>274</v>
      </c>
      <c r="D2386" s="192" t="s">
        <v>353</v>
      </c>
      <c r="E2386" s="192" t="s">
        <v>21089</v>
      </c>
    </row>
    <row r="2387" spans="1:5" s="192" customFormat="1" outlineLevel="1">
      <c r="A2387" s="192" t="s">
        <v>18105</v>
      </c>
      <c r="B2387" s="205" t="s">
        <v>18106</v>
      </c>
      <c r="C2387" s="192" t="s">
        <v>274</v>
      </c>
      <c r="D2387" s="192" t="s">
        <v>353</v>
      </c>
      <c r="E2387" s="192" t="s">
        <v>21089</v>
      </c>
    </row>
    <row r="2388" spans="1:5" s="188" customFormat="1" outlineLevel="1">
      <c r="A2388" s="188" t="s">
        <v>8661</v>
      </c>
      <c r="B2388" s="206" t="s">
        <v>18107</v>
      </c>
      <c r="C2388" s="188" t="s">
        <v>274</v>
      </c>
      <c r="D2388" s="188" t="s">
        <v>353</v>
      </c>
      <c r="E2388" s="188" t="s">
        <v>21089</v>
      </c>
    </row>
    <row r="2389" spans="1:5" s="188" customFormat="1" outlineLevel="1">
      <c r="A2389" s="188" t="s">
        <v>8655</v>
      </c>
      <c r="B2389" s="206" t="s">
        <v>18094</v>
      </c>
      <c r="C2389" s="188" t="s">
        <v>274</v>
      </c>
      <c r="D2389" s="188" t="s">
        <v>353</v>
      </c>
      <c r="E2389" s="188" t="s">
        <v>21089</v>
      </c>
    </row>
    <row r="2390" spans="1:5" s="188" customFormat="1" outlineLevel="1">
      <c r="A2390" s="188" t="s">
        <v>8649</v>
      </c>
      <c r="B2390" s="206" t="s">
        <v>18095</v>
      </c>
      <c r="C2390" s="188" t="s">
        <v>274</v>
      </c>
      <c r="D2390" s="188" t="s">
        <v>353</v>
      </c>
      <c r="E2390" s="188" t="s">
        <v>21089</v>
      </c>
    </row>
    <row r="2391" spans="1:5" s="188" customFormat="1" outlineLevel="1">
      <c r="A2391" s="188" t="s">
        <v>8666</v>
      </c>
      <c r="B2391" s="206" t="s">
        <v>18096</v>
      </c>
      <c r="C2391" s="188" t="s">
        <v>274</v>
      </c>
      <c r="D2391" s="188" t="s">
        <v>353</v>
      </c>
      <c r="E2391" s="188" t="s">
        <v>21089</v>
      </c>
    </row>
    <row r="2392" spans="1:5" s="188" customFormat="1" outlineLevel="1">
      <c r="A2392" s="188" t="s">
        <v>18108</v>
      </c>
      <c r="B2392" s="206" t="s">
        <v>15584</v>
      </c>
      <c r="C2392" s="188" t="s">
        <v>274</v>
      </c>
      <c r="D2392" s="188" t="s">
        <v>353</v>
      </c>
      <c r="E2392" s="188" t="s">
        <v>21089</v>
      </c>
    </row>
    <row r="2393" spans="1:5" s="192" customFormat="1" outlineLevel="1">
      <c r="A2393" s="192" t="s">
        <v>18109</v>
      </c>
      <c r="B2393" s="205" t="s">
        <v>18110</v>
      </c>
      <c r="C2393" s="192" t="s">
        <v>274</v>
      </c>
      <c r="D2393" s="192" t="s">
        <v>353</v>
      </c>
      <c r="E2393" s="192" t="s">
        <v>21089</v>
      </c>
    </row>
    <row r="2394" spans="1:5" s="188" customFormat="1" outlineLevel="1">
      <c r="A2394" s="188" t="s">
        <v>8827</v>
      </c>
      <c r="B2394" s="206" t="s">
        <v>18111</v>
      </c>
      <c r="C2394" s="188" t="s">
        <v>274</v>
      </c>
      <c r="D2394" s="188" t="s">
        <v>353</v>
      </c>
      <c r="E2394" s="188" t="s">
        <v>21089</v>
      </c>
    </row>
    <row r="2395" spans="1:5" s="188" customFormat="1" outlineLevel="1">
      <c r="A2395" s="188" t="s">
        <v>8829</v>
      </c>
      <c r="B2395" s="206" t="s">
        <v>18112</v>
      </c>
      <c r="C2395" s="188" t="s">
        <v>274</v>
      </c>
      <c r="D2395" s="188" t="s">
        <v>353</v>
      </c>
      <c r="E2395" s="188" t="s">
        <v>21089</v>
      </c>
    </row>
    <row r="2396" spans="1:5" s="188" customFormat="1" outlineLevel="1">
      <c r="A2396" s="188" t="s">
        <v>18113</v>
      </c>
      <c r="B2396" s="206" t="s">
        <v>15584</v>
      </c>
      <c r="C2396" s="188" t="s">
        <v>274</v>
      </c>
      <c r="D2396" s="188" t="s">
        <v>353</v>
      </c>
      <c r="E2396" s="188" t="s">
        <v>21089</v>
      </c>
    </row>
    <row r="2397" spans="1:5" s="192" customFormat="1" outlineLevel="1">
      <c r="A2397" s="192" t="s">
        <v>18114</v>
      </c>
      <c r="B2397" s="205" t="s">
        <v>15584</v>
      </c>
      <c r="C2397" s="192" t="s">
        <v>274</v>
      </c>
      <c r="D2397" s="192" t="s">
        <v>353</v>
      </c>
      <c r="E2397" s="192" t="s">
        <v>21089</v>
      </c>
    </row>
    <row r="2398" spans="1:5" s="98" customFormat="1" outlineLevel="1">
      <c r="A2398" s="98" t="s">
        <v>18115</v>
      </c>
      <c r="B2398" s="204" t="s">
        <v>18116</v>
      </c>
    </row>
    <row r="2399" spans="1:5" s="192" customFormat="1" outlineLevel="1">
      <c r="A2399" s="192" t="s">
        <v>18117</v>
      </c>
      <c r="B2399" s="205" t="s">
        <v>18118</v>
      </c>
      <c r="C2399" s="192" t="s">
        <v>222</v>
      </c>
      <c r="D2399" s="192" t="s">
        <v>313</v>
      </c>
      <c r="E2399" s="192" t="s">
        <v>223</v>
      </c>
    </row>
    <row r="2400" spans="1:5" s="188" customFormat="1" outlineLevel="1">
      <c r="A2400" s="188" t="s">
        <v>7869</v>
      </c>
      <c r="B2400" s="206" t="s">
        <v>18119</v>
      </c>
      <c r="C2400" s="188" t="s">
        <v>222</v>
      </c>
      <c r="D2400" s="188" t="s">
        <v>313</v>
      </c>
      <c r="E2400" s="188" t="s">
        <v>223</v>
      </c>
    </row>
    <row r="2401" spans="1:5" s="188" customFormat="1" outlineLevel="1">
      <c r="A2401" s="188" t="s">
        <v>7872</v>
      </c>
      <c r="B2401" s="206" t="s">
        <v>18120</v>
      </c>
      <c r="C2401" s="188" t="s">
        <v>222</v>
      </c>
      <c r="D2401" s="188" t="s">
        <v>313</v>
      </c>
      <c r="E2401" s="188" t="s">
        <v>223</v>
      </c>
    </row>
    <row r="2402" spans="1:5" s="188" customFormat="1" outlineLevel="1">
      <c r="A2402" s="188" t="s">
        <v>7875</v>
      </c>
      <c r="B2402" s="206" t="s">
        <v>18121</v>
      </c>
      <c r="C2402" s="188" t="s">
        <v>222</v>
      </c>
      <c r="D2402" s="188" t="s">
        <v>313</v>
      </c>
      <c r="E2402" s="188" t="s">
        <v>223</v>
      </c>
    </row>
    <row r="2403" spans="1:5" s="188" customFormat="1" outlineLevel="1">
      <c r="A2403" s="188" t="s">
        <v>18122</v>
      </c>
      <c r="B2403" s="206" t="s">
        <v>15584</v>
      </c>
      <c r="C2403" s="188" t="s">
        <v>222</v>
      </c>
      <c r="D2403" s="188" t="s">
        <v>313</v>
      </c>
      <c r="E2403" s="188" t="s">
        <v>223</v>
      </c>
    </row>
    <row r="2404" spans="1:5" s="192" customFormat="1" outlineLevel="1">
      <c r="A2404" s="192" t="s">
        <v>18123</v>
      </c>
      <c r="B2404" s="205" t="s">
        <v>18124</v>
      </c>
      <c r="C2404" s="192" t="s">
        <v>222</v>
      </c>
      <c r="D2404" s="192" t="s">
        <v>313</v>
      </c>
      <c r="E2404" s="192" t="s">
        <v>223</v>
      </c>
    </row>
    <row r="2405" spans="1:5" s="188" customFormat="1" outlineLevel="1">
      <c r="A2405" s="188" t="s">
        <v>7967</v>
      </c>
      <c r="B2405" s="206" t="s">
        <v>18125</v>
      </c>
      <c r="C2405" s="188" t="s">
        <v>222</v>
      </c>
      <c r="D2405" s="188" t="s">
        <v>313</v>
      </c>
      <c r="E2405" s="188" t="s">
        <v>223</v>
      </c>
    </row>
    <row r="2406" spans="1:5" s="188" customFormat="1" outlineLevel="1">
      <c r="A2406" s="188" t="s">
        <v>7980</v>
      </c>
      <c r="B2406" s="206" t="s">
        <v>18126</v>
      </c>
      <c r="C2406" s="188" t="s">
        <v>222</v>
      </c>
      <c r="D2406" s="188" t="s">
        <v>313</v>
      </c>
      <c r="E2406" s="188" t="s">
        <v>223</v>
      </c>
    </row>
    <row r="2407" spans="1:5" s="188" customFormat="1" outlineLevel="1">
      <c r="A2407" s="188" t="s">
        <v>18127</v>
      </c>
      <c r="B2407" s="206" t="s">
        <v>15584</v>
      </c>
      <c r="C2407" s="188" t="s">
        <v>222</v>
      </c>
      <c r="D2407" s="188" t="s">
        <v>313</v>
      </c>
      <c r="E2407" s="188" t="s">
        <v>223</v>
      </c>
    </row>
    <row r="2408" spans="1:5" s="192" customFormat="1" outlineLevel="1">
      <c r="A2408" s="192" t="s">
        <v>18128</v>
      </c>
      <c r="B2408" s="205" t="s">
        <v>18129</v>
      </c>
      <c r="C2408" s="192" t="s">
        <v>222</v>
      </c>
      <c r="D2408" s="192" t="s">
        <v>313</v>
      </c>
      <c r="E2408" s="192" t="s">
        <v>223</v>
      </c>
    </row>
    <row r="2409" spans="1:5" s="188" customFormat="1" outlineLevel="1">
      <c r="A2409" s="188" t="s">
        <v>7971</v>
      </c>
      <c r="B2409" s="206" t="s">
        <v>18130</v>
      </c>
      <c r="C2409" s="188" t="s">
        <v>222</v>
      </c>
      <c r="D2409" s="188" t="s">
        <v>313</v>
      </c>
      <c r="E2409" s="188" t="s">
        <v>223</v>
      </c>
    </row>
    <row r="2410" spans="1:5" s="188" customFormat="1" outlineLevel="1">
      <c r="A2410" s="188" t="s">
        <v>7983</v>
      </c>
      <c r="B2410" s="206" t="s">
        <v>18131</v>
      </c>
      <c r="C2410" s="188" t="s">
        <v>222</v>
      </c>
      <c r="D2410" s="188" t="s">
        <v>313</v>
      </c>
      <c r="E2410" s="188" t="s">
        <v>223</v>
      </c>
    </row>
    <row r="2411" spans="1:5" s="188" customFormat="1" outlineLevel="1">
      <c r="A2411" s="188" t="s">
        <v>7975</v>
      </c>
      <c r="B2411" s="206" t="s">
        <v>18132</v>
      </c>
      <c r="C2411" s="188" t="s">
        <v>222</v>
      </c>
      <c r="D2411" s="188" t="s">
        <v>313</v>
      </c>
      <c r="E2411" s="188" t="s">
        <v>223</v>
      </c>
    </row>
    <row r="2412" spans="1:5" s="188" customFormat="1" outlineLevel="1">
      <c r="A2412" s="188" t="s">
        <v>7986</v>
      </c>
      <c r="B2412" s="206" t="s">
        <v>18133</v>
      </c>
      <c r="C2412" s="188" t="s">
        <v>222</v>
      </c>
      <c r="D2412" s="188" t="s">
        <v>313</v>
      </c>
      <c r="E2412" s="188" t="s">
        <v>223</v>
      </c>
    </row>
    <row r="2413" spans="1:5" s="188" customFormat="1" outlineLevel="1">
      <c r="A2413" s="188" t="s">
        <v>8811</v>
      </c>
      <c r="B2413" s="206" t="s">
        <v>18134</v>
      </c>
      <c r="C2413" s="188" t="s">
        <v>222</v>
      </c>
      <c r="D2413" s="188" t="s">
        <v>313</v>
      </c>
      <c r="E2413" s="188" t="s">
        <v>223</v>
      </c>
    </row>
    <row r="2414" spans="1:5" s="188" customFormat="1" outlineLevel="1">
      <c r="A2414" s="188" t="s">
        <v>18135</v>
      </c>
      <c r="B2414" s="206" t="s">
        <v>15584</v>
      </c>
      <c r="C2414" s="188" t="s">
        <v>222</v>
      </c>
      <c r="D2414" s="188" t="s">
        <v>313</v>
      </c>
      <c r="E2414" s="188" t="s">
        <v>223</v>
      </c>
    </row>
    <row r="2415" spans="1:5" s="192" customFormat="1" outlineLevel="1">
      <c r="A2415" s="192" t="s">
        <v>18136</v>
      </c>
      <c r="B2415" s="205" t="s">
        <v>18137</v>
      </c>
      <c r="C2415" s="192" t="s">
        <v>195</v>
      </c>
      <c r="D2415" s="192" t="s">
        <v>294</v>
      </c>
      <c r="E2415" s="192" t="s">
        <v>83</v>
      </c>
    </row>
    <row r="2416" spans="1:5" s="188" customFormat="1" outlineLevel="1">
      <c r="A2416" s="188" t="s">
        <v>8280</v>
      </c>
      <c r="B2416" s="206" t="s">
        <v>18138</v>
      </c>
      <c r="C2416" s="188" t="s">
        <v>195</v>
      </c>
      <c r="D2416" s="188" t="s">
        <v>294</v>
      </c>
      <c r="E2416" s="188" t="s">
        <v>83</v>
      </c>
    </row>
    <row r="2417" spans="1:5" s="188" customFormat="1" outlineLevel="1">
      <c r="A2417" s="188" t="s">
        <v>8284</v>
      </c>
      <c r="B2417" s="206" t="s">
        <v>18139</v>
      </c>
      <c r="C2417" s="188" t="s">
        <v>195</v>
      </c>
      <c r="D2417" s="188" t="s">
        <v>294</v>
      </c>
      <c r="E2417" s="188" t="s">
        <v>83</v>
      </c>
    </row>
    <row r="2418" spans="1:5" s="188" customFormat="1" outlineLevel="1">
      <c r="A2418" s="188" t="s">
        <v>18140</v>
      </c>
      <c r="B2418" s="206" t="s">
        <v>15584</v>
      </c>
      <c r="C2418" s="188" t="s">
        <v>195</v>
      </c>
      <c r="D2418" s="188" t="s">
        <v>294</v>
      </c>
      <c r="E2418" s="188" t="s">
        <v>83</v>
      </c>
    </row>
    <row r="2419" spans="1:5" s="192" customFormat="1" outlineLevel="1">
      <c r="A2419" s="192" t="s">
        <v>8289</v>
      </c>
      <c r="B2419" s="205" t="s">
        <v>18141</v>
      </c>
      <c r="C2419" s="192" t="s">
        <v>195</v>
      </c>
      <c r="D2419" s="192" t="s">
        <v>294</v>
      </c>
      <c r="E2419" s="192" t="s">
        <v>83</v>
      </c>
    </row>
    <row r="2420" spans="1:5" s="192" customFormat="1" outlineLevel="1">
      <c r="A2420" s="192" t="s">
        <v>10145</v>
      </c>
      <c r="B2420" s="205" t="s">
        <v>18142</v>
      </c>
      <c r="C2420" s="192" t="s">
        <v>255</v>
      </c>
      <c r="D2420" s="192" t="s">
        <v>337</v>
      </c>
      <c r="E2420" s="192" t="s">
        <v>21088</v>
      </c>
    </row>
    <row r="2421" spans="1:5" s="192" customFormat="1" outlineLevel="1">
      <c r="A2421" s="192" t="s">
        <v>18143</v>
      </c>
      <c r="B2421" s="205" t="s">
        <v>18144</v>
      </c>
    </row>
    <row r="2422" spans="1:5" s="188" customFormat="1" outlineLevel="1">
      <c r="A2422" s="188" t="s">
        <v>8896</v>
      </c>
      <c r="B2422" s="206" t="s">
        <v>18145</v>
      </c>
      <c r="C2422" s="188" t="s">
        <v>275</v>
      </c>
      <c r="D2422" s="188" t="s">
        <v>354</v>
      </c>
      <c r="E2422" s="188" t="s">
        <v>925</v>
      </c>
    </row>
    <row r="2423" spans="1:5" s="188" customFormat="1" outlineLevel="1">
      <c r="A2423" s="188" t="s">
        <v>7989</v>
      </c>
      <c r="B2423" s="206" t="s">
        <v>18146</v>
      </c>
      <c r="C2423" s="188" t="s">
        <v>222</v>
      </c>
      <c r="D2423" s="188" t="s">
        <v>313</v>
      </c>
      <c r="E2423" s="188" t="s">
        <v>223</v>
      </c>
    </row>
    <row r="2424" spans="1:5" s="188" customFormat="1" outlineLevel="1">
      <c r="A2424" s="188" t="s">
        <v>8293</v>
      </c>
      <c r="B2424" s="206" t="s">
        <v>18147</v>
      </c>
      <c r="C2424" s="188" t="s">
        <v>224</v>
      </c>
      <c r="D2424" s="188" t="s">
        <v>314</v>
      </c>
      <c r="E2424" s="188" t="s">
        <v>225</v>
      </c>
    </row>
    <row r="2425" spans="1:5" s="188" customFormat="1" outlineLevel="1">
      <c r="A2425" s="188" t="s">
        <v>8850</v>
      </c>
      <c r="B2425" s="206" t="s">
        <v>18148</v>
      </c>
      <c r="C2425" s="188" t="s">
        <v>275</v>
      </c>
      <c r="D2425" s="188" t="s">
        <v>354</v>
      </c>
      <c r="E2425" s="188" t="s">
        <v>925</v>
      </c>
    </row>
    <row r="2426" spans="1:5" s="188" customFormat="1" outlineLevel="1">
      <c r="A2426" s="188" t="s">
        <v>8834</v>
      </c>
      <c r="B2426" s="206" t="s">
        <v>18149</v>
      </c>
      <c r="C2426" s="188" t="s">
        <v>275</v>
      </c>
      <c r="D2426" s="188" t="s">
        <v>354</v>
      </c>
      <c r="E2426" s="188" t="s">
        <v>925</v>
      </c>
    </row>
    <row r="2427" spans="1:5" s="188" customFormat="1" outlineLevel="1">
      <c r="A2427" s="188" t="s">
        <v>8844</v>
      </c>
      <c r="B2427" s="206" t="s">
        <v>18150</v>
      </c>
      <c r="C2427" s="188" t="s">
        <v>275</v>
      </c>
      <c r="D2427" s="188" t="s">
        <v>354</v>
      </c>
      <c r="E2427" s="188" t="s">
        <v>925</v>
      </c>
    </row>
    <row r="2428" spans="1:5" s="188" customFormat="1" outlineLevel="1">
      <c r="A2428" s="188" t="s">
        <v>8847</v>
      </c>
      <c r="B2428" s="206" t="s">
        <v>18151</v>
      </c>
      <c r="C2428" s="188" t="s">
        <v>275</v>
      </c>
      <c r="D2428" s="188" t="s">
        <v>354</v>
      </c>
      <c r="E2428" s="188" t="s">
        <v>925</v>
      </c>
    </row>
    <row r="2429" spans="1:5" s="188" customFormat="1" outlineLevel="1">
      <c r="A2429" s="188" t="s">
        <v>18152</v>
      </c>
      <c r="B2429" s="206" t="s">
        <v>15584</v>
      </c>
    </row>
    <row r="2430" spans="1:5" s="192" customFormat="1" outlineLevel="1">
      <c r="A2430" s="192" t="s">
        <v>18153</v>
      </c>
      <c r="B2430" s="205" t="s">
        <v>15584</v>
      </c>
    </row>
    <row r="2431" spans="1:5" s="98" customFormat="1" outlineLevel="1">
      <c r="A2431" s="98" t="s">
        <v>18154</v>
      </c>
      <c r="B2431" s="204" t="s">
        <v>18155</v>
      </c>
      <c r="C2431" s="98" t="s">
        <v>275</v>
      </c>
      <c r="D2431" s="98" t="s">
        <v>354</v>
      </c>
      <c r="E2431" s="98" t="s">
        <v>925</v>
      </c>
    </row>
    <row r="2432" spans="1:5" s="192" customFormat="1" outlineLevel="1">
      <c r="A2432" s="192" t="s">
        <v>18156</v>
      </c>
      <c r="B2432" s="205" t="s">
        <v>18157</v>
      </c>
      <c r="C2432" s="192" t="s">
        <v>275</v>
      </c>
      <c r="D2432" s="192" t="s">
        <v>354</v>
      </c>
      <c r="E2432" s="192" t="s">
        <v>925</v>
      </c>
    </row>
    <row r="2433" spans="1:5" s="188" customFormat="1" outlineLevel="1">
      <c r="A2433" s="188" t="s">
        <v>8982</v>
      </c>
      <c r="B2433" s="206" t="s">
        <v>18158</v>
      </c>
      <c r="C2433" s="188" t="s">
        <v>275</v>
      </c>
      <c r="D2433" s="188" t="s">
        <v>354</v>
      </c>
      <c r="E2433" s="188" t="s">
        <v>925</v>
      </c>
    </row>
    <row r="2434" spans="1:5" s="188" customFormat="1" outlineLevel="1">
      <c r="A2434" s="188" t="s">
        <v>8985</v>
      </c>
      <c r="B2434" s="206" t="s">
        <v>18159</v>
      </c>
      <c r="C2434" s="188" t="s">
        <v>275</v>
      </c>
      <c r="D2434" s="188" t="s">
        <v>354</v>
      </c>
      <c r="E2434" s="188" t="s">
        <v>925</v>
      </c>
    </row>
    <row r="2435" spans="1:5" s="188" customFormat="1" outlineLevel="1">
      <c r="A2435" s="188" t="s">
        <v>8989</v>
      </c>
      <c r="B2435" s="206" t="s">
        <v>18160</v>
      </c>
      <c r="C2435" s="188" t="s">
        <v>275</v>
      </c>
      <c r="D2435" s="188" t="s">
        <v>354</v>
      </c>
      <c r="E2435" s="188" t="s">
        <v>925</v>
      </c>
    </row>
    <row r="2436" spans="1:5" s="188" customFormat="1" outlineLevel="1">
      <c r="A2436" s="188" t="s">
        <v>18161</v>
      </c>
      <c r="B2436" s="206" t="s">
        <v>15584</v>
      </c>
      <c r="C2436" s="188" t="s">
        <v>275</v>
      </c>
      <c r="D2436" s="188" t="s">
        <v>354</v>
      </c>
      <c r="E2436" s="188" t="s">
        <v>925</v>
      </c>
    </row>
    <row r="2437" spans="1:5" s="192" customFormat="1" outlineLevel="1">
      <c r="A2437" s="192" t="s">
        <v>18162</v>
      </c>
      <c r="B2437" s="205" t="s">
        <v>18163</v>
      </c>
      <c r="C2437" s="192" t="s">
        <v>275</v>
      </c>
      <c r="D2437" s="192" t="s">
        <v>354</v>
      </c>
      <c r="E2437" s="192" t="s">
        <v>925</v>
      </c>
    </row>
    <row r="2438" spans="1:5" s="188" customFormat="1" outlineLevel="1">
      <c r="A2438" s="188" t="s">
        <v>8996</v>
      </c>
      <c r="B2438" s="206" t="s">
        <v>18164</v>
      </c>
      <c r="C2438" s="188" t="s">
        <v>275</v>
      </c>
      <c r="D2438" s="188" t="s">
        <v>354</v>
      </c>
      <c r="E2438" s="188" t="s">
        <v>925</v>
      </c>
    </row>
    <row r="2439" spans="1:5" s="188" customFormat="1" outlineLevel="1">
      <c r="A2439" s="188" t="s">
        <v>9008</v>
      </c>
      <c r="B2439" s="206" t="s">
        <v>18165</v>
      </c>
      <c r="C2439" s="188" t="s">
        <v>275</v>
      </c>
      <c r="D2439" s="188" t="s">
        <v>354</v>
      </c>
      <c r="E2439" s="188" t="s">
        <v>925</v>
      </c>
    </row>
    <row r="2440" spans="1:5" s="188" customFormat="1" outlineLevel="1">
      <c r="A2440" s="188" t="s">
        <v>9013</v>
      </c>
      <c r="B2440" s="206" t="s">
        <v>18166</v>
      </c>
      <c r="C2440" s="188" t="s">
        <v>275</v>
      </c>
      <c r="D2440" s="188" t="s">
        <v>354</v>
      </c>
      <c r="E2440" s="188" t="s">
        <v>925</v>
      </c>
    </row>
    <row r="2441" spans="1:5" s="188" customFormat="1" outlineLevel="1">
      <c r="A2441" s="188" t="s">
        <v>9035</v>
      </c>
      <c r="B2441" s="206" t="s">
        <v>18167</v>
      </c>
      <c r="C2441" s="188" t="s">
        <v>275</v>
      </c>
      <c r="D2441" s="188" t="s">
        <v>354</v>
      </c>
      <c r="E2441" s="188" t="s">
        <v>925</v>
      </c>
    </row>
    <row r="2442" spans="1:5" s="188" customFormat="1" outlineLevel="1">
      <c r="A2442" s="188" t="s">
        <v>18168</v>
      </c>
      <c r="B2442" s="206" t="s">
        <v>15584</v>
      </c>
      <c r="C2442" s="188" t="s">
        <v>275</v>
      </c>
      <c r="D2442" s="188" t="s">
        <v>354</v>
      </c>
      <c r="E2442" s="188" t="s">
        <v>925</v>
      </c>
    </row>
    <row r="2443" spans="1:5" s="192" customFormat="1" outlineLevel="1">
      <c r="A2443" s="192" t="s">
        <v>18169</v>
      </c>
      <c r="B2443" s="205" t="s">
        <v>15584</v>
      </c>
      <c r="C2443" s="192" t="s">
        <v>275</v>
      </c>
      <c r="D2443" s="192" t="s">
        <v>354</v>
      </c>
      <c r="E2443" s="192" t="s">
        <v>925</v>
      </c>
    </row>
    <row r="2444" spans="1:5" s="98" customFormat="1" outlineLevel="1">
      <c r="A2444" s="98" t="s">
        <v>18170</v>
      </c>
      <c r="B2444" s="204" t="s">
        <v>18171</v>
      </c>
      <c r="C2444" s="98" t="s">
        <v>275</v>
      </c>
      <c r="D2444" s="98" t="s">
        <v>354</v>
      </c>
      <c r="E2444" s="98" t="s">
        <v>925</v>
      </c>
    </row>
    <row r="2445" spans="1:5" s="192" customFormat="1" outlineLevel="1">
      <c r="A2445" s="192" t="s">
        <v>18172</v>
      </c>
      <c r="B2445" s="205" t="s">
        <v>18173</v>
      </c>
      <c r="C2445" s="192" t="s">
        <v>275</v>
      </c>
      <c r="D2445" s="192" t="s">
        <v>354</v>
      </c>
      <c r="E2445" s="192" t="s">
        <v>925</v>
      </c>
    </row>
    <row r="2446" spans="1:5" s="188" customFormat="1" outlineLevel="1">
      <c r="A2446" s="188" t="s">
        <v>8870</v>
      </c>
      <c r="B2446" s="206" t="s">
        <v>18174</v>
      </c>
      <c r="C2446" s="188" t="s">
        <v>275</v>
      </c>
      <c r="D2446" s="188" t="s">
        <v>354</v>
      </c>
      <c r="E2446" s="188" t="s">
        <v>925</v>
      </c>
    </row>
    <row r="2447" spans="1:5" s="188" customFormat="1" outlineLevel="1">
      <c r="A2447" s="188" t="s">
        <v>8873</v>
      </c>
      <c r="B2447" s="206" t="s">
        <v>18175</v>
      </c>
      <c r="C2447" s="188" t="s">
        <v>275</v>
      </c>
      <c r="D2447" s="188" t="s">
        <v>354</v>
      </c>
      <c r="E2447" s="188" t="s">
        <v>925</v>
      </c>
    </row>
    <row r="2448" spans="1:5" s="188" customFormat="1" outlineLevel="1">
      <c r="A2448" s="188" t="s">
        <v>8875</v>
      </c>
      <c r="B2448" s="206" t="s">
        <v>18176</v>
      </c>
      <c r="C2448" s="188" t="s">
        <v>275</v>
      </c>
      <c r="D2448" s="188" t="s">
        <v>354</v>
      </c>
      <c r="E2448" s="188" t="s">
        <v>925</v>
      </c>
    </row>
    <row r="2449" spans="1:5" s="188" customFormat="1" outlineLevel="1">
      <c r="A2449" s="188" t="s">
        <v>8880</v>
      </c>
      <c r="B2449" s="206" t="s">
        <v>18177</v>
      </c>
      <c r="C2449" s="188" t="s">
        <v>275</v>
      </c>
      <c r="D2449" s="188" t="s">
        <v>354</v>
      </c>
      <c r="E2449" s="188" t="s">
        <v>925</v>
      </c>
    </row>
    <row r="2450" spans="1:5" s="188" customFormat="1" outlineLevel="1">
      <c r="A2450" s="188" t="s">
        <v>18178</v>
      </c>
      <c r="B2450" s="206" t="s">
        <v>15584</v>
      </c>
      <c r="C2450" s="188" t="s">
        <v>275</v>
      </c>
      <c r="D2450" s="188" t="s">
        <v>354</v>
      </c>
      <c r="E2450" s="188" t="s">
        <v>925</v>
      </c>
    </row>
    <row r="2451" spans="1:5" s="192" customFormat="1" outlineLevel="1">
      <c r="A2451" s="192" t="s">
        <v>18179</v>
      </c>
      <c r="B2451" s="205" t="s">
        <v>18180</v>
      </c>
      <c r="C2451" s="192" t="s">
        <v>275</v>
      </c>
      <c r="D2451" s="192" t="s">
        <v>354</v>
      </c>
      <c r="E2451" s="192" t="s">
        <v>925</v>
      </c>
    </row>
    <row r="2452" spans="1:5" s="188" customFormat="1" outlineLevel="1">
      <c r="A2452" s="188" t="s">
        <v>8885</v>
      </c>
      <c r="B2452" s="206" t="s">
        <v>18181</v>
      </c>
      <c r="C2452" s="188" t="s">
        <v>275</v>
      </c>
      <c r="D2452" s="188" t="s">
        <v>354</v>
      </c>
      <c r="E2452" s="188" t="s">
        <v>925</v>
      </c>
    </row>
    <row r="2453" spans="1:5" s="188" customFormat="1" outlineLevel="1">
      <c r="A2453" s="188" t="s">
        <v>8887</v>
      </c>
      <c r="B2453" s="206" t="s">
        <v>15826</v>
      </c>
      <c r="C2453" s="188" t="s">
        <v>275</v>
      </c>
      <c r="D2453" s="188" t="s">
        <v>354</v>
      </c>
      <c r="E2453" s="188" t="s">
        <v>925</v>
      </c>
    </row>
    <row r="2454" spans="1:5" s="188" customFormat="1" outlineLevel="1">
      <c r="A2454" s="188" t="s">
        <v>18182</v>
      </c>
      <c r="B2454" s="206" t="s">
        <v>15584</v>
      </c>
      <c r="C2454" s="188" t="s">
        <v>275</v>
      </c>
      <c r="D2454" s="188" t="s">
        <v>354</v>
      </c>
      <c r="E2454" s="188" t="s">
        <v>925</v>
      </c>
    </row>
    <row r="2455" spans="1:5" s="192" customFormat="1" outlineLevel="1">
      <c r="A2455" s="192" t="s">
        <v>18183</v>
      </c>
      <c r="B2455" s="205" t="s">
        <v>18184</v>
      </c>
      <c r="C2455" s="192" t="s">
        <v>275</v>
      </c>
      <c r="D2455" s="192" t="s">
        <v>354</v>
      </c>
      <c r="E2455" s="192" t="s">
        <v>925</v>
      </c>
    </row>
    <row r="2456" spans="1:5" s="188" customFormat="1" outlineLevel="1">
      <c r="A2456" s="188" t="s">
        <v>8723</v>
      </c>
      <c r="B2456" s="206" t="s">
        <v>18185</v>
      </c>
      <c r="C2456" s="188" t="s">
        <v>275</v>
      </c>
      <c r="D2456" s="188" t="s">
        <v>354</v>
      </c>
      <c r="E2456" s="188" t="s">
        <v>925</v>
      </c>
    </row>
    <row r="2457" spans="1:5" s="188" customFormat="1" outlineLevel="1">
      <c r="A2457" s="188" t="s">
        <v>8892</v>
      </c>
      <c r="B2457" s="206" t="s">
        <v>8889</v>
      </c>
      <c r="C2457" s="188" t="s">
        <v>275</v>
      </c>
      <c r="D2457" s="188" t="s">
        <v>354</v>
      </c>
      <c r="E2457" s="188" t="s">
        <v>925</v>
      </c>
    </row>
    <row r="2458" spans="1:5" s="188" customFormat="1" outlineLevel="1">
      <c r="A2458" s="188" t="s">
        <v>18186</v>
      </c>
      <c r="B2458" s="206" t="s">
        <v>15584</v>
      </c>
      <c r="C2458" s="188" t="s">
        <v>275</v>
      </c>
      <c r="D2458" s="188" t="s">
        <v>354</v>
      </c>
      <c r="E2458" s="188" t="s">
        <v>925</v>
      </c>
    </row>
    <row r="2459" spans="1:5" s="192" customFormat="1" outlineLevel="1">
      <c r="A2459" s="192" t="s">
        <v>18187</v>
      </c>
      <c r="B2459" s="205" t="s">
        <v>18188</v>
      </c>
      <c r="C2459" s="192" t="s">
        <v>275</v>
      </c>
      <c r="D2459" s="192" t="s">
        <v>354</v>
      </c>
      <c r="E2459" s="192" t="s">
        <v>925</v>
      </c>
    </row>
    <row r="2460" spans="1:5" s="188" customFormat="1" outlineLevel="1">
      <c r="A2460" s="188" t="s">
        <v>8855</v>
      </c>
      <c r="B2460" s="206" t="s">
        <v>18189</v>
      </c>
      <c r="C2460" s="188" t="s">
        <v>275</v>
      </c>
      <c r="D2460" s="188" t="s">
        <v>354</v>
      </c>
      <c r="E2460" s="188" t="s">
        <v>925</v>
      </c>
    </row>
    <row r="2461" spans="1:5" s="188" customFormat="1" outlineLevel="1">
      <c r="A2461" s="188" t="s">
        <v>8858</v>
      </c>
      <c r="B2461" s="206" t="s">
        <v>18190</v>
      </c>
      <c r="C2461" s="188" t="s">
        <v>275</v>
      </c>
      <c r="D2461" s="188" t="s">
        <v>354</v>
      </c>
      <c r="E2461" s="188" t="s">
        <v>925</v>
      </c>
    </row>
    <row r="2462" spans="1:5" s="188" customFormat="1" outlineLevel="1">
      <c r="A2462" s="188" t="s">
        <v>8862</v>
      </c>
      <c r="B2462" s="206" t="s">
        <v>18191</v>
      </c>
      <c r="C2462" s="188" t="s">
        <v>275</v>
      </c>
      <c r="D2462" s="188" t="s">
        <v>354</v>
      </c>
      <c r="E2462" s="188" t="s">
        <v>925</v>
      </c>
    </row>
    <row r="2463" spans="1:5" s="188" customFormat="1" outlineLevel="1">
      <c r="A2463" s="188" t="s">
        <v>18192</v>
      </c>
      <c r="B2463" s="206" t="s">
        <v>15584</v>
      </c>
      <c r="C2463" s="188" t="s">
        <v>275</v>
      </c>
      <c r="D2463" s="188" t="s">
        <v>354</v>
      </c>
      <c r="E2463" s="188" t="s">
        <v>925</v>
      </c>
    </row>
    <row r="2464" spans="1:5" s="192" customFormat="1" outlineLevel="1">
      <c r="A2464" s="192" t="s">
        <v>18193</v>
      </c>
      <c r="B2464" s="205" t="s">
        <v>8898</v>
      </c>
      <c r="C2464" s="192" t="s">
        <v>275</v>
      </c>
      <c r="D2464" s="192" t="s">
        <v>354</v>
      </c>
      <c r="E2464" s="192" t="s">
        <v>925</v>
      </c>
    </row>
    <row r="2465" spans="1:5" s="188" customFormat="1" outlineLevel="1">
      <c r="A2465" s="188" t="s">
        <v>8901</v>
      </c>
      <c r="B2465" s="206" t="s">
        <v>18194</v>
      </c>
      <c r="C2465" s="188" t="s">
        <v>275</v>
      </c>
      <c r="D2465" s="188" t="s">
        <v>354</v>
      </c>
      <c r="E2465" s="188" t="s">
        <v>925</v>
      </c>
    </row>
    <row r="2466" spans="1:5" s="188" customFormat="1" outlineLevel="1">
      <c r="A2466" s="188" t="s">
        <v>8904</v>
      </c>
      <c r="B2466" s="206" t="s">
        <v>15826</v>
      </c>
      <c r="C2466" s="188" t="s">
        <v>275</v>
      </c>
      <c r="D2466" s="188" t="s">
        <v>354</v>
      </c>
      <c r="E2466" s="188" t="s">
        <v>925</v>
      </c>
    </row>
    <row r="2467" spans="1:5" s="188" customFormat="1" outlineLevel="1">
      <c r="A2467" s="188" t="s">
        <v>18195</v>
      </c>
      <c r="B2467" s="206" t="s">
        <v>15584</v>
      </c>
      <c r="C2467" s="188" t="s">
        <v>275</v>
      </c>
      <c r="D2467" s="188" t="s">
        <v>354</v>
      </c>
      <c r="E2467" s="188" t="s">
        <v>925</v>
      </c>
    </row>
    <row r="2468" spans="1:5" s="192" customFormat="1" outlineLevel="1">
      <c r="A2468" s="192" t="s">
        <v>18196</v>
      </c>
      <c r="B2468" s="205" t="s">
        <v>15584</v>
      </c>
      <c r="C2468" s="192" t="s">
        <v>275</v>
      </c>
      <c r="D2468" s="192" t="s">
        <v>354</v>
      </c>
      <c r="E2468" s="192" t="s">
        <v>925</v>
      </c>
    </row>
    <row r="2469" spans="1:5" s="98" customFormat="1" outlineLevel="1">
      <c r="A2469" s="98" t="s">
        <v>18197</v>
      </c>
      <c r="B2469" s="204" t="s">
        <v>18198</v>
      </c>
    </row>
    <row r="2470" spans="1:5" s="192" customFormat="1" outlineLevel="1">
      <c r="A2470" s="192" t="s">
        <v>18199</v>
      </c>
      <c r="B2470" s="205" t="s">
        <v>18200</v>
      </c>
      <c r="C2470" s="192" t="s">
        <v>275</v>
      </c>
      <c r="D2470" s="192" t="s">
        <v>354</v>
      </c>
      <c r="E2470" s="192" t="s">
        <v>925</v>
      </c>
    </row>
    <row r="2471" spans="1:5" s="188" customFormat="1" outlineLevel="1">
      <c r="A2471" s="188" t="s">
        <v>8687</v>
      </c>
      <c r="B2471" s="206" t="s">
        <v>18201</v>
      </c>
      <c r="C2471" s="188" t="s">
        <v>275</v>
      </c>
      <c r="D2471" s="188" t="s">
        <v>354</v>
      </c>
      <c r="E2471" s="188" t="s">
        <v>925</v>
      </c>
    </row>
    <row r="2472" spans="1:5" s="188" customFormat="1" outlineLevel="1">
      <c r="A2472" s="188" t="s">
        <v>8691</v>
      </c>
      <c r="B2472" s="206" t="s">
        <v>18202</v>
      </c>
      <c r="C2472" s="188" t="s">
        <v>275</v>
      </c>
      <c r="D2472" s="188" t="s">
        <v>354</v>
      </c>
      <c r="E2472" s="188" t="s">
        <v>925</v>
      </c>
    </row>
    <row r="2473" spans="1:5" s="188" customFormat="1" outlineLevel="1">
      <c r="A2473" s="188" t="s">
        <v>8695</v>
      </c>
      <c r="B2473" s="206" t="s">
        <v>18203</v>
      </c>
      <c r="C2473" s="188" t="s">
        <v>275</v>
      </c>
      <c r="D2473" s="188" t="s">
        <v>354</v>
      </c>
      <c r="E2473" s="188" t="s">
        <v>925</v>
      </c>
    </row>
    <row r="2474" spans="1:5" s="188" customFormat="1" outlineLevel="1">
      <c r="A2474" s="188" t="s">
        <v>18204</v>
      </c>
      <c r="B2474" s="206" t="s">
        <v>15584</v>
      </c>
      <c r="C2474" s="188" t="s">
        <v>275</v>
      </c>
      <c r="D2474" s="188" t="s">
        <v>354</v>
      </c>
      <c r="E2474" s="188" t="s">
        <v>925</v>
      </c>
    </row>
    <row r="2475" spans="1:5" s="192" customFormat="1" outlineLevel="1">
      <c r="A2475" s="192" t="s">
        <v>8701</v>
      </c>
      <c r="B2475" s="205" t="s">
        <v>18205</v>
      </c>
      <c r="C2475" s="192" t="s">
        <v>275</v>
      </c>
      <c r="D2475" s="192" t="s">
        <v>354</v>
      </c>
      <c r="E2475" s="192" t="s">
        <v>925</v>
      </c>
    </row>
    <row r="2476" spans="1:5" s="192" customFormat="1" outlineLevel="1">
      <c r="A2476" s="192" t="s">
        <v>18206</v>
      </c>
      <c r="B2476" s="205" t="s">
        <v>18207</v>
      </c>
      <c r="C2476" s="192" t="s">
        <v>275</v>
      </c>
      <c r="D2476" s="192" t="s">
        <v>354</v>
      </c>
      <c r="E2476" s="192" t="s">
        <v>925</v>
      </c>
    </row>
    <row r="2477" spans="1:5" s="188" customFormat="1" outlineLevel="1">
      <c r="A2477" s="188" t="s">
        <v>8916</v>
      </c>
      <c r="B2477" s="206" t="s">
        <v>8913</v>
      </c>
      <c r="C2477" s="188" t="s">
        <v>275</v>
      </c>
      <c r="D2477" s="188" t="s">
        <v>354</v>
      </c>
      <c r="E2477" s="188" t="s">
        <v>925</v>
      </c>
    </row>
    <row r="2478" spans="1:5" s="188" customFormat="1" outlineLevel="1">
      <c r="A2478" s="188" t="s">
        <v>8928</v>
      </c>
      <c r="B2478" s="206" t="s">
        <v>18208</v>
      </c>
      <c r="C2478" s="188" t="s">
        <v>275</v>
      </c>
      <c r="D2478" s="188" t="s">
        <v>354</v>
      </c>
      <c r="E2478" s="188" t="s">
        <v>925</v>
      </c>
    </row>
    <row r="2479" spans="1:5" s="188" customFormat="1" outlineLevel="1">
      <c r="A2479" s="188" t="s">
        <v>8945</v>
      </c>
      <c r="B2479" s="206" t="s">
        <v>18209</v>
      </c>
      <c r="C2479" s="188" t="s">
        <v>275</v>
      </c>
      <c r="D2479" s="188" t="s">
        <v>354</v>
      </c>
      <c r="E2479" s="188" t="s">
        <v>925</v>
      </c>
    </row>
    <row r="2480" spans="1:5" s="188" customFormat="1" outlineLevel="1">
      <c r="A2480" s="188" t="s">
        <v>8951</v>
      </c>
      <c r="B2480" s="206" t="s">
        <v>8950</v>
      </c>
      <c r="C2480" s="188" t="s">
        <v>275</v>
      </c>
      <c r="D2480" s="188" t="s">
        <v>354</v>
      </c>
      <c r="E2480" s="188" t="s">
        <v>925</v>
      </c>
    </row>
    <row r="2481" spans="1:5" s="188" customFormat="1" outlineLevel="1">
      <c r="A2481" s="188" t="s">
        <v>8940</v>
      </c>
      <c r="B2481" s="206" t="s">
        <v>8939</v>
      </c>
      <c r="C2481" s="188" t="s">
        <v>275</v>
      </c>
      <c r="D2481" s="188" t="s">
        <v>354</v>
      </c>
      <c r="E2481" s="188" t="s">
        <v>925</v>
      </c>
    </row>
    <row r="2482" spans="1:5" s="188" customFormat="1" outlineLevel="1">
      <c r="A2482" s="188" t="s">
        <v>18210</v>
      </c>
      <c r="B2482" s="206" t="s">
        <v>15584</v>
      </c>
      <c r="C2482" s="188" t="s">
        <v>275</v>
      </c>
      <c r="D2482" s="188" t="s">
        <v>354</v>
      </c>
      <c r="E2482" s="188" t="s">
        <v>925</v>
      </c>
    </row>
    <row r="2483" spans="1:5" s="192" customFormat="1" outlineLevel="1">
      <c r="A2483" s="192" t="s">
        <v>8909</v>
      </c>
      <c r="B2483" s="205" t="s">
        <v>18211</v>
      </c>
      <c r="C2483" s="192" t="s">
        <v>275</v>
      </c>
      <c r="D2483" s="192" t="s">
        <v>354</v>
      </c>
      <c r="E2483" s="192" t="s">
        <v>925</v>
      </c>
    </row>
    <row r="2484" spans="1:5" s="192" customFormat="1" outlineLevel="1">
      <c r="A2484" s="192" t="s">
        <v>18212</v>
      </c>
      <c r="B2484" s="205" t="s">
        <v>18213</v>
      </c>
      <c r="C2484" s="192" t="s">
        <v>275</v>
      </c>
      <c r="D2484" s="192" t="s">
        <v>354</v>
      </c>
      <c r="E2484" s="192" t="s">
        <v>925</v>
      </c>
    </row>
    <row r="2485" spans="1:5" s="188" customFormat="1" outlineLevel="1">
      <c r="A2485" s="188" t="s">
        <v>8729</v>
      </c>
      <c r="B2485" s="206" t="s">
        <v>8725</v>
      </c>
      <c r="C2485" s="188" t="s">
        <v>275</v>
      </c>
      <c r="D2485" s="188" t="s">
        <v>354</v>
      </c>
      <c r="E2485" s="188" t="s">
        <v>925</v>
      </c>
    </row>
    <row r="2486" spans="1:5" s="188" customFormat="1" outlineLevel="1">
      <c r="A2486" s="188" t="s">
        <v>8742</v>
      </c>
      <c r="B2486" s="206" t="s">
        <v>8738</v>
      </c>
      <c r="C2486" s="188" t="s">
        <v>275</v>
      </c>
      <c r="D2486" s="188" t="s">
        <v>354</v>
      </c>
      <c r="E2486" s="188" t="s">
        <v>925</v>
      </c>
    </row>
    <row r="2487" spans="1:5" s="188" customFormat="1" outlineLevel="1">
      <c r="A2487" s="188" t="s">
        <v>8747</v>
      </c>
      <c r="B2487" s="206" t="s">
        <v>18214</v>
      </c>
      <c r="C2487" s="188" t="s">
        <v>275</v>
      </c>
      <c r="D2487" s="188" t="s">
        <v>354</v>
      </c>
      <c r="E2487" s="188" t="s">
        <v>925</v>
      </c>
    </row>
    <row r="2488" spans="1:5" s="188" customFormat="1" outlineLevel="1">
      <c r="A2488" s="188" t="s">
        <v>18215</v>
      </c>
      <c r="B2488" s="206" t="s">
        <v>15584</v>
      </c>
      <c r="C2488" s="188" t="s">
        <v>275</v>
      </c>
      <c r="D2488" s="188" t="s">
        <v>354</v>
      </c>
      <c r="E2488" s="188" t="s">
        <v>925</v>
      </c>
    </row>
    <row r="2489" spans="1:5" s="192" customFormat="1" outlineLevel="1">
      <c r="A2489" s="192" t="s">
        <v>18216</v>
      </c>
      <c r="B2489" s="205" t="s">
        <v>18217</v>
      </c>
      <c r="C2489" s="192" t="s">
        <v>275</v>
      </c>
      <c r="D2489" s="192" t="s">
        <v>354</v>
      </c>
      <c r="E2489" s="192" t="s">
        <v>925</v>
      </c>
    </row>
    <row r="2490" spans="1:5" s="188" customFormat="1" outlineLevel="1">
      <c r="A2490" s="188" t="s">
        <v>9671</v>
      </c>
      <c r="B2490" s="206" t="s">
        <v>18218</v>
      </c>
      <c r="C2490" s="188" t="s">
        <v>275</v>
      </c>
      <c r="D2490" s="188" t="s">
        <v>354</v>
      </c>
      <c r="E2490" s="188" t="s">
        <v>925</v>
      </c>
    </row>
    <row r="2491" spans="1:5" s="188" customFormat="1" outlineLevel="1">
      <c r="A2491" s="188" t="s">
        <v>9674</v>
      </c>
      <c r="B2491" s="206" t="s">
        <v>18219</v>
      </c>
      <c r="C2491" s="188" t="s">
        <v>275</v>
      </c>
      <c r="D2491" s="188" t="s">
        <v>354</v>
      </c>
      <c r="E2491" s="188" t="s">
        <v>925</v>
      </c>
    </row>
    <row r="2492" spans="1:5" s="188" customFormat="1" outlineLevel="1">
      <c r="A2492" s="188" t="s">
        <v>18220</v>
      </c>
      <c r="B2492" s="206" t="s">
        <v>15584</v>
      </c>
      <c r="C2492" s="188" t="s">
        <v>275</v>
      </c>
      <c r="D2492" s="188" t="s">
        <v>354</v>
      </c>
      <c r="E2492" s="188" t="s">
        <v>925</v>
      </c>
    </row>
    <row r="2493" spans="1:5" s="192" customFormat="1" outlineLevel="1">
      <c r="A2493" s="192" t="s">
        <v>18221</v>
      </c>
      <c r="B2493" s="205" t="s">
        <v>18222</v>
      </c>
      <c r="C2493" s="192" t="s">
        <v>275</v>
      </c>
      <c r="D2493" s="192" t="s">
        <v>354</v>
      </c>
      <c r="E2493" s="192" t="s">
        <v>925</v>
      </c>
    </row>
    <row r="2494" spans="1:5" s="188" customFormat="1" outlineLevel="1">
      <c r="A2494" s="188" t="s">
        <v>8677</v>
      </c>
      <c r="B2494" s="206" t="s">
        <v>18223</v>
      </c>
      <c r="C2494" s="188" t="s">
        <v>275</v>
      </c>
      <c r="D2494" s="188" t="s">
        <v>354</v>
      </c>
      <c r="E2494" s="188" t="s">
        <v>925</v>
      </c>
    </row>
    <row r="2495" spans="1:5" s="188" customFormat="1" outlineLevel="1">
      <c r="A2495" s="188" t="s">
        <v>8954</v>
      </c>
      <c r="B2495" s="206" t="s">
        <v>18224</v>
      </c>
      <c r="C2495" s="188" t="s">
        <v>275</v>
      </c>
      <c r="D2495" s="188" t="s">
        <v>354</v>
      </c>
      <c r="E2495" s="188" t="s">
        <v>925</v>
      </c>
    </row>
    <row r="2496" spans="1:5" s="188" customFormat="1" outlineLevel="1">
      <c r="A2496" s="188" t="s">
        <v>8965</v>
      </c>
      <c r="B2496" s="206" t="s">
        <v>18225</v>
      </c>
      <c r="C2496" s="188" t="s">
        <v>275</v>
      </c>
      <c r="D2496" s="188" t="s">
        <v>354</v>
      </c>
      <c r="E2496" s="188" t="s">
        <v>925</v>
      </c>
    </row>
    <row r="2497" spans="1:5" s="188" customFormat="1" outlineLevel="1">
      <c r="A2497" s="188" t="s">
        <v>18226</v>
      </c>
      <c r="B2497" s="206" t="s">
        <v>15584</v>
      </c>
      <c r="C2497" s="188" t="s">
        <v>275</v>
      </c>
      <c r="D2497" s="188" t="s">
        <v>354</v>
      </c>
      <c r="E2497" s="188" t="s">
        <v>925</v>
      </c>
    </row>
    <row r="2498" spans="1:5" s="192" customFormat="1" outlineLevel="1">
      <c r="A2498" s="192" t="s">
        <v>18227</v>
      </c>
      <c r="B2498" s="205" t="s">
        <v>18228</v>
      </c>
      <c r="C2498" s="192" t="s">
        <v>274</v>
      </c>
      <c r="D2498" s="192" t="s">
        <v>353</v>
      </c>
      <c r="E2498" s="192" t="s">
        <v>21089</v>
      </c>
    </row>
    <row r="2499" spans="1:5" s="188" customFormat="1" outlineLevel="1">
      <c r="A2499" s="188" t="s">
        <v>8715</v>
      </c>
      <c r="B2499" s="206" t="s">
        <v>18229</v>
      </c>
      <c r="C2499" s="188" t="s">
        <v>274</v>
      </c>
      <c r="D2499" s="188" t="s">
        <v>353</v>
      </c>
      <c r="E2499" s="188" t="s">
        <v>21089</v>
      </c>
    </row>
    <row r="2500" spans="1:5" s="188" customFormat="1" outlineLevel="1">
      <c r="A2500" s="188" t="s">
        <v>8717</v>
      </c>
      <c r="B2500" s="206" t="s">
        <v>15596</v>
      </c>
      <c r="C2500" s="188" t="s">
        <v>274</v>
      </c>
      <c r="D2500" s="188" t="s">
        <v>353</v>
      </c>
      <c r="E2500" s="188" t="s">
        <v>21089</v>
      </c>
    </row>
    <row r="2501" spans="1:5" s="188" customFormat="1" outlineLevel="1">
      <c r="A2501" s="188" t="s">
        <v>18230</v>
      </c>
      <c r="B2501" s="206" t="s">
        <v>15584</v>
      </c>
      <c r="C2501" s="188" t="s">
        <v>274</v>
      </c>
      <c r="D2501" s="188" t="s">
        <v>353</v>
      </c>
      <c r="E2501" s="188" t="s">
        <v>21089</v>
      </c>
    </row>
    <row r="2502" spans="1:5" s="192" customFormat="1" outlineLevel="1">
      <c r="A2502" s="192" t="s">
        <v>18231</v>
      </c>
      <c r="B2502" s="205" t="s">
        <v>18232</v>
      </c>
    </row>
    <row r="2503" spans="1:5" s="188" customFormat="1" outlineLevel="1">
      <c r="A2503" s="188" t="s">
        <v>8957</v>
      </c>
      <c r="B2503" s="206" t="s">
        <v>18233</v>
      </c>
      <c r="C2503" s="188" t="s">
        <v>275</v>
      </c>
      <c r="D2503" s="188" t="s">
        <v>354</v>
      </c>
      <c r="E2503" s="188" t="s">
        <v>925</v>
      </c>
    </row>
    <row r="2504" spans="1:5" s="188" customFormat="1" outlineLevel="1">
      <c r="A2504" s="188" t="s">
        <v>8960</v>
      </c>
      <c r="B2504" s="206" t="s">
        <v>18234</v>
      </c>
      <c r="C2504" s="188" t="s">
        <v>275</v>
      </c>
      <c r="D2504" s="188" t="s">
        <v>354</v>
      </c>
      <c r="E2504" s="188" t="s">
        <v>925</v>
      </c>
    </row>
    <row r="2505" spans="1:5" s="188" customFormat="1" outlineLevel="1">
      <c r="A2505" s="188" t="s">
        <v>8921</v>
      </c>
      <c r="B2505" s="206" t="s">
        <v>18235</v>
      </c>
      <c r="C2505" s="188" t="s">
        <v>274</v>
      </c>
      <c r="D2505" s="188" t="s">
        <v>353</v>
      </c>
      <c r="E2505" s="188" t="s">
        <v>21089</v>
      </c>
    </row>
    <row r="2506" spans="1:5" s="188" customFormat="1" outlineLevel="1">
      <c r="A2506" s="188" t="s">
        <v>18236</v>
      </c>
      <c r="B2506" s="206" t="s">
        <v>15584</v>
      </c>
    </row>
    <row r="2507" spans="1:5" s="192" customFormat="1" outlineLevel="1">
      <c r="A2507" s="192" t="s">
        <v>18237</v>
      </c>
      <c r="B2507" s="205" t="s">
        <v>15584</v>
      </c>
    </row>
    <row r="2508" spans="1:5" s="98" customFormat="1" outlineLevel="1">
      <c r="A2508" s="98" t="s">
        <v>18238</v>
      </c>
      <c r="B2508" s="204" t="s">
        <v>18239</v>
      </c>
    </row>
    <row r="2509" spans="1:5" s="192" customFormat="1" outlineLevel="1">
      <c r="A2509" s="192" t="s">
        <v>18240</v>
      </c>
      <c r="B2509" s="205" t="s">
        <v>18241</v>
      </c>
    </row>
    <row r="2510" spans="1:5" s="188" customFormat="1" outlineLevel="1">
      <c r="A2510" s="188" t="s">
        <v>9540</v>
      </c>
      <c r="B2510" s="206" t="s">
        <v>18242</v>
      </c>
      <c r="C2510" s="188" t="s">
        <v>195</v>
      </c>
      <c r="D2510" s="188" t="s">
        <v>294</v>
      </c>
      <c r="E2510" s="188" t="s">
        <v>83</v>
      </c>
    </row>
    <row r="2511" spans="1:5" s="188" customFormat="1" outlineLevel="1">
      <c r="A2511" s="188" t="s">
        <v>9542</v>
      </c>
      <c r="B2511" s="206" t="s">
        <v>18243</v>
      </c>
      <c r="C2511" s="188" t="s">
        <v>195</v>
      </c>
      <c r="D2511" s="188" t="s">
        <v>294</v>
      </c>
      <c r="E2511" s="188" t="s">
        <v>83</v>
      </c>
    </row>
    <row r="2512" spans="1:5" s="188" customFormat="1" outlineLevel="1">
      <c r="A2512" s="188" t="s">
        <v>9545</v>
      </c>
      <c r="B2512" s="206" t="s">
        <v>18244</v>
      </c>
      <c r="C2512" s="188" t="s">
        <v>274</v>
      </c>
      <c r="D2512" s="188" t="s">
        <v>353</v>
      </c>
      <c r="E2512" s="188" t="s">
        <v>21089</v>
      </c>
    </row>
    <row r="2513" spans="1:6" s="188" customFormat="1" outlineLevel="1">
      <c r="A2513" s="188" t="s">
        <v>9550</v>
      </c>
      <c r="B2513" s="206" t="s">
        <v>18245</v>
      </c>
      <c r="C2513" s="188" t="s">
        <v>275</v>
      </c>
      <c r="D2513" s="188" t="s">
        <v>354</v>
      </c>
      <c r="E2513" s="188" t="s">
        <v>925</v>
      </c>
    </row>
    <row r="2514" spans="1:6" s="188" customFormat="1" outlineLevel="1">
      <c r="A2514" s="188" t="s">
        <v>18246</v>
      </c>
      <c r="B2514" s="206" t="s">
        <v>15584</v>
      </c>
    </row>
    <row r="2515" spans="1:6" s="192" customFormat="1" outlineLevel="1">
      <c r="A2515" s="192" t="s">
        <v>18247</v>
      </c>
      <c r="B2515" s="205" t="s">
        <v>18248</v>
      </c>
      <c r="C2515" s="192" t="s">
        <v>275</v>
      </c>
      <c r="D2515" s="192" t="s">
        <v>354</v>
      </c>
      <c r="E2515" s="192" t="s">
        <v>925</v>
      </c>
    </row>
    <row r="2516" spans="1:6" s="188" customFormat="1" outlineLevel="1">
      <c r="A2516" s="188" t="s">
        <v>9555</v>
      </c>
      <c r="B2516" s="206" t="s">
        <v>18249</v>
      </c>
      <c r="C2516" s="188" t="s">
        <v>275</v>
      </c>
      <c r="D2516" s="188" t="s">
        <v>354</v>
      </c>
      <c r="E2516" s="188" t="s">
        <v>925</v>
      </c>
    </row>
    <row r="2517" spans="1:6" s="188" customFormat="1" outlineLevel="1">
      <c r="A2517" s="188" t="s">
        <v>9559</v>
      </c>
      <c r="B2517" s="206" t="s">
        <v>18250</v>
      </c>
      <c r="C2517" s="188" t="s">
        <v>275</v>
      </c>
      <c r="D2517" s="188" t="s">
        <v>354</v>
      </c>
      <c r="E2517" s="188" t="s">
        <v>925</v>
      </c>
    </row>
    <row r="2518" spans="1:6" s="188" customFormat="1" outlineLevel="1">
      <c r="A2518" s="188" t="s">
        <v>9563</v>
      </c>
      <c r="B2518" s="206" t="s">
        <v>18251</v>
      </c>
      <c r="C2518" s="188" t="s">
        <v>275</v>
      </c>
      <c r="D2518" s="188" t="s">
        <v>354</v>
      </c>
      <c r="E2518" s="188" t="s">
        <v>925</v>
      </c>
    </row>
    <row r="2519" spans="1:6" s="188" customFormat="1" outlineLevel="1">
      <c r="A2519" s="188" t="s">
        <v>9566</v>
      </c>
      <c r="B2519" s="206" t="s">
        <v>18252</v>
      </c>
      <c r="C2519" s="188" t="s">
        <v>275</v>
      </c>
      <c r="D2519" s="188" t="s">
        <v>354</v>
      </c>
      <c r="E2519" s="188" t="s">
        <v>925</v>
      </c>
    </row>
    <row r="2520" spans="1:6" s="188" customFormat="1" outlineLevel="1">
      <c r="A2520" s="188" t="s">
        <v>9568</v>
      </c>
      <c r="B2520" s="206" t="s">
        <v>18253</v>
      </c>
      <c r="C2520" s="188" t="s">
        <v>275</v>
      </c>
      <c r="D2520" s="188" t="s">
        <v>354</v>
      </c>
      <c r="E2520" s="188" t="s">
        <v>925</v>
      </c>
    </row>
    <row r="2521" spans="1:6" s="188" customFormat="1" outlineLevel="1">
      <c r="A2521" s="188" t="s">
        <v>18254</v>
      </c>
      <c r="B2521" s="206" t="s">
        <v>15584</v>
      </c>
      <c r="C2521" s="188" t="s">
        <v>275</v>
      </c>
      <c r="D2521" s="188" t="s">
        <v>354</v>
      </c>
      <c r="E2521" s="188" t="s">
        <v>925</v>
      </c>
    </row>
    <row r="2522" spans="1:6" s="192" customFormat="1" outlineLevel="1">
      <c r="A2522" s="192" t="s">
        <v>18255</v>
      </c>
      <c r="B2522" s="205" t="s">
        <v>18256</v>
      </c>
      <c r="F2522" s="207"/>
    </row>
    <row r="2523" spans="1:6" s="188" customFormat="1" outlineLevel="1">
      <c r="A2523" s="188" t="s">
        <v>9470</v>
      </c>
      <c r="B2523" s="206" t="s">
        <v>18257</v>
      </c>
      <c r="C2523" s="188" t="s">
        <v>222</v>
      </c>
      <c r="D2523" s="188" t="s">
        <v>313</v>
      </c>
      <c r="E2523" s="188" t="s">
        <v>223</v>
      </c>
    </row>
    <row r="2524" spans="1:6" s="188" customFormat="1" outlineLevel="1">
      <c r="A2524" s="188" t="s">
        <v>9473</v>
      </c>
      <c r="B2524" s="206" t="s">
        <v>18243</v>
      </c>
      <c r="C2524" s="188" t="s">
        <v>195</v>
      </c>
      <c r="D2524" s="188" t="s">
        <v>294</v>
      </c>
      <c r="E2524" s="188" t="s">
        <v>83</v>
      </c>
    </row>
    <row r="2525" spans="1:6" s="188" customFormat="1" outlineLevel="1">
      <c r="A2525" s="188" t="s">
        <v>9476</v>
      </c>
      <c r="B2525" s="206" t="s">
        <v>16462</v>
      </c>
      <c r="C2525" s="188" t="s">
        <v>274</v>
      </c>
      <c r="D2525" s="188" t="s">
        <v>353</v>
      </c>
      <c r="E2525" s="188" t="s">
        <v>21089</v>
      </c>
    </row>
    <row r="2526" spans="1:6" s="188" customFormat="1" outlineLevel="1">
      <c r="A2526" s="188" t="s">
        <v>9479</v>
      </c>
      <c r="B2526" s="206" t="s">
        <v>18245</v>
      </c>
      <c r="C2526" s="188" t="s">
        <v>275</v>
      </c>
      <c r="D2526" s="188" t="s">
        <v>354</v>
      </c>
      <c r="E2526" s="188" t="s">
        <v>925</v>
      </c>
    </row>
    <row r="2527" spans="1:6" s="188" customFormat="1" outlineLevel="1">
      <c r="A2527" s="188" t="s">
        <v>18258</v>
      </c>
      <c r="B2527" s="206" t="s">
        <v>15584</v>
      </c>
    </row>
    <row r="2528" spans="1:6" s="192" customFormat="1" outlineLevel="1">
      <c r="A2528" s="192" t="s">
        <v>18259</v>
      </c>
      <c r="B2528" s="205" t="s">
        <v>18260</v>
      </c>
    </row>
    <row r="2529" spans="1:5" s="188" customFormat="1" outlineLevel="1">
      <c r="A2529" s="188" t="s">
        <v>9484</v>
      </c>
      <c r="B2529" s="206" t="s">
        <v>18261</v>
      </c>
      <c r="C2529" s="188" t="s">
        <v>275</v>
      </c>
      <c r="D2529" s="188" t="s">
        <v>354</v>
      </c>
      <c r="E2529" s="188" t="s">
        <v>925</v>
      </c>
    </row>
    <row r="2530" spans="1:5" s="188" customFormat="1" outlineLevel="1">
      <c r="A2530" s="188" t="s">
        <v>9487</v>
      </c>
      <c r="B2530" s="206" t="s">
        <v>18262</v>
      </c>
      <c r="C2530" s="188" t="s">
        <v>195</v>
      </c>
      <c r="D2530" s="188" t="s">
        <v>294</v>
      </c>
      <c r="E2530" s="188" t="s">
        <v>83</v>
      </c>
    </row>
    <row r="2531" spans="1:5" s="188" customFormat="1" outlineLevel="1">
      <c r="A2531" s="188" t="s">
        <v>9489</v>
      </c>
      <c r="B2531" s="206" t="s">
        <v>18263</v>
      </c>
      <c r="C2531" s="188" t="s">
        <v>275</v>
      </c>
      <c r="D2531" s="188" t="s">
        <v>354</v>
      </c>
      <c r="E2531" s="188" t="s">
        <v>925</v>
      </c>
    </row>
    <row r="2532" spans="1:5" s="188" customFormat="1" outlineLevel="1">
      <c r="A2532" s="188" t="s">
        <v>9497</v>
      </c>
      <c r="B2532" s="206" t="s">
        <v>18264</v>
      </c>
      <c r="C2532" s="188" t="s">
        <v>275</v>
      </c>
      <c r="D2532" s="188" t="s">
        <v>354</v>
      </c>
      <c r="E2532" s="188" t="s">
        <v>925</v>
      </c>
    </row>
    <row r="2533" spans="1:5" s="188" customFormat="1" outlineLevel="1">
      <c r="A2533" s="188" t="s">
        <v>9500</v>
      </c>
      <c r="B2533" s="206" t="s">
        <v>18265</v>
      </c>
      <c r="C2533" s="188" t="s">
        <v>195</v>
      </c>
      <c r="D2533" s="188" t="s">
        <v>294</v>
      </c>
      <c r="E2533" s="188" t="s">
        <v>83</v>
      </c>
    </row>
    <row r="2534" spans="1:5" s="188" customFormat="1" outlineLevel="1">
      <c r="A2534" s="188" t="s">
        <v>9502</v>
      </c>
      <c r="B2534" s="206" t="s">
        <v>18266</v>
      </c>
      <c r="C2534" s="188" t="s">
        <v>275</v>
      </c>
      <c r="D2534" s="188" t="s">
        <v>354</v>
      </c>
      <c r="E2534" s="188" t="s">
        <v>925</v>
      </c>
    </row>
    <row r="2535" spans="1:5" s="188" customFormat="1" outlineLevel="1">
      <c r="A2535" s="188" t="s">
        <v>9506</v>
      </c>
      <c r="B2535" s="206" t="s">
        <v>18267</v>
      </c>
      <c r="C2535" s="188" t="s">
        <v>195</v>
      </c>
      <c r="D2535" s="188" t="s">
        <v>294</v>
      </c>
      <c r="E2535" s="188" t="s">
        <v>83</v>
      </c>
    </row>
    <row r="2536" spans="1:5" s="188" customFormat="1" outlineLevel="1">
      <c r="A2536" s="188" t="s">
        <v>9509</v>
      </c>
      <c r="B2536" s="206" t="s">
        <v>18268</v>
      </c>
      <c r="C2536" s="188" t="s">
        <v>275</v>
      </c>
      <c r="D2536" s="188" t="s">
        <v>354</v>
      </c>
      <c r="E2536" s="188" t="s">
        <v>925</v>
      </c>
    </row>
    <row r="2537" spans="1:5" s="188" customFormat="1" outlineLevel="1">
      <c r="A2537" s="188" t="s">
        <v>18269</v>
      </c>
      <c r="B2537" s="206" t="s">
        <v>15584</v>
      </c>
    </row>
    <row r="2538" spans="1:5" s="192" customFormat="1" outlineLevel="1">
      <c r="A2538" s="192" t="s">
        <v>18270</v>
      </c>
      <c r="B2538" s="205" t="s">
        <v>18271</v>
      </c>
      <c r="C2538" s="192" t="s">
        <v>275</v>
      </c>
      <c r="D2538" s="192" t="s">
        <v>354</v>
      </c>
      <c r="E2538" s="192" t="s">
        <v>925</v>
      </c>
    </row>
    <row r="2539" spans="1:5" s="188" customFormat="1" outlineLevel="1">
      <c r="A2539" s="188" t="s">
        <v>9515</v>
      </c>
      <c r="B2539" s="206" t="s">
        <v>18272</v>
      </c>
      <c r="C2539" s="188" t="s">
        <v>275</v>
      </c>
      <c r="D2539" s="188" t="s">
        <v>354</v>
      </c>
      <c r="E2539" s="188" t="s">
        <v>925</v>
      </c>
    </row>
    <row r="2540" spans="1:5" s="188" customFormat="1" outlineLevel="1">
      <c r="A2540" s="188" t="s">
        <v>9524</v>
      </c>
      <c r="B2540" s="206" t="s">
        <v>18273</v>
      </c>
      <c r="C2540" s="188" t="s">
        <v>275</v>
      </c>
      <c r="D2540" s="188" t="s">
        <v>354</v>
      </c>
      <c r="E2540" s="188" t="s">
        <v>925</v>
      </c>
    </row>
    <row r="2541" spans="1:5" s="188" customFormat="1" outlineLevel="1">
      <c r="A2541" s="188" t="s">
        <v>9528</v>
      </c>
      <c r="B2541" s="206" t="s">
        <v>18274</v>
      </c>
      <c r="C2541" s="188" t="s">
        <v>275</v>
      </c>
      <c r="D2541" s="188" t="s">
        <v>354</v>
      </c>
      <c r="E2541" s="188" t="s">
        <v>925</v>
      </c>
    </row>
    <row r="2542" spans="1:5" s="188" customFormat="1" outlineLevel="1">
      <c r="A2542" s="188" t="s">
        <v>18275</v>
      </c>
      <c r="B2542" s="206" t="s">
        <v>15584</v>
      </c>
      <c r="C2542" s="188" t="s">
        <v>275</v>
      </c>
      <c r="D2542" s="188" t="s">
        <v>354</v>
      </c>
      <c r="E2542" s="188" t="s">
        <v>925</v>
      </c>
    </row>
    <row r="2543" spans="1:5" s="192" customFormat="1" outlineLevel="1">
      <c r="A2543" s="192" t="s">
        <v>18276</v>
      </c>
      <c r="B2543" s="205" t="s">
        <v>18277</v>
      </c>
      <c r="C2543" s="192" t="s">
        <v>275</v>
      </c>
      <c r="D2543" s="192" t="s">
        <v>354</v>
      </c>
      <c r="E2543" s="192" t="s">
        <v>925</v>
      </c>
    </row>
    <row r="2544" spans="1:5" s="188" customFormat="1" outlineLevel="1">
      <c r="A2544" s="188" t="s">
        <v>8865</v>
      </c>
      <c r="B2544" s="206" t="s">
        <v>18278</v>
      </c>
      <c r="C2544" s="188" t="s">
        <v>275</v>
      </c>
      <c r="D2544" s="188" t="s">
        <v>354</v>
      </c>
      <c r="E2544" s="188" t="s">
        <v>925</v>
      </c>
    </row>
    <row r="2545" spans="1:6" s="188" customFormat="1" outlineLevel="1">
      <c r="A2545" s="188" t="s">
        <v>9573</v>
      </c>
      <c r="B2545" s="206" t="s">
        <v>18279</v>
      </c>
      <c r="C2545" s="188" t="s">
        <v>275</v>
      </c>
      <c r="D2545" s="188" t="s">
        <v>354</v>
      </c>
      <c r="E2545" s="188" t="s">
        <v>925</v>
      </c>
    </row>
    <row r="2546" spans="1:6" s="188" customFormat="1" outlineLevel="1">
      <c r="A2546" s="188" t="s">
        <v>9576</v>
      </c>
      <c r="B2546" s="206" t="s">
        <v>18280</v>
      </c>
      <c r="C2546" s="188" t="s">
        <v>275</v>
      </c>
      <c r="D2546" s="188" t="s">
        <v>354</v>
      </c>
      <c r="E2546" s="188" t="s">
        <v>925</v>
      </c>
    </row>
    <row r="2547" spans="1:6" s="188" customFormat="1" outlineLevel="1">
      <c r="A2547" s="188" t="s">
        <v>9581</v>
      </c>
      <c r="B2547" s="206" t="s">
        <v>18281</v>
      </c>
      <c r="C2547" s="188" t="s">
        <v>275</v>
      </c>
      <c r="D2547" s="188" t="s">
        <v>354</v>
      </c>
      <c r="E2547" s="188" t="s">
        <v>925</v>
      </c>
    </row>
    <row r="2548" spans="1:6" s="188" customFormat="1" outlineLevel="1">
      <c r="A2548" s="188" t="s">
        <v>18282</v>
      </c>
      <c r="B2548" s="206" t="s">
        <v>15584</v>
      </c>
      <c r="C2548" s="188" t="s">
        <v>275</v>
      </c>
      <c r="D2548" s="188" t="s">
        <v>354</v>
      </c>
      <c r="E2548" s="188" t="s">
        <v>925</v>
      </c>
    </row>
    <row r="2549" spans="1:6" s="192" customFormat="1" outlineLevel="1">
      <c r="A2549" s="192" t="s">
        <v>18283</v>
      </c>
      <c r="B2549" s="205" t="s">
        <v>15584</v>
      </c>
    </row>
    <row r="2550" spans="1:6" s="98" customFormat="1" outlineLevel="1">
      <c r="A2550" s="98" t="s">
        <v>18284</v>
      </c>
      <c r="B2550" s="204" t="s">
        <v>18285</v>
      </c>
    </row>
    <row r="2551" spans="1:6" s="192" customFormat="1" outlineLevel="1">
      <c r="A2551" s="192" t="s">
        <v>8936</v>
      </c>
      <c r="B2551" s="205" t="s">
        <v>8933</v>
      </c>
      <c r="C2551" s="192" t="s">
        <v>275</v>
      </c>
      <c r="D2551" s="192" t="s">
        <v>354</v>
      </c>
      <c r="E2551" s="192" t="s">
        <v>925</v>
      </c>
    </row>
    <row r="2552" spans="1:6" s="192" customFormat="1" outlineLevel="1">
      <c r="A2552" s="192" t="s">
        <v>18286</v>
      </c>
      <c r="B2552" s="205" t="s">
        <v>18287</v>
      </c>
    </row>
    <row r="2553" spans="1:6" s="188" customFormat="1" outlineLevel="1">
      <c r="A2553" s="188" t="s">
        <v>8754</v>
      </c>
      <c r="B2553" s="206" t="s">
        <v>18257</v>
      </c>
      <c r="C2553" s="188" t="s">
        <v>222</v>
      </c>
      <c r="D2553" s="188" t="s">
        <v>313</v>
      </c>
      <c r="E2553" s="188" t="s">
        <v>223</v>
      </c>
    </row>
    <row r="2554" spans="1:6" s="188" customFormat="1" outlineLevel="1">
      <c r="A2554" s="188" t="s">
        <v>8757</v>
      </c>
      <c r="B2554" s="206" t="s">
        <v>18245</v>
      </c>
      <c r="C2554" s="188" t="s">
        <v>275</v>
      </c>
      <c r="D2554" s="188" t="s">
        <v>354</v>
      </c>
      <c r="E2554" s="188" t="s">
        <v>925</v>
      </c>
    </row>
    <row r="2555" spans="1:6" s="188" customFormat="1" outlineLevel="1">
      <c r="A2555" s="188" t="s">
        <v>18288</v>
      </c>
      <c r="B2555" s="206" t="s">
        <v>15584</v>
      </c>
    </row>
    <row r="2556" spans="1:6" s="192" customFormat="1" outlineLevel="1">
      <c r="A2556" s="192" t="s">
        <v>8762</v>
      </c>
      <c r="B2556" s="205" t="s">
        <v>18289</v>
      </c>
      <c r="C2556" s="192" t="s">
        <v>275</v>
      </c>
      <c r="D2556" s="192" t="s">
        <v>354</v>
      </c>
      <c r="E2556" s="192" t="s">
        <v>925</v>
      </c>
    </row>
    <row r="2557" spans="1:6" s="192" customFormat="1" outlineLevel="1">
      <c r="A2557" s="192" t="s">
        <v>18290</v>
      </c>
      <c r="B2557" s="205" t="s">
        <v>18291</v>
      </c>
      <c r="F2557" s="207"/>
    </row>
    <row r="2558" spans="1:6" s="188" customFormat="1" outlineLevel="1">
      <c r="A2558" s="188" t="s">
        <v>8787</v>
      </c>
      <c r="B2558" s="206" t="s">
        <v>18257</v>
      </c>
      <c r="C2558" s="188" t="s">
        <v>222</v>
      </c>
      <c r="D2558" s="188" t="s">
        <v>313</v>
      </c>
      <c r="E2558" s="188" t="s">
        <v>223</v>
      </c>
    </row>
    <row r="2559" spans="1:6" s="188" customFormat="1" outlineLevel="1">
      <c r="A2559" s="188" t="s">
        <v>8789</v>
      </c>
      <c r="B2559" s="206" t="s">
        <v>16445</v>
      </c>
      <c r="C2559" s="188" t="s">
        <v>274</v>
      </c>
      <c r="D2559" s="188" t="s">
        <v>353</v>
      </c>
      <c r="E2559" s="188" t="s">
        <v>21089</v>
      </c>
    </row>
    <row r="2560" spans="1:6" s="188" customFormat="1" outlineLevel="1">
      <c r="A2560" s="188" t="s">
        <v>8792</v>
      </c>
      <c r="B2560" s="206" t="s">
        <v>18292</v>
      </c>
      <c r="C2560" s="188" t="s">
        <v>274</v>
      </c>
      <c r="D2560" s="188" t="s">
        <v>353</v>
      </c>
      <c r="E2560" s="188" t="s">
        <v>21089</v>
      </c>
    </row>
    <row r="2561" spans="1:5" s="188" customFormat="1" outlineLevel="1">
      <c r="A2561" s="188" t="s">
        <v>8794</v>
      </c>
      <c r="B2561" s="206" t="s">
        <v>18245</v>
      </c>
      <c r="C2561" s="188" t="s">
        <v>275</v>
      </c>
      <c r="D2561" s="188" t="s">
        <v>354</v>
      </c>
      <c r="E2561" s="188" t="s">
        <v>925</v>
      </c>
    </row>
    <row r="2562" spans="1:5" s="188" customFormat="1" outlineLevel="1">
      <c r="A2562" s="188" t="s">
        <v>18293</v>
      </c>
      <c r="B2562" s="206" t="s">
        <v>15584</v>
      </c>
    </row>
    <row r="2563" spans="1:5" s="192" customFormat="1" outlineLevel="1">
      <c r="A2563" s="192" t="s">
        <v>18294</v>
      </c>
      <c r="B2563" s="205" t="s">
        <v>18295</v>
      </c>
    </row>
    <row r="2564" spans="1:5" s="188" customFormat="1" outlineLevel="1">
      <c r="A2564" s="188" t="s">
        <v>8768</v>
      </c>
      <c r="B2564" s="206" t="s">
        <v>18296</v>
      </c>
      <c r="C2564" s="188" t="s">
        <v>222</v>
      </c>
      <c r="D2564" s="188" t="s">
        <v>313</v>
      </c>
      <c r="E2564" s="188" t="s">
        <v>223</v>
      </c>
    </row>
    <row r="2565" spans="1:5" s="188" customFormat="1" outlineLevel="1">
      <c r="A2565" s="188" t="s">
        <v>8771</v>
      </c>
      <c r="B2565" s="206" t="s">
        <v>18297</v>
      </c>
      <c r="C2565" s="188" t="s">
        <v>274</v>
      </c>
      <c r="D2565" s="188" t="s">
        <v>353</v>
      </c>
      <c r="E2565" s="188" t="s">
        <v>21089</v>
      </c>
    </row>
    <row r="2566" spans="1:5" s="188" customFormat="1" outlineLevel="1">
      <c r="A2566" s="188" t="s">
        <v>8779</v>
      </c>
      <c r="B2566" s="206" t="s">
        <v>18298</v>
      </c>
      <c r="C2566" s="188" t="s">
        <v>275</v>
      </c>
      <c r="D2566" s="188" t="s">
        <v>354</v>
      </c>
      <c r="E2566" s="188" t="s">
        <v>925</v>
      </c>
    </row>
    <row r="2567" spans="1:5" s="188" customFormat="1" outlineLevel="1">
      <c r="A2567" s="188" t="s">
        <v>8765</v>
      </c>
      <c r="B2567" s="206" t="s">
        <v>18299</v>
      </c>
      <c r="C2567" s="188" t="s">
        <v>275</v>
      </c>
      <c r="D2567" s="188" t="s">
        <v>354</v>
      </c>
      <c r="E2567" s="188" t="s">
        <v>925</v>
      </c>
    </row>
    <row r="2568" spans="1:5" s="188" customFormat="1" outlineLevel="1">
      <c r="A2568" s="188" t="s">
        <v>18300</v>
      </c>
      <c r="B2568" s="206" t="s">
        <v>15584</v>
      </c>
    </row>
    <row r="2569" spans="1:5" s="192" customFormat="1" outlineLevel="1">
      <c r="A2569" s="192" t="s">
        <v>18301</v>
      </c>
      <c r="B2569" s="205" t="s">
        <v>18302</v>
      </c>
      <c r="C2569" s="192" t="s">
        <v>275</v>
      </c>
      <c r="D2569" s="192" t="s">
        <v>354</v>
      </c>
      <c r="E2569" s="192" t="s">
        <v>925</v>
      </c>
    </row>
    <row r="2570" spans="1:5" s="188" customFormat="1" outlineLevel="1">
      <c r="A2570" s="188" t="s">
        <v>8799</v>
      </c>
      <c r="B2570" s="206" t="s">
        <v>18303</v>
      </c>
      <c r="C2570" s="188" t="s">
        <v>275</v>
      </c>
      <c r="D2570" s="188" t="s">
        <v>354</v>
      </c>
      <c r="E2570" s="188" t="s">
        <v>925</v>
      </c>
    </row>
    <row r="2571" spans="1:5" s="188" customFormat="1" outlineLevel="1">
      <c r="A2571" s="188" t="s">
        <v>8805</v>
      </c>
      <c r="B2571" s="206" t="s">
        <v>18304</v>
      </c>
      <c r="C2571" s="188" t="s">
        <v>275</v>
      </c>
      <c r="D2571" s="188" t="s">
        <v>354</v>
      </c>
      <c r="E2571" s="188" t="s">
        <v>925</v>
      </c>
    </row>
    <row r="2572" spans="1:5" s="188" customFormat="1" outlineLevel="1">
      <c r="A2572" s="188" t="s">
        <v>18305</v>
      </c>
      <c r="B2572" s="206" t="s">
        <v>15584</v>
      </c>
      <c r="C2572" s="188" t="s">
        <v>275</v>
      </c>
      <c r="D2572" s="188" t="s">
        <v>354</v>
      </c>
      <c r="E2572" s="188" t="s">
        <v>925</v>
      </c>
    </row>
    <row r="2573" spans="1:5" s="192" customFormat="1" outlineLevel="1">
      <c r="A2573" s="192" t="s">
        <v>18306</v>
      </c>
      <c r="B2573" s="205" t="s">
        <v>15584</v>
      </c>
    </row>
    <row r="2574" spans="1:5" s="98" customFormat="1" outlineLevel="1">
      <c r="A2574" s="98" t="s">
        <v>18307</v>
      </c>
      <c r="B2574" s="204" t="s">
        <v>15584</v>
      </c>
    </row>
    <row r="2575" spans="1:5" s="103" customFormat="1">
      <c r="A2575" s="103" t="s">
        <v>9695</v>
      </c>
      <c r="B2575" s="203" t="s">
        <v>18308</v>
      </c>
    </row>
    <row r="2576" spans="1:5" s="98" customFormat="1" outlineLevel="1">
      <c r="A2576" s="98" t="s">
        <v>18309</v>
      </c>
      <c r="B2576" s="204" t="s">
        <v>18310</v>
      </c>
    </row>
    <row r="2577" spans="1:12" s="192" customFormat="1" outlineLevel="1">
      <c r="A2577" s="192" t="s">
        <v>18311</v>
      </c>
      <c r="B2577" s="205" t="s">
        <v>18312</v>
      </c>
      <c r="C2577" s="192" t="s">
        <v>240</v>
      </c>
      <c r="D2577" s="192" t="s">
        <v>325</v>
      </c>
      <c r="E2577" s="192" t="s">
        <v>132</v>
      </c>
    </row>
    <row r="2578" spans="1:12" s="188" customFormat="1" outlineLevel="1">
      <c r="A2578" s="188" t="s">
        <v>3680</v>
      </c>
      <c r="B2578" s="206" t="s">
        <v>18313</v>
      </c>
      <c r="C2578" s="188" t="s">
        <v>240</v>
      </c>
      <c r="D2578" s="188" t="s">
        <v>325</v>
      </c>
      <c r="E2578" s="188" t="s">
        <v>132</v>
      </c>
    </row>
    <row r="2579" spans="1:12" s="188" customFormat="1" outlineLevel="1">
      <c r="A2579" s="188" t="s">
        <v>3683</v>
      </c>
      <c r="B2579" s="206" t="s">
        <v>18314</v>
      </c>
      <c r="C2579" s="188" t="s">
        <v>240</v>
      </c>
      <c r="D2579" s="188" t="s">
        <v>325</v>
      </c>
      <c r="E2579" s="188" t="s">
        <v>132</v>
      </c>
      <c r="L2579" s="197"/>
    </row>
    <row r="2580" spans="1:12" s="188" customFormat="1" outlineLevel="1">
      <c r="A2580" s="188" t="s">
        <v>3686</v>
      </c>
      <c r="B2580" s="206" t="s">
        <v>18315</v>
      </c>
      <c r="C2580" s="188" t="s">
        <v>240</v>
      </c>
      <c r="D2580" s="188" t="s">
        <v>325</v>
      </c>
      <c r="E2580" s="188" t="s">
        <v>132</v>
      </c>
    </row>
    <row r="2581" spans="1:12" s="188" customFormat="1" outlineLevel="1">
      <c r="A2581" s="188" t="s">
        <v>18316</v>
      </c>
      <c r="B2581" s="206" t="s">
        <v>15584</v>
      </c>
      <c r="C2581" s="188" t="s">
        <v>240</v>
      </c>
      <c r="D2581" s="188" t="s">
        <v>325</v>
      </c>
      <c r="E2581" s="188" t="s">
        <v>132</v>
      </c>
    </row>
    <row r="2582" spans="1:12" s="192" customFormat="1" outlineLevel="1">
      <c r="A2582" s="192" t="s">
        <v>18317</v>
      </c>
      <c r="B2582" s="205" t="s">
        <v>18318</v>
      </c>
      <c r="C2582" s="192" t="s">
        <v>241</v>
      </c>
      <c r="D2582" s="192" t="s">
        <v>326</v>
      </c>
      <c r="E2582" s="192" t="s">
        <v>242</v>
      </c>
    </row>
    <row r="2583" spans="1:12" s="188" customFormat="1" outlineLevel="1">
      <c r="A2583" s="188" t="s">
        <v>3691</v>
      </c>
      <c r="B2583" s="206" t="s">
        <v>18319</v>
      </c>
      <c r="C2583" s="188" t="s">
        <v>241</v>
      </c>
      <c r="D2583" s="188" t="s">
        <v>326</v>
      </c>
      <c r="E2583" s="188" t="s">
        <v>242</v>
      </c>
    </row>
    <row r="2584" spans="1:12" s="188" customFormat="1" outlineLevel="1">
      <c r="A2584" s="188" t="s">
        <v>3695</v>
      </c>
      <c r="B2584" s="206" t="s">
        <v>18320</v>
      </c>
      <c r="C2584" s="188" t="s">
        <v>241</v>
      </c>
      <c r="D2584" s="188" t="s">
        <v>326</v>
      </c>
      <c r="E2584" s="188" t="s">
        <v>242</v>
      </c>
    </row>
    <row r="2585" spans="1:12" s="188" customFormat="1" outlineLevel="1">
      <c r="A2585" s="188" t="s">
        <v>3699</v>
      </c>
      <c r="B2585" s="206" t="s">
        <v>18321</v>
      </c>
      <c r="C2585" s="188" t="s">
        <v>241</v>
      </c>
      <c r="D2585" s="188" t="s">
        <v>326</v>
      </c>
      <c r="E2585" s="188" t="s">
        <v>242</v>
      </c>
    </row>
    <row r="2586" spans="1:12" s="188" customFormat="1" outlineLevel="1">
      <c r="A2586" s="188" t="s">
        <v>3702</v>
      </c>
      <c r="B2586" s="206" t="s">
        <v>18322</v>
      </c>
      <c r="C2586" s="188" t="s">
        <v>241</v>
      </c>
      <c r="D2586" s="188" t="s">
        <v>326</v>
      </c>
      <c r="E2586" s="188" t="s">
        <v>242</v>
      </c>
    </row>
    <row r="2587" spans="1:12" s="188" customFormat="1" outlineLevel="1">
      <c r="A2587" s="188" t="s">
        <v>18323</v>
      </c>
      <c r="B2587" s="206" t="s">
        <v>15584</v>
      </c>
      <c r="C2587" s="188" t="s">
        <v>241</v>
      </c>
      <c r="D2587" s="188" t="s">
        <v>326</v>
      </c>
      <c r="E2587" s="188" t="s">
        <v>242</v>
      </c>
    </row>
    <row r="2588" spans="1:12" s="192" customFormat="1" outlineLevel="1">
      <c r="A2588" s="192" t="s">
        <v>18324</v>
      </c>
      <c r="B2588" s="205" t="s">
        <v>18325</v>
      </c>
      <c r="C2588" s="192" t="s">
        <v>235</v>
      </c>
      <c r="D2588" s="192" t="s">
        <v>321</v>
      </c>
      <c r="E2588" s="192" t="s">
        <v>3615</v>
      </c>
    </row>
    <row r="2589" spans="1:12" s="188" customFormat="1" outlineLevel="1">
      <c r="A2589" s="188" t="s">
        <v>9746</v>
      </c>
      <c r="B2589" s="206" t="s">
        <v>18326</v>
      </c>
      <c r="C2589" s="188" t="s">
        <v>235</v>
      </c>
      <c r="D2589" s="188" t="s">
        <v>321</v>
      </c>
      <c r="E2589" s="188" t="s">
        <v>3615</v>
      </c>
    </row>
    <row r="2590" spans="1:12" s="188" customFormat="1" outlineLevel="1">
      <c r="A2590" s="188" t="s">
        <v>9770</v>
      </c>
      <c r="B2590" s="206" t="s">
        <v>18327</v>
      </c>
      <c r="C2590" s="188" t="s">
        <v>235</v>
      </c>
      <c r="D2590" s="188" t="s">
        <v>321</v>
      </c>
      <c r="E2590" s="188" t="s">
        <v>3615</v>
      </c>
    </row>
    <row r="2591" spans="1:12" s="188" customFormat="1" outlineLevel="1">
      <c r="A2591" s="188" t="s">
        <v>9751</v>
      </c>
      <c r="B2591" s="206" t="s">
        <v>18328</v>
      </c>
      <c r="C2591" s="188" t="s">
        <v>235</v>
      </c>
      <c r="D2591" s="188" t="s">
        <v>321</v>
      </c>
      <c r="E2591" s="188" t="s">
        <v>3615</v>
      </c>
    </row>
    <row r="2592" spans="1:12" s="188" customFormat="1" outlineLevel="1">
      <c r="A2592" s="188" t="s">
        <v>9755</v>
      </c>
      <c r="B2592" s="206" t="s">
        <v>18329</v>
      </c>
      <c r="C2592" s="188" t="s">
        <v>235</v>
      </c>
      <c r="D2592" s="188" t="s">
        <v>321</v>
      </c>
      <c r="E2592" s="188" t="s">
        <v>3615</v>
      </c>
    </row>
    <row r="2593" spans="1:5" s="188" customFormat="1" outlineLevel="1">
      <c r="A2593" s="188" t="s">
        <v>9758</v>
      </c>
      <c r="B2593" s="206" t="s">
        <v>18330</v>
      </c>
      <c r="C2593" s="188" t="s">
        <v>235</v>
      </c>
      <c r="D2593" s="188" t="s">
        <v>321</v>
      </c>
      <c r="E2593" s="188" t="s">
        <v>3615</v>
      </c>
    </row>
    <row r="2594" spans="1:5" s="188" customFormat="1" outlineLevel="1">
      <c r="A2594" s="188" t="s">
        <v>9762</v>
      </c>
      <c r="B2594" s="206" t="s">
        <v>18331</v>
      </c>
      <c r="C2594" s="188" t="s">
        <v>235</v>
      </c>
      <c r="D2594" s="188" t="s">
        <v>321</v>
      </c>
      <c r="E2594" s="188" t="s">
        <v>3615</v>
      </c>
    </row>
    <row r="2595" spans="1:5" s="188" customFormat="1" outlineLevel="1">
      <c r="A2595" s="188" t="s">
        <v>9765</v>
      </c>
      <c r="B2595" s="206" t="s">
        <v>18332</v>
      </c>
      <c r="C2595" s="188" t="s">
        <v>235</v>
      </c>
      <c r="D2595" s="188" t="s">
        <v>321</v>
      </c>
      <c r="E2595" s="188" t="s">
        <v>3615</v>
      </c>
    </row>
    <row r="2596" spans="1:5" s="188" customFormat="1" outlineLevel="1">
      <c r="A2596" s="188" t="s">
        <v>18333</v>
      </c>
      <c r="B2596" s="206" t="s">
        <v>15584</v>
      </c>
      <c r="C2596" s="188" t="s">
        <v>235</v>
      </c>
      <c r="D2596" s="188" t="s">
        <v>321</v>
      </c>
      <c r="E2596" s="188" t="s">
        <v>3615</v>
      </c>
    </row>
    <row r="2597" spans="1:5" s="192" customFormat="1" outlineLevel="1">
      <c r="A2597" s="192" t="s">
        <v>18334</v>
      </c>
      <c r="B2597" s="205" t="s">
        <v>18335</v>
      </c>
    </row>
    <row r="2598" spans="1:5" s="188" customFormat="1" outlineLevel="1">
      <c r="A2598" s="188" t="s">
        <v>9812</v>
      </c>
      <c r="B2598" s="206" t="s">
        <v>18336</v>
      </c>
      <c r="C2598" s="188" t="s">
        <v>255</v>
      </c>
      <c r="D2598" s="188" t="s">
        <v>337</v>
      </c>
      <c r="E2598" s="188" t="s">
        <v>21088</v>
      </c>
    </row>
    <row r="2599" spans="1:5" s="188" customFormat="1" outlineLevel="1">
      <c r="A2599" s="188" t="s">
        <v>9816</v>
      </c>
      <c r="B2599" s="206" t="s">
        <v>18337</v>
      </c>
      <c r="C2599" s="188" t="s">
        <v>255</v>
      </c>
      <c r="D2599" s="188" t="s">
        <v>337</v>
      </c>
      <c r="E2599" s="188" t="s">
        <v>21088</v>
      </c>
    </row>
    <row r="2600" spans="1:5" s="188" customFormat="1" outlineLevel="1">
      <c r="A2600" s="188" t="s">
        <v>9842</v>
      </c>
      <c r="B2600" s="206" t="s">
        <v>9839</v>
      </c>
      <c r="C2600" s="188" t="s">
        <v>241</v>
      </c>
      <c r="D2600" s="188" t="s">
        <v>326</v>
      </c>
      <c r="E2600" s="188" t="s">
        <v>242</v>
      </c>
    </row>
    <row r="2601" spans="1:5" s="188" customFormat="1" outlineLevel="1">
      <c r="A2601" s="188" t="s">
        <v>18338</v>
      </c>
      <c r="B2601" s="206" t="s">
        <v>15584</v>
      </c>
    </row>
    <row r="2602" spans="1:5" s="192" customFormat="1" outlineLevel="1">
      <c r="A2602" s="192" t="s">
        <v>18339</v>
      </c>
      <c r="B2602" s="205" t="s">
        <v>15584</v>
      </c>
    </row>
    <row r="2603" spans="1:5" s="98" customFormat="1" outlineLevel="1">
      <c r="A2603" s="98" t="s">
        <v>18340</v>
      </c>
      <c r="B2603" s="204" t="s">
        <v>18341</v>
      </c>
    </row>
    <row r="2604" spans="1:5" s="192" customFormat="1" outlineLevel="1">
      <c r="A2604" s="192" t="s">
        <v>18342</v>
      </c>
      <c r="B2604" s="205" t="s">
        <v>18343</v>
      </c>
      <c r="C2604" s="192" t="s">
        <v>255</v>
      </c>
      <c r="D2604" s="192" t="s">
        <v>337</v>
      </c>
      <c r="E2604" s="192" t="s">
        <v>21088</v>
      </c>
    </row>
    <row r="2605" spans="1:5" s="188" customFormat="1" outlineLevel="1">
      <c r="A2605" s="188" t="s">
        <v>9893</v>
      </c>
      <c r="B2605" s="206" t="s">
        <v>18344</v>
      </c>
      <c r="C2605" s="188" t="s">
        <v>255</v>
      </c>
      <c r="D2605" s="188" t="s">
        <v>337</v>
      </c>
      <c r="E2605" s="188" t="s">
        <v>21088</v>
      </c>
    </row>
    <row r="2606" spans="1:5" s="188" customFormat="1" outlineLevel="1">
      <c r="A2606" s="188" t="s">
        <v>9898</v>
      </c>
      <c r="B2606" s="206" t="s">
        <v>18345</v>
      </c>
      <c r="C2606" s="188" t="s">
        <v>255</v>
      </c>
      <c r="D2606" s="188" t="s">
        <v>337</v>
      </c>
      <c r="E2606" s="188" t="s">
        <v>21088</v>
      </c>
    </row>
    <row r="2607" spans="1:5" s="188" customFormat="1" outlineLevel="1">
      <c r="A2607" s="188" t="s">
        <v>6231</v>
      </c>
      <c r="B2607" s="206" t="s">
        <v>18346</v>
      </c>
      <c r="C2607" s="188" t="s">
        <v>255</v>
      </c>
      <c r="D2607" s="188" t="s">
        <v>337</v>
      </c>
      <c r="E2607" s="188" t="s">
        <v>21088</v>
      </c>
    </row>
    <row r="2608" spans="1:5" s="188" customFormat="1" outlineLevel="1">
      <c r="A2608" s="188" t="s">
        <v>18347</v>
      </c>
      <c r="B2608" s="206" t="s">
        <v>15584</v>
      </c>
      <c r="C2608" s="188" t="s">
        <v>255</v>
      </c>
      <c r="D2608" s="188" t="s">
        <v>337</v>
      </c>
      <c r="E2608" s="188" t="s">
        <v>21088</v>
      </c>
    </row>
    <row r="2609" spans="1:5" s="192" customFormat="1" outlineLevel="1">
      <c r="A2609" s="192" t="s">
        <v>9931</v>
      </c>
      <c r="B2609" s="205" t="s">
        <v>18348</v>
      </c>
      <c r="C2609" s="192" t="s">
        <v>255</v>
      </c>
      <c r="D2609" s="192" t="s">
        <v>337</v>
      </c>
      <c r="E2609" s="192" t="s">
        <v>21088</v>
      </c>
    </row>
    <row r="2610" spans="1:5" s="188" customFormat="1" outlineLevel="1">
      <c r="A2610" s="188" t="s">
        <v>9915</v>
      </c>
      <c r="B2610" s="206" t="s">
        <v>9912</v>
      </c>
      <c r="C2610" s="188" t="s">
        <v>255</v>
      </c>
      <c r="D2610" s="188" t="s">
        <v>337</v>
      </c>
      <c r="E2610" s="188" t="s">
        <v>21088</v>
      </c>
    </row>
    <row r="2611" spans="1:5" s="188" customFormat="1" outlineLevel="1">
      <c r="A2611" s="188" t="s">
        <v>9921</v>
      </c>
      <c r="B2611" s="206" t="s">
        <v>18349</v>
      </c>
      <c r="C2611" s="188" t="s">
        <v>255</v>
      </c>
      <c r="D2611" s="188" t="s">
        <v>337</v>
      </c>
      <c r="E2611" s="188" t="s">
        <v>21088</v>
      </c>
    </row>
    <row r="2612" spans="1:5" s="188" customFormat="1" outlineLevel="1">
      <c r="A2612" s="188" t="s">
        <v>9925</v>
      </c>
      <c r="B2612" s="206" t="s">
        <v>9924</v>
      </c>
      <c r="C2612" s="188" t="s">
        <v>255</v>
      </c>
      <c r="D2612" s="188" t="s">
        <v>337</v>
      </c>
      <c r="E2612" s="188" t="s">
        <v>21088</v>
      </c>
    </row>
    <row r="2613" spans="1:5" s="188" customFormat="1" outlineLevel="1">
      <c r="A2613" s="188" t="s">
        <v>18350</v>
      </c>
      <c r="B2613" s="206" t="s">
        <v>18351</v>
      </c>
      <c r="C2613" s="188" t="s">
        <v>255</v>
      </c>
      <c r="D2613" s="188" t="s">
        <v>337</v>
      </c>
      <c r="E2613" s="188" t="s">
        <v>21088</v>
      </c>
    </row>
    <row r="2614" spans="1:5" s="188" customFormat="1" outlineLevel="1">
      <c r="A2614" s="188" t="s">
        <v>18352</v>
      </c>
      <c r="B2614" s="206" t="s">
        <v>18353</v>
      </c>
      <c r="C2614" s="188" t="s">
        <v>255</v>
      </c>
      <c r="D2614" s="188" t="s">
        <v>337</v>
      </c>
      <c r="E2614" s="188" t="s">
        <v>21088</v>
      </c>
    </row>
    <row r="2615" spans="1:5" s="188" customFormat="1" outlineLevel="1">
      <c r="A2615" s="188" t="s">
        <v>18354</v>
      </c>
      <c r="B2615" s="206" t="s">
        <v>15584</v>
      </c>
      <c r="C2615" s="188" t="s">
        <v>255</v>
      </c>
      <c r="D2615" s="188" t="s">
        <v>337</v>
      </c>
      <c r="E2615" s="188" t="s">
        <v>21088</v>
      </c>
    </row>
    <row r="2616" spans="1:5" s="192" customFormat="1" outlineLevel="1">
      <c r="A2616" s="192" t="s">
        <v>18355</v>
      </c>
      <c r="B2616" s="205" t="s">
        <v>15584</v>
      </c>
      <c r="C2616" s="196"/>
      <c r="D2616" s="196"/>
      <c r="E2616" s="196"/>
    </row>
    <row r="2617" spans="1:5" s="98" customFormat="1" outlineLevel="1">
      <c r="A2617" s="98" t="s">
        <v>18356</v>
      </c>
      <c r="B2617" s="204" t="s">
        <v>18357</v>
      </c>
    </row>
    <row r="2618" spans="1:5" s="192" customFormat="1" outlineLevel="1">
      <c r="A2618" s="192" t="s">
        <v>18358</v>
      </c>
      <c r="B2618" s="205" t="s">
        <v>18359</v>
      </c>
      <c r="C2618" s="192" t="s">
        <v>254</v>
      </c>
      <c r="D2618" s="192" t="s">
        <v>336</v>
      </c>
      <c r="E2618" s="192" t="s">
        <v>149</v>
      </c>
    </row>
    <row r="2619" spans="1:5" s="188" customFormat="1" outlineLevel="1">
      <c r="A2619" s="188" t="s">
        <v>9775</v>
      </c>
      <c r="B2619" s="206" t="s">
        <v>18360</v>
      </c>
      <c r="C2619" s="188" t="s">
        <v>254</v>
      </c>
      <c r="D2619" s="188" t="s">
        <v>336</v>
      </c>
      <c r="E2619" s="188" t="s">
        <v>149</v>
      </c>
    </row>
    <row r="2620" spans="1:5" s="188" customFormat="1" outlineLevel="1">
      <c r="A2620" s="188" t="s">
        <v>9779</v>
      </c>
      <c r="B2620" s="206" t="s">
        <v>18361</v>
      </c>
      <c r="C2620" s="188" t="s">
        <v>254</v>
      </c>
      <c r="D2620" s="188" t="s">
        <v>336</v>
      </c>
      <c r="E2620" s="188" t="s">
        <v>149</v>
      </c>
    </row>
    <row r="2621" spans="1:5" s="188" customFormat="1" outlineLevel="1">
      <c r="A2621" s="188" t="s">
        <v>9786</v>
      </c>
      <c r="B2621" s="206" t="s">
        <v>18362</v>
      </c>
      <c r="C2621" s="188" t="s">
        <v>254</v>
      </c>
      <c r="D2621" s="188" t="s">
        <v>336</v>
      </c>
      <c r="E2621" s="188" t="s">
        <v>149</v>
      </c>
    </row>
    <row r="2622" spans="1:5" s="188" customFormat="1" outlineLevel="1">
      <c r="A2622" s="188" t="s">
        <v>18363</v>
      </c>
      <c r="B2622" s="206" t="s">
        <v>15584</v>
      </c>
      <c r="C2622" s="188" t="s">
        <v>254</v>
      </c>
      <c r="D2622" s="188" t="s">
        <v>336</v>
      </c>
      <c r="E2622" s="188" t="s">
        <v>149</v>
      </c>
    </row>
    <row r="2623" spans="1:5" s="192" customFormat="1" outlineLevel="1">
      <c r="A2623" s="192" t="s">
        <v>18364</v>
      </c>
      <c r="B2623" s="205" t="s">
        <v>18365</v>
      </c>
      <c r="C2623" s="192" t="s">
        <v>255</v>
      </c>
      <c r="D2623" s="192" t="s">
        <v>337</v>
      </c>
      <c r="E2623" s="192" t="s">
        <v>21088</v>
      </c>
    </row>
    <row r="2624" spans="1:5" s="188" customFormat="1" outlineLevel="1">
      <c r="A2624" s="188" t="s">
        <v>9791</v>
      </c>
      <c r="B2624" s="206" t="s">
        <v>18366</v>
      </c>
      <c r="C2624" s="188" t="s">
        <v>255</v>
      </c>
      <c r="D2624" s="188" t="s">
        <v>337</v>
      </c>
      <c r="E2624" s="188" t="s">
        <v>21088</v>
      </c>
    </row>
    <row r="2625" spans="1:5" s="188" customFormat="1" outlineLevel="1">
      <c r="A2625" s="188" t="s">
        <v>9794</v>
      </c>
      <c r="B2625" s="206" t="s">
        <v>18367</v>
      </c>
      <c r="C2625" s="188" t="s">
        <v>255</v>
      </c>
      <c r="D2625" s="188" t="s">
        <v>337</v>
      </c>
      <c r="E2625" s="188" t="s">
        <v>21088</v>
      </c>
    </row>
    <row r="2626" spans="1:5" s="188" customFormat="1" outlineLevel="1">
      <c r="A2626" s="188" t="s">
        <v>9797</v>
      </c>
      <c r="B2626" s="206" t="s">
        <v>18368</v>
      </c>
      <c r="C2626" s="188" t="s">
        <v>255</v>
      </c>
      <c r="D2626" s="188" t="s">
        <v>337</v>
      </c>
      <c r="E2626" s="188" t="s">
        <v>21088</v>
      </c>
    </row>
    <row r="2627" spans="1:5" s="188" customFormat="1" outlineLevel="1">
      <c r="A2627" s="188" t="s">
        <v>18369</v>
      </c>
      <c r="B2627" s="206" t="s">
        <v>15584</v>
      </c>
      <c r="C2627" s="188" t="s">
        <v>255</v>
      </c>
      <c r="D2627" s="188" t="s">
        <v>337</v>
      </c>
      <c r="E2627" s="188" t="s">
        <v>21088</v>
      </c>
    </row>
    <row r="2628" spans="1:5" s="192" customFormat="1" outlineLevel="1">
      <c r="A2628" s="192" t="s">
        <v>18370</v>
      </c>
      <c r="B2628" s="205" t="s">
        <v>18371</v>
      </c>
    </row>
    <row r="2629" spans="1:5" s="188" customFormat="1" outlineLevel="1">
      <c r="A2629" s="188" t="s">
        <v>9822</v>
      </c>
      <c r="B2629" s="206" t="s">
        <v>9818</v>
      </c>
      <c r="C2629" s="188" t="s">
        <v>255</v>
      </c>
      <c r="D2629" s="188" t="s">
        <v>337</v>
      </c>
      <c r="E2629" s="188" t="s">
        <v>21088</v>
      </c>
    </row>
    <row r="2630" spans="1:5" s="188" customFormat="1" outlineLevel="1">
      <c r="A2630" s="188" t="s">
        <v>9831</v>
      </c>
      <c r="B2630" s="206" t="s">
        <v>18372</v>
      </c>
      <c r="C2630" s="188" t="s">
        <v>255</v>
      </c>
      <c r="D2630" s="188" t="s">
        <v>337</v>
      </c>
      <c r="E2630" s="188" t="s">
        <v>21088</v>
      </c>
    </row>
    <row r="2631" spans="1:5" s="188" customFormat="1" outlineLevel="1">
      <c r="A2631" s="188" t="s">
        <v>9835</v>
      </c>
      <c r="B2631" s="206" t="s">
        <v>18373</v>
      </c>
      <c r="C2631" s="188" t="s">
        <v>255</v>
      </c>
      <c r="D2631" s="188" t="s">
        <v>337</v>
      </c>
      <c r="E2631" s="188" t="s">
        <v>21088</v>
      </c>
    </row>
    <row r="2632" spans="1:5" s="188" customFormat="1" outlineLevel="1">
      <c r="A2632" s="188" t="s">
        <v>9837</v>
      </c>
      <c r="B2632" s="206" t="s">
        <v>18374</v>
      </c>
      <c r="C2632" s="188" t="s">
        <v>255</v>
      </c>
      <c r="D2632" s="188" t="s">
        <v>337</v>
      </c>
      <c r="E2632" s="188" t="s">
        <v>21088</v>
      </c>
    </row>
    <row r="2633" spans="1:5" s="188" customFormat="1" outlineLevel="1">
      <c r="A2633" s="188" t="s">
        <v>9873</v>
      </c>
      <c r="B2633" s="206" t="s">
        <v>18375</v>
      </c>
      <c r="C2633" s="188" t="s">
        <v>255</v>
      </c>
      <c r="D2633" s="188" t="s">
        <v>337</v>
      </c>
      <c r="E2633" s="188" t="s">
        <v>21088</v>
      </c>
    </row>
    <row r="2634" spans="1:5" s="188" customFormat="1" outlineLevel="1">
      <c r="A2634" s="188" t="s">
        <v>9879</v>
      </c>
      <c r="B2634" s="206" t="s">
        <v>18376</v>
      </c>
      <c r="C2634" s="188" t="s">
        <v>255</v>
      </c>
      <c r="D2634" s="188" t="s">
        <v>337</v>
      </c>
      <c r="E2634" s="188" t="s">
        <v>21088</v>
      </c>
    </row>
    <row r="2635" spans="1:5" s="188" customFormat="1" outlineLevel="1">
      <c r="A2635" s="188" t="s">
        <v>9882</v>
      </c>
      <c r="B2635" s="206" t="s">
        <v>18377</v>
      </c>
      <c r="C2635" s="188" t="s">
        <v>265</v>
      </c>
      <c r="D2635" s="188" t="s">
        <v>347</v>
      </c>
      <c r="E2635" s="188" t="s">
        <v>169</v>
      </c>
    </row>
    <row r="2636" spans="1:5" s="188" customFormat="1" outlineLevel="1">
      <c r="A2636" s="188" t="s">
        <v>9885</v>
      </c>
      <c r="B2636" s="206" t="s">
        <v>18378</v>
      </c>
      <c r="C2636" s="188" t="s">
        <v>255</v>
      </c>
      <c r="D2636" s="188" t="s">
        <v>337</v>
      </c>
      <c r="E2636" s="188" t="s">
        <v>21088</v>
      </c>
    </row>
    <row r="2637" spans="1:5" s="188" customFormat="1" outlineLevel="1">
      <c r="A2637" s="188" t="s">
        <v>9887</v>
      </c>
      <c r="B2637" s="206" t="s">
        <v>18379</v>
      </c>
      <c r="C2637" s="188" t="s">
        <v>255</v>
      </c>
      <c r="D2637" s="188" t="s">
        <v>337</v>
      </c>
      <c r="E2637" s="188" t="s">
        <v>21088</v>
      </c>
    </row>
    <row r="2638" spans="1:5" s="188" customFormat="1" outlineLevel="1">
      <c r="A2638" s="188" t="s">
        <v>18380</v>
      </c>
      <c r="B2638" s="206" t="s">
        <v>15584</v>
      </c>
    </row>
    <row r="2639" spans="1:5" s="192" customFormat="1" outlineLevel="1">
      <c r="A2639" s="192" t="s">
        <v>18381</v>
      </c>
      <c r="B2639" s="205" t="s">
        <v>18382</v>
      </c>
      <c r="C2639" s="192" t="s">
        <v>255</v>
      </c>
      <c r="D2639" s="192" t="s">
        <v>337</v>
      </c>
      <c r="E2639" s="192" t="s">
        <v>21088</v>
      </c>
    </row>
    <row r="2640" spans="1:5" s="188" customFormat="1" outlineLevel="1">
      <c r="A2640" s="188" t="s">
        <v>9802</v>
      </c>
      <c r="B2640" s="206" t="s">
        <v>18383</v>
      </c>
      <c r="C2640" s="188" t="s">
        <v>255</v>
      </c>
      <c r="D2640" s="188" t="s">
        <v>337</v>
      </c>
      <c r="E2640" s="188" t="s">
        <v>21088</v>
      </c>
    </row>
    <row r="2641" spans="1:5" s="188" customFormat="1" outlineLevel="1">
      <c r="A2641" s="188" t="s">
        <v>9805</v>
      </c>
      <c r="B2641" s="206" t="s">
        <v>18384</v>
      </c>
      <c r="C2641" s="188" t="s">
        <v>255</v>
      </c>
      <c r="D2641" s="188" t="s">
        <v>337</v>
      </c>
      <c r="E2641" s="188" t="s">
        <v>21088</v>
      </c>
    </row>
    <row r="2642" spans="1:5" s="188" customFormat="1" outlineLevel="1">
      <c r="A2642" s="188" t="s">
        <v>9807</v>
      </c>
      <c r="B2642" s="206" t="s">
        <v>18385</v>
      </c>
      <c r="C2642" s="188" t="s">
        <v>255</v>
      </c>
      <c r="D2642" s="188" t="s">
        <v>337</v>
      </c>
      <c r="E2642" s="188" t="s">
        <v>21088</v>
      </c>
    </row>
    <row r="2643" spans="1:5" s="188" customFormat="1" outlineLevel="1">
      <c r="A2643" s="188" t="s">
        <v>18386</v>
      </c>
      <c r="B2643" s="206" t="s">
        <v>15584</v>
      </c>
      <c r="C2643" s="188" t="s">
        <v>255</v>
      </c>
      <c r="D2643" s="188" t="s">
        <v>337</v>
      </c>
      <c r="E2643" s="188" t="s">
        <v>21088</v>
      </c>
    </row>
    <row r="2644" spans="1:5" s="192" customFormat="1" outlineLevel="1">
      <c r="A2644" s="192" t="s">
        <v>9906</v>
      </c>
      <c r="B2644" s="205" t="s">
        <v>18387</v>
      </c>
      <c r="C2644" s="192" t="s">
        <v>255</v>
      </c>
      <c r="D2644" s="192" t="s">
        <v>337</v>
      </c>
      <c r="E2644" s="192" t="s">
        <v>21088</v>
      </c>
    </row>
    <row r="2645" spans="1:5" s="192" customFormat="1" outlineLevel="1">
      <c r="A2645" s="192" t="s">
        <v>18388</v>
      </c>
      <c r="B2645" s="205" t="s">
        <v>18389</v>
      </c>
      <c r="C2645" s="192" t="s">
        <v>255</v>
      </c>
      <c r="D2645" s="192" t="s">
        <v>337</v>
      </c>
      <c r="E2645" s="192" t="s">
        <v>21088</v>
      </c>
    </row>
    <row r="2646" spans="1:5" s="188" customFormat="1" outlineLevel="1">
      <c r="A2646" s="188" t="s">
        <v>9854</v>
      </c>
      <c r="B2646" s="206" t="s">
        <v>18390</v>
      </c>
      <c r="C2646" s="188" t="s">
        <v>255</v>
      </c>
      <c r="D2646" s="188" t="s">
        <v>337</v>
      </c>
      <c r="E2646" s="188" t="s">
        <v>21088</v>
      </c>
    </row>
    <row r="2647" spans="1:5" s="188" customFormat="1" outlineLevel="1">
      <c r="A2647" s="188" t="s">
        <v>9865</v>
      </c>
      <c r="B2647" s="206" t="s">
        <v>18391</v>
      </c>
      <c r="C2647" s="188" t="s">
        <v>255</v>
      </c>
      <c r="D2647" s="188" t="s">
        <v>337</v>
      </c>
      <c r="E2647" s="188" t="s">
        <v>21088</v>
      </c>
    </row>
    <row r="2648" spans="1:5" s="188" customFormat="1" outlineLevel="1">
      <c r="A2648" s="188" t="s">
        <v>18392</v>
      </c>
      <c r="B2648" s="206" t="s">
        <v>15584</v>
      </c>
      <c r="C2648" s="188" t="s">
        <v>255</v>
      </c>
      <c r="D2648" s="188" t="s">
        <v>337</v>
      </c>
      <c r="E2648" s="188" t="s">
        <v>21088</v>
      </c>
    </row>
    <row r="2649" spans="1:5" s="192" customFormat="1" outlineLevel="1">
      <c r="A2649" s="192" t="s">
        <v>18393</v>
      </c>
      <c r="B2649" s="205" t="s">
        <v>18394</v>
      </c>
      <c r="C2649" s="192" t="s">
        <v>255</v>
      </c>
      <c r="D2649" s="192" t="s">
        <v>337</v>
      </c>
      <c r="E2649" s="192" t="s">
        <v>21088</v>
      </c>
    </row>
    <row r="2650" spans="1:5" s="188" customFormat="1" outlineLevel="1">
      <c r="A2650" s="188" t="s">
        <v>9945</v>
      </c>
      <c r="B2650" s="206" t="s">
        <v>9941</v>
      </c>
      <c r="C2650" s="188" t="s">
        <v>255</v>
      </c>
      <c r="D2650" s="188" t="s">
        <v>337</v>
      </c>
      <c r="E2650" s="188" t="s">
        <v>21088</v>
      </c>
    </row>
    <row r="2651" spans="1:5" s="188" customFormat="1" outlineLevel="1">
      <c r="A2651" s="188" t="s">
        <v>9975</v>
      </c>
      <c r="B2651" s="206" t="s">
        <v>18395</v>
      </c>
      <c r="C2651" s="188" t="s">
        <v>255</v>
      </c>
      <c r="D2651" s="188" t="s">
        <v>337</v>
      </c>
      <c r="E2651" s="188" t="s">
        <v>21088</v>
      </c>
    </row>
    <row r="2652" spans="1:5" s="188" customFormat="1" outlineLevel="1">
      <c r="A2652" s="188" t="s">
        <v>18396</v>
      </c>
      <c r="B2652" s="206" t="s">
        <v>15584</v>
      </c>
      <c r="C2652" s="188" t="s">
        <v>255</v>
      </c>
      <c r="D2652" s="188" t="s">
        <v>337</v>
      </c>
      <c r="E2652" s="188" t="s">
        <v>21088</v>
      </c>
    </row>
    <row r="2653" spans="1:5" s="192" customFormat="1" outlineLevel="1">
      <c r="A2653" s="192" t="s">
        <v>18397</v>
      </c>
      <c r="B2653" s="205" t="s">
        <v>15584</v>
      </c>
    </row>
    <row r="2654" spans="1:5" s="98" customFormat="1" outlineLevel="1">
      <c r="A2654" s="98" t="s">
        <v>18398</v>
      </c>
      <c r="B2654" s="204" t="s">
        <v>18399</v>
      </c>
      <c r="C2654" s="98" t="s">
        <v>255</v>
      </c>
      <c r="D2654" s="98" t="s">
        <v>337</v>
      </c>
      <c r="E2654" s="98" t="s">
        <v>21088</v>
      </c>
    </row>
    <row r="2655" spans="1:5" s="192" customFormat="1" outlineLevel="1">
      <c r="A2655" s="192" t="s">
        <v>18400</v>
      </c>
      <c r="B2655" s="205" t="s">
        <v>18401</v>
      </c>
      <c r="C2655" s="192" t="s">
        <v>255</v>
      </c>
      <c r="D2655" s="192" t="s">
        <v>337</v>
      </c>
      <c r="E2655" s="192" t="s">
        <v>21088</v>
      </c>
    </row>
    <row r="2656" spans="1:5" s="188" customFormat="1" outlineLevel="1">
      <c r="A2656" s="188" t="s">
        <v>9981</v>
      </c>
      <c r="B2656" s="206" t="s">
        <v>18402</v>
      </c>
      <c r="C2656" s="188" t="s">
        <v>255</v>
      </c>
      <c r="D2656" s="188" t="s">
        <v>337</v>
      </c>
      <c r="E2656" s="188" t="s">
        <v>21088</v>
      </c>
    </row>
    <row r="2657" spans="1:5" s="188" customFormat="1" outlineLevel="1">
      <c r="A2657" s="188" t="s">
        <v>9986</v>
      </c>
      <c r="B2657" s="206" t="s">
        <v>18403</v>
      </c>
      <c r="C2657" s="188" t="s">
        <v>255</v>
      </c>
      <c r="D2657" s="188" t="s">
        <v>337</v>
      </c>
      <c r="E2657" s="188" t="s">
        <v>21088</v>
      </c>
    </row>
    <row r="2658" spans="1:5" s="188" customFormat="1" outlineLevel="1">
      <c r="A2658" s="188" t="s">
        <v>18404</v>
      </c>
      <c r="B2658" s="206" t="s">
        <v>15584</v>
      </c>
      <c r="C2658" s="188" t="s">
        <v>255</v>
      </c>
      <c r="D2658" s="188" t="s">
        <v>337</v>
      </c>
      <c r="E2658" s="188" t="s">
        <v>21088</v>
      </c>
    </row>
    <row r="2659" spans="1:5" s="192" customFormat="1" outlineLevel="1">
      <c r="A2659" s="192" t="s">
        <v>18405</v>
      </c>
      <c r="B2659" s="205" t="s">
        <v>18406</v>
      </c>
      <c r="C2659" s="192" t="s">
        <v>255</v>
      </c>
      <c r="D2659" s="192" t="s">
        <v>337</v>
      </c>
      <c r="E2659" s="192" t="s">
        <v>21088</v>
      </c>
    </row>
    <row r="2660" spans="1:5" s="188" customFormat="1" outlineLevel="1">
      <c r="A2660" s="188" t="s">
        <v>10012</v>
      </c>
      <c r="B2660" s="206" t="s">
        <v>18407</v>
      </c>
      <c r="C2660" s="188" t="s">
        <v>255</v>
      </c>
      <c r="D2660" s="188" t="s">
        <v>337</v>
      </c>
      <c r="E2660" s="188" t="s">
        <v>21088</v>
      </c>
    </row>
    <row r="2661" spans="1:5" s="188" customFormat="1" outlineLevel="1">
      <c r="A2661" s="188" t="s">
        <v>10015</v>
      </c>
      <c r="B2661" s="206" t="s">
        <v>18408</v>
      </c>
      <c r="C2661" s="188" t="s">
        <v>255</v>
      </c>
      <c r="D2661" s="188" t="s">
        <v>337</v>
      </c>
      <c r="E2661" s="188" t="s">
        <v>21088</v>
      </c>
    </row>
    <row r="2662" spans="1:5" s="188" customFormat="1" outlineLevel="1">
      <c r="A2662" s="188" t="s">
        <v>18409</v>
      </c>
      <c r="B2662" s="206" t="s">
        <v>15584</v>
      </c>
      <c r="C2662" s="188" t="s">
        <v>255</v>
      </c>
      <c r="D2662" s="188" t="s">
        <v>337</v>
      </c>
      <c r="E2662" s="188" t="s">
        <v>21088</v>
      </c>
    </row>
    <row r="2663" spans="1:5" s="192" customFormat="1" outlineLevel="1">
      <c r="A2663" s="192" t="s">
        <v>18410</v>
      </c>
      <c r="B2663" s="205" t="s">
        <v>10017</v>
      </c>
      <c r="C2663" s="192" t="s">
        <v>255</v>
      </c>
      <c r="D2663" s="192" t="s">
        <v>337</v>
      </c>
      <c r="E2663" s="192" t="s">
        <v>21088</v>
      </c>
    </row>
    <row r="2664" spans="1:5" s="188" customFormat="1" outlineLevel="1">
      <c r="A2664" s="188" t="s">
        <v>10020</v>
      </c>
      <c r="B2664" s="206" t="s">
        <v>18411</v>
      </c>
      <c r="C2664" s="188" t="s">
        <v>255</v>
      </c>
      <c r="D2664" s="188" t="s">
        <v>337</v>
      </c>
      <c r="E2664" s="188" t="s">
        <v>21088</v>
      </c>
    </row>
    <row r="2665" spans="1:5" s="188" customFormat="1" outlineLevel="1">
      <c r="A2665" s="188" t="s">
        <v>10027</v>
      </c>
      <c r="B2665" s="206" t="s">
        <v>18412</v>
      </c>
      <c r="C2665" s="188" t="s">
        <v>255</v>
      </c>
      <c r="D2665" s="188" t="s">
        <v>337</v>
      </c>
      <c r="E2665" s="188" t="s">
        <v>21088</v>
      </c>
    </row>
    <row r="2666" spans="1:5" s="188" customFormat="1" outlineLevel="1">
      <c r="A2666" s="188" t="s">
        <v>18413</v>
      </c>
      <c r="B2666" s="206" t="s">
        <v>15584</v>
      </c>
      <c r="C2666" s="188" t="s">
        <v>255</v>
      </c>
      <c r="D2666" s="188" t="s">
        <v>337</v>
      </c>
      <c r="E2666" s="188" t="s">
        <v>21088</v>
      </c>
    </row>
    <row r="2667" spans="1:5" s="192" customFormat="1" outlineLevel="1">
      <c r="A2667" s="192" t="s">
        <v>18414</v>
      </c>
      <c r="B2667" s="205" t="s">
        <v>18415</v>
      </c>
      <c r="C2667" s="192" t="s">
        <v>255</v>
      </c>
      <c r="D2667" s="192" t="s">
        <v>337</v>
      </c>
      <c r="E2667" s="192" t="s">
        <v>21088</v>
      </c>
    </row>
    <row r="2668" spans="1:5" s="188" customFormat="1" outlineLevel="1">
      <c r="A2668" s="188" t="s">
        <v>10000</v>
      </c>
      <c r="B2668" s="206" t="s">
        <v>18416</v>
      </c>
      <c r="C2668" s="188" t="s">
        <v>255</v>
      </c>
      <c r="D2668" s="188" t="s">
        <v>337</v>
      </c>
      <c r="E2668" s="188" t="s">
        <v>21088</v>
      </c>
    </row>
    <row r="2669" spans="1:5" s="188" customFormat="1" outlineLevel="1">
      <c r="A2669" s="188" t="s">
        <v>10004</v>
      </c>
      <c r="B2669" s="206" t="s">
        <v>18417</v>
      </c>
      <c r="C2669" s="188" t="s">
        <v>255</v>
      </c>
      <c r="D2669" s="188" t="s">
        <v>337</v>
      </c>
      <c r="E2669" s="188" t="s">
        <v>21088</v>
      </c>
    </row>
    <row r="2670" spans="1:5" s="188" customFormat="1" outlineLevel="1">
      <c r="A2670" s="188" t="s">
        <v>10007</v>
      </c>
      <c r="B2670" s="206" t="s">
        <v>18418</v>
      </c>
      <c r="C2670" s="188" t="s">
        <v>255</v>
      </c>
      <c r="D2670" s="188" t="s">
        <v>337</v>
      </c>
      <c r="E2670" s="188" t="s">
        <v>21088</v>
      </c>
    </row>
    <row r="2671" spans="1:5" s="188" customFormat="1" outlineLevel="1">
      <c r="A2671" s="188" t="s">
        <v>18419</v>
      </c>
      <c r="B2671" s="206" t="s">
        <v>15584</v>
      </c>
      <c r="C2671" s="188" t="s">
        <v>255</v>
      </c>
      <c r="D2671" s="188" t="s">
        <v>337</v>
      </c>
      <c r="E2671" s="188" t="s">
        <v>21088</v>
      </c>
    </row>
    <row r="2672" spans="1:5" s="192" customFormat="1" outlineLevel="1">
      <c r="A2672" s="192" t="s">
        <v>18420</v>
      </c>
      <c r="B2672" s="205" t="s">
        <v>10032</v>
      </c>
      <c r="C2672" s="192" t="s">
        <v>255</v>
      </c>
      <c r="D2672" s="192" t="s">
        <v>337</v>
      </c>
      <c r="E2672" s="192" t="s">
        <v>21088</v>
      </c>
    </row>
    <row r="2673" spans="1:5" s="188" customFormat="1" outlineLevel="1">
      <c r="A2673" s="188" t="s">
        <v>10036</v>
      </c>
      <c r="B2673" s="206" t="s">
        <v>18421</v>
      </c>
      <c r="C2673" s="188" t="s">
        <v>255</v>
      </c>
      <c r="D2673" s="188" t="s">
        <v>337</v>
      </c>
      <c r="E2673" s="188" t="s">
        <v>21088</v>
      </c>
    </row>
    <row r="2674" spans="1:5" s="188" customFormat="1" outlineLevel="1">
      <c r="A2674" s="188" t="s">
        <v>10040</v>
      </c>
      <c r="B2674" s="206" t="s">
        <v>18422</v>
      </c>
      <c r="C2674" s="188" t="s">
        <v>255</v>
      </c>
      <c r="D2674" s="188" t="s">
        <v>337</v>
      </c>
      <c r="E2674" s="188" t="s">
        <v>21088</v>
      </c>
    </row>
    <row r="2675" spans="1:5" s="188" customFormat="1" outlineLevel="1">
      <c r="A2675" s="188" t="s">
        <v>18423</v>
      </c>
      <c r="B2675" s="206" t="s">
        <v>15584</v>
      </c>
      <c r="C2675" s="188" t="s">
        <v>255</v>
      </c>
      <c r="D2675" s="188" t="s">
        <v>337</v>
      </c>
      <c r="E2675" s="188" t="s">
        <v>21088</v>
      </c>
    </row>
    <row r="2676" spans="1:5" s="192" customFormat="1" outlineLevel="1">
      <c r="A2676" s="192" t="s">
        <v>18424</v>
      </c>
      <c r="B2676" s="205" t="s">
        <v>18425</v>
      </c>
      <c r="C2676" s="192" t="s">
        <v>255</v>
      </c>
      <c r="D2676" s="192" t="s">
        <v>337</v>
      </c>
      <c r="E2676" s="192" t="s">
        <v>21088</v>
      </c>
    </row>
    <row r="2677" spans="1:5" s="188" customFormat="1" outlineLevel="1">
      <c r="A2677" s="188" t="s">
        <v>10049</v>
      </c>
      <c r="B2677" s="206" t="s">
        <v>18426</v>
      </c>
      <c r="C2677" s="188" t="s">
        <v>255</v>
      </c>
      <c r="D2677" s="188" t="s">
        <v>337</v>
      </c>
      <c r="E2677" s="188" t="s">
        <v>21088</v>
      </c>
    </row>
    <row r="2678" spans="1:5" s="188" customFormat="1" outlineLevel="1">
      <c r="A2678" s="188" t="s">
        <v>10052</v>
      </c>
      <c r="B2678" s="206" t="s">
        <v>18427</v>
      </c>
      <c r="C2678" s="188" t="s">
        <v>255</v>
      </c>
      <c r="D2678" s="188" t="s">
        <v>337</v>
      </c>
      <c r="E2678" s="188" t="s">
        <v>21088</v>
      </c>
    </row>
    <row r="2679" spans="1:5" s="188" customFormat="1" outlineLevel="1">
      <c r="A2679" s="188" t="s">
        <v>18428</v>
      </c>
      <c r="B2679" s="206" t="s">
        <v>15584</v>
      </c>
      <c r="C2679" s="188" t="s">
        <v>255</v>
      </c>
      <c r="D2679" s="188" t="s">
        <v>337</v>
      </c>
      <c r="E2679" s="188" t="s">
        <v>21088</v>
      </c>
    </row>
    <row r="2680" spans="1:5" s="192" customFormat="1" outlineLevel="1">
      <c r="A2680" s="192" t="s">
        <v>18429</v>
      </c>
      <c r="B2680" s="205" t="s">
        <v>18430</v>
      </c>
      <c r="C2680" s="192" t="s">
        <v>255</v>
      </c>
      <c r="D2680" s="192" t="s">
        <v>337</v>
      </c>
      <c r="E2680" s="192" t="s">
        <v>21088</v>
      </c>
    </row>
    <row r="2681" spans="1:5" s="188" customFormat="1" outlineLevel="1">
      <c r="A2681" s="188" t="s">
        <v>10030</v>
      </c>
      <c r="B2681" s="206" t="s">
        <v>18431</v>
      </c>
      <c r="C2681" s="188" t="s">
        <v>255</v>
      </c>
      <c r="D2681" s="188" t="s">
        <v>337</v>
      </c>
      <c r="E2681" s="188" t="s">
        <v>21088</v>
      </c>
    </row>
    <row r="2682" spans="1:5" s="188" customFormat="1" outlineLevel="1">
      <c r="A2682" s="188" t="s">
        <v>10044</v>
      </c>
      <c r="B2682" s="206" t="s">
        <v>10043</v>
      </c>
      <c r="C2682" s="188" t="s">
        <v>255</v>
      </c>
      <c r="D2682" s="188" t="s">
        <v>337</v>
      </c>
      <c r="E2682" s="188" t="s">
        <v>21088</v>
      </c>
    </row>
    <row r="2683" spans="1:5" s="188" customFormat="1" outlineLevel="1">
      <c r="A2683" s="188" t="s">
        <v>10068</v>
      </c>
      <c r="B2683" s="206" t="s">
        <v>18432</v>
      </c>
      <c r="C2683" s="188" t="s">
        <v>255</v>
      </c>
      <c r="D2683" s="188" t="s">
        <v>337</v>
      </c>
      <c r="E2683" s="188" t="s">
        <v>21088</v>
      </c>
    </row>
    <row r="2684" spans="1:5" s="188" customFormat="1" outlineLevel="1">
      <c r="A2684" s="188" t="s">
        <v>10102</v>
      </c>
      <c r="B2684" s="206" t="s">
        <v>18433</v>
      </c>
      <c r="C2684" s="188" t="s">
        <v>255</v>
      </c>
      <c r="D2684" s="188" t="s">
        <v>337</v>
      </c>
      <c r="E2684" s="188" t="s">
        <v>21088</v>
      </c>
    </row>
    <row r="2685" spans="1:5" s="188" customFormat="1" outlineLevel="1">
      <c r="A2685" s="188" t="s">
        <v>10139</v>
      </c>
      <c r="B2685" s="206" t="s">
        <v>18434</v>
      </c>
      <c r="C2685" s="188" t="s">
        <v>255</v>
      </c>
      <c r="D2685" s="188" t="s">
        <v>337</v>
      </c>
      <c r="E2685" s="188" t="s">
        <v>21088</v>
      </c>
    </row>
    <row r="2686" spans="1:5" s="188" customFormat="1" outlineLevel="1">
      <c r="A2686" s="188" t="s">
        <v>10110</v>
      </c>
      <c r="B2686" s="206" t="s">
        <v>18435</v>
      </c>
      <c r="C2686" s="188" t="s">
        <v>255</v>
      </c>
      <c r="D2686" s="188" t="s">
        <v>337</v>
      </c>
      <c r="E2686" s="188" t="s">
        <v>21088</v>
      </c>
    </row>
    <row r="2687" spans="1:5" s="188" customFormat="1" outlineLevel="1">
      <c r="A2687" s="188" t="s">
        <v>18436</v>
      </c>
      <c r="B2687" s="206" t="s">
        <v>15584</v>
      </c>
      <c r="C2687" s="188" t="s">
        <v>255</v>
      </c>
      <c r="D2687" s="188" t="s">
        <v>337</v>
      </c>
      <c r="E2687" s="188" t="s">
        <v>21088</v>
      </c>
    </row>
    <row r="2688" spans="1:5" s="192" customFormat="1" outlineLevel="1">
      <c r="A2688" s="192" t="s">
        <v>18437</v>
      </c>
      <c r="B2688" s="205" t="s">
        <v>15584</v>
      </c>
      <c r="C2688" s="192" t="s">
        <v>255</v>
      </c>
      <c r="D2688" s="192" t="s">
        <v>337</v>
      </c>
      <c r="E2688" s="192" t="s">
        <v>21088</v>
      </c>
    </row>
    <row r="2689" spans="1:5" s="98" customFormat="1" outlineLevel="1">
      <c r="A2689" s="98" t="s">
        <v>18438</v>
      </c>
      <c r="B2689" s="204" t="s">
        <v>18439</v>
      </c>
      <c r="C2689" s="98" t="s">
        <v>255</v>
      </c>
      <c r="D2689" s="98" t="s">
        <v>337</v>
      </c>
      <c r="E2689" s="98" t="s">
        <v>21088</v>
      </c>
    </row>
    <row r="2690" spans="1:5" s="192" customFormat="1" outlineLevel="1">
      <c r="A2690" s="192" t="s">
        <v>10062</v>
      </c>
      <c r="B2690" s="205" t="s">
        <v>18440</v>
      </c>
      <c r="C2690" s="192" t="s">
        <v>255</v>
      </c>
      <c r="D2690" s="192" t="s">
        <v>337</v>
      </c>
      <c r="E2690" s="192" t="s">
        <v>21088</v>
      </c>
    </row>
    <row r="2691" spans="1:5" s="192" customFormat="1" outlineLevel="1">
      <c r="A2691" s="192" t="s">
        <v>18441</v>
      </c>
      <c r="B2691" s="205" t="s">
        <v>18442</v>
      </c>
      <c r="C2691" s="192" t="s">
        <v>255</v>
      </c>
      <c r="D2691" s="192" t="s">
        <v>337</v>
      </c>
      <c r="E2691" s="192" t="s">
        <v>21088</v>
      </c>
    </row>
    <row r="2692" spans="1:5" s="188" customFormat="1" outlineLevel="1">
      <c r="A2692" s="188" t="s">
        <v>10076</v>
      </c>
      <c r="B2692" s="206" t="s">
        <v>18443</v>
      </c>
      <c r="C2692" s="188" t="s">
        <v>255</v>
      </c>
      <c r="D2692" s="188" t="s">
        <v>337</v>
      </c>
      <c r="E2692" s="188" t="s">
        <v>21088</v>
      </c>
    </row>
    <row r="2693" spans="1:5" s="188" customFormat="1" outlineLevel="1">
      <c r="A2693" s="188" t="s">
        <v>10080</v>
      </c>
      <c r="B2693" s="206" t="s">
        <v>18444</v>
      </c>
      <c r="C2693" s="188" t="s">
        <v>255</v>
      </c>
      <c r="D2693" s="188" t="s">
        <v>337</v>
      </c>
      <c r="E2693" s="188" t="s">
        <v>21088</v>
      </c>
    </row>
    <row r="2694" spans="1:5" s="188" customFormat="1" outlineLevel="1">
      <c r="A2694" s="188" t="s">
        <v>10087</v>
      </c>
      <c r="B2694" s="206" t="s">
        <v>18445</v>
      </c>
      <c r="C2694" s="188" t="s">
        <v>255</v>
      </c>
      <c r="D2694" s="188" t="s">
        <v>337</v>
      </c>
      <c r="E2694" s="188" t="s">
        <v>21088</v>
      </c>
    </row>
    <row r="2695" spans="1:5" s="188" customFormat="1" outlineLevel="1">
      <c r="A2695" s="188" t="s">
        <v>10093</v>
      </c>
      <c r="B2695" s="206" t="s">
        <v>18446</v>
      </c>
      <c r="C2695" s="188" t="s">
        <v>255</v>
      </c>
      <c r="D2695" s="188" t="s">
        <v>337</v>
      </c>
      <c r="E2695" s="188" t="s">
        <v>21088</v>
      </c>
    </row>
    <row r="2696" spans="1:5" s="188" customFormat="1" outlineLevel="1">
      <c r="A2696" s="188" t="s">
        <v>18447</v>
      </c>
      <c r="B2696" s="206" t="s">
        <v>15584</v>
      </c>
      <c r="C2696" s="188" t="s">
        <v>255</v>
      </c>
      <c r="D2696" s="188" t="s">
        <v>337</v>
      </c>
      <c r="E2696" s="188" t="s">
        <v>21088</v>
      </c>
    </row>
    <row r="2697" spans="1:5" s="192" customFormat="1" outlineLevel="1">
      <c r="A2697" s="192" t="s">
        <v>18448</v>
      </c>
      <c r="B2697" s="205" t="s">
        <v>18449</v>
      </c>
      <c r="C2697" s="192" t="s">
        <v>255</v>
      </c>
      <c r="D2697" s="192" t="s">
        <v>337</v>
      </c>
      <c r="E2697" s="192" t="s">
        <v>21088</v>
      </c>
    </row>
    <row r="2698" spans="1:5" s="188" customFormat="1" outlineLevel="1">
      <c r="A2698" s="188" t="s">
        <v>10115</v>
      </c>
      <c r="B2698" s="206" t="s">
        <v>18450</v>
      </c>
      <c r="C2698" s="188" t="s">
        <v>255</v>
      </c>
      <c r="D2698" s="188" t="s">
        <v>337</v>
      </c>
      <c r="E2698" s="188" t="s">
        <v>21088</v>
      </c>
    </row>
    <row r="2699" spans="1:5" s="188" customFormat="1" outlineLevel="1">
      <c r="A2699" s="188" t="s">
        <v>10059</v>
      </c>
      <c r="B2699" s="206" t="s">
        <v>18451</v>
      </c>
      <c r="C2699" s="188" t="s">
        <v>255</v>
      </c>
      <c r="D2699" s="188" t="s">
        <v>337</v>
      </c>
      <c r="E2699" s="188" t="s">
        <v>21088</v>
      </c>
    </row>
    <row r="2700" spans="1:5" s="188" customFormat="1" outlineLevel="1">
      <c r="A2700" s="188" t="s">
        <v>10123</v>
      </c>
      <c r="B2700" s="206" t="s">
        <v>18452</v>
      </c>
      <c r="C2700" s="188" t="s">
        <v>255</v>
      </c>
      <c r="D2700" s="188" t="s">
        <v>337</v>
      </c>
      <c r="E2700" s="188" t="s">
        <v>21088</v>
      </c>
    </row>
    <row r="2701" spans="1:5" s="188" customFormat="1" outlineLevel="1">
      <c r="A2701" s="188" t="s">
        <v>10108</v>
      </c>
      <c r="B2701" s="206" t="s">
        <v>18453</v>
      </c>
      <c r="C2701" s="188" t="s">
        <v>255</v>
      </c>
      <c r="D2701" s="188" t="s">
        <v>337</v>
      </c>
      <c r="E2701" s="188" t="s">
        <v>21088</v>
      </c>
    </row>
    <row r="2702" spans="1:5" s="188" customFormat="1" outlineLevel="1">
      <c r="A2702" s="188" t="s">
        <v>10097</v>
      </c>
      <c r="B2702" s="206" t="s">
        <v>18454</v>
      </c>
      <c r="C2702" s="188" t="s">
        <v>255</v>
      </c>
      <c r="D2702" s="188" t="s">
        <v>337</v>
      </c>
      <c r="E2702" s="188" t="s">
        <v>21088</v>
      </c>
    </row>
    <row r="2703" spans="1:5" s="188" customFormat="1" outlineLevel="1">
      <c r="A2703" s="188" t="s">
        <v>10154</v>
      </c>
      <c r="B2703" s="206" t="s">
        <v>10153</v>
      </c>
      <c r="C2703" s="188" t="s">
        <v>255</v>
      </c>
      <c r="D2703" s="188" t="s">
        <v>337</v>
      </c>
      <c r="E2703" s="188" t="s">
        <v>21088</v>
      </c>
    </row>
    <row r="2704" spans="1:5" s="188" customFormat="1" outlineLevel="1">
      <c r="A2704" s="188" t="s">
        <v>18455</v>
      </c>
      <c r="B2704" s="206" t="s">
        <v>15584</v>
      </c>
      <c r="C2704" s="188" t="s">
        <v>255</v>
      </c>
      <c r="D2704" s="188" t="s">
        <v>337</v>
      </c>
      <c r="E2704" s="188" t="s">
        <v>21088</v>
      </c>
    </row>
    <row r="2705" spans="1:5" s="192" customFormat="1" outlineLevel="1">
      <c r="A2705" s="192" t="s">
        <v>18456</v>
      </c>
      <c r="B2705" s="205" t="s">
        <v>15584</v>
      </c>
      <c r="C2705" s="192" t="s">
        <v>255</v>
      </c>
      <c r="D2705" s="192" t="s">
        <v>337</v>
      </c>
      <c r="E2705" s="192" t="s">
        <v>21088</v>
      </c>
    </row>
    <row r="2706" spans="1:5" s="98" customFormat="1" outlineLevel="1">
      <c r="A2706" s="98" t="s">
        <v>18457</v>
      </c>
      <c r="B2706" s="204" t="s">
        <v>18458</v>
      </c>
      <c r="C2706" s="98" t="s">
        <v>255</v>
      </c>
      <c r="D2706" s="98" t="s">
        <v>337</v>
      </c>
      <c r="E2706" s="98" t="s">
        <v>21088</v>
      </c>
    </row>
    <row r="2707" spans="1:5" s="192" customFormat="1" outlineLevel="1">
      <c r="A2707" s="192" t="s">
        <v>18459</v>
      </c>
      <c r="B2707" s="205" t="s">
        <v>18460</v>
      </c>
      <c r="C2707" s="192" t="s">
        <v>255</v>
      </c>
      <c r="D2707" s="192" t="s">
        <v>337</v>
      </c>
      <c r="E2707" s="192" t="s">
        <v>21088</v>
      </c>
    </row>
    <row r="2708" spans="1:5" s="188" customFormat="1" outlineLevel="1">
      <c r="A2708" s="188" t="s">
        <v>9960</v>
      </c>
      <c r="B2708" s="206" t="s">
        <v>18461</v>
      </c>
      <c r="C2708" s="188" t="s">
        <v>255</v>
      </c>
      <c r="D2708" s="188" t="s">
        <v>337</v>
      </c>
      <c r="E2708" s="188" t="s">
        <v>21088</v>
      </c>
    </row>
    <row r="2709" spans="1:5" s="188" customFormat="1" outlineLevel="1">
      <c r="A2709" s="188" t="s">
        <v>9962</v>
      </c>
      <c r="B2709" s="206" t="s">
        <v>18462</v>
      </c>
      <c r="C2709" s="188" t="s">
        <v>255</v>
      </c>
      <c r="D2709" s="188" t="s">
        <v>337</v>
      </c>
      <c r="E2709" s="188" t="s">
        <v>21088</v>
      </c>
    </row>
    <row r="2710" spans="1:5" s="188" customFormat="1" outlineLevel="1">
      <c r="A2710" s="188" t="s">
        <v>9965</v>
      </c>
      <c r="B2710" s="206" t="s">
        <v>18463</v>
      </c>
      <c r="C2710" s="188" t="s">
        <v>255</v>
      </c>
      <c r="D2710" s="188" t="s">
        <v>337</v>
      </c>
      <c r="E2710" s="188" t="s">
        <v>21088</v>
      </c>
    </row>
    <row r="2711" spans="1:5" s="188" customFormat="1" outlineLevel="1">
      <c r="A2711" s="188" t="s">
        <v>18464</v>
      </c>
      <c r="B2711" s="206" t="s">
        <v>15584</v>
      </c>
      <c r="C2711" s="188" t="s">
        <v>255</v>
      </c>
      <c r="D2711" s="188" t="s">
        <v>337</v>
      </c>
      <c r="E2711" s="188" t="s">
        <v>21088</v>
      </c>
    </row>
    <row r="2712" spans="1:5" s="192" customFormat="1" outlineLevel="1">
      <c r="A2712" s="192" t="s">
        <v>18465</v>
      </c>
      <c r="B2712" s="205" t="s">
        <v>9967</v>
      </c>
      <c r="C2712" s="192" t="s">
        <v>255</v>
      </c>
      <c r="D2712" s="192" t="s">
        <v>337</v>
      </c>
      <c r="E2712" s="192" t="s">
        <v>21088</v>
      </c>
    </row>
    <row r="2713" spans="1:5" s="188" customFormat="1" outlineLevel="1">
      <c r="A2713" s="188" t="s">
        <v>9969</v>
      </c>
      <c r="B2713" s="206" t="s">
        <v>18466</v>
      </c>
      <c r="C2713" s="188" t="s">
        <v>255</v>
      </c>
      <c r="D2713" s="188" t="s">
        <v>337</v>
      </c>
      <c r="E2713" s="188" t="s">
        <v>21088</v>
      </c>
    </row>
    <row r="2714" spans="1:5" s="188" customFormat="1" outlineLevel="1">
      <c r="A2714" s="188" t="s">
        <v>9971</v>
      </c>
      <c r="B2714" s="206" t="s">
        <v>15826</v>
      </c>
      <c r="C2714" s="188" t="s">
        <v>255</v>
      </c>
      <c r="D2714" s="188" t="s">
        <v>337</v>
      </c>
      <c r="E2714" s="188" t="s">
        <v>21088</v>
      </c>
    </row>
    <row r="2715" spans="1:5" s="188" customFormat="1" outlineLevel="1">
      <c r="A2715" s="188" t="s">
        <v>18467</v>
      </c>
      <c r="B2715" s="206" t="s">
        <v>15584</v>
      </c>
      <c r="C2715" s="188" t="s">
        <v>255</v>
      </c>
      <c r="D2715" s="188" t="s">
        <v>337</v>
      </c>
      <c r="E2715" s="188" t="s">
        <v>21088</v>
      </c>
    </row>
    <row r="2716" spans="1:5" s="192" customFormat="1" outlineLevel="1">
      <c r="A2716" s="192" t="s">
        <v>18468</v>
      </c>
      <c r="B2716" s="205" t="s">
        <v>15584</v>
      </c>
      <c r="C2716" s="192" t="s">
        <v>255</v>
      </c>
      <c r="D2716" s="192" t="s">
        <v>337</v>
      </c>
      <c r="E2716" s="192" t="s">
        <v>21088</v>
      </c>
    </row>
    <row r="2717" spans="1:5" s="98" customFormat="1" outlineLevel="1">
      <c r="A2717" s="98" t="s">
        <v>18469</v>
      </c>
      <c r="B2717" s="204" t="s">
        <v>18470</v>
      </c>
    </row>
    <row r="2718" spans="1:5" s="192" customFormat="1" outlineLevel="1">
      <c r="A2718" s="192" t="s">
        <v>18471</v>
      </c>
      <c r="B2718" s="205" t="s">
        <v>18472</v>
      </c>
      <c r="C2718" s="192" t="s">
        <v>254</v>
      </c>
      <c r="D2718" s="192" t="s">
        <v>336</v>
      </c>
      <c r="E2718" s="192" t="s">
        <v>149</v>
      </c>
    </row>
    <row r="2719" spans="1:5" s="188" customFormat="1" outlineLevel="1">
      <c r="A2719" s="188" t="s">
        <v>10164</v>
      </c>
      <c r="B2719" s="206" t="s">
        <v>18473</v>
      </c>
      <c r="C2719" s="188" t="s">
        <v>254</v>
      </c>
      <c r="D2719" s="188" t="s">
        <v>336</v>
      </c>
      <c r="E2719" s="188" t="s">
        <v>149</v>
      </c>
    </row>
    <row r="2720" spans="1:5" s="188" customFormat="1" outlineLevel="1">
      <c r="A2720" s="188" t="s">
        <v>10168</v>
      </c>
      <c r="B2720" s="206" t="s">
        <v>18474</v>
      </c>
      <c r="C2720" s="188" t="s">
        <v>254</v>
      </c>
      <c r="D2720" s="188" t="s">
        <v>336</v>
      </c>
      <c r="E2720" s="188" t="s">
        <v>149</v>
      </c>
    </row>
    <row r="2721" spans="1:5" s="188" customFormat="1" outlineLevel="1">
      <c r="A2721" s="188" t="s">
        <v>10171</v>
      </c>
      <c r="B2721" s="206" t="s">
        <v>18475</v>
      </c>
      <c r="C2721" s="188" t="s">
        <v>254</v>
      </c>
      <c r="D2721" s="188" t="s">
        <v>336</v>
      </c>
      <c r="E2721" s="188" t="s">
        <v>149</v>
      </c>
    </row>
    <row r="2722" spans="1:5" s="188" customFormat="1" outlineLevel="1">
      <c r="A2722" s="188" t="s">
        <v>18476</v>
      </c>
      <c r="B2722" s="206" t="s">
        <v>15584</v>
      </c>
      <c r="C2722" s="188" t="s">
        <v>254</v>
      </c>
      <c r="D2722" s="188" t="s">
        <v>336</v>
      </c>
      <c r="E2722" s="188" t="s">
        <v>149</v>
      </c>
    </row>
    <row r="2723" spans="1:5" s="192" customFormat="1" outlineLevel="1">
      <c r="A2723" s="192" t="s">
        <v>18477</v>
      </c>
      <c r="B2723" s="205" t="s">
        <v>18478</v>
      </c>
      <c r="C2723" s="192" t="s">
        <v>254</v>
      </c>
      <c r="D2723" s="192" t="s">
        <v>336</v>
      </c>
      <c r="E2723" s="192" t="s">
        <v>149</v>
      </c>
    </row>
    <row r="2724" spans="1:5" s="188" customFormat="1" outlineLevel="1">
      <c r="A2724" s="188" t="s">
        <v>10176</v>
      </c>
      <c r="B2724" s="206" t="s">
        <v>18479</v>
      </c>
      <c r="C2724" s="188" t="s">
        <v>254</v>
      </c>
      <c r="D2724" s="188" t="s">
        <v>336</v>
      </c>
      <c r="E2724" s="188" t="s">
        <v>149</v>
      </c>
    </row>
    <row r="2725" spans="1:5" s="188" customFormat="1" outlineLevel="1">
      <c r="A2725" s="188" t="s">
        <v>10185</v>
      </c>
      <c r="B2725" s="206" t="s">
        <v>18480</v>
      </c>
      <c r="C2725" s="188" t="s">
        <v>254</v>
      </c>
      <c r="D2725" s="188" t="s">
        <v>336</v>
      </c>
      <c r="E2725" s="188" t="s">
        <v>149</v>
      </c>
    </row>
    <row r="2726" spans="1:5" s="188" customFormat="1" outlineLevel="1">
      <c r="A2726" s="188" t="s">
        <v>10187</v>
      </c>
      <c r="B2726" s="206" t="s">
        <v>18481</v>
      </c>
      <c r="C2726" s="188" t="s">
        <v>254</v>
      </c>
      <c r="D2726" s="188" t="s">
        <v>336</v>
      </c>
      <c r="E2726" s="188" t="s">
        <v>149</v>
      </c>
    </row>
    <row r="2727" spans="1:5" s="188" customFormat="1" outlineLevel="1">
      <c r="A2727" s="188" t="s">
        <v>18482</v>
      </c>
      <c r="B2727" s="206" t="s">
        <v>15584</v>
      </c>
      <c r="C2727" s="188" t="s">
        <v>254</v>
      </c>
      <c r="D2727" s="188" t="s">
        <v>336</v>
      </c>
      <c r="E2727" s="188" t="s">
        <v>149</v>
      </c>
    </row>
    <row r="2728" spans="1:5" s="192" customFormat="1" outlineLevel="1">
      <c r="A2728" s="192" t="s">
        <v>18483</v>
      </c>
      <c r="B2728" s="205" t="s">
        <v>18484</v>
      </c>
      <c r="C2728" s="192" t="s">
        <v>254</v>
      </c>
      <c r="D2728" s="192" t="s">
        <v>336</v>
      </c>
      <c r="E2728" s="192" t="s">
        <v>149</v>
      </c>
    </row>
    <row r="2729" spans="1:5" s="188" customFormat="1" outlineLevel="1">
      <c r="A2729" s="188" t="s">
        <v>10192</v>
      </c>
      <c r="B2729" s="206" t="s">
        <v>18485</v>
      </c>
      <c r="C2729" s="188" t="s">
        <v>254</v>
      </c>
      <c r="D2729" s="188" t="s">
        <v>336</v>
      </c>
      <c r="E2729" s="188" t="s">
        <v>149</v>
      </c>
    </row>
    <row r="2730" spans="1:5" s="188" customFormat="1" outlineLevel="1">
      <c r="A2730" s="188" t="s">
        <v>10196</v>
      </c>
      <c r="B2730" s="206" t="s">
        <v>16538</v>
      </c>
      <c r="C2730" s="188" t="s">
        <v>254</v>
      </c>
      <c r="D2730" s="188" t="s">
        <v>336</v>
      </c>
      <c r="E2730" s="188" t="s">
        <v>149</v>
      </c>
    </row>
    <row r="2731" spans="1:5" s="188" customFormat="1" outlineLevel="1">
      <c r="A2731" s="188" t="s">
        <v>18486</v>
      </c>
      <c r="B2731" s="206" t="s">
        <v>15584</v>
      </c>
      <c r="C2731" s="188" t="s">
        <v>254</v>
      </c>
      <c r="D2731" s="188" t="s">
        <v>336</v>
      </c>
      <c r="E2731" s="188" t="s">
        <v>149</v>
      </c>
    </row>
    <row r="2732" spans="1:5" s="192" customFormat="1" outlineLevel="1">
      <c r="A2732" s="192" t="s">
        <v>18487</v>
      </c>
      <c r="B2732" s="205" t="s">
        <v>18488</v>
      </c>
      <c r="C2732" s="192" t="s">
        <v>255</v>
      </c>
      <c r="D2732" s="192" t="s">
        <v>337</v>
      </c>
      <c r="E2732" s="192" t="s">
        <v>21088</v>
      </c>
    </row>
    <row r="2733" spans="1:5" s="188" customFormat="1" outlineLevel="1">
      <c r="A2733" s="188" t="s">
        <v>10202</v>
      </c>
      <c r="B2733" s="206" t="s">
        <v>18489</v>
      </c>
      <c r="C2733" s="188" t="s">
        <v>255</v>
      </c>
      <c r="D2733" s="188" t="s">
        <v>337</v>
      </c>
      <c r="E2733" s="188" t="s">
        <v>21088</v>
      </c>
    </row>
    <row r="2734" spans="1:5" s="188" customFormat="1" outlineLevel="1">
      <c r="A2734" s="188" t="s">
        <v>10205</v>
      </c>
      <c r="B2734" s="206" t="s">
        <v>18490</v>
      </c>
      <c r="C2734" s="188" t="s">
        <v>255</v>
      </c>
      <c r="D2734" s="188" t="s">
        <v>337</v>
      </c>
      <c r="E2734" s="188" t="s">
        <v>21088</v>
      </c>
    </row>
    <row r="2735" spans="1:5" s="188" customFormat="1" outlineLevel="1">
      <c r="A2735" s="188" t="s">
        <v>10207</v>
      </c>
      <c r="B2735" s="206" t="s">
        <v>18491</v>
      </c>
      <c r="C2735" s="188" t="s">
        <v>255</v>
      </c>
      <c r="D2735" s="188" t="s">
        <v>337</v>
      </c>
      <c r="E2735" s="188" t="s">
        <v>21088</v>
      </c>
    </row>
    <row r="2736" spans="1:5" s="188" customFormat="1" outlineLevel="1">
      <c r="A2736" s="188" t="s">
        <v>18492</v>
      </c>
      <c r="B2736" s="206" t="s">
        <v>15584</v>
      </c>
      <c r="C2736" s="188" t="s">
        <v>255</v>
      </c>
      <c r="D2736" s="188" t="s">
        <v>337</v>
      </c>
      <c r="E2736" s="188" t="s">
        <v>21088</v>
      </c>
    </row>
    <row r="2737" spans="1:5" s="192" customFormat="1" outlineLevel="1">
      <c r="A2737" s="192" t="s">
        <v>18493</v>
      </c>
      <c r="B2737" s="205" t="s">
        <v>15584</v>
      </c>
    </row>
    <row r="2738" spans="1:5" s="98" customFormat="1" outlineLevel="1">
      <c r="A2738" s="98" t="s">
        <v>18494</v>
      </c>
      <c r="B2738" s="204" t="s">
        <v>15584</v>
      </c>
    </row>
    <row r="2739" spans="1:5" s="103" customFormat="1">
      <c r="A2739" s="103" t="s">
        <v>9714</v>
      </c>
      <c r="B2739" s="203" t="s">
        <v>18495</v>
      </c>
      <c r="C2739" s="103" t="s">
        <v>227</v>
      </c>
      <c r="D2739" s="103" t="s">
        <v>316</v>
      </c>
      <c r="E2739" s="103" t="s">
        <v>228</v>
      </c>
    </row>
    <row r="2740" spans="1:5" s="98" customFormat="1" outlineLevel="1">
      <c r="A2740" s="98" t="s">
        <v>18496</v>
      </c>
      <c r="B2740" s="204" t="s">
        <v>18497</v>
      </c>
      <c r="C2740" s="98" t="s">
        <v>227</v>
      </c>
      <c r="D2740" s="98" t="s">
        <v>316</v>
      </c>
      <c r="E2740" s="98" t="s">
        <v>228</v>
      </c>
    </row>
    <row r="2741" spans="1:5" s="192" customFormat="1" outlineLevel="1">
      <c r="A2741" s="192" t="s">
        <v>18498</v>
      </c>
      <c r="B2741" s="205" t="s">
        <v>18499</v>
      </c>
      <c r="C2741" s="192" t="s">
        <v>227</v>
      </c>
      <c r="D2741" s="192" t="s">
        <v>316</v>
      </c>
      <c r="E2741" s="192" t="s">
        <v>228</v>
      </c>
    </row>
    <row r="2742" spans="1:5" s="188" customFormat="1" outlineLevel="1">
      <c r="A2742" s="188" t="s">
        <v>10331</v>
      </c>
      <c r="B2742" s="206" t="s">
        <v>18500</v>
      </c>
      <c r="C2742" s="188" t="s">
        <v>227</v>
      </c>
      <c r="D2742" s="188" t="s">
        <v>316</v>
      </c>
      <c r="E2742" s="188" t="s">
        <v>228</v>
      </c>
    </row>
    <row r="2743" spans="1:5" s="188" customFormat="1" outlineLevel="1">
      <c r="A2743" s="188" t="s">
        <v>10334</v>
      </c>
      <c r="B2743" s="206" t="s">
        <v>18501</v>
      </c>
      <c r="C2743" s="188" t="s">
        <v>227</v>
      </c>
      <c r="D2743" s="188" t="s">
        <v>316</v>
      </c>
      <c r="E2743" s="188" t="s">
        <v>228</v>
      </c>
    </row>
    <row r="2744" spans="1:5" s="188" customFormat="1" outlineLevel="1">
      <c r="A2744" s="188" t="s">
        <v>10337</v>
      </c>
      <c r="B2744" s="206" t="s">
        <v>18502</v>
      </c>
      <c r="C2744" s="188" t="s">
        <v>227</v>
      </c>
      <c r="D2744" s="188" t="s">
        <v>316</v>
      </c>
      <c r="E2744" s="188" t="s">
        <v>228</v>
      </c>
    </row>
    <row r="2745" spans="1:5" s="188" customFormat="1" outlineLevel="1">
      <c r="A2745" s="188" t="s">
        <v>18503</v>
      </c>
      <c r="B2745" s="206" t="s">
        <v>15584</v>
      </c>
      <c r="C2745" s="188" t="s">
        <v>227</v>
      </c>
      <c r="D2745" s="188" t="s">
        <v>316</v>
      </c>
      <c r="E2745" s="188" t="s">
        <v>228</v>
      </c>
    </row>
    <row r="2746" spans="1:5" s="192" customFormat="1" outlineLevel="1">
      <c r="A2746" s="192" t="s">
        <v>18504</v>
      </c>
      <c r="B2746" s="205" t="s">
        <v>18505</v>
      </c>
      <c r="C2746" s="192" t="s">
        <v>227</v>
      </c>
      <c r="D2746" s="192" t="s">
        <v>316</v>
      </c>
      <c r="E2746" s="192" t="s">
        <v>228</v>
      </c>
    </row>
    <row r="2747" spans="1:5" s="188" customFormat="1" outlineLevel="1">
      <c r="A2747" s="188" t="s">
        <v>10410</v>
      </c>
      <c r="B2747" s="206" t="s">
        <v>18506</v>
      </c>
      <c r="C2747" s="188" t="s">
        <v>227</v>
      </c>
      <c r="D2747" s="188" t="s">
        <v>316</v>
      </c>
      <c r="E2747" s="188" t="s">
        <v>228</v>
      </c>
    </row>
    <row r="2748" spans="1:5" s="188" customFormat="1" outlineLevel="1">
      <c r="A2748" s="188" t="s">
        <v>10414</v>
      </c>
      <c r="B2748" s="206" t="s">
        <v>18507</v>
      </c>
      <c r="C2748" s="188" t="s">
        <v>227</v>
      </c>
      <c r="D2748" s="188" t="s">
        <v>316</v>
      </c>
      <c r="E2748" s="188" t="s">
        <v>228</v>
      </c>
    </row>
    <row r="2749" spans="1:5" s="188" customFormat="1" outlineLevel="1">
      <c r="A2749" s="188" t="s">
        <v>10381</v>
      </c>
      <c r="B2749" s="206" t="s">
        <v>18508</v>
      </c>
      <c r="C2749" s="188" t="s">
        <v>227</v>
      </c>
      <c r="D2749" s="188" t="s">
        <v>316</v>
      </c>
      <c r="E2749" s="188" t="s">
        <v>228</v>
      </c>
    </row>
    <row r="2750" spans="1:5" s="188" customFormat="1" outlineLevel="1">
      <c r="A2750" s="188" t="s">
        <v>18509</v>
      </c>
      <c r="B2750" s="206" t="s">
        <v>15584</v>
      </c>
      <c r="C2750" s="188" t="s">
        <v>227</v>
      </c>
      <c r="D2750" s="188" t="s">
        <v>316</v>
      </c>
      <c r="E2750" s="188" t="s">
        <v>228</v>
      </c>
    </row>
    <row r="2751" spans="1:5" s="192" customFormat="1" outlineLevel="1">
      <c r="A2751" s="192" t="s">
        <v>18510</v>
      </c>
      <c r="B2751" s="205" t="s">
        <v>18511</v>
      </c>
      <c r="C2751" s="192" t="s">
        <v>227</v>
      </c>
      <c r="D2751" s="192" t="s">
        <v>316</v>
      </c>
      <c r="E2751" s="192" t="s">
        <v>228</v>
      </c>
    </row>
    <row r="2752" spans="1:5" s="188" customFormat="1" outlineLevel="1">
      <c r="A2752" s="188" t="s">
        <v>10343</v>
      </c>
      <c r="B2752" s="206" t="s">
        <v>18512</v>
      </c>
      <c r="C2752" s="188" t="s">
        <v>227</v>
      </c>
      <c r="D2752" s="188" t="s">
        <v>316</v>
      </c>
      <c r="E2752" s="188" t="s">
        <v>228</v>
      </c>
    </row>
    <row r="2753" spans="1:5" s="188" customFormat="1" outlineLevel="1">
      <c r="A2753" s="188" t="s">
        <v>10345</v>
      </c>
      <c r="B2753" s="206" t="s">
        <v>15826</v>
      </c>
      <c r="C2753" s="188" t="s">
        <v>227</v>
      </c>
      <c r="D2753" s="188" t="s">
        <v>316</v>
      </c>
      <c r="E2753" s="188" t="s">
        <v>228</v>
      </c>
    </row>
    <row r="2754" spans="1:5" s="188" customFormat="1" outlineLevel="1">
      <c r="A2754" s="188" t="s">
        <v>18513</v>
      </c>
      <c r="B2754" s="206" t="s">
        <v>15584</v>
      </c>
      <c r="C2754" s="188" t="s">
        <v>227</v>
      </c>
      <c r="D2754" s="188" t="s">
        <v>316</v>
      </c>
      <c r="E2754" s="188" t="s">
        <v>228</v>
      </c>
    </row>
    <row r="2755" spans="1:5" s="192" customFormat="1" outlineLevel="1">
      <c r="A2755" s="192" t="s">
        <v>18514</v>
      </c>
      <c r="B2755" s="205" t="s">
        <v>18515</v>
      </c>
      <c r="C2755" s="192" t="s">
        <v>227</v>
      </c>
      <c r="D2755" s="192" t="s">
        <v>316</v>
      </c>
      <c r="E2755" s="192" t="s">
        <v>228</v>
      </c>
    </row>
    <row r="2756" spans="1:5" s="188" customFormat="1" outlineLevel="1">
      <c r="A2756" s="188" t="s">
        <v>10349</v>
      </c>
      <c r="B2756" s="206" t="s">
        <v>18516</v>
      </c>
      <c r="C2756" s="188" t="s">
        <v>227</v>
      </c>
      <c r="D2756" s="188" t="s">
        <v>316</v>
      </c>
      <c r="E2756" s="188" t="s">
        <v>228</v>
      </c>
    </row>
    <row r="2757" spans="1:5" s="188" customFormat="1" outlineLevel="1">
      <c r="A2757" s="188" t="s">
        <v>10353</v>
      </c>
      <c r="B2757" s="206" t="s">
        <v>18517</v>
      </c>
      <c r="C2757" s="188" t="s">
        <v>227</v>
      </c>
      <c r="D2757" s="188" t="s">
        <v>316</v>
      </c>
      <c r="E2757" s="188" t="s">
        <v>228</v>
      </c>
    </row>
    <row r="2758" spans="1:5" s="188" customFormat="1" outlineLevel="1">
      <c r="A2758" s="188" t="s">
        <v>10357</v>
      </c>
      <c r="B2758" s="206" t="s">
        <v>18518</v>
      </c>
      <c r="C2758" s="188" t="s">
        <v>227</v>
      </c>
      <c r="D2758" s="188" t="s">
        <v>316</v>
      </c>
      <c r="E2758" s="188" t="s">
        <v>228</v>
      </c>
    </row>
    <row r="2759" spans="1:5" s="188" customFormat="1" outlineLevel="1">
      <c r="A2759" s="188" t="s">
        <v>10361</v>
      </c>
      <c r="B2759" s="206" t="s">
        <v>18519</v>
      </c>
      <c r="C2759" s="188" t="s">
        <v>227</v>
      </c>
      <c r="D2759" s="188" t="s">
        <v>316</v>
      </c>
      <c r="E2759" s="188" t="s">
        <v>228</v>
      </c>
    </row>
    <row r="2760" spans="1:5" s="188" customFormat="1" outlineLevel="1">
      <c r="A2760" s="188" t="s">
        <v>10364</v>
      </c>
      <c r="B2760" s="206" t="s">
        <v>18520</v>
      </c>
      <c r="C2760" s="188" t="s">
        <v>227</v>
      </c>
      <c r="D2760" s="188" t="s">
        <v>316</v>
      </c>
      <c r="E2760" s="188" t="s">
        <v>228</v>
      </c>
    </row>
    <row r="2761" spans="1:5" s="188" customFormat="1" outlineLevel="1">
      <c r="A2761" s="188" t="s">
        <v>10367</v>
      </c>
      <c r="B2761" s="206" t="s">
        <v>18521</v>
      </c>
      <c r="C2761" s="188" t="s">
        <v>227</v>
      </c>
      <c r="D2761" s="188" t="s">
        <v>316</v>
      </c>
      <c r="E2761" s="188" t="s">
        <v>228</v>
      </c>
    </row>
    <row r="2762" spans="1:5" s="188" customFormat="1" outlineLevel="1">
      <c r="A2762" s="188" t="s">
        <v>18522</v>
      </c>
      <c r="B2762" s="206" t="s">
        <v>15584</v>
      </c>
      <c r="C2762" s="188" t="s">
        <v>227</v>
      </c>
      <c r="D2762" s="188" t="s">
        <v>316</v>
      </c>
      <c r="E2762" s="188" t="s">
        <v>228</v>
      </c>
    </row>
    <row r="2763" spans="1:5" s="192" customFormat="1" outlineLevel="1">
      <c r="A2763" s="192" t="s">
        <v>18523</v>
      </c>
      <c r="B2763" s="205" t="s">
        <v>15584</v>
      </c>
      <c r="C2763" s="192" t="s">
        <v>227</v>
      </c>
      <c r="D2763" s="192" t="s">
        <v>316</v>
      </c>
      <c r="E2763" s="192" t="s">
        <v>228</v>
      </c>
    </row>
    <row r="2764" spans="1:5" s="98" customFormat="1" outlineLevel="1">
      <c r="A2764" s="98" t="s">
        <v>18524</v>
      </c>
      <c r="B2764" s="204" t="s">
        <v>18525</v>
      </c>
      <c r="C2764" s="98" t="s">
        <v>227</v>
      </c>
      <c r="D2764" s="98" t="s">
        <v>316</v>
      </c>
      <c r="E2764" s="98" t="s">
        <v>228</v>
      </c>
    </row>
    <row r="2765" spans="1:5" s="192" customFormat="1" outlineLevel="1">
      <c r="A2765" s="192" t="s">
        <v>18526</v>
      </c>
      <c r="B2765" s="205" t="s">
        <v>18527</v>
      </c>
      <c r="C2765" s="192" t="s">
        <v>227</v>
      </c>
      <c r="D2765" s="192" t="s">
        <v>316</v>
      </c>
      <c r="E2765" s="192" t="s">
        <v>228</v>
      </c>
    </row>
    <row r="2766" spans="1:5" s="188" customFormat="1" outlineLevel="1">
      <c r="A2766" s="188" t="s">
        <v>10421</v>
      </c>
      <c r="B2766" s="206" t="s">
        <v>18528</v>
      </c>
      <c r="C2766" s="188" t="s">
        <v>227</v>
      </c>
      <c r="D2766" s="188" t="s">
        <v>316</v>
      </c>
      <c r="E2766" s="188" t="s">
        <v>228</v>
      </c>
    </row>
    <row r="2767" spans="1:5" s="188" customFormat="1" outlineLevel="1">
      <c r="A2767" s="188" t="s">
        <v>10423</v>
      </c>
      <c r="B2767" s="206" t="s">
        <v>18529</v>
      </c>
      <c r="C2767" s="188" t="s">
        <v>227</v>
      </c>
      <c r="D2767" s="188" t="s">
        <v>316</v>
      </c>
      <c r="E2767" s="188" t="s">
        <v>228</v>
      </c>
    </row>
    <row r="2768" spans="1:5" s="188" customFormat="1" outlineLevel="1">
      <c r="A2768" s="188" t="s">
        <v>10636</v>
      </c>
      <c r="B2768" s="206" t="s">
        <v>18530</v>
      </c>
      <c r="C2768" s="188" t="s">
        <v>227</v>
      </c>
      <c r="D2768" s="188" t="s">
        <v>316</v>
      </c>
      <c r="E2768" s="188" t="s">
        <v>228</v>
      </c>
    </row>
    <row r="2769" spans="1:5" s="188" customFormat="1" outlineLevel="1">
      <c r="A2769" s="188" t="s">
        <v>10707</v>
      </c>
      <c r="B2769" s="206" t="s">
        <v>18531</v>
      </c>
      <c r="C2769" s="188" t="s">
        <v>227</v>
      </c>
      <c r="D2769" s="188" t="s">
        <v>316</v>
      </c>
      <c r="E2769" s="188" t="s">
        <v>228</v>
      </c>
    </row>
    <row r="2770" spans="1:5" s="188" customFormat="1" outlineLevel="1">
      <c r="A2770" s="188" t="s">
        <v>18532</v>
      </c>
      <c r="B2770" s="206" t="s">
        <v>15584</v>
      </c>
      <c r="C2770" s="188" t="s">
        <v>227</v>
      </c>
      <c r="D2770" s="188" t="s">
        <v>316</v>
      </c>
      <c r="E2770" s="188" t="s">
        <v>228</v>
      </c>
    </row>
    <row r="2771" spans="1:5" s="192" customFormat="1" outlineLevel="1">
      <c r="A2771" s="192" t="s">
        <v>18533</v>
      </c>
      <c r="B2771" s="205" t="s">
        <v>18534</v>
      </c>
      <c r="C2771" s="192" t="s">
        <v>227</v>
      </c>
      <c r="D2771" s="192" t="s">
        <v>316</v>
      </c>
      <c r="E2771" s="192" t="s">
        <v>228</v>
      </c>
    </row>
    <row r="2772" spans="1:5" s="188" customFormat="1" outlineLevel="1">
      <c r="A2772" s="188" t="s">
        <v>10429</v>
      </c>
      <c r="B2772" s="206" t="s">
        <v>18535</v>
      </c>
      <c r="C2772" s="188" t="s">
        <v>227</v>
      </c>
      <c r="D2772" s="188" t="s">
        <v>316</v>
      </c>
      <c r="E2772" s="188" t="s">
        <v>228</v>
      </c>
    </row>
    <row r="2773" spans="1:5" s="188" customFormat="1" outlineLevel="1">
      <c r="A2773" s="188" t="s">
        <v>10432</v>
      </c>
      <c r="B2773" s="206" t="s">
        <v>18536</v>
      </c>
      <c r="C2773" s="188" t="s">
        <v>227</v>
      </c>
      <c r="D2773" s="188" t="s">
        <v>316</v>
      </c>
      <c r="E2773" s="188" t="s">
        <v>228</v>
      </c>
    </row>
    <row r="2774" spans="1:5" s="188" customFormat="1" outlineLevel="1">
      <c r="A2774" s="188" t="s">
        <v>10434</v>
      </c>
      <c r="B2774" s="206" t="s">
        <v>15826</v>
      </c>
      <c r="C2774" s="188" t="s">
        <v>227</v>
      </c>
      <c r="D2774" s="188" t="s">
        <v>316</v>
      </c>
      <c r="E2774" s="188" t="s">
        <v>228</v>
      </c>
    </row>
    <row r="2775" spans="1:5" s="188" customFormat="1" outlineLevel="1">
      <c r="A2775" s="188" t="s">
        <v>18537</v>
      </c>
      <c r="B2775" s="206" t="s">
        <v>15584</v>
      </c>
      <c r="C2775" s="188" t="s">
        <v>227</v>
      </c>
      <c r="D2775" s="188" t="s">
        <v>316</v>
      </c>
      <c r="E2775" s="188" t="s">
        <v>228</v>
      </c>
    </row>
    <row r="2776" spans="1:5" s="192" customFormat="1" outlineLevel="1">
      <c r="A2776" s="192" t="s">
        <v>10437</v>
      </c>
      <c r="B2776" s="205" t="s">
        <v>18538</v>
      </c>
      <c r="C2776" s="192" t="s">
        <v>227</v>
      </c>
      <c r="D2776" s="192" t="s">
        <v>316</v>
      </c>
      <c r="E2776" s="192" t="s">
        <v>228</v>
      </c>
    </row>
    <row r="2777" spans="1:5" s="192" customFormat="1" outlineLevel="1">
      <c r="A2777" s="192" t="s">
        <v>18539</v>
      </c>
      <c r="B2777" s="205" t="s">
        <v>18540</v>
      </c>
      <c r="C2777" s="192" t="s">
        <v>227</v>
      </c>
      <c r="D2777" s="192" t="s">
        <v>316</v>
      </c>
      <c r="E2777" s="192" t="s">
        <v>228</v>
      </c>
    </row>
    <row r="2778" spans="1:5" s="188" customFormat="1" outlineLevel="1">
      <c r="A2778" s="188" t="s">
        <v>10638</v>
      </c>
      <c r="B2778" s="206" t="s">
        <v>16593</v>
      </c>
      <c r="C2778" s="188" t="s">
        <v>227</v>
      </c>
      <c r="D2778" s="188" t="s">
        <v>316</v>
      </c>
      <c r="E2778" s="188" t="s">
        <v>228</v>
      </c>
    </row>
    <row r="2779" spans="1:5" s="188" customFormat="1" outlineLevel="1">
      <c r="A2779" s="188" t="s">
        <v>10709</v>
      </c>
      <c r="B2779" s="206" t="s">
        <v>16594</v>
      </c>
      <c r="C2779" s="188" t="s">
        <v>227</v>
      </c>
      <c r="D2779" s="188" t="s">
        <v>316</v>
      </c>
      <c r="E2779" s="188" t="s">
        <v>228</v>
      </c>
    </row>
    <row r="2780" spans="1:5" s="188" customFormat="1" outlineLevel="1">
      <c r="A2780" s="188" t="s">
        <v>18541</v>
      </c>
      <c r="B2780" s="206" t="s">
        <v>15584</v>
      </c>
      <c r="C2780" s="188" t="s">
        <v>227</v>
      </c>
      <c r="D2780" s="188" t="s">
        <v>316</v>
      </c>
      <c r="E2780" s="188" t="s">
        <v>228</v>
      </c>
    </row>
    <row r="2781" spans="1:5" s="192" customFormat="1" outlineLevel="1">
      <c r="A2781" s="192" t="s">
        <v>18542</v>
      </c>
      <c r="B2781" s="205" t="s">
        <v>15584</v>
      </c>
      <c r="C2781" s="192" t="s">
        <v>227</v>
      </c>
      <c r="D2781" s="192" t="s">
        <v>316</v>
      </c>
      <c r="E2781" s="192" t="s">
        <v>228</v>
      </c>
    </row>
    <row r="2782" spans="1:5" s="98" customFormat="1" outlineLevel="1">
      <c r="A2782" s="98" t="s">
        <v>18543</v>
      </c>
      <c r="B2782" s="204" t="s">
        <v>18544</v>
      </c>
      <c r="C2782" s="98" t="s">
        <v>227</v>
      </c>
      <c r="D2782" s="98" t="s">
        <v>316</v>
      </c>
      <c r="E2782" s="98" t="s">
        <v>228</v>
      </c>
    </row>
    <row r="2783" spans="1:5" s="192" customFormat="1" outlineLevel="1">
      <c r="A2783" s="192" t="s">
        <v>18545</v>
      </c>
      <c r="B2783" s="205" t="s">
        <v>18546</v>
      </c>
      <c r="C2783" s="192" t="s">
        <v>227</v>
      </c>
      <c r="D2783" s="192" t="s">
        <v>316</v>
      </c>
      <c r="E2783" s="192" t="s">
        <v>228</v>
      </c>
    </row>
    <row r="2784" spans="1:5" s="188" customFormat="1" outlineLevel="1">
      <c r="A2784" s="188" t="s">
        <v>10442</v>
      </c>
      <c r="B2784" s="206" t="s">
        <v>18547</v>
      </c>
      <c r="C2784" s="188" t="s">
        <v>227</v>
      </c>
      <c r="D2784" s="188" t="s">
        <v>316</v>
      </c>
      <c r="E2784" s="188" t="s">
        <v>228</v>
      </c>
    </row>
    <row r="2785" spans="1:5" s="188" customFormat="1" outlineLevel="1">
      <c r="A2785" s="188" t="s">
        <v>10459</v>
      </c>
      <c r="B2785" s="206" t="s">
        <v>18548</v>
      </c>
      <c r="C2785" s="188" t="s">
        <v>227</v>
      </c>
      <c r="D2785" s="188" t="s">
        <v>316</v>
      </c>
      <c r="E2785" s="188" t="s">
        <v>228</v>
      </c>
    </row>
    <row r="2786" spans="1:5" s="188" customFormat="1" outlineLevel="1">
      <c r="A2786" s="188" t="s">
        <v>10523</v>
      </c>
      <c r="B2786" s="206" t="s">
        <v>18549</v>
      </c>
      <c r="C2786" s="188" t="s">
        <v>227</v>
      </c>
      <c r="D2786" s="188" t="s">
        <v>316</v>
      </c>
      <c r="E2786" s="188" t="s">
        <v>228</v>
      </c>
    </row>
    <row r="2787" spans="1:5" s="188" customFormat="1" outlineLevel="1">
      <c r="A2787" s="188" t="s">
        <v>10527</v>
      </c>
      <c r="B2787" s="206" t="s">
        <v>18550</v>
      </c>
      <c r="C2787" s="188" t="s">
        <v>227</v>
      </c>
      <c r="D2787" s="188" t="s">
        <v>316</v>
      </c>
      <c r="E2787" s="188" t="s">
        <v>228</v>
      </c>
    </row>
    <row r="2788" spans="1:5" s="188" customFormat="1" outlineLevel="1">
      <c r="A2788" s="188" t="s">
        <v>18551</v>
      </c>
      <c r="B2788" s="206" t="s">
        <v>15584</v>
      </c>
      <c r="C2788" s="188" t="s">
        <v>227</v>
      </c>
      <c r="D2788" s="188" t="s">
        <v>316</v>
      </c>
      <c r="E2788" s="188" t="s">
        <v>228</v>
      </c>
    </row>
    <row r="2789" spans="1:5" s="192" customFormat="1" outlineLevel="1">
      <c r="A2789" s="192" t="s">
        <v>18552</v>
      </c>
      <c r="B2789" s="205" t="s">
        <v>18553</v>
      </c>
      <c r="C2789" s="192" t="s">
        <v>227</v>
      </c>
      <c r="D2789" s="192" t="s">
        <v>316</v>
      </c>
      <c r="E2789" s="192" t="s">
        <v>228</v>
      </c>
    </row>
    <row r="2790" spans="1:5" s="188" customFormat="1" outlineLevel="1">
      <c r="A2790" s="188" t="s">
        <v>10472</v>
      </c>
      <c r="B2790" s="206" t="s">
        <v>18547</v>
      </c>
      <c r="C2790" s="188" t="s">
        <v>227</v>
      </c>
      <c r="D2790" s="188" t="s">
        <v>316</v>
      </c>
      <c r="E2790" s="188" t="s">
        <v>228</v>
      </c>
    </row>
    <row r="2791" spans="1:5" s="188" customFormat="1" outlineLevel="1">
      <c r="A2791" s="188" t="s">
        <v>10481</v>
      </c>
      <c r="B2791" s="206" t="s">
        <v>18548</v>
      </c>
      <c r="C2791" s="188" t="s">
        <v>227</v>
      </c>
      <c r="D2791" s="188" t="s">
        <v>316</v>
      </c>
      <c r="E2791" s="188" t="s">
        <v>228</v>
      </c>
    </row>
    <row r="2792" spans="1:5" s="188" customFormat="1" outlineLevel="1">
      <c r="A2792" s="188" t="s">
        <v>10531</v>
      </c>
      <c r="B2792" s="206" t="s">
        <v>18554</v>
      </c>
      <c r="C2792" s="188" t="s">
        <v>227</v>
      </c>
      <c r="D2792" s="188" t="s">
        <v>316</v>
      </c>
      <c r="E2792" s="188" t="s">
        <v>228</v>
      </c>
    </row>
    <row r="2793" spans="1:5" s="188" customFormat="1" outlineLevel="1">
      <c r="A2793" s="188" t="s">
        <v>18555</v>
      </c>
      <c r="B2793" s="206" t="s">
        <v>15584</v>
      </c>
      <c r="C2793" s="188" t="s">
        <v>227</v>
      </c>
      <c r="D2793" s="188" t="s">
        <v>316</v>
      </c>
      <c r="E2793" s="188" t="s">
        <v>228</v>
      </c>
    </row>
    <row r="2794" spans="1:5" s="192" customFormat="1" outlineLevel="1">
      <c r="A2794" s="192" t="s">
        <v>18556</v>
      </c>
      <c r="B2794" s="205" t="s">
        <v>18557</v>
      </c>
      <c r="C2794" s="192" t="s">
        <v>227</v>
      </c>
      <c r="D2794" s="192" t="s">
        <v>316</v>
      </c>
      <c r="E2794" s="192" t="s">
        <v>228</v>
      </c>
    </row>
    <row r="2795" spans="1:5" s="188" customFormat="1" outlineLevel="1">
      <c r="A2795" s="188" t="s">
        <v>10466</v>
      </c>
      <c r="B2795" s="206" t="s">
        <v>18558</v>
      </c>
      <c r="C2795" s="188" t="s">
        <v>227</v>
      </c>
      <c r="D2795" s="188" t="s">
        <v>316</v>
      </c>
      <c r="E2795" s="188" t="s">
        <v>228</v>
      </c>
    </row>
    <row r="2796" spans="1:5" s="188" customFormat="1" outlineLevel="1">
      <c r="A2796" s="188" t="s">
        <v>10486</v>
      </c>
      <c r="B2796" s="206" t="s">
        <v>18559</v>
      </c>
      <c r="C2796" s="188" t="s">
        <v>227</v>
      </c>
      <c r="D2796" s="188" t="s">
        <v>316</v>
      </c>
      <c r="E2796" s="188" t="s">
        <v>228</v>
      </c>
    </row>
    <row r="2797" spans="1:5" s="188" customFormat="1" outlineLevel="1">
      <c r="A2797" s="188" t="s">
        <v>10534</v>
      </c>
      <c r="B2797" s="206" t="s">
        <v>18554</v>
      </c>
      <c r="C2797" s="188" t="s">
        <v>227</v>
      </c>
      <c r="D2797" s="188" t="s">
        <v>316</v>
      </c>
      <c r="E2797" s="188" t="s">
        <v>228</v>
      </c>
    </row>
    <row r="2798" spans="1:5" s="188" customFormat="1" outlineLevel="1">
      <c r="A2798" s="188" t="s">
        <v>18560</v>
      </c>
      <c r="B2798" s="206" t="s">
        <v>15584</v>
      </c>
      <c r="C2798" s="188" t="s">
        <v>227</v>
      </c>
      <c r="D2798" s="188" t="s">
        <v>316</v>
      </c>
      <c r="E2798" s="188" t="s">
        <v>228</v>
      </c>
    </row>
    <row r="2799" spans="1:5" s="192" customFormat="1" outlineLevel="1">
      <c r="A2799" s="192" t="s">
        <v>18561</v>
      </c>
      <c r="B2799" s="205" t="s">
        <v>15584</v>
      </c>
      <c r="C2799" s="192" t="s">
        <v>227</v>
      </c>
      <c r="D2799" s="192" t="s">
        <v>316</v>
      </c>
      <c r="E2799" s="192" t="s">
        <v>228</v>
      </c>
    </row>
    <row r="2800" spans="1:5" s="98" customFormat="1" outlineLevel="1">
      <c r="A2800" s="98" t="s">
        <v>18562</v>
      </c>
      <c r="B2800" s="204" t="s">
        <v>18563</v>
      </c>
      <c r="C2800" s="98" t="s">
        <v>227</v>
      </c>
      <c r="D2800" s="98" t="s">
        <v>316</v>
      </c>
      <c r="E2800" s="98" t="s">
        <v>228</v>
      </c>
    </row>
    <row r="2801" spans="1:5" s="192" customFormat="1" outlineLevel="1">
      <c r="A2801" s="192" t="s">
        <v>18564</v>
      </c>
      <c r="B2801" s="205" t="s">
        <v>18565</v>
      </c>
      <c r="C2801" s="192" t="s">
        <v>227</v>
      </c>
      <c r="D2801" s="192" t="s">
        <v>316</v>
      </c>
      <c r="E2801" s="192" t="s">
        <v>228</v>
      </c>
    </row>
    <row r="2802" spans="1:5" s="188" customFormat="1" outlineLevel="1">
      <c r="A2802" s="188" t="s">
        <v>10499</v>
      </c>
      <c r="B2802" s="206" t="s">
        <v>18566</v>
      </c>
      <c r="C2802" s="188" t="s">
        <v>227</v>
      </c>
      <c r="D2802" s="188" t="s">
        <v>316</v>
      </c>
      <c r="E2802" s="188" t="s">
        <v>228</v>
      </c>
    </row>
    <row r="2803" spans="1:5" s="188" customFormat="1" outlineLevel="1">
      <c r="A2803" s="188" t="s">
        <v>10540</v>
      </c>
      <c r="B2803" s="206" t="s">
        <v>18567</v>
      </c>
      <c r="C2803" s="188" t="s">
        <v>227</v>
      </c>
      <c r="D2803" s="188" t="s">
        <v>316</v>
      </c>
      <c r="E2803" s="188" t="s">
        <v>228</v>
      </c>
    </row>
    <row r="2804" spans="1:5" s="188" customFormat="1" outlineLevel="1">
      <c r="A2804" s="188" t="s">
        <v>10503</v>
      </c>
      <c r="B2804" s="206" t="s">
        <v>18568</v>
      </c>
      <c r="C2804" s="188" t="s">
        <v>227</v>
      </c>
      <c r="D2804" s="188" t="s">
        <v>316</v>
      </c>
      <c r="E2804" s="188" t="s">
        <v>228</v>
      </c>
    </row>
    <row r="2805" spans="1:5" s="188" customFormat="1" outlineLevel="1">
      <c r="A2805" s="188" t="s">
        <v>10542</v>
      </c>
      <c r="B2805" s="206" t="s">
        <v>18569</v>
      </c>
      <c r="C2805" s="188" t="s">
        <v>227</v>
      </c>
      <c r="D2805" s="188" t="s">
        <v>316</v>
      </c>
      <c r="E2805" s="188" t="s">
        <v>228</v>
      </c>
    </row>
    <row r="2806" spans="1:5" s="188" customFormat="1" outlineLevel="1">
      <c r="A2806" s="188" t="s">
        <v>18570</v>
      </c>
      <c r="B2806" s="206" t="s">
        <v>15584</v>
      </c>
      <c r="C2806" s="188" t="s">
        <v>227</v>
      </c>
      <c r="D2806" s="188" t="s">
        <v>316</v>
      </c>
      <c r="E2806" s="188" t="s">
        <v>228</v>
      </c>
    </row>
    <row r="2807" spans="1:5" s="192" customFormat="1" outlineLevel="1">
      <c r="A2807" s="192" t="s">
        <v>18571</v>
      </c>
      <c r="B2807" s="205" t="s">
        <v>18572</v>
      </c>
      <c r="C2807" s="192" t="s">
        <v>227</v>
      </c>
      <c r="D2807" s="192" t="s">
        <v>316</v>
      </c>
      <c r="E2807" s="192" t="s">
        <v>228</v>
      </c>
    </row>
    <row r="2808" spans="1:5" s="188" customFormat="1" outlineLevel="1">
      <c r="A2808" s="188" t="s">
        <v>10492</v>
      </c>
      <c r="B2808" s="206" t="s">
        <v>18573</v>
      </c>
      <c r="C2808" s="188" t="s">
        <v>227</v>
      </c>
      <c r="D2808" s="188" t="s">
        <v>316</v>
      </c>
      <c r="E2808" s="188" t="s">
        <v>228</v>
      </c>
    </row>
    <row r="2809" spans="1:5" s="188" customFormat="1" outlineLevel="1">
      <c r="A2809" s="188" t="s">
        <v>10538</v>
      </c>
      <c r="B2809" s="206" t="s">
        <v>18554</v>
      </c>
      <c r="C2809" s="188" t="s">
        <v>227</v>
      </c>
      <c r="D2809" s="188" t="s">
        <v>316</v>
      </c>
      <c r="E2809" s="188" t="s">
        <v>228</v>
      </c>
    </row>
    <row r="2810" spans="1:5" s="188" customFormat="1" outlineLevel="1">
      <c r="A2810" s="188" t="s">
        <v>18574</v>
      </c>
      <c r="B2810" s="206" t="s">
        <v>15584</v>
      </c>
      <c r="C2810" s="188" t="s">
        <v>227</v>
      </c>
      <c r="D2810" s="188" t="s">
        <v>316</v>
      </c>
      <c r="E2810" s="188" t="s">
        <v>228</v>
      </c>
    </row>
    <row r="2811" spans="1:5" s="192" customFormat="1" outlineLevel="1">
      <c r="A2811" s="192" t="s">
        <v>18575</v>
      </c>
      <c r="B2811" s="205" t="s">
        <v>18576</v>
      </c>
      <c r="C2811" s="192" t="s">
        <v>227</v>
      </c>
      <c r="D2811" s="192" t="s">
        <v>316</v>
      </c>
      <c r="E2811" s="192" t="s">
        <v>228</v>
      </c>
    </row>
    <row r="2812" spans="1:5" s="188" customFormat="1" outlineLevel="1">
      <c r="A2812" s="188" t="s">
        <v>10515</v>
      </c>
      <c r="B2812" s="206" t="s">
        <v>18573</v>
      </c>
      <c r="C2812" s="188" t="s">
        <v>227</v>
      </c>
      <c r="D2812" s="188" t="s">
        <v>316</v>
      </c>
      <c r="E2812" s="188" t="s">
        <v>228</v>
      </c>
    </row>
    <row r="2813" spans="1:5" s="188" customFormat="1" outlineLevel="1">
      <c r="A2813" s="188" t="s">
        <v>10544</v>
      </c>
      <c r="B2813" s="206" t="s">
        <v>18554</v>
      </c>
      <c r="C2813" s="188" t="s">
        <v>227</v>
      </c>
      <c r="D2813" s="188" t="s">
        <v>316</v>
      </c>
      <c r="E2813" s="188" t="s">
        <v>228</v>
      </c>
    </row>
    <row r="2814" spans="1:5" s="188" customFormat="1" outlineLevel="1">
      <c r="A2814" s="188" t="s">
        <v>18577</v>
      </c>
      <c r="B2814" s="206" t="s">
        <v>15584</v>
      </c>
      <c r="C2814" s="188" t="s">
        <v>227</v>
      </c>
      <c r="D2814" s="188" t="s">
        <v>316</v>
      </c>
      <c r="E2814" s="188" t="s">
        <v>228</v>
      </c>
    </row>
    <row r="2815" spans="1:5" s="192" customFormat="1" outlineLevel="1">
      <c r="A2815" s="192" t="s">
        <v>18578</v>
      </c>
      <c r="B2815" s="205" t="s">
        <v>18579</v>
      </c>
      <c r="C2815" s="192" t="s">
        <v>227</v>
      </c>
      <c r="D2815" s="192" t="s">
        <v>316</v>
      </c>
      <c r="E2815" s="192" t="s">
        <v>228</v>
      </c>
    </row>
    <row r="2816" spans="1:5" s="188" customFormat="1" outlineLevel="1">
      <c r="A2816" s="188" t="s">
        <v>10496</v>
      </c>
      <c r="B2816" s="206" t="s">
        <v>18580</v>
      </c>
      <c r="C2816" s="188" t="s">
        <v>227</v>
      </c>
      <c r="D2816" s="188" t="s">
        <v>316</v>
      </c>
      <c r="E2816" s="188" t="s">
        <v>228</v>
      </c>
    </row>
    <row r="2817" spans="1:5" s="188" customFormat="1" outlineLevel="1">
      <c r="A2817" s="188" t="s">
        <v>10507</v>
      </c>
      <c r="B2817" s="206" t="s">
        <v>18581</v>
      </c>
      <c r="C2817" s="188" t="s">
        <v>227</v>
      </c>
      <c r="D2817" s="188" t="s">
        <v>316</v>
      </c>
      <c r="E2817" s="188" t="s">
        <v>228</v>
      </c>
    </row>
    <row r="2818" spans="1:5" s="188" customFormat="1" outlineLevel="1">
      <c r="A2818" s="188" t="s">
        <v>10511</v>
      </c>
      <c r="B2818" s="206" t="s">
        <v>18582</v>
      </c>
      <c r="C2818" s="188" t="s">
        <v>227</v>
      </c>
      <c r="D2818" s="188" t="s">
        <v>316</v>
      </c>
      <c r="E2818" s="188" t="s">
        <v>228</v>
      </c>
    </row>
    <row r="2819" spans="1:5" s="188" customFormat="1" outlineLevel="1">
      <c r="A2819" s="188" t="s">
        <v>10517</v>
      </c>
      <c r="B2819" s="206" t="s">
        <v>18583</v>
      </c>
      <c r="C2819" s="188" t="s">
        <v>227</v>
      </c>
      <c r="D2819" s="188" t="s">
        <v>316</v>
      </c>
      <c r="E2819" s="188" t="s">
        <v>228</v>
      </c>
    </row>
    <row r="2820" spans="1:5" s="188" customFormat="1" outlineLevel="1">
      <c r="A2820" s="188" t="s">
        <v>18584</v>
      </c>
      <c r="B2820" s="206" t="s">
        <v>15584</v>
      </c>
      <c r="C2820" s="188" t="s">
        <v>227</v>
      </c>
      <c r="D2820" s="188" t="s">
        <v>316</v>
      </c>
      <c r="E2820" s="188" t="s">
        <v>228</v>
      </c>
    </row>
    <row r="2821" spans="1:5" s="192" customFormat="1" outlineLevel="1">
      <c r="A2821" s="192" t="s">
        <v>18585</v>
      </c>
      <c r="B2821" s="205" t="s">
        <v>18586</v>
      </c>
      <c r="C2821" s="192" t="s">
        <v>227</v>
      </c>
      <c r="D2821" s="192" t="s">
        <v>316</v>
      </c>
      <c r="E2821" s="192" t="s">
        <v>228</v>
      </c>
    </row>
    <row r="2822" spans="1:5" s="188" customFormat="1" outlineLevel="1">
      <c r="A2822" s="188" t="s">
        <v>10547</v>
      </c>
      <c r="B2822" s="206" t="s">
        <v>18587</v>
      </c>
      <c r="C2822" s="188" t="s">
        <v>227</v>
      </c>
      <c r="D2822" s="188" t="s">
        <v>316</v>
      </c>
      <c r="E2822" s="188" t="s">
        <v>228</v>
      </c>
    </row>
    <row r="2823" spans="1:5" s="188" customFormat="1" outlineLevel="1">
      <c r="A2823" s="188" t="s">
        <v>10550</v>
      </c>
      <c r="B2823" s="206" t="s">
        <v>18588</v>
      </c>
      <c r="C2823" s="188" t="s">
        <v>227</v>
      </c>
      <c r="D2823" s="188" t="s">
        <v>316</v>
      </c>
      <c r="E2823" s="188" t="s">
        <v>228</v>
      </c>
    </row>
    <row r="2824" spans="1:5" s="188" customFormat="1" outlineLevel="1">
      <c r="A2824" s="188" t="s">
        <v>18589</v>
      </c>
      <c r="B2824" s="206" t="s">
        <v>15584</v>
      </c>
      <c r="C2824" s="188" t="s">
        <v>227</v>
      </c>
      <c r="D2824" s="188" t="s">
        <v>316</v>
      </c>
      <c r="E2824" s="188" t="s">
        <v>228</v>
      </c>
    </row>
    <row r="2825" spans="1:5" s="192" customFormat="1" outlineLevel="1">
      <c r="A2825" s="192" t="s">
        <v>18590</v>
      </c>
      <c r="B2825" s="205" t="s">
        <v>15584</v>
      </c>
      <c r="C2825" s="192" t="s">
        <v>227</v>
      </c>
      <c r="D2825" s="192" t="s">
        <v>316</v>
      </c>
      <c r="E2825" s="192" t="s">
        <v>228</v>
      </c>
    </row>
    <row r="2826" spans="1:5" s="98" customFormat="1" outlineLevel="1">
      <c r="A2826" s="98" t="s">
        <v>18591</v>
      </c>
      <c r="B2826" s="204" t="s">
        <v>18592</v>
      </c>
      <c r="C2826" s="98" t="s">
        <v>227</v>
      </c>
      <c r="D2826" s="98" t="s">
        <v>316</v>
      </c>
      <c r="E2826" s="98" t="s">
        <v>228</v>
      </c>
    </row>
    <row r="2827" spans="1:5" s="192" customFormat="1" outlineLevel="1">
      <c r="A2827" s="192" t="s">
        <v>18593</v>
      </c>
      <c r="B2827" s="205" t="s">
        <v>18594</v>
      </c>
      <c r="C2827" s="192" t="s">
        <v>227</v>
      </c>
      <c r="D2827" s="192" t="s">
        <v>316</v>
      </c>
      <c r="E2827" s="192" t="s">
        <v>228</v>
      </c>
    </row>
    <row r="2828" spans="1:5" s="188" customFormat="1" outlineLevel="1">
      <c r="A2828" s="188" t="s">
        <v>10715</v>
      </c>
      <c r="B2828" s="206" t="s">
        <v>18573</v>
      </c>
      <c r="C2828" s="188" t="s">
        <v>227</v>
      </c>
      <c r="D2828" s="188" t="s">
        <v>316</v>
      </c>
      <c r="E2828" s="188" t="s">
        <v>228</v>
      </c>
    </row>
    <row r="2829" spans="1:5" s="188" customFormat="1" outlineLevel="1">
      <c r="A2829" s="188" t="s">
        <v>10735</v>
      </c>
      <c r="B2829" s="206" t="s">
        <v>18554</v>
      </c>
      <c r="C2829" s="188" t="s">
        <v>227</v>
      </c>
      <c r="D2829" s="188" t="s">
        <v>316</v>
      </c>
      <c r="E2829" s="188" t="s">
        <v>228</v>
      </c>
    </row>
    <row r="2830" spans="1:5" s="188" customFormat="1" outlineLevel="1">
      <c r="A2830" s="188" t="s">
        <v>18595</v>
      </c>
      <c r="B2830" s="206" t="s">
        <v>15584</v>
      </c>
      <c r="C2830" s="188" t="s">
        <v>227</v>
      </c>
      <c r="D2830" s="188" t="s">
        <v>316</v>
      </c>
      <c r="E2830" s="188" t="s">
        <v>228</v>
      </c>
    </row>
    <row r="2831" spans="1:5" s="192" customFormat="1" outlineLevel="1">
      <c r="A2831" s="192" t="s">
        <v>10739</v>
      </c>
      <c r="B2831" s="205" t="s">
        <v>18596</v>
      </c>
      <c r="C2831" s="192" t="s">
        <v>227</v>
      </c>
      <c r="D2831" s="192" t="s">
        <v>316</v>
      </c>
      <c r="E2831" s="192" t="s">
        <v>228</v>
      </c>
    </row>
    <row r="2832" spans="1:5" s="192" customFormat="1" outlineLevel="1">
      <c r="A2832" s="192" t="s">
        <v>18597</v>
      </c>
      <c r="B2832" s="205" t="s">
        <v>18598</v>
      </c>
      <c r="C2832" s="192" t="s">
        <v>227</v>
      </c>
      <c r="D2832" s="192" t="s">
        <v>316</v>
      </c>
      <c r="E2832" s="192" t="s">
        <v>228</v>
      </c>
    </row>
    <row r="2833" spans="1:5" s="188" customFormat="1" outlineLevel="1">
      <c r="A2833" s="188" t="s">
        <v>10644</v>
      </c>
      <c r="B2833" s="206" t="s">
        <v>18599</v>
      </c>
      <c r="C2833" s="188" t="s">
        <v>227</v>
      </c>
      <c r="D2833" s="188" t="s">
        <v>316</v>
      </c>
      <c r="E2833" s="188" t="s">
        <v>228</v>
      </c>
    </row>
    <row r="2834" spans="1:5" s="188" customFormat="1" outlineLevel="1">
      <c r="A2834" s="188" t="s">
        <v>10647</v>
      </c>
      <c r="B2834" s="206" t="s">
        <v>18600</v>
      </c>
      <c r="C2834" s="188" t="s">
        <v>227</v>
      </c>
      <c r="D2834" s="188" t="s">
        <v>316</v>
      </c>
      <c r="E2834" s="188" t="s">
        <v>228</v>
      </c>
    </row>
    <row r="2835" spans="1:5" s="188" customFormat="1" outlineLevel="1">
      <c r="A2835" s="188" t="s">
        <v>10649</v>
      </c>
      <c r="B2835" s="206" t="s">
        <v>18601</v>
      </c>
      <c r="C2835" s="188" t="s">
        <v>227</v>
      </c>
      <c r="D2835" s="188" t="s">
        <v>316</v>
      </c>
      <c r="E2835" s="188" t="s">
        <v>228</v>
      </c>
    </row>
    <row r="2836" spans="1:5" s="188" customFormat="1" outlineLevel="1">
      <c r="A2836" s="188" t="s">
        <v>10652</v>
      </c>
      <c r="B2836" s="206" t="s">
        <v>18602</v>
      </c>
      <c r="C2836" s="188" t="s">
        <v>227</v>
      </c>
      <c r="D2836" s="188" t="s">
        <v>316</v>
      </c>
      <c r="E2836" s="188" t="s">
        <v>228</v>
      </c>
    </row>
    <row r="2837" spans="1:5" s="188" customFormat="1" outlineLevel="1">
      <c r="A2837" s="188" t="s">
        <v>10655</v>
      </c>
      <c r="B2837" s="206" t="s">
        <v>18603</v>
      </c>
      <c r="C2837" s="188" t="s">
        <v>227</v>
      </c>
      <c r="D2837" s="188" t="s">
        <v>316</v>
      </c>
      <c r="E2837" s="188" t="s">
        <v>228</v>
      </c>
    </row>
    <row r="2838" spans="1:5" s="188" customFormat="1" outlineLevel="1">
      <c r="A2838" s="188" t="s">
        <v>10657</v>
      </c>
      <c r="B2838" s="206" t="s">
        <v>18604</v>
      </c>
      <c r="C2838" s="188" t="s">
        <v>227</v>
      </c>
      <c r="D2838" s="188" t="s">
        <v>316</v>
      </c>
      <c r="E2838" s="188" t="s">
        <v>228</v>
      </c>
    </row>
    <row r="2839" spans="1:5" s="188" customFormat="1" outlineLevel="1">
      <c r="A2839" s="188" t="s">
        <v>10673</v>
      </c>
      <c r="B2839" s="206" t="s">
        <v>18605</v>
      </c>
      <c r="C2839" s="188" t="s">
        <v>227</v>
      </c>
      <c r="D2839" s="188" t="s">
        <v>316</v>
      </c>
      <c r="E2839" s="188" t="s">
        <v>228</v>
      </c>
    </row>
    <row r="2840" spans="1:5" s="188" customFormat="1" outlineLevel="1">
      <c r="A2840" s="188" t="s">
        <v>10676</v>
      </c>
      <c r="B2840" s="206" t="s">
        <v>18606</v>
      </c>
      <c r="C2840" s="188" t="s">
        <v>227</v>
      </c>
      <c r="D2840" s="188" t="s">
        <v>316</v>
      </c>
      <c r="E2840" s="188" t="s">
        <v>228</v>
      </c>
    </row>
    <row r="2841" spans="1:5" s="188" customFormat="1" outlineLevel="1">
      <c r="A2841" s="188" t="s">
        <v>18607</v>
      </c>
      <c r="B2841" s="206" t="s">
        <v>15584</v>
      </c>
      <c r="C2841" s="188" t="s">
        <v>227</v>
      </c>
      <c r="D2841" s="188" t="s">
        <v>316</v>
      </c>
      <c r="E2841" s="188" t="s">
        <v>228</v>
      </c>
    </row>
    <row r="2842" spans="1:5" s="192" customFormat="1" outlineLevel="1">
      <c r="A2842" s="192" t="s">
        <v>18608</v>
      </c>
      <c r="B2842" s="205" t="s">
        <v>18609</v>
      </c>
      <c r="C2842" s="192" t="s">
        <v>227</v>
      </c>
      <c r="D2842" s="192" t="s">
        <v>316</v>
      </c>
      <c r="E2842" s="192" t="s">
        <v>228</v>
      </c>
    </row>
    <row r="2843" spans="1:5" s="188" customFormat="1" outlineLevel="1">
      <c r="A2843" s="188" t="s">
        <v>10719</v>
      </c>
      <c r="B2843" s="206" t="s">
        <v>18547</v>
      </c>
      <c r="C2843" s="188" t="s">
        <v>227</v>
      </c>
      <c r="D2843" s="188" t="s">
        <v>316</v>
      </c>
      <c r="E2843" s="188" t="s">
        <v>228</v>
      </c>
    </row>
    <row r="2844" spans="1:5" s="188" customFormat="1" outlineLevel="1">
      <c r="A2844" s="188" t="s">
        <v>10722</v>
      </c>
      <c r="B2844" s="206" t="s">
        <v>18548</v>
      </c>
      <c r="C2844" s="188" t="s">
        <v>227</v>
      </c>
      <c r="D2844" s="188" t="s">
        <v>316</v>
      </c>
      <c r="E2844" s="188" t="s">
        <v>228</v>
      </c>
    </row>
    <row r="2845" spans="1:5" s="188" customFormat="1" outlineLevel="1">
      <c r="A2845" s="188" t="s">
        <v>10742</v>
      </c>
      <c r="B2845" s="206" t="s">
        <v>18554</v>
      </c>
      <c r="C2845" s="188" t="s">
        <v>227</v>
      </c>
      <c r="D2845" s="188" t="s">
        <v>316</v>
      </c>
      <c r="E2845" s="188" t="s">
        <v>228</v>
      </c>
    </row>
    <row r="2846" spans="1:5" s="188" customFormat="1" outlineLevel="1">
      <c r="A2846" s="188" t="s">
        <v>18610</v>
      </c>
      <c r="B2846" s="206" t="s">
        <v>15584</v>
      </c>
      <c r="C2846" s="188" t="s">
        <v>227</v>
      </c>
      <c r="D2846" s="188" t="s">
        <v>316</v>
      </c>
      <c r="E2846" s="188" t="s">
        <v>228</v>
      </c>
    </row>
    <row r="2847" spans="1:5" s="192" customFormat="1" outlineLevel="1">
      <c r="A2847" s="192" t="s">
        <v>18611</v>
      </c>
      <c r="B2847" s="205" t="s">
        <v>18612</v>
      </c>
      <c r="C2847" s="192" t="s">
        <v>227</v>
      </c>
      <c r="D2847" s="192" t="s">
        <v>316</v>
      </c>
      <c r="E2847" s="192" t="s">
        <v>228</v>
      </c>
    </row>
    <row r="2848" spans="1:5" s="188" customFormat="1" outlineLevel="1">
      <c r="A2848" s="188" t="s">
        <v>10659</v>
      </c>
      <c r="B2848" s="206" t="s">
        <v>18613</v>
      </c>
      <c r="C2848" s="188" t="s">
        <v>227</v>
      </c>
      <c r="D2848" s="188" t="s">
        <v>316</v>
      </c>
      <c r="E2848" s="188" t="s">
        <v>228</v>
      </c>
    </row>
    <row r="2849" spans="1:5" s="188" customFormat="1" outlineLevel="1">
      <c r="A2849" s="188" t="s">
        <v>10661</v>
      </c>
      <c r="B2849" s="206" t="s">
        <v>18614</v>
      </c>
      <c r="C2849" s="188" t="s">
        <v>227</v>
      </c>
      <c r="D2849" s="188" t="s">
        <v>316</v>
      </c>
      <c r="E2849" s="188" t="s">
        <v>228</v>
      </c>
    </row>
    <row r="2850" spans="1:5" s="188" customFormat="1" outlineLevel="1">
      <c r="A2850" s="188" t="s">
        <v>10663</v>
      </c>
      <c r="B2850" s="206" t="s">
        <v>18615</v>
      </c>
      <c r="C2850" s="188" t="s">
        <v>227</v>
      </c>
      <c r="D2850" s="188" t="s">
        <v>316</v>
      </c>
      <c r="E2850" s="188" t="s">
        <v>228</v>
      </c>
    </row>
    <row r="2851" spans="1:5" s="188" customFormat="1" outlineLevel="1">
      <c r="A2851" s="188" t="s">
        <v>10665</v>
      </c>
      <c r="B2851" s="206" t="s">
        <v>18616</v>
      </c>
      <c r="C2851" s="188" t="s">
        <v>227</v>
      </c>
      <c r="D2851" s="188" t="s">
        <v>316</v>
      </c>
      <c r="E2851" s="188" t="s">
        <v>228</v>
      </c>
    </row>
    <row r="2852" spans="1:5" s="188" customFormat="1" outlineLevel="1">
      <c r="A2852" s="188" t="s">
        <v>10667</v>
      </c>
      <c r="B2852" s="206" t="s">
        <v>18617</v>
      </c>
      <c r="C2852" s="188" t="s">
        <v>227</v>
      </c>
      <c r="D2852" s="188" t="s">
        <v>316</v>
      </c>
      <c r="E2852" s="188" t="s">
        <v>228</v>
      </c>
    </row>
    <row r="2853" spans="1:5" s="188" customFormat="1" outlineLevel="1">
      <c r="A2853" s="188" t="s">
        <v>10678</v>
      </c>
      <c r="B2853" s="206" t="s">
        <v>18554</v>
      </c>
      <c r="C2853" s="188" t="s">
        <v>227</v>
      </c>
      <c r="D2853" s="188" t="s">
        <v>316</v>
      </c>
      <c r="E2853" s="188" t="s">
        <v>228</v>
      </c>
    </row>
    <row r="2854" spans="1:5" s="188" customFormat="1" outlineLevel="1">
      <c r="A2854" s="188" t="s">
        <v>18618</v>
      </c>
      <c r="B2854" s="206" t="s">
        <v>15584</v>
      </c>
      <c r="C2854" s="188" t="s">
        <v>227</v>
      </c>
      <c r="D2854" s="188" t="s">
        <v>316</v>
      </c>
      <c r="E2854" s="188" t="s">
        <v>228</v>
      </c>
    </row>
    <row r="2855" spans="1:5" s="192" customFormat="1" outlineLevel="1">
      <c r="A2855" s="192" t="s">
        <v>18619</v>
      </c>
      <c r="B2855" s="205" t="s">
        <v>18620</v>
      </c>
      <c r="C2855" s="192" t="s">
        <v>227</v>
      </c>
      <c r="D2855" s="192" t="s">
        <v>316</v>
      </c>
      <c r="E2855" s="192" t="s">
        <v>228</v>
      </c>
    </row>
    <row r="2856" spans="1:5" s="188" customFormat="1" outlineLevel="1">
      <c r="A2856" s="188" t="s">
        <v>10725</v>
      </c>
      <c r="B2856" s="206" t="s">
        <v>18573</v>
      </c>
      <c r="C2856" s="188" t="s">
        <v>227</v>
      </c>
      <c r="D2856" s="188" t="s">
        <v>316</v>
      </c>
      <c r="E2856" s="188" t="s">
        <v>228</v>
      </c>
    </row>
    <row r="2857" spans="1:5" s="188" customFormat="1" outlineLevel="1">
      <c r="A2857" s="188" t="s">
        <v>10745</v>
      </c>
      <c r="B2857" s="206" t="s">
        <v>18554</v>
      </c>
      <c r="C2857" s="188" t="s">
        <v>227</v>
      </c>
      <c r="D2857" s="188" t="s">
        <v>316</v>
      </c>
      <c r="E2857" s="188" t="s">
        <v>228</v>
      </c>
    </row>
    <row r="2858" spans="1:5" s="188" customFormat="1" outlineLevel="1">
      <c r="A2858" s="188" t="s">
        <v>18621</v>
      </c>
      <c r="B2858" s="206" t="s">
        <v>15584</v>
      </c>
      <c r="C2858" s="188" t="s">
        <v>227</v>
      </c>
      <c r="D2858" s="188" t="s">
        <v>316</v>
      </c>
      <c r="E2858" s="188" t="s">
        <v>228</v>
      </c>
    </row>
    <row r="2859" spans="1:5" s="192" customFormat="1" outlineLevel="1">
      <c r="A2859" s="192" t="s">
        <v>18622</v>
      </c>
      <c r="B2859" s="205" t="s">
        <v>18623</v>
      </c>
      <c r="C2859" s="192" t="s">
        <v>227</v>
      </c>
      <c r="D2859" s="192" t="s">
        <v>316</v>
      </c>
      <c r="E2859" s="192" t="s">
        <v>228</v>
      </c>
    </row>
    <row r="2860" spans="1:5" s="188" customFormat="1" outlineLevel="1">
      <c r="A2860" s="188" t="s">
        <v>10669</v>
      </c>
      <c r="B2860" s="206" t="s">
        <v>18624</v>
      </c>
      <c r="C2860" s="188" t="s">
        <v>227</v>
      </c>
      <c r="D2860" s="188" t="s">
        <v>316</v>
      </c>
      <c r="E2860" s="188" t="s">
        <v>228</v>
      </c>
    </row>
    <row r="2861" spans="1:5" s="188" customFormat="1" outlineLevel="1">
      <c r="A2861" s="188" t="s">
        <v>10680</v>
      </c>
      <c r="B2861" s="206" t="s">
        <v>18625</v>
      </c>
      <c r="C2861" s="188" t="s">
        <v>227</v>
      </c>
      <c r="D2861" s="188" t="s">
        <v>316</v>
      </c>
      <c r="E2861" s="188" t="s">
        <v>228</v>
      </c>
    </row>
    <row r="2862" spans="1:5" s="188" customFormat="1" outlineLevel="1">
      <c r="A2862" s="188" t="s">
        <v>10728</v>
      </c>
      <c r="B2862" s="206" t="s">
        <v>18626</v>
      </c>
      <c r="C2862" s="188" t="s">
        <v>227</v>
      </c>
      <c r="D2862" s="188" t="s">
        <v>316</v>
      </c>
      <c r="E2862" s="188" t="s">
        <v>228</v>
      </c>
    </row>
    <row r="2863" spans="1:5" s="188" customFormat="1" outlineLevel="1">
      <c r="A2863" s="188" t="s">
        <v>10747</v>
      </c>
      <c r="B2863" s="206" t="s">
        <v>18627</v>
      </c>
      <c r="C2863" s="188" t="s">
        <v>227</v>
      </c>
      <c r="D2863" s="188" t="s">
        <v>316</v>
      </c>
      <c r="E2863" s="188" t="s">
        <v>228</v>
      </c>
    </row>
    <row r="2864" spans="1:5" s="188" customFormat="1" outlineLevel="1">
      <c r="A2864" s="188" t="s">
        <v>18628</v>
      </c>
      <c r="B2864" s="206" t="s">
        <v>15584</v>
      </c>
      <c r="C2864" s="188" t="s">
        <v>227</v>
      </c>
      <c r="D2864" s="188" t="s">
        <v>316</v>
      </c>
      <c r="E2864" s="188" t="s">
        <v>228</v>
      </c>
    </row>
    <row r="2865" spans="1:5" s="192" customFormat="1" outlineLevel="1">
      <c r="A2865" s="192" t="s">
        <v>18629</v>
      </c>
      <c r="B2865" s="205" t="s">
        <v>15584</v>
      </c>
      <c r="C2865" s="192" t="s">
        <v>227</v>
      </c>
      <c r="D2865" s="192" t="s">
        <v>316</v>
      </c>
      <c r="E2865" s="192" t="s">
        <v>228</v>
      </c>
    </row>
    <row r="2866" spans="1:5" s="98" customFormat="1" outlineLevel="1">
      <c r="A2866" s="98" t="s">
        <v>18630</v>
      </c>
      <c r="B2866" s="204" t="s">
        <v>18631</v>
      </c>
      <c r="C2866" s="98" t="s">
        <v>227</v>
      </c>
      <c r="D2866" s="98" t="s">
        <v>316</v>
      </c>
      <c r="E2866" s="98" t="s">
        <v>228</v>
      </c>
    </row>
    <row r="2867" spans="1:5" s="192" customFormat="1" outlineLevel="1">
      <c r="A2867" s="192" t="s">
        <v>18632</v>
      </c>
      <c r="B2867" s="205" t="s">
        <v>18633</v>
      </c>
      <c r="C2867" s="192" t="s">
        <v>227</v>
      </c>
      <c r="D2867" s="192" t="s">
        <v>316</v>
      </c>
      <c r="E2867" s="192" t="s">
        <v>228</v>
      </c>
    </row>
    <row r="2868" spans="1:5" s="188" customFormat="1" outlineLevel="1">
      <c r="A2868" s="188" t="s">
        <v>10555</v>
      </c>
      <c r="B2868" s="206" t="s">
        <v>18634</v>
      </c>
      <c r="C2868" s="188" t="s">
        <v>227</v>
      </c>
      <c r="D2868" s="188" t="s">
        <v>316</v>
      </c>
      <c r="E2868" s="188" t="s">
        <v>228</v>
      </c>
    </row>
    <row r="2869" spans="1:5" s="188" customFormat="1" outlineLevel="1">
      <c r="A2869" s="188" t="s">
        <v>10558</v>
      </c>
      <c r="B2869" s="206" t="s">
        <v>18635</v>
      </c>
      <c r="C2869" s="188" t="s">
        <v>227</v>
      </c>
      <c r="D2869" s="188" t="s">
        <v>316</v>
      </c>
      <c r="E2869" s="188" t="s">
        <v>228</v>
      </c>
    </row>
    <row r="2870" spans="1:5" s="188" customFormat="1" outlineLevel="1">
      <c r="A2870" s="188" t="s">
        <v>10683</v>
      </c>
      <c r="B2870" s="206" t="s">
        <v>16593</v>
      </c>
      <c r="C2870" s="188" t="s">
        <v>227</v>
      </c>
      <c r="D2870" s="188" t="s">
        <v>316</v>
      </c>
      <c r="E2870" s="188" t="s">
        <v>228</v>
      </c>
    </row>
    <row r="2871" spans="1:5" s="188" customFormat="1" outlineLevel="1">
      <c r="A2871" s="188" t="s">
        <v>10751</v>
      </c>
      <c r="B2871" s="206" t="s">
        <v>18636</v>
      </c>
      <c r="C2871" s="188" t="s">
        <v>227</v>
      </c>
      <c r="D2871" s="188" t="s">
        <v>316</v>
      </c>
      <c r="E2871" s="188" t="s">
        <v>228</v>
      </c>
    </row>
    <row r="2872" spans="1:5" s="188" customFormat="1" outlineLevel="1">
      <c r="A2872" s="188" t="s">
        <v>10561</v>
      </c>
      <c r="B2872" s="206" t="s">
        <v>18637</v>
      </c>
      <c r="C2872" s="188" t="s">
        <v>227</v>
      </c>
      <c r="D2872" s="188" t="s">
        <v>316</v>
      </c>
      <c r="E2872" s="188" t="s">
        <v>228</v>
      </c>
    </row>
    <row r="2873" spans="1:5" s="188" customFormat="1" outlineLevel="1">
      <c r="A2873" s="188" t="s">
        <v>18638</v>
      </c>
      <c r="B2873" s="206" t="s">
        <v>15584</v>
      </c>
      <c r="C2873" s="188" t="s">
        <v>227</v>
      </c>
      <c r="D2873" s="188" t="s">
        <v>316</v>
      </c>
      <c r="E2873" s="188" t="s">
        <v>228</v>
      </c>
    </row>
    <row r="2874" spans="1:5" s="192" customFormat="1" outlineLevel="1">
      <c r="A2874" s="192" t="s">
        <v>18639</v>
      </c>
      <c r="B2874" s="205" t="s">
        <v>18640</v>
      </c>
      <c r="C2874" s="192" t="s">
        <v>227</v>
      </c>
      <c r="D2874" s="192" t="s">
        <v>316</v>
      </c>
      <c r="E2874" s="192" t="s">
        <v>228</v>
      </c>
    </row>
    <row r="2875" spans="1:5" s="188" customFormat="1" outlineLevel="1">
      <c r="A2875" s="188" t="s">
        <v>10570</v>
      </c>
      <c r="B2875" s="206" t="s">
        <v>18641</v>
      </c>
      <c r="C2875" s="188" t="s">
        <v>227</v>
      </c>
      <c r="D2875" s="188" t="s">
        <v>316</v>
      </c>
      <c r="E2875" s="188" t="s">
        <v>228</v>
      </c>
    </row>
    <row r="2876" spans="1:5" s="188" customFormat="1" outlineLevel="1">
      <c r="A2876" s="188" t="s">
        <v>10572</v>
      </c>
      <c r="B2876" s="206" t="s">
        <v>18635</v>
      </c>
      <c r="C2876" s="188" t="s">
        <v>227</v>
      </c>
      <c r="D2876" s="188" t="s">
        <v>316</v>
      </c>
      <c r="E2876" s="188" t="s">
        <v>228</v>
      </c>
    </row>
    <row r="2877" spans="1:5" s="188" customFormat="1" outlineLevel="1">
      <c r="A2877" s="188" t="s">
        <v>10689</v>
      </c>
      <c r="B2877" s="206" t="s">
        <v>16593</v>
      </c>
      <c r="C2877" s="188" t="s">
        <v>227</v>
      </c>
      <c r="D2877" s="188" t="s">
        <v>316</v>
      </c>
      <c r="E2877" s="188" t="s">
        <v>228</v>
      </c>
    </row>
    <row r="2878" spans="1:5" s="188" customFormat="1" outlineLevel="1">
      <c r="A2878" s="188" t="s">
        <v>10575</v>
      </c>
      <c r="B2878" s="206" t="s">
        <v>18642</v>
      </c>
      <c r="C2878" s="188" t="s">
        <v>227</v>
      </c>
      <c r="D2878" s="188" t="s">
        <v>316</v>
      </c>
      <c r="E2878" s="188" t="s">
        <v>228</v>
      </c>
    </row>
    <row r="2879" spans="1:5" s="188" customFormat="1" outlineLevel="1">
      <c r="A2879" s="188" t="s">
        <v>18643</v>
      </c>
      <c r="B2879" s="206" t="s">
        <v>15584</v>
      </c>
      <c r="C2879" s="188" t="s">
        <v>227</v>
      </c>
      <c r="D2879" s="188" t="s">
        <v>316</v>
      </c>
      <c r="E2879" s="188" t="s">
        <v>228</v>
      </c>
    </row>
    <row r="2880" spans="1:5" s="192" customFormat="1" outlineLevel="1">
      <c r="A2880" s="192" t="s">
        <v>18644</v>
      </c>
      <c r="B2880" s="205" t="s">
        <v>18645</v>
      </c>
      <c r="C2880" s="192" t="s">
        <v>227</v>
      </c>
      <c r="D2880" s="192" t="s">
        <v>316</v>
      </c>
      <c r="E2880" s="192" t="s">
        <v>228</v>
      </c>
    </row>
    <row r="2881" spans="1:5" s="188" customFormat="1" outlineLevel="1">
      <c r="A2881" s="188" t="s">
        <v>10581</v>
      </c>
      <c r="B2881" s="206" t="s">
        <v>18646</v>
      </c>
      <c r="C2881" s="188" t="s">
        <v>227</v>
      </c>
      <c r="D2881" s="188" t="s">
        <v>316</v>
      </c>
      <c r="E2881" s="188" t="s">
        <v>228</v>
      </c>
    </row>
    <row r="2882" spans="1:5" s="188" customFormat="1" outlineLevel="1">
      <c r="A2882" s="188" t="s">
        <v>10584</v>
      </c>
      <c r="B2882" s="206" t="s">
        <v>18647</v>
      </c>
      <c r="C2882" s="188" t="s">
        <v>227</v>
      </c>
      <c r="D2882" s="188" t="s">
        <v>316</v>
      </c>
      <c r="E2882" s="188" t="s">
        <v>228</v>
      </c>
    </row>
    <row r="2883" spans="1:5" s="188" customFormat="1" outlineLevel="1">
      <c r="A2883" s="188" t="s">
        <v>10693</v>
      </c>
      <c r="B2883" s="206" t="s">
        <v>16593</v>
      </c>
      <c r="C2883" s="188" t="s">
        <v>227</v>
      </c>
      <c r="D2883" s="188" t="s">
        <v>316</v>
      </c>
      <c r="E2883" s="188" t="s">
        <v>228</v>
      </c>
    </row>
    <row r="2884" spans="1:5" s="188" customFormat="1" outlineLevel="1">
      <c r="A2884" s="188" t="s">
        <v>10770</v>
      </c>
      <c r="B2884" s="206" t="s">
        <v>18648</v>
      </c>
      <c r="C2884" s="188" t="s">
        <v>227</v>
      </c>
      <c r="D2884" s="188" t="s">
        <v>316</v>
      </c>
      <c r="E2884" s="188" t="s">
        <v>228</v>
      </c>
    </row>
    <row r="2885" spans="1:5" s="188" customFormat="1" outlineLevel="1">
      <c r="A2885" s="188" t="s">
        <v>18649</v>
      </c>
      <c r="B2885" s="206" t="s">
        <v>15584</v>
      </c>
      <c r="C2885" s="188" t="s">
        <v>227</v>
      </c>
      <c r="D2885" s="188" t="s">
        <v>316</v>
      </c>
      <c r="E2885" s="188" t="s">
        <v>228</v>
      </c>
    </row>
    <row r="2886" spans="1:5" s="192" customFormat="1" outlineLevel="1">
      <c r="A2886" s="192" t="s">
        <v>18650</v>
      </c>
      <c r="B2886" s="205" t="s">
        <v>18651</v>
      </c>
      <c r="C2886" s="192" t="s">
        <v>227</v>
      </c>
      <c r="D2886" s="192" t="s">
        <v>316</v>
      </c>
      <c r="E2886" s="192" t="s">
        <v>228</v>
      </c>
    </row>
    <row r="2887" spans="1:5" s="188" customFormat="1" outlineLevel="1">
      <c r="A2887" s="188" t="s">
        <v>10759</v>
      </c>
      <c r="B2887" s="206" t="s">
        <v>18652</v>
      </c>
      <c r="C2887" s="188" t="s">
        <v>227</v>
      </c>
      <c r="D2887" s="188" t="s">
        <v>316</v>
      </c>
      <c r="E2887" s="188" t="s">
        <v>228</v>
      </c>
    </row>
    <row r="2888" spans="1:5" s="188" customFormat="1" outlineLevel="1">
      <c r="A2888" s="188" t="s">
        <v>10762</v>
      </c>
      <c r="B2888" s="206" t="s">
        <v>18653</v>
      </c>
      <c r="C2888" s="188" t="s">
        <v>227</v>
      </c>
      <c r="D2888" s="188" t="s">
        <v>316</v>
      </c>
      <c r="E2888" s="188" t="s">
        <v>228</v>
      </c>
    </row>
    <row r="2889" spans="1:5" s="188" customFormat="1" outlineLevel="1">
      <c r="A2889" s="188" t="s">
        <v>10567</v>
      </c>
      <c r="B2889" s="206" t="s">
        <v>18654</v>
      </c>
      <c r="C2889" s="188" t="s">
        <v>227</v>
      </c>
      <c r="D2889" s="188" t="s">
        <v>316</v>
      </c>
      <c r="E2889" s="188" t="s">
        <v>228</v>
      </c>
    </row>
    <row r="2890" spans="1:5" s="188" customFormat="1" outlineLevel="1">
      <c r="A2890" s="188" t="s">
        <v>10586</v>
      </c>
      <c r="B2890" s="206" t="s">
        <v>18655</v>
      </c>
      <c r="C2890" s="188" t="s">
        <v>227</v>
      </c>
      <c r="D2890" s="188" t="s">
        <v>316</v>
      </c>
      <c r="E2890" s="188" t="s">
        <v>228</v>
      </c>
    </row>
    <row r="2891" spans="1:5" s="188" customFormat="1" outlineLevel="1">
      <c r="A2891" s="188" t="s">
        <v>10696</v>
      </c>
      <c r="B2891" s="206" t="s">
        <v>16593</v>
      </c>
      <c r="C2891" s="188" t="s">
        <v>227</v>
      </c>
      <c r="D2891" s="188" t="s">
        <v>316</v>
      </c>
      <c r="E2891" s="188" t="s">
        <v>228</v>
      </c>
    </row>
    <row r="2892" spans="1:5" s="188" customFormat="1" outlineLevel="1">
      <c r="A2892" s="188" t="s">
        <v>10767</v>
      </c>
      <c r="B2892" s="206" t="s">
        <v>18656</v>
      </c>
      <c r="C2892" s="188" t="s">
        <v>227</v>
      </c>
      <c r="D2892" s="188" t="s">
        <v>316</v>
      </c>
      <c r="E2892" s="188" t="s">
        <v>228</v>
      </c>
    </row>
    <row r="2893" spans="1:5" s="188" customFormat="1" outlineLevel="1">
      <c r="A2893" s="188" t="s">
        <v>10772</v>
      </c>
      <c r="B2893" s="206" t="s">
        <v>18657</v>
      </c>
      <c r="C2893" s="188" t="s">
        <v>227</v>
      </c>
      <c r="D2893" s="188" t="s">
        <v>316</v>
      </c>
      <c r="E2893" s="188" t="s">
        <v>228</v>
      </c>
    </row>
    <row r="2894" spans="1:5" s="188" customFormat="1" outlineLevel="1">
      <c r="A2894" s="188" t="s">
        <v>10777</v>
      </c>
      <c r="B2894" s="206" t="s">
        <v>18658</v>
      </c>
      <c r="C2894" s="188" t="s">
        <v>227</v>
      </c>
      <c r="D2894" s="188" t="s">
        <v>316</v>
      </c>
      <c r="E2894" s="188" t="s">
        <v>228</v>
      </c>
    </row>
    <row r="2895" spans="1:5" s="188" customFormat="1" outlineLevel="1">
      <c r="A2895" s="188" t="s">
        <v>18659</v>
      </c>
      <c r="B2895" s="206" t="s">
        <v>15584</v>
      </c>
      <c r="C2895" s="188" t="s">
        <v>227</v>
      </c>
      <c r="D2895" s="188" t="s">
        <v>316</v>
      </c>
      <c r="E2895" s="188" t="s">
        <v>228</v>
      </c>
    </row>
    <row r="2896" spans="1:5" s="192" customFormat="1" outlineLevel="1">
      <c r="A2896" s="192" t="s">
        <v>18660</v>
      </c>
      <c r="B2896" s="205" t="s">
        <v>18661</v>
      </c>
      <c r="C2896" s="192" t="s">
        <v>227</v>
      </c>
      <c r="D2896" s="192" t="s">
        <v>316</v>
      </c>
      <c r="E2896" s="192" t="s">
        <v>228</v>
      </c>
    </row>
    <row r="2897" spans="1:5" s="188" customFormat="1" outlineLevel="1">
      <c r="A2897" s="188" t="s">
        <v>10591</v>
      </c>
      <c r="B2897" s="206" t="s">
        <v>18662</v>
      </c>
      <c r="C2897" s="188" t="s">
        <v>227</v>
      </c>
      <c r="D2897" s="188" t="s">
        <v>316</v>
      </c>
      <c r="E2897" s="188" t="s">
        <v>228</v>
      </c>
    </row>
    <row r="2898" spans="1:5" s="188" customFormat="1" outlineLevel="1">
      <c r="A2898" s="188" t="s">
        <v>10600</v>
      </c>
      <c r="B2898" s="206" t="s">
        <v>18663</v>
      </c>
      <c r="C2898" s="188" t="s">
        <v>227</v>
      </c>
      <c r="D2898" s="188" t="s">
        <v>316</v>
      </c>
      <c r="E2898" s="188" t="s">
        <v>228</v>
      </c>
    </row>
    <row r="2899" spans="1:5" s="188" customFormat="1" outlineLevel="1">
      <c r="A2899" s="188" t="s">
        <v>10609</v>
      </c>
      <c r="B2899" s="206" t="s">
        <v>18664</v>
      </c>
      <c r="C2899" s="188" t="s">
        <v>227</v>
      </c>
      <c r="D2899" s="188" t="s">
        <v>316</v>
      </c>
      <c r="E2899" s="188" t="s">
        <v>228</v>
      </c>
    </row>
    <row r="2900" spans="1:5" s="188" customFormat="1" outlineLevel="1">
      <c r="A2900" s="188" t="s">
        <v>10613</v>
      </c>
      <c r="B2900" s="206" t="s">
        <v>18665</v>
      </c>
      <c r="C2900" s="188" t="s">
        <v>227</v>
      </c>
      <c r="D2900" s="188" t="s">
        <v>316</v>
      </c>
      <c r="E2900" s="188" t="s">
        <v>228</v>
      </c>
    </row>
    <row r="2901" spans="1:5" s="188" customFormat="1" outlineLevel="1">
      <c r="A2901" s="188" t="s">
        <v>10617</v>
      </c>
      <c r="B2901" s="206" t="s">
        <v>18666</v>
      </c>
      <c r="C2901" s="188" t="s">
        <v>227</v>
      </c>
      <c r="D2901" s="188" t="s">
        <v>316</v>
      </c>
      <c r="E2901" s="188" t="s">
        <v>228</v>
      </c>
    </row>
    <row r="2902" spans="1:5" s="188" customFormat="1" outlineLevel="1">
      <c r="A2902" s="188" t="s">
        <v>10789</v>
      </c>
      <c r="B2902" s="206" t="s">
        <v>10786</v>
      </c>
      <c r="C2902" s="188" t="s">
        <v>227</v>
      </c>
      <c r="D2902" s="188" t="s">
        <v>316</v>
      </c>
      <c r="E2902" s="188" t="s">
        <v>228</v>
      </c>
    </row>
    <row r="2903" spans="1:5" s="188" customFormat="1" outlineLevel="1">
      <c r="A2903" s="188" t="s">
        <v>10699</v>
      </c>
      <c r="B2903" s="206" t="s">
        <v>18667</v>
      </c>
      <c r="C2903" s="188" t="s">
        <v>227</v>
      </c>
      <c r="D2903" s="188" t="s">
        <v>316</v>
      </c>
      <c r="E2903" s="188" t="s">
        <v>228</v>
      </c>
    </row>
    <row r="2904" spans="1:5" s="188" customFormat="1" outlineLevel="1">
      <c r="A2904" s="188" t="s">
        <v>10774</v>
      </c>
      <c r="B2904" s="206" t="s">
        <v>18668</v>
      </c>
      <c r="C2904" s="188" t="s">
        <v>227</v>
      </c>
      <c r="D2904" s="188" t="s">
        <v>316</v>
      </c>
      <c r="E2904" s="188" t="s">
        <v>228</v>
      </c>
    </row>
    <row r="2905" spans="1:5" s="188" customFormat="1" outlineLevel="1">
      <c r="A2905" s="188" t="s">
        <v>18669</v>
      </c>
      <c r="B2905" s="206" t="s">
        <v>15584</v>
      </c>
      <c r="C2905" s="188" t="s">
        <v>227</v>
      </c>
      <c r="D2905" s="188" t="s">
        <v>316</v>
      </c>
      <c r="E2905" s="188" t="s">
        <v>228</v>
      </c>
    </row>
    <row r="2906" spans="1:5" s="192" customFormat="1" outlineLevel="1">
      <c r="A2906" s="192" t="s">
        <v>18670</v>
      </c>
      <c r="B2906" s="205" t="s">
        <v>15584</v>
      </c>
      <c r="C2906" s="192" t="s">
        <v>227</v>
      </c>
      <c r="D2906" s="192" t="s">
        <v>316</v>
      </c>
      <c r="E2906" s="192" t="s">
        <v>228</v>
      </c>
    </row>
    <row r="2907" spans="1:5" s="98" customFormat="1" outlineLevel="1">
      <c r="A2907" s="98" t="s">
        <v>18671</v>
      </c>
      <c r="B2907" s="204" t="s">
        <v>18672</v>
      </c>
      <c r="C2907" s="98" t="s">
        <v>227</v>
      </c>
      <c r="D2907" s="98" t="s">
        <v>316</v>
      </c>
      <c r="E2907" s="98" t="s">
        <v>228</v>
      </c>
    </row>
    <row r="2908" spans="1:5" s="192" customFormat="1" outlineLevel="1">
      <c r="A2908" s="192" t="s">
        <v>18673</v>
      </c>
      <c r="B2908" s="205" t="s">
        <v>18674</v>
      </c>
      <c r="C2908" s="192" t="s">
        <v>227</v>
      </c>
      <c r="D2908" s="192" t="s">
        <v>316</v>
      </c>
      <c r="E2908" s="192" t="s">
        <v>228</v>
      </c>
    </row>
    <row r="2909" spans="1:5" s="188" customFormat="1" outlineLevel="1">
      <c r="A2909" s="188" t="s">
        <v>10795</v>
      </c>
      <c r="B2909" s="206" t="s">
        <v>18675</v>
      </c>
      <c r="C2909" s="188" t="s">
        <v>227</v>
      </c>
      <c r="D2909" s="188" t="s">
        <v>316</v>
      </c>
      <c r="E2909" s="188" t="s">
        <v>228</v>
      </c>
    </row>
    <row r="2910" spans="1:5" s="188" customFormat="1" outlineLevel="1">
      <c r="A2910" s="188" t="s">
        <v>10798</v>
      </c>
      <c r="B2910" s="206" t="s">
        <v>18676</v>
      </c>
      <c r="C2910" s="188" t="s">
        <v>227</v>
      </c>
      <c r="D2910" s="188" t="s">
        <v>316</v>
      </c>
      <c r="E2910" s="188" t="s">
        <v>228</v>
      </c>
    </row>
    <row r="2911" spans="1:5" s="188" customFormat="1" outlineLevel="1">
      <c r="A2911" s="188" t="s">
        <v>18677</v>
      </c>
      <c r="B2911" s="206" t="s">
        <v>15584</v>
      </c>
      <c r="C2911" s="188" t="s">
        <v>227</v>
      </c>
      <c r="D2911" s="188" t="s">
        <v>316</v>
      </c>
      <c r="E2911" s="188" t="s">
        <v>228</v>
      </c>
    </row>
    <row r="2912" spans="1:5" s="192" customFormat="1" outlineLevel="1">
      <c r="A2912" s="192" t="s">
        <v>18678</v>
      </c>
      <c r="B2912" s="205" t="s">
        <v>15584</v>
      </c>
      <c r="C2912" s="192" t="s">
        <v>227</v>
      </c>
      <c r="D2912" s="192" t="s">
        <v>316</v>
      </c>
      <c r="E2912" s="192" t="s">
        <v>228</v>
      </c>
    </row>
    <row r="2913" spans="1:5" s="98" customFormat="1" outlineLevel="1">
      <c r="A2913" s="98" t="s">
        <v>18679</v>
      </c>
      <c r="B2913" s="204" t="s">
        <v>18680</v>
      </c>
      <c r="C2913" s="98" t="s">
        <v>227</v>
      </c>
      <c r="D2913" s="98" t="s">
        <v>316</v>
      </c>
      <c r="E2913" s="98" t="s">
        <v>228</v>
      </c>
    </row>
    <row r="2914" spans="1:5" s="192" customFormat="1" outlineLevel="1">
      <c r="A2914" s="192" t="s">
        <v>18681</v>
      </c>
      <c r="B2914" s="205" t="s">
        <v>10620</v>
      </c>
      <c r="C2914" s="192" t="s">
        <v>227</v>
      </c>
      <c r="D2914" s="192" t="s">
        <v>316</v>
      </c>
      <c r="E2914" s="192" t="s">
        <v>228</v>
      </c>
    </row>
    <row r="2915" spans="1:5" s="188" customFormat="1" outlineLevel="1">
      <c r="A2915" s="188" t="s">
        <v>10623</v>
      </c>
      <c r="B2915" s="206" t="s">
        <v>18682</v>
      </c>
      <c r="C2915" s="188" t="s">
        <v>227</v>
      </c>
      <c r="D2915" s="188" t="s">
        <v>316</v>
      </c>
      <c r="E2915" s="188" t="s">
        <v>228</v>
      </c>
    </row>
    <row r="2916" spans="1:5" s="188" customFormat="1" outlineLevel="1">
      <c r="A2916" s="188" t="s">
        <v>10626</v>
      </c>
      <c r="B2916" s="206" t="s">
        <v>18683</v>
      </c>
      <c r="C2916" s="188" t="s">
        <v>227</v>
      </c>
      <c r="D2916" s="188" t="s">
        <v>316</v>
      </c>
      <c r="E2916" s="188" t="s">
        <v>228</v>
      </c>
    </row>
    <row r="2917" spans="1:5" s="188" customFormat="1" outlineLevel="1">
      <c r="A2917" s="188" t="s">
        <v>10630</v>
      </c>
      <c r="B2917" s="206" t="s">
        <v>16450</v>
      </c>
      <c r="C2917" s="188" t="s">
        <v>227</v>
      </c>
      <c r="D2917" s="188" t="s">
        <v>316</v>
      </c>
      <c r="E2917" s="188" t="s">
        <v>228</v>
      </c>
    </row>
    <row r="2918" spans="1:5" s="188" customFormat="1" outlineLevel="1">
      <c r="A2918" s="188" t="s">
        <v>18684</v>
      </c>
      <c r="B2918" s="206" t="s">
        <v>15584</v>
      </c>
      <c r="C2918" s="188" t="s">
        <v>227</v>
      </c>
      <c r="D2918" s="188" t="s">
        <v>316</v>
      </c>
      <c r="E2918" s="188" t="s">
        <v>228</v>
      </c>
    </row>
    <row r="2919" spans="1:5" s="192" customFormat="1" outlineLevel="1">
      <c r="A2919" s="192" t="s">
        <v>18685</v>
      </c>
      <c r="B2919" s="205" t="s">
        <v>18686</v>
      </c>
      <c r="C2919" s="192" t="s">
        <v>227</v>
      </c>
      <c r="D2919" s="192" t="s">
        <v>316</v>
      </c>
      <c r="E2919" s="192" t="s">
        <v>228</v>
      </c>
    </row>
    <row r="2920" spans="1:5" s="188" customFormat="1" outlineLevel="1">
      <c r="A2920" s="188" t="s">
        <v>10702</v>
      </c>
      <c r="B2920" s="206" t="s">
        <v>16593</v>
      </c>
      <c r="C2920" s="188" t="s">
        <v>227</v>
      </c>
      <c r="D2920" s="188" t="s">
        <v>316</v>
      </c>
      <c r="E2920" s="188" t="s">
        <v>228</v>
      </c>
    </row>
    <row r="2921" spans="1:5" s="188" customFormat="1" outlineLevel="1">
      <c r="A2921" s="188" t="s">
        <v>10781</v>
      </c>
      <c r="B2921" s="206" t="s">
        <v>16594</v>
      </c>
      <c r="C2921" s="188" t="s">
        <v>227</v>
      </c>
      <c r="D2921" s="188" t="s">
        <v>316</v>
      </c>
      <c r="E2921" s="188" t="s">
        <v>228</v>
      </c>
    </row>
    <row r="2922" spans="1:5" s="188" customFormat="1" outlineLevel="1">
      <c r="A2922" s="188" t="s">
        <v>18687</v>
      </c>
      <c r="B2922" s="206" t="s">
        <v>15584</v>
      </c>
      <c r="C2922" s="188" t="s">
        <v>227</v>
      </c>
      <c r="D2922" s="188" t="s">
        <v>316</v>
      </c>
      <c r="E2922" s="188" t="s">
        <v>228</v>
      </c>
    </row>
    <row r="2923" spans="1:5" s="192" customFormat="1" outlineLevel="1">
      <c r="A2923" s="192" t="s">
        <v>18688</v>
      </c>
      <c r="B2923" s="205" t="s">
        <v>15584</v>
      </c>
      <c r="C2923" s="192" t="s">
        <v>227</v>
      </c>
      <c r="D2923" s="192" t="s">
        <v>316</v>
      </c>
      <c r="E2923" s="192" t="s">
        <v>228</v>
      </c>
    </row>
    <row r="2924" spans="1:5" s="98" customFormat="1" outlineLevel="1">
      <c r="A2924" s="98" t="s">
        <v>18689</v>
      </c>
      <c r="B2924" s="204" t="s">
        <v>18690</v>
      </c>
      <c r="C2924" s="98" t="s">
        <v>227</v>
      </c>
      <c r="D2924" s="98" t="s">
        <v>316</v>
      </c>
      <c r="E2924" s="98" t="s">
        <v>228</v>
      </c>
    </row>
    <row r="2925" spans="1:5" s="192" customFormat="1" outlineLevel="1">
      <c r="A2925" s="192" t="s">
        <v>18691</v>
      </c>
      <c r="B2925" s="205" t="s">
        <v>18692</v>
      </c>
      <c r="C2925" s="192" t="s">
        <v>227</v>
      </c>
      <c r="D2925" s="192" t="s">
        <v>316</v>
      </c>
      <c r="E2925" s="192" t="s">
        <v>228</v>
      </c>
    </row>
    <row r="2926" spans="1:5" s="188" customFormat="1" outlineLevel="1">
      <c r="A2926" s="188" t="s">
        <v>10804</v>
      </c>
      <c r="B2926" s="206" t="s">
        <v>10803</v>
      </c>
      <c r="C2926" s="188" t="s">
        <v>227</v>
      </c>
      <c r="D2926" s="188" t="s">
        <v>316</v>
      </c>
      <c r="E2926" s="188" t="s">
        <v>228</v>
      </c>
    </row>
    <row r="2927" spans="1:5" s="188" customFormat="1" outlineLevel="1">
      <c r="A2927" s="188" t="s">
        <v>10809</v>
      </c>
      <c r="B2927" s="206" t="s">
        <v>18693</v>
      </c>
      <c r="C2927" s="188" t="s">
        <v>227</v>
      </c>
      <c r="D2927" s="188" t="s">
        <v>316</v>
      </c>
      <c r="E2927" s="188" t="s">
        <v>228</v>
      </c>
    </row>
    <row r="2928" spans="1:5" s="188" customFormat="1" outlineLevel="1">
      <c r="A2928" s="188" t="s">
        <v>10814</v>
      </c>
      <c r="B2928" s="206" t="s">
        <v>18694</v>
      </c>
      <c r="C2928" s="188" t="s">
        <v>227</v>
      </c>
      <c r="D2928" s="188" t="s">
        <v>316</v>
      </c>
      <c r="E2928" s="188" t="s">
        <v>228</v>
      </c>
    </row>
    <row r="2929" spans="1:5" s="188" customFormat="1" outlineLevel="1">
      <c r="A2929" s="188" t="s">
        <v>10823</v>
      </c>
      <c r="B2929" s="206" t="s">
        <v>18695</v>
      </c>
      <c r="C2929" s="188" t="s">
        <v>227</v>
      </c>
      <c r="D2929" s="188" t="s">
        <v>316</v>
      </c>
      <c r="E2929" s="188" t="s">
        <v>228</v>
      </c>
    </row>
    <row r="2930" spans="1:5" s="188" customFormat="1" outlineLevel="1">
      <c r="A2930" s="188" t="s">
        <v>10827</v>
      </c>
      <c r="B2930" s="206" t="s">
        <v>18696</v>
      </c>
      <c r="C2930" s="188" t="s">
        <v>227</v>
      </c>
      <c r="D2930" s="188" t="s">
        <v>316</v>
      </c>
      <c r="E2930" s="188" t="s">
        <v>228</v>
      </c>
    </row>
    <row r="2931" spans="1:5" s="188" customFormat="1" outlineLevel="1">
      <c r="A2931" s="188" t="s">
        <v>10831</v>
      </c>
      <c r="B2931" s="206" t="s">
        <v>18697</v>
      </c>
      <c r="C2931" s="188" t="s">
        <v>227</v>
      </c>
      <c r="D2931" s="188" t="s">
        <v>316</v>
      </c>
      <c r="E2931" s="188" t="s">
        <v>228</v>
      </c>
    </row>
    <row r="2932" spans="1:5" s="188" customFormat="1" outlineLevel="1">
      <c r="A2932" s="188" t="s">
        <v>10834</v>
      </c>
      <c r="B2932" s="206" t="s">
        <v>18698</v>
      </c>
      <c r="C2932" s="188" t="s">
        <v>227</v>
      </c>
      <c r="D2932" s="188" t="s">
        <v>316</v>
      </c>
      <c r="E2932" s="188" t="s">
        <v>228</v>
      </c>
    </row>
    <row r="2933" spans="1:5" s="188" customFormat="1" outlineLevel="1">
      <c r="A2933" s="188" t="s">
        <v>18699</v>
      </c>
      <c r="B2933" s="206" t="s">
        <v>15584</v>
      </c>
      <c r="C2933" s="188" t="s">
        <v>227</v>
      </c>
      <c r="D2933" s="188" t="s">
        <v>316</v>
      </c>
      <c r="E2933" s="188" t="s">
        <v>228</v>
      </c>
    </row>
    <row r="2934" spans="1:5" s="192" customFormat="1" outlineLevel="1">
      <c r="A2934" s="192" t="s">
        <v>18700</v>
      </c>
      <c r="B2934" s="205" t="s">
        <v>18701</v>
      </c>
      <c r="C2934" s="192" t="s">
        <v>227</v>
      </c>
      <c r="D2934" s="192" t="s">
        <v>316</v>
      </c>
      <c r="E2934" s="192" t="s">
        <v>228</v>
      </c>
    </row>
    <row r="2935" spans="1:5" s="188" customFormat="1" outlineLevel="1">
      <c r="A2935" s="188" t="s">
        <v>10839</v>
      </c>
      <c r="B2935" s="206" t="s">
        <v>18702</v>
      </c>
      <c r="C2935" s="188" t="s">
        <v>227</v>
      </c>
      <c r="D2935" s="188" t="s">
        <v>316</v>
      </c>
      <c r="E2935" s="188" t="s">
        <v>228</v>
      </c>
    </row>
    <row r="2936" spans="1:5" s="188" customFormat="1" outlineLevel="1">
      <c r="A2936" s="188" t="s">
        <v>10845</v>
      </c>
      <c r="B2936" s="206" t="s">
        <v>18703</v>
      </c>
      <c r="C2936" s="188" t="s">
        <v>227</v>
      </c>
      <c r="D2936" s="188" t="s">
        <v>316</v>
      </c>
      <c r="E2936" s="188" t="s">
        <v>228</v>
      </c>
    </row>
    <row r="2937" spans="1:5" s="188" customFormat="1" outlineLevel="1">
      <c r="A2937" s="188" t="s">
        <v>10849</v>
      </c>
      <c r="B2937" s="206" t="s">
        <v>18704</v>
      </c>
      <c r="C2937" s="188" t="s">
        <v>227</v>
      </c>
      <c r="D2937" s="188" t="s">
        <v>316</v>
      </c>
      <c r="E2937" s="188" t="s">
        <v>228</v>
      </c>
    </row>
    <row r="2938" spans="1:5" s="188" customFormat="1" outlineLevel="1">
      <c r="A2938" s="188" t="s">
        <v>10852</v>
      </c>
      <c r="B2938" s="206" t="s">
        <v>18705</v>
      </c>
      <c r="C2938" s="188" t="s">
        <v>227</v>
      </c>
      <c r="D2938" s="188" t="s">
        <v>316</v>
      </c>
      <c r="E2938" s="188" t="s">
        <v>228</v>
      </c>
    </row>
    <row r="2939" spans="1:5" s="188" customFormat="1" outlineLevel="1">
      <c r="A2939" s="188" t="s">
        <v>18706</v>
      </c>
      <c r="B2939" s="206" t="s">
        <v>15584</v>
      </c>
      <c r="C2939" s="188" t="s">
        <v>227</v>
      </c>
      <c r="D2939" s="188" t="s">
        <v>316</v>
      </c>
      <c r="E2939" s="188" t="s">
        <v>228</v>
      </c>
    </row>
    <row r="2940" spans="1:5" s="192" customFormat="1" outlineLevel="1">
      <c r="A2940" s="192" t="s">
        <v>18707</v>
      </c>
      <c r="B2940" s="205" t="s">
        <v>18708</v>
      </c>
      <c r="C2940" s="192" t="s">
        <v>227</v>
      </c>
      <c r="D2940" s="192" t="s">
        <v>316</v>
      </c>
      <c r="E2940" s="192" t="s">
        <v>228</v>
      </c>
    </row>
    <row r="2941" spans="1:5" s="188" customFormat="1" outlineLevel="1">
      <c r="A2941" s="188" t="s">
        <v>10857</v>
      </c>
      <c r="B2941" s="206" t="s">
        <v>18709</v>
      </c>
      <c r="C2941" s="188" t="s">
        <v>227</v>
      </c>
      <c r="D2941" s="188" t="s">
        <v>316</v>
      </c>
      <c r="E2941" s="188" t="s">
        <v>228</v>
      </c>
    </row>
    <row r="2942" spans="1:5" s="188" customFormat="1" outlineLevel="1">
      <c r="A2942" s="188" t="s">
        <v>10861</v>
      </c>
      <c r="B2942" s="206" t="s">
        <v>18710</v>
      </c>
      <c r="C2942" s="188" t="s">
        <v>227</v>
      </c>
      <c r="D2942" s="188" t="s">
        <v>316</v>
      </c>
      <c r="E2942" s="188" t="s">
        <v>228</v>
      </c>
    </row>
    <row r="2943" spans="1:5" s="188" customFormat="1" outlineLevel="1">
      <c r="A2943" s="188" t="s">
        <v>10865</v>
      </c>
      <c r="B2943" s="206" t="s">
        <v>18711</v>
      </c>
      <c r="C2943" s="188" t="s">
        <v>227</v>
      </c>
      <c r="D2943" s="188" t="s">
        <v>316</v>
      </c>
      <c r="E2943" s="188" t="s">
        <v>228</v>
      </c>
    </row>
    <row r="2944" spans="1:5" s="188" customFormat="1" outlineLevel="1">
      <c r="A2944" s="188" t="s">
        <v>10873</v>
      </c>
      <c r="B2944" s="206" t="s">
        <v>18712</v>
      </c>
      <c r="C2944" s="188" t="s">
        <v>227</v>
      </c>
      <c r="D2944" s="188" t="s">
        <v>316</v>
      </c>
      <c r="E2944" s="188" t="s">
        <v>228</v>
      </c>
    </row>
    <row r="2945" spans="1:5" s="188" customFormat="1" outlineLevel="1">
      <c r="A2945" s="188" t="s">
        <v>10877</v>
      </c>
      <c r="B2945" s="206" t="s">
        <v>15596</v>
      </c>
      <c r="C2945" s="188" t="s">
        <v>227</v>
      </c>
      <c r="D2945" s="188" t="s">
        <v>316</v>
      </c>
      <c r="E2945" s="188" t="s">
        <v>228</v>
      </c>
    </row>
    <row r="2946" spans="1:5" s="188" customFormat="1" outlineLevel="1">
      <c r="A2946" s="188" t="s">
        <v>18713</v>
      </c>
      <c r="B2946" s="206" t="s">
        <v>15584</v>
      </c>
      <c r="C2946" s="188" t="s">
        <v>227</v>
      </c>
      <c r="D2946" s="188" t="s">
        <v>316</v>
      </c>
      <c r="E2946" s="188" t="s">
        <v>228</v>
      </c>
    </row>
    <row r="2947" spans="1:5" s="192" customFormat="1" outlineLevel="1">
      <c r="A2947" s="192" t="s">
        <v>18714</v>
      </c>
      <c r="B2947" s="205" t="s">
        <v>18715</v>
      </c>
      <c r="C2947" s="192" t="s">
        <v>227</v>
      </c>
      <c r="D2947" s="192" t="s">
        <v>316</v>
      </c>
      <c r="E2947" s="192" t="s">
        <v>228</v>
      </c>
    </row>
    <row r="2948" spans="1:5" s="188" customFormat="1" outlineLevel="1">
      <c r="A2948" s="188" t="s">
        <v>10883</v>
      </c>
      <c r="B2948" s="206" t="s">
        <v>18716</v>
      </c>
      <c r="C2948" s="188" t="s">
        <v>227</v>
      </c>
      <c r="D2948" s="188" t="s">
        <v>316</v>
      </c>
      <c r="E2948" s="188" t="s">
        <v>228</v>
      </c>
    </row>
    <row r="2949" spans="1:5" s="188" customFormat="1" outlineLevel="1">
      <c r="A2949" s="188" t="s">
        <v>10885</v>
      </c>
      <c r="B2949" s="206" t="s">
        <v>18717</v>
      </c>
      <c r="C2949" s="188" t="s">
        <v>227</v>
      </c>
      <c r="D2949" s="188" t="s">
        <v>316</v>
      </c>
      <c r="E2949" s="188" t="s">
        <v>228</v>
      </c>
    </row>
    <row r="2950" spans="1:5" s="188" customFormat="1" outlineLevel="1">
      <c r="A2950" s="188" t="s">
        <v>10889</v>
      </c>
      <c r="B2950" s="206" t="s">
        <v>18718</v>
      </c>
      <c r="C2950" s="188" t="s">
        <v>227</v>
      </c>
      <c r="D2950" s="188" t="s">
        <v>316</v>
      </c>
      <c r="E2950" s="188" t="s">
        <v>228</v>
      </c>
    </row>
    <row r="2951" spans="1:5" s="188" customFormat="1" outlineLevel="1">
      <c r="A2951" s="188" t="s">
        <v>10892</v>
      </c>
      <c r="B2951" s="206" t="s">
        <v>18719</v>
      </c>
      <c r="C2951" s="188" t="s">
        <v>227</v>
      </c>
      <c r="D2951" s="188" t="s">
        <v>316</v>
      </c>
      <c r="E2951" s="188" t="s">
        <v>228</v>
      </c>
    </row>
    <row r="2952" spans="1:5" s="188" customFormat="1" outlineLevel="1">
      <c r="A2952" s="188" t="s">
        <v>10895</v>
      </c>
      <c r="B2952" s="206" t="s">
        <v>18720</v>
      </c>
      <c r="C2952" s="188" t="s">
        <v>227</v>
      </c>
      <c r="D2952" s="188" t="s">
        <v>316</v>
      </c>
      <c r="E2952" s="188" t="s">
        <v>228</v>
      </c>
    </row>
    <row r="2953" spans="1:5" s="188" customFormat="1" outlineLevel="1">
      <c r="A2953" s="188" t="s">
        <v>10897</v>
      </c>
      <c r="B2953" s="206" t="s">
        <v>18721</v>
      </c>
      <c r="C2953" s="188" t="s">
        <v>227</v>
      </c>
      <c r="D2953" s="188" t="s">
        <v>316</v>
      </c>
      <c r="E2953" s="188" t="s">
        <v>228</v>
      </c>
    </row>
    <row r="2954" spans="1:5" s="188" customFormat="1" outlineLevel="1">
      <c r="A2954" s="188" t="s">
        <v>10899</v>
      </c>
      <c r="B2954" s="206" t="s">
        <v>18722</v>
      </c>
      <c r="C2954" s="188" t="s">
        <v>227</v>
      </c>
      <c r="D2954" s="188" t="s">
        <v>316</v>
      </c>
      <c r="E2954" s="188" t="s">
        <v>228</v>
      </c>
    </row>
    <row r="2955" spans="1:5" s="188" customFormat="1" outlineLevel="1">
      <c r="A2955" s="188" t="s">
        <v>18723</v>
      </c>
      <c r="B2955" s="206" t="s">
        <v>15584</v>
      </c>
      <c r="C2955" s="188" t="s">
        <v>227</v>
      </c>
      <c r="D2955" s="188" t="s">
        <v>316</v>
      </c>
      <c r="E2955" s="188" t="s">
        <v>228</v>
      </c>
    </row>
    <row r="2956" spans="1:5" s="192" customFormat="1" outlineLevel="1">
      <c r="A2956" s="192" t="s">
        <v>18724</v>
      </c>
      <c r="B2956" s="205" t="s">
        <v>15584</v>
      </c>
      <c r="C2956" s="192" t="s">
        <v>227</v>
      </c>
      <c r="D2956" s="192" t="s">
        <v>316</v>
      </c>
      <c r="E2956" s="192" t="s">
        <v>228</v>
      </c>
    </row>
    <row r="2957" spans="1:5" s="98" customFormat="1" outlineLevel="1">
      <c r="A2957" s="98" t="s">
        <v>18725</v>
      </c>
      <c r="B2957" s="204" t="s">
        <v>15584</v>
      </c>
      <c r="C2957" s="98" t="s">
        <v>227</v>
      </c>
      <c r="D2957" s="98" t="s">
        <v>316</v>
      </c>
      <c r="E2957" s="98" t="s">
        <v>228</v>
      </c>
    </row>
    <row r="2958" spans="1:5" s="103" customFormat="1">
      <c r="A2958" s="103" t="s">
        <v>9742</v>
      </c>
      <c r="B2958" s="203" t="s">
        <v>18726</v>
      </c>
    </row>
    <row r="2959" spans="1:5" s="98" customFormat="1" outlineLevel="1">
      <c r="A2959" s="98" t="s">
        <v>18727</v>
      </c>
      <c r="B2959" s="204" t="s">
        <v>18728</v>
      </c>
      <c r="C2959" s="98" t="s">
        <v>231</v>
      </c>
      <c r="D2959" s="98" t="s">
        <v>318</v>
      </c>
      <c r="E2959" s="98" t="s">
        <v>232</v>
      </c>
    </row>
    <row r="2960" spans="1:5" s="192" customFormat="1" outlineLevel="1">
      <c r="A2960" s="192" t="s">
        <v>18729</v>
      </c>
      <c r="B2960" s="205" t="s">
        <v>18730</v>
      </c>
      <c r="C2960" s="192" t="s">
        <v>231</v>
      </c>
      <c r="D2960" s="192" t="s">
        <v>318</v>
      </c>
      <c r="E2960" s="192" t="s">
        <v>232</v>
      </c>
    </row>
    <row r="2961" spans="1:5" s="188" customFormat="1" outlineLevel="1">
      <c r="A2961" s="188" t="s">
        <v>10227</v>
      </c>
      <c r="B2961" s="206" t="s">
        <v>10226</v>
      </c>
      <c r="C2961" s="188" t="s">
        <v>231</v>
      </c>
      <c r="D2961" s="188" t="s">
        <v>318</v>
      </c>
      <c r="E2961" s="188" t="s">
        <v>232</v>
      </c>
    </row>
    <row r="2962" spans="1:5" s="188" customFormat="1" outlineLevel="1">
      <c r="A2962" s="188" t="s">
        <v>10222</v>
      </c>
      <c r="B2962" s="206" t="s">
        <v>18731</v>
      </c>
      <c r="C2962" s="188" t="s">
        <v>231</v>
      </c>
      <c r="D2962" s="188" t="s">
        <v>318</v>
      </c>
      <c r="E2962" s="188" t="s">
        <v>232</v>
      </c>
    </row>
    <row r="2963" spans="1:5" s="188" customFormat="1" outlineLevel="1">
      <c r="A2963" s="188" t="s">
        <v>10219</v>
      </c>
      <c r="B2963" s="206" t="s">
        <v>18732</v>
      </c>
      <c r="C2963" s="188" t="s">
        <v>231</v>
      </c>
      <c r="D2963" s="188" t="s">
        <v>318</v>
      </c>
      <c r="E2963" s="188" t="s">
        <v>232</v>
      </c>
    </row>
    <row r="2964" spans="1:5" s="188" customFormat="1" outlineLevel="1">
      <c r="A2964" s="188" t="s">
        <v>18733</v>
      </c>
      <c r="B2964" s="206" t="s">
        <v>15584</v>
      </c>
      <c r="C2964" s="188" t="s">
        <v>231</v>
      </c>
      <c r="D2964" s="188" t="s">
        <v>318</v>
      </c>
      <c r="E2964" s="188" t="s">
        <v>232</v>
      </c>
    </row>
    <row r="2965" spans="1:5" s="192" customFormat="1" outlineLevel="1">
      <c r="A2965" s="192" t="s">
        <v>18734</v>
      </c>
      <c r="B2965" s="205" t="s">
        <v>18735</v>
      </c>
      <c r="C2965" s="192" t="s">
        <v>231</v>
      </c>
      <c r="D2965" s="192" t="s">
        <v>318</v>
      </c>
      <c r="E2965" s="192" t="s">
        <v>232</v>
      </c>
    </row>
    <row r="2966" spans="1:5" s="188" customFormat="1" outlineLevel="1">
      <c r="A2966" s="188" t="s">
        <v>10263</v>
      </c>
      <c r="B2966" s="206" t="s">
        <v>18736</v>
      </c>
      <c r="C2966" s="188" t="s">
        <v>231</v>
      </c>
      <c r="D2966" s="188" t="s">
        <v>318</v>
      </c>
      <c r="E2966" s="188" t="s">
        <v>232</v>
      </c>
    </row>
    <row r="2967" spans="1:5" s="188" customFormat="1" outlineLevel="1">
      <c r="A2967" s="188" t="s">
        <v>10248</v>
      </c>
      <c r="B2967" s="206" t="s">
        <v>18737</v>
      </c>
      <c r="C2967" s="188" t="s">
        <v>231</v>
      </c>
      <c r="D2967" s="188" t="s">
        <v>318</v>
      </c>
      <c r="E2967" s="188" t="s">
        <v>232</v>
      </c>
    </row>
    <row r="2968" spans="1:5" s="188" customFormat="1" outlineLevel="1">
      <c r="A2968" s="188" t="s">
        <v>10253</v>
      </c>
      <c r="B2968" s="206" t="s">
        <v>18738</v>
      </c>
      <c r="C2968" s="188" t="s">
        <v>231</v>
      </c>
      <c r="D2968" s="188" t="s">
        <v>318</v>
      </c>
      <c r="E2968" s="188" t="s">
        <v>232</v>
      </c>
    </row>
    <row r="2969" spans="1:5" s="188" customFormat="1" outlineLevel="1">
      <c r="A2969" s="188" t="s">
        <v>10250</v>
      </c>
      <c r="B2969" s="206" t="s">
        <v>18739</v>
      </c>
      <c r="C2969" s="188" t="s">
        <v>231</v>
      </c>
      <c r="D2969" s="188" t="s">
        <v>318</v>
      </c>
      <c r="E2969" s="188" t="s">
        <v>232</v>
      </c>
    </row>
    <row r="2970" spans="1:5" s="188" customFormat="1" outlineLevel="1">
      <c r="A2970" s="188" t="s">
        <v>18740</v>
      </c>
      <c r="B2970" s="206" t="s">
        <v>15584</v>
      </c>
      <c r="C2970" s="188" t="s">
        <v>231</v>
      </c>
      <c r="D2970" s="188" t="s">
        <v>318</v>
      </c>
      <c r="E2970" s="188" t="s">
        <v>232</v>
      </c>
    </row>
    <row r="2971" spans="1:5" s="192" customFormat="1" outlineLevel="1">
      <c r="A2971" s="192" t="s">
        <v>18741</v>
      </c>
      <c r="B2971" s="205" t="s">
        <v>15584</v>
      </c>
      <c r="C2971" s="192" t="s">
        <v>231</v>
      </c>
      <c r="D2971" s="192" t="s">
        <v>318</v>
      </c>
      <c r="E2971" s="192" t="s">
        <v>232</v>
      </c>
    </row>
    <row r="2972" spans="1:5" s="98" customFormat="1" outlineLevel="1">
      <c r="A2972" s="98" t="s">
        <v>18742</v>
      </c>
      <c r="B2972" s="204" t="s">
        <v>18743</v>
      </c>
      <c r="C2972" s="98" t="s">
        <v>231</v>
      </c>
      <c r="D2972" s="98" t="s">
        <v>318</v>
      </c>
      <c r="E2972" s="98" t="s">
        <v>232</v>
      </c>
    </row>
    <row r="2973" spans="1:5" s="192" customFormat="1" outlineLevel="1">
      <c r="A2973" s="192" t="s">
        <v>18744</v>
      </c>
      <c r="B2973" s="205" t="s">
        <v>18745</v>
      </c>
      <c r="C2973" s="192" t="s">
        <v>231</v>
      </c>
      <c r="D2973" s="192" t="s">
        <v>318</v>
      </c>
      <c r="E2973" s="192" t="s">
        <v>232</v>
      </c>
    </row>
    <row r="2974" spans="1:5" s="188" customFormat="1" outlineLevel="1">
      <c r="A2974" s="188" t="s">
        <v>11115</v>
      </c>
      <c r="B2974" s="206" t="s">
        <v>18746</v>
      </c>
      <c r="C2974" s="188" t="s">
        <v>231</v>
      </c>
      <c r="D2974" s="188" t="s">
        <v>318</v>
      </c>
      <c r="E2974" s="188" t="s">
        <v>232</v>
      </c>
    </row>
    <row r="2975" spans="1:5" s="188" customFormat="1" outlineLevel="1">
      <c r="A2975" s="188" t="s">
        <v>11121</v>
      </c>
      <c r="B2975" s="206" t="s">
        <v>18747</v>
      </c>
      <c r="C2975" s="188" t="s">
        <v>231</v>
      </c>
      <c r="D2975" s="188" t="s">
        <v>318</v>
      </c>
      <c r="E2975" s="188" t="s">
        <v>232</v>
      </c>
    </row>
    <row r="2976" spans="1:5" s="188" customFormat="1" outlineLevel="1">
      <c r="A2976" s="188" t="s">
        <v>11140</v>
      </c>
      <c r="B2976" s="206" t="s">
        <v>11139</v>
      </c>
      <c r="C2976" s="188" t="s">
        <v>231</v>
      </c>
      <c r="D2976" s="188" t="s">
        <v>318</v>
      </c>
      <c r="E2976" s="188" t="s">
        <v>232</v>
      </c>
    </row>
    <row r="2977" spans="1:5" s="188" customFormat="1" outlineLevel="1">
      <c r="A2977" s="188" t="s">
        <v>11130</v>
      </c>
      <c r="B2977" s="206" t="s">
        <v>18748</v>
      </c>
      <c r="C2977" s="188" t="s">
        <v>231</v>
      </c>
      <c r="D2977" s="188" t="s">
        <v>318</v>
      </c>
      <c r="E2977" s="188" t="s">
        <v>232</v>
      </c>
    </row>
    <row r="2978" spans="1:5" s="188" customFormat="1" outlineLevel="1">
      <c r="A2978" s="188" t="s">
        <v>18749</v>
      </c>
      <c r="B2978" s="206" t="s">
        <v>15584</v>
      </c>
      <c r="C2978" s="188" t="s">
        <v>231</v>
      </c>
      <c r="D2978" s="188" t="s">
        <v>318</v>
      </c>
      <c r="E2978" s="188" t="s">
        <v>232</v>
      </c>
    </row>
    <row r="2979" spans="1:5" s="192" customFormat="1" outlineLevel="1">
      <c r="A2979" s="192" t="s">
        <v>18750</v>
      </c>
      <c r="B2979" s="205" t="s">
        <v>11149</v>
      </c>
      <c r="C2979" s="192" t="s">
        <v>231</v>
      </c>
      <c r="D2979" s="192" t="s">
        <v>318</v>
      </c>
      <c r="E2979" s="192" t="s">
        <v>232</v>
      </c>
    </row>
    <row r="2980" spans="1:5" s="188" customFormat="1" outlineLevel="1">
      <c r="A2980" s="188" t="s">
        <v>11152</v>
      </c>
      <c r="B2980" s="206" t="s">
        <v>18751</v>
      </c>
      <c r="C2980" s="188" t="s">
        <v>231</v>
      </c>
      <c r="D2980" s="188" t="s">
        <v>318</v>
      </c>
      <c r="E2980" s="188" t="s">
        <v>232</v>
      </c>
    </row>
    <row r="2981" spans="1:5" s="188" customFormat="1" outlineLevel="1">
      <c r="A2981" s="188" t="s">
        <v>11156</v>
      </c>
      <c r="B2981" s="206" t="s">
        <v>18752</v>
      </c>
      <c r="C2981" s="188" t="s">
        <v>231</v>
      </c>
      <c r="D2981" s="188" t="s">
        <v>318</v>
      </c>
      <c r="E2981" s="188" t="s">
        <v>232</v>
      </c>
    </row>
    <row r="2982" spans="1:5" s="188" customFormat="1" outlineLevel="1">
      <c r="A2982" s="188" t="s">
        <v>18753</v>
      </c>
      <c r="B2982" s="206" t="s">
        <v>15584</v>
      </c>
      <c r="C2982" s="188" t="s">
        <v>231</v>
      </c>
      <c r="D2982" s="188" t="s">
        <v>318</v>
      </c>
      <c r="E2982" s="188" t="s">
        <v>232</v>
      </c>
    </row>
    <row r="2983" spans="1:5" s="192" customFormat="1" outlineLevel="1">
      <c r="A2983" s="192" t="s">
        <v>18754</v>
      </c>
      <c r="B2983" s="205" t="s">
        <v>11159</v>
      </c>
      <c r="C2983" s="192" t="s">
        <v>231</v>
      </c>
      <c r="D2983" s="192" t="s">
        <v>318</v>
      </c>
      <c r="E2983" s="192" t="s">
        <v>232</v>
      </c>
    </row>
    <row r="2984" spans="1:5" s="188" customFormat="1" outlineLevel="1">
      <c r="A2984" s="188" t="s">
        <v>11162</v>
      </c>
      <c r="B2984" s="206" t="s">
        <v>18751</v>
      </c>
      <c r="C2984" s="188" t="s">
        <v>231</v>
      </c>
      <c r="D2984" s="188" t="s">
        <v>318</v>
      </c>
      <c r="E2984" s="188" t="s">
        <v>232</v>
      </c>
    </row>
    <row r="2985" spans="1:5" s="188" customFormat="1" outlineLevel="1">
      <c r="A2985" s="188" t="s">
        <v>11165</v>
      </c>
      <c r="B2985" s="206" t="s">
        <v>18752</v>
      </c>
      <c r="C2985" s="188" t="s">
        <v>231</v>
      </c>
      <c r="D2985" s="188" t="s">
        <v>318</v>
      </c>
      <c r="E2985" s="188" t="s">
        <v>232</v>
      </c>
    </row>
    <row r="2986" spans="1:5" s="188" customFormat="1" outlineLevel="1">
      <c r="A2986" s="188" t="s">
        <v>18755</v>
      </c>
      <c r="B2986" s="206" t="s">
        <v>15584</v>
      </c>
      <c r="C2986" s="188" t="s">
        <v>231</v>
      </c>
      <c r="D2986" s="188" t="s">
        <v>318</v>
      </c>
      <c r="E2986" s="188" t="s">
        <v>232</v>
      </c>
    </row>
    <row r="2987" spans="1:5" s="192" customFormat="1" outlineLevel="1">
      <c r="A2987" s="192" t="s">
        <v>18756</v>
      </c>
      <c r="B2987" s="205" t="s">
        <v>18757</v>
      </c>
      <c r="C2987" s="192" t="s">
        <v>231</v>
      </c>
      <c r="D2987" s="192" t="s">
        <v>318</v>
      </c>
      <c r="E2987" s="192" t="s">
        <v>232</v>
      </c>
    </row>
    <row r="2988" spans="1:5" s="188" customFormat="1" outlineLevel="1">
      <c r="A2988" s="188" t="s">
        <v>11173</v>
      </c>
      <c r="B2988" s="206" t="s">
        <v>18751</v>
      </c>
      <c r="C2988" s="188" t="s">
        <v>231</v>
      </c>
      <c r="D2988" s="188" t="s">
        <v>318</v>
      </c>
      <c r="E2988" s="188" t="s">
        <v>232</v>
      </c>
    </row>
    <row r="2989" spans="1:5" s="188" customFormat="1" outlineLevel="1">
      <c r="A2989" s="188" t="s">
        <v>11177</v>
      </c>
      <c r="B2989" s="206" t="s">
        <v>18752</v>
      </c>
      <c r="C2989" s="188" t="s">
        <v>231</v>
      </c>
      <c r="D2989" s="188" t="s">
        <v>318</v>
      </c>
      <c r="E2989" s="188" t="s">
        <v>232</v>
      </c>
    </row>
    <row r="2990" spans="1:5" s="188" customFormat="1" outlineLevel="1">
      <c r="A2990" s="188" t="s">
        <v>18758</v>
      </c>
      <c r="B2990" s="206" t="s">
        <v>15584</v>
      </c>
      <c r="C2990" s="188" t="s">
        <v>231</v>
      </c>
      <c r="D2990" s="188" t="s">
        <v>318</v>
      </c>
      <c r="E2990" s="188" t="s">
        <v>232</v>
      </c>
    </row>
    <row r="2991" spans="1:5" s="192" customFormat="1" outlineLevel="1">
      <c r="A2991" s="192" t="s">
        <v>18759</v>
      </c>
      <c r="B2991" s="205" t="s">
        <v>18760</v>
      </c>
      <c r="C2991" s="192" t="s">
        <v>231</v>
      </c>
      <c r="D2991" s="192" t="s">
        <v>318</v>
      </c>
      <c r="E2991" s="192" t="s">
        <v>232</v>
      </c>
    </row>
    <row r="2992" spans="1:5" s="188" customFormat="1" outlineLevel="1">
      <c r="A2992" s="188" t="s">
        <v>11191</v>
      </c>
      <c r="B2992" s="206" t="s">
        <v>18761</v>
      </c>
      <c r="C2992" s="188" t="s">
        <v>231</v>
      </c>
      <c r="D2992" s="188" t="s">
        <v>318</v>
      </c>
      <c r="E2992" s="188" t="s">
        <v>232</v>
      </c>
    </row>
    <row r="2993" spans="1:5" s="188" customFormat="1" outlineLevel="1">
      <c r="A2993" s="188" t="s">
        <v>11145</v>
      </c>
      <c r="B2993" s="206" t="s">
        <v>11142</v>
      </c>
      <c r="C2993" s="188" t="s">
        <v>231</v>
      </c>
      <c r="D2993" s="188" t="s">
        <v>318</v>
      </c>
      <c r="E2993" s="188" t="s">
        <v>232</v>
      </c>
    </row>
    <row r="2994" spans="1:5" s="188" customFormat="1" outlineLevel="1">
      <c r="A2994" s="188" t="s">
        <v>18762</v>
      </c>
      <c r="B2994" s="206" t="s">
        <v>15584</v>
      </c>
      <c r="C2994" s="188" t="s">
        <v>231</v>
      </c>
      <c r="D2994" s="188" t="s">
        <v>318</v>
      </c>
      <c r="E2994" s="188" t="s">
        <v>232</v>
      </c>
    </row>
    <row r="2995" spans="1:5" s="192" customFormat="1" outlineLevel="1">
      <c r="A2995" s="192" t="s">
        <v>18763</v>
      </c>
      <c r="B2995" s="205" t="s">
        <v>18764</v>
      </c>
      <c r="C2995" s="192" t="s">
        <v>231</v>
      </c>
      <c r="D2995" s="192" t="s">
        <v>318</v>
      </c>
      <c r="E2995" s="192" t="s">
        <v>232</v>
      </c>
    </row>
    <row r="2996" spans="1:5" s="188" customFormat="1" outlineLevel="1">
      <c r="A2996" s="188" t="s">
        <v>11200</v>
      </c>
      <c r="B2996" s="206" t="s">
        <v>18765</v>
      </c>
      <c r="C2996" s="188" t="s">
        <v>231</v>
      </c>
      <c r="D2996" s="188" t="s">
        <v>318</v>
      </c>
      <c r="E2996" s="188" t="s">
        <v>232</v>
      </c>
    </row>
    <row r="2997" spans="1:5" s="188" customFormat="1" outlineLevel="1">
      <c r="A2997" s="188" t="s">
        <v>11207</v>
      </c>
      <c r="B2997" s="206" t="s">
        <v>18766</v>
      </c>
      <c r="C2997" s="188" t="s">
        <v>231</v>
      </c>
      <c r="D2997" s="188" t="s">
        <v>318</v>
      </c>
      <c r="E2997" s="188" t="s">
        <v>232</v>
      </c>
    </row>
    <row r="2998" spans="1:5" s="188" customFormat="1" outlineLevel="1">
      <c r="A2998" s="188" t="s">
        <v>18767</v>
      </c>
      <c r="B2998" s="206" t="s">
        <v>15584</v>
      </c>
      <c r="C2998" s="188" t="s">
        <v>231</v>
      </c>
      <c r="D2998" s="188" t="s">
        <v>318</v>
      </c>
      <c r="E2998" s="188" t="s">
        <v>232</v>
      </c>
    </row>
    <row r="2999" spans="1:5" s="192" customFormat="1" outlineLevel="1">
      <c r="A2999" s="192" t="s">
        <v>18768</v>
      </c>
      <c r="B2999" s="205" t="s">
        <v>15584</v>
      </c>
      <c r="C2999" s="192" t="s">
        <v>231</v>
      </c>
      <c r="D2999" s="192" t="s">
        <v>318</v>
      </c>
      <c r="E2999" s="192" t="s">
        <v>232</v>
      </c>
    </row>
    <row r="3000" spans="1:5" s="98" customFormat="1" outlineLevel="1">
      <c r="A3000" s="98" t="s">
        <v>18769</v>
      </c>
      <c r="B3000" s="204" t="s">
        <v>18770</v>
      </c>
      <c r="C3000" s="98" t="s">
        <v>231</v>
      </c>
      <c r="D3000" s="98" t="s">
        <v>318</v>
      </c>
      <c r="E3000" s="98" t="s">
        <v>232</v>
      </c>
    </row>
    <row r="3001" spans="1:5" s="192" customFormat="1" outlineLevel="1">
      <c r="A3001" s="192" t="s">
        <v>18771</v>
      </c>
      <c r="B3001" s="205" t="s">
        <v>18772</v>
      </c>
      <c r="C3001" s="192" t="s">
        <v>231</v>
      </c>
      <c r="D3001" s="192" t="s">
        <v>318</v>
      </c>
      <c r="E3001" s="192" t="s">
        <v>232</v>
      </c>
    </row>
    <row r="3002" spans="1:5" s="188" customFormat="1" outlineLevel="1">
      <c r="A3002" s="188" t="s">
        <v>11258</v>
      </c>
      <c r="B3002" s="206" t="s">
        <v>18773</v>
      </c>
      <c r="C3002" s="188" t="s">
        <v>231</v>
      </c>
      <c r="D3002" s="188" t="s">
        <v>318</v>
      </c>
      <c r="E3002" s="188" t="s">
        <v>232</v>
      </c>
    </row>
    <row r="3003" spans="1:5" s="188" customFormat="1" outlineLevel="1">
      <c r="A3003" s="188" t="s">
        <v>11261</v>
      </c>
      <c r="B3003" s="206" t="s">
        <v>18774</v>
      </c>
      <c r="C3003" s="188" t="s">
        <v>231</v>
      </c>
      <c r="D3003" s="188" t="s">
        <v>318</v>
      </c>
      <c r="E3003" s="188" t="s">
        <v>232</v>
      </c>
    </row>
    <row r="3004" spans="1:5" s="188" customFormat="1" outlineLevel="1">
      <c r="A3004" s="188" t="s">
        <v>18775</v>
      </c>
      <c r="B3004" s="206" t="s">
        <v>15584</v>
      </c>
      <c r="C3004" s="188" t="s">
        <v>231</v>
      </c>
      <c r="D3004" s="188" t="s">
        <v>318</v>
      </c>
      <c r="E3004" s="188" t="s">
        <v>232</v>
      </c>
    </row>
    <row r="3005" spans="1:5" s="192" customFormat="1" outlineLevel="1">
      <c r="A3005" s="192" t="s">
        <v>18776</v>
      </c>
      <c r="B3005" s="205" t="s">
        <v>18777</v>
      </c>
      <c r="C3005" s="192" t="s">
        <v>231</v>
      </c>
      <c r="D3005" s="192" t="s">
        <v>318</v>
      </c>
      <c r="E3005" s="192" t="s">
        <v>232</v>
      </c>
    </row>
    <row r="3006" spans="1:5" s="188" customFormat="1" outlineLevel="1">
      <c r="A3006" s="188" t="s">
        <v>11273</v>
      </c>
      <c r="B3006" s="206" t="s">
        <v>11269</v>
      </c>
      <c r="C3006" s="188" t="s">
        <v>231</v>
      </c>
      <c r="D3006" s="188" t="s">
        <v>318</v>
      </c>
      <c r="E3006" s="188" t="s">
        <v>232</v>
      </c>
    </row>
    <row r="3007" spans="1:5" s="188" customFormat="1" outlineLevel="1">
      <c r="A3007" s="188" t="s">
        <v>11290</v>
      </c>
      <c r="B3007" s="206" t="s">
        <v>18778</v>
      </c>
      <c r="C3007" s="188" t="s">
        <v>231</v>
      </c>
      <c r="D3007" s="188" t="s">
        <v>318</v>
      </c>
      <c r="E3007" s="188" t="s">
        <v>232</v>
      </c>
    </row>
    <row r="3008" spans="1:5" s="188" customFormat="1" outlineLevel="1">
      <c r="A3008" s="188" t="s">
        <v>11267</v>
      </c>
      <c r="B3008" s="206" t="s">
        <v>11266</v>
      </c>
      <c r="C3008" s="188" t="s">
        <v>231</v>
      </c>
      <c r="D3008" s="188" t="s">
        <v>318</v>
      </c>
      <c r="E3008" s="188" t="s">
        <v>232</v>
      </c>
    </row>
    <row r="3009" spans="1:5" s="188" customFormat="1" outlineLevel="1">
      <c r="A3009" s="188" t="s">
        <v>11283</v>
      </c>
      <c r="B3009" s="206" t="s">
        <v>11280</v>
      </c>
      <c r="C3009" s="188" t="s">
        <v>231</v>
      </c>
      <c r="D3009" s="188" t="s">
        <v>318</v>
      </c>
      <c r="E3009" s="188" t="s">
        <v>232</v>
      </c>
    </row>
    <row r="3010" spans="1:5" s="188" customFormat="1" outlineLevel="1">
      <c r="A3010" s="188" t="s">
        <v>18779</v>
      </c>
      <c r="B3010" s="206" t="s">
        <v>15584</v>
      </c>
      <c r="C3010" s="188" t="s">
        <v>231</v>
      </c>
      <c r="D3010" s="188" t="s">
        <v>318</v>
      </c>
      <c r="E3010" s="188" t="s">
        <v>232</v>
      </c>
    </row>
    <row r="3011" spans="1:5" s="192" customFormat="1" outlineLevel="1">
      <c r="A3011" s="192" t="s">
        <v>18780</v>
      </c>
      <c r="B3011" s="205" t="s">
        <v>15584</v>
      </c>
      <c r="C3011" s="192" t="s">
        <v>231</v>
      </c>
      <c r="D3011" s="192" t="s">
        <v>318</v>
      </c>
      <c r="E3011" s="192" t="s">
        <v>232</v>
      </c>
    </row>
    <row r="3012" spans="1:5" s="98" customFormat="1" outlineLevel="1">
      <c r="A3012" s="98" t="s">
        <v>18781</v>
      </c>
      <c r="B3012" s="204" t="s">
        <v>18782</v>
      </c>
      <c r="C3012" s="98" t="s">
        <v>229</v>
      </c>
      <c r="D3012" s="98" t="s">
        <v>317</v>
      </c>
      <c r="E3012" s="98" t="s">
        <v>3779</v>
      </c>
    </row>
    <row r="3013" spans="1:5" s="192" customFormat="1" outlineLevel="1">
      <c r="A3013" s="192" t="s">
        <v>18783</v>
      </c>
      <c r="B3013" s="205" t="s">
        <v>18784</v>
      </c>
      <c r="C3013" s="192" t="s">
        <v>229</v>
      </c>
      <c r="D3013" s="192" t="s">
        <v>317</v>
      </c>
      <c r="E3013" s="192" t="s">
        <v>3779</v>
      </c>
    </row>
    <row r="3014" spans="1:5" s="188" customFormat="1" outlineLevel="1">
      <c r="A3014" s="188" t="s">
        <v>11306</v>
      </c>
      <c r="B3014" s="206" t="s">
        <v>18785</v>
      </c>
      <c r="C3014" s="188" t="s">
        <v>229</v>
      </c>
      <c r="D3014" s="188" t="s">
        <v>317</v>
      </c>
      <c r="E3014" s="188" t="s">
        <v>3779</v>
      </c>
    </row>
    <row r="3015" spans="1:5" s="188" customFormat="1" outlineLevel="1">
      <c r="A3015" s="188" t="s">
        <v>11309</v>
      </c>
      <c r="B3015" s="206" t="s">
        <v>18786</v>
      </c>
      <c r="C3015" s="188" t="s">
        <v>229</v>
      </c>
      <c r="D3015" s="188" t="s">
        <v>317</v>
      </c>
      <c r="E3015" s="188" t="s">
        <v>3779</v>
      </c>
    </row>
    <row r="3016" spans="1:5" s="188" customFormat="1" outlineLevel="1">
      <c r="A3016" s="188" t="s">
        <v>18787</v>
      </c>
      <c r="B3016" s="206" t="s">
        <v>15584</v>
      </c>
      <c r="C3016" s="188" t="s">
        <v>229</v>
      </c>
      <c r="D3016" s="188" t="s">
        <v>317</v>
      </c>
      <c r="E3016" s="188" t="s">
        <v>3779</v>
      </c>
    </row>
    <row r="3017" spans="1:5" s="192" customFormat="1" outlineLevel="1">
      <c r="A3017" s="192" t="s">
        <v>18788</v>
      </c>
      <c r="B3017" s="205" t="s">
        <v>18789</v>
      </c>
      <c r="C3017" s="192" t="s">
        <v>229</v>
      </c>
      <c r="D3017" s="192" t="s">
        <v>317</v>
      </c>
      <c r="E3017" s="192" t="s">
        <v>3779</v>
      </c>
    </row>
    <row r="3018" spans="1:5" s="188" customFormat="1" outlineLevel="1">
      <c r="A3018" s="188" t="s">
        <v>11322</v>
      </c>
      <c r="B3018" s="206" t="s">
        <v>11319</v>
      </c>
      <c r="C3018" s="188" t="s">
        <v>229</v>
      </c>
      <c r="D3018" s="188" t="s">
        <v>317</v>
      </c>
      <c r="E3018" s="188" t="s">
        <v>3779</v>
      </c>
    </row>
    <row r="3019" spans="1:5" s="188" customFormat="1" outlineLevel="1">
      <c r="A3019" s="188" t="s">
        <v>11331</v>
      </c>
      <c r="B3019" s="206" t="s">
        <v>11328</v>
      </c>
      <c r="C3019" s="188" t="s">
        <v>229</v>
      </c>
      <c r="D3019" s="188" t="s">
        <v>317</v>
      </c>
      <c r="E3019" s="188" t="s">
        <v>3779</v>
      </c>
    </row>
    <row r="3020" spans="1:5" s="188" customFormat="1" outlineLevel="1">
      <c r="A3020" s="188" t="s">
        <v>11340</v>
      </c>
      <c r="B3020" s="206" t="s">
        <v>18790</v>
      </c>
      <c r="C3020" s="188" t="s">
        <v>229</v>
      </c>
      <c r="D3020" s="188" t="s">
        <v>317</v>
      </c>
      <c r="E3020" s="188" t="s">
        <v>3779</v>
      </c>
    </row>
    <row r="3021" spans="1:5" s="188" customFormat="1" outlineLevel="1">
      <c r="A3021" s="188" t="s">
        <v>11349</v>
      </c>
      <c r="B3021" s="206" t="s">
        <v>18791</v>
      </c>
      <c r="C3021" s="188" t="s">
        <v>229</v>
      </c>
      <c r="D3021" s="188" t="s">
        <v>317</v>
      </c>
      <c r="E3021" s="188" t="s">
        <v>3779</v>
      </c>
    </row>
    <row r="3022" spans="1:5" s="188" customFormat="1" outlineLevel="1">
      <c r="A3022" s="188" t="s">
        <v>11316</v>
      </c>
      <c r="B3022" s="206" t="s">
        <v>11314</v>
      </c>
      <c r="C3022" s="188" t="s">
        <v>229</v>
      </c>
      <c r="D3022" s="188" t="s">
        <v>317</v>
      </c>
      <c r="E3022" s="188" t="s">
        <v>3779</v>
      </c>
    </row>
    <row r="3023" spans="1:5" s="188" customFormat="1" outlineLevel="1">
      <c r="A3023" s="188" t="s">
        <v>11355</v>
      </c>
      <c r="B3023" s="206" t="s">
        <v>11353</v>
      </c>
      <c r="C3023" s="188" t="s">
        <v>229</v>
      </c>
      <c r="D3023" s="188" t="s">
        <v>317</v>
      </c>
      <c r="E3023" s="188" t="s">
        <v>3779</v>
      </c>
    </row>
    <row r="3024" spans="1:5" s="188" customFormat="1" outlineLevel="1">
      <c r="A3024" s="188" t="s">
        <v>11359</v>
      </c>
      <c r="B3024" s="206" t="s">
        <v>18792</v>
      </c>
      <c r="C3024" s="188" t="s">
        <v>229</v>
      </c>
      <c r="D3024" s="188" t="s">
        <v>317</v>
      </c>
      <c r="E3024" s="188" t="s">
        <v>3779</v>
      </c>
    </row>
    <row r="3025" spans="1:5" s="188" customFormat="1" outlineLevel="1">
      <c r="A3025" s="188" t="s">
        <v>18793</v>
      </c>
      <c r="B3025" s="206" t="s">
        <v>15584</v>
      </c>
      <c r="C3025" s="188" t="s">
        <v>229</v>
      </c>
      <c r="D3025" s="188" t="s">
        <v>317</v>
      </c>
      <c r="E3025" s="188" t="s">
        <v>3779</v>
      </c>
    </row>
    <row r="3026" spans="1:5" s="192" customFormat="1" outlineLevel="1">
      <c r="A3026" s="192" t="s">
        <v>18794</v>
      </c>
      <c r="B3026" s="205" t="s">
        <v>15584</v>
      </c>
      <c r="C3026" s="192" t="s">
        <v>229</v>
      </c>
      <c r="D3026" s="192" t="s">
        <v>317</v>
      </c>
      <c r="E3026" s="192" t="s">
        <v>3779</v>
      </c>
    </row>
    <row r="3027" spans="1:5" s="98" customFormat="1" outlineLevel="1">
      <c r="A3027" s="98" t="s">
        <v>18795</v>
      </c>
      <c r="B3027" s="204" t="s">
        <v>18796</v>
      </c>
      <c r="C3027" s="98" t="s">
        <v>231</v>
      </c>
      <c r="D3027" s="98" t="s">
        <v>318</v>
      </c>
      <c r="E3027" s="98" t="s">
        <v>232</v>
      </c>
    </row>
    <row r="3028" spans="1:5" s="192" customFormat="1" outlineLevel="1">
      <c r="A3028" s="192" t="s">
        <v>18797</v>
      </c>
      <c r="B3028" s="205" t="s">
        <v>18798</v>
      </c>
      <c r="C3028" s="192" t="s">
        <v>231</v>
      </c>
      <c r="D3028" s="192" t="s">
        <v>318</v>
      </c>
      <c r="E3028" s="192" t="s">
        <v>232</v>
      </c>
    </row>
    <row r="3029" spans="1:5" s="188" customFormat="1" outlineLevel="1">
      <c r="A3029" s="188" t="s">
        <v>11408</v>
      </c>
      <c r="B3029" s="206" t="s">
        <v>18799</v>
      </c>
      <c r="C3029" s="188" t="s">
        <v>231</v>
      </c>
      <c r="D3029" s="188" t="s">
        <v>318</v>
      </c>
      <c r="E3029" s="188" t="s">
        <v>232</v>
      </c>
    </row>
    <row r="3030" spans="1:5" s="188" customFormat="1" outlineLevel="1">
      <c r="A3030" s="188" t="s">
        <v>11405</v>
      </c>
      <c r="B3030" s="206" t="s">
        <v>18800</v>
      </c>
      <c r="C3030" s="188" t="s">
        <v>231</v>
      </c>
      <c r="D3030" s="188" t="s">
        <v>318</v>
      </c>
      <c r="E3030" s="188" t="s">
        <v>232</v>
      </c>
    </row>
    <row r="3031" spans="1:5" s="188" customFormat="1" outlineLevel="1">
      <c r="A3031" s="188" t="s">
        <v>18801</v>
      </c>
      <c r="B3031" s="206" t="s">
        <v>15584</v>
      </c>
      <c r="C3031" s="188" t="s">
        <v>231</v>
      </c>
      <c r="D3031" s="188" t="s">
        <v>318</v>
      </c>
      <c r="E3031" s="188" t="s">
        <v>232</v>
      </c>
    </row>
    <row r="3032" spans="1:5" s="192" customFormat="1" outlineLevel="1">
      <c r="A3032" s="192" t="s">
        <v>11418</v>
      </c>
      <c r="B3032" s="205" t="s">
        <v>11414</v>
      </c>
      <c r="C3032" s="192" t="s">
        <v>231</v>
      </c>
      <c r="D3032" s="192" t="s">
        <v>318</v>
      </c>
      <c r="E3032" s="192" t="s">
        <v>232</v>
      </c>
    </row>
    <row r="3033" spans="1:5" s="192" customFormat="1" outlineLevel="1">
      <c r="A3033" s="192" t="s">
        <v>18802</v>
      </c>
      <c r="B3033" s="205" t="s">
        <v>15584</v>
      </c>
      <c r="C3033" s="192" t="s">
        <v>231</v>
      </c>
      <c r="D3033" s="192" t="s">
        <v>318</v>
      </c>
      <c r="E3033" s="192" t="s">
        <v>232</v>
      </c>
    </row>
    <row r="3034" spans="1:5" s="98" customFormat="1" outlineLevel="1">
      <c r="A3034" s="98" t="s">
        <v>18803</v>
      </c>
      <c r="B3034" s="204" t="s">
        <v>18804</v>
      </c>
      <c r="C3034" s="98" t="s">
        <v>231</v>
      </c>
      <c r="D3034" s="98" t="s">
        <v>318</v>
      </c>
      <c r="E3034" s="98" t="s">
        <v>232</v>
      </c>
    </row>
    <row r="3035" spans="1:5" s="192" customFormat="1" outlineLevel="1">
      <c r="A3035" s="192" t="s">
        <v>18805</v>
      </c>
      <c r="B3035" s="205" t="s">
        <v>18806</v>
      </c>
      <c r="C3035" s="192" t="s">
        <v>231</v>
      </c>
      <c r="D3035" s="192" t="s">
        <v>318</v>
      </c>
      <c r="E3035" s="192" t="s">
        <v>232</v>
      </c>
    </row>
    <row r="3036" spans="1:5" s="188" customFormat="1" outlineLevel="1">
      <c r="A3036" s="188" t="s">
        <v>11432</v>
      </c>
      <c r="B3036" s="206" t="s">
        <v>18807</v>
      </c>
      <c r="C3036" s="188" t="s">
        <v>231</v>
      </c>
      <c r="D3036" s="188" t="s">
        <v>318</v>
      </c>
      <c r="E3036" s="188" t="s">
        <v>232</v>
      </c>
    </row>
    <row r="3037" spans="1:5" s="188" customFormat="1" outlineLevel="1">
      <c r="A3037" s="188" t="s">
        <v>11437</v>
      </c>
      <c r="B3037" s="206" t="s">
        <v>18808</v>
      </c>
      <c r="C3037" s="188" t="s">
        <v>231</v>
      </c>
      <c r="D3037" s="188" t="s">
        <v>318</v>
      </c>
      <c r="E3037" s="188" t="s">
        <v>232</v>
      </c>
    </row>
    <row r="3038" spans="1:5" s="188" customFormat="1" outlineLevel="1">
      <c r="A3038" s="188" t="s">
        <v>18809</v>
      </c>
      <c r="B3038" s="206" t="s">
        <v>15584</v>
      </c>
      <c r="C3038" s="188" t="s">
        <v>231</v>
      </c>
      <c r="D3038" s="188" t="s">
        <v>318</v>
      </c>
      <c r="E3038" s="188" t="s">
        <v>232</v>
      </c>
    </row>
    <row r="3039" spans="1:5" s="192" customFormat="1" outlineLevel="1">
      <c r="A3039" s="192" t="s">
        <v>18810</v>
      </c>
      <c r="B3039" s="205" t="s">
        <v>18811</v>
      </c>
      <c r="C3039" s="192" t="s">
        <v>231</v>
      </c>
      <c r="D3039" s="192" t="s">
        <v>318</v>
      </c>
      <c r="E3039" s="192" t="s">
        <v>232</v>
      </c>
    </row>
    <row r="3040" spans="1:5" s="188" customFormat="1" outlineLevel="1">
      <c r="A3040" s="188" t="s">
        <v>11449</v>
      </c>
      <c r="B3040" s="206" t="s">
        <v>11448</v>
      </c>
      <c r="C3040" s="188" t="s">
        <v>231</v>
      </c>
      <c r="D3040" s="188" t="s">
        <v>318</v>
      </c>
      <c r="E3040" s="188" t="s">
        <v>232</v>
      </c>
    </row>
    <row r="3041" spans="1:5" s="188" customFormat="1" outlineLevel="1">
      <c r="A3041" s="188" t="s">
        <v>11452</v>
      </c>
      <c r="B3041" s="206" t="s">
        <v>11451</v>
      </c>
      <c r="C3041" s="188" t="s">
        <v>231</v>
      </c>
      <c r="D3041" s="188" t="s">
        <v>318</v>
      </c>
      <c r="E3041" s="188" t="s">
        <v>232</v>
      </c>
    </row>
    <row r="3042" spans="1:5" s="188" customFormat="1" outlineLevel="1">
      <c r="A3042" s="188" t="s">
        <v>11445</v>
      </c>
      <c r="B3042" s="206" t="s">
        <v>18812</v>
      </c>
      <c r="C3042" s="188" t="s">
        <v>231</v>
      </c>
      <c r="D3042" s="188" t="s">
        <v>318</v>
      </c>
      <c r="E3042" s="188" t="s">
        <v>232</v>
      </c>
    </row>
    <row r="3043" spans="1:5" s="188" customFormat="1" outlineLevel="1">
      <c r="A3043" s="188" t="s">
        <v>18813</v>
      </c>
      <c r="B3043" s="206" t="s">
        <v>15584</v>
      </c>
      <c r="C3043" s="188" t="s">
        <v>231</v>
      </c>
      <c r="D3043" s="188" t="s">
        <v>318</v>
      </c>
      <c r="E3043" s="188" t="s">
        <v>232</v>
      </c>
    </row>
    <row r="3044" spans="1:5" s="192" customFormat="1" outlineLevel="1">
      <c r="A3044" s="192" t="s">
        <v>18814</v>
      </c>
      <c r="B3044" s="205" t="s">
        <v>15584</v>
      </c>
      <c r="C3044" s="192" t="s">
        <v>231</v>
      </c>
      <c r="D3044" s="192" t="s">
        <v>318</v>
      </c>
      <c r="E3044" s="192" t="s">
        <v>232</v>
      </c>
    </row>
    <row r="3045" spans="1:5" s="98" customFormat="1" outlineLevel="1">
      <c r="A3045" s="98" t="s">
        <v>18815</v>
      </c>
      <c r="B3045" s="204" t="s">
        <v>18816</v>
      </c>
      <c r="C3045" s="98" t="s">
        <v>231</v>
      </c>
      <c r="D3045" s="98" t="s">
        <v>318</v>
      </c>
      <c r="E3045" s="98" t="s">
        <v>232</v>
      </c>
    </row>
    <row r="3046" spans="1:5" s="192" customFormat="1" outlineLevel="1">
      <c r="A3046" s="192" t="s">
        <v>18817</v>
      </c>
      <c r="B3046" s="205" t="s">
        <v>18818</v>
      </c>
      <c r="C3046" s="192" t="s">
        <v>231</v>
      </c>
      <c r="D3046" s="192" t="s">
        <v>318</v>
      </c>
      <c r="E3046" s="192" t="s">
        <v>232</v>
      </c>
    </row>
    <row r="3047" spans="1:5" s="188" customFormat="1" outlineLevel="1">
      <c r="A3047" s="188" t="s">
        <v>11462</v>
      </c>
      <c r="B3047" s="206" t="s">
        <v>18819</v>
      </c>
      <c r="C3047" s="188" t="s">
        <v>231</v>
      </c>
      <c r="D3047" s="188" t="s">
        <v>318</v>
      </c>
      <c r="E3047" s="188" t="s">
        <v>232</v>
      </c>
    </row>
    <row r="3048" spans="1:5" s="188" customFormat="1" outlineLevel="1">
      <c r="A3048" s="188" t="s">
        <v>11465</v>
      </c>
      <c r="B3048" s="206" t="s">
        <v>18820</v>
      </c>
      <c r="C3048" s="188" t="s">
        <v>231</v>
      </c>
      <c r="D3048" s="188" t="s">
        <v>318</v>
      </c>
      <c r="E3048" s="188" t="s">
        <v>232</v>
      </c>
    </row>
    <row r="3049" spans="1:5" s="188" customFormat="1" outlineLevel="1">
      <c r="A3049" s="188" t="s">
        <v>18821</v>
      </c>
      <c r="B3049" s="206" t="s">
        <v>15584</v>
      </c>
      <c r="C3049" s="188" t="s">
        <v>231</v>
      </c>
      <c r="D3049" s="188" t="s">
        <v>318</v>
      </c>
      <c r="E3049" s="188" t="s">
        <v>232</v>
      </c>
    </row>
    <row r="3050" spans="1:5" s="192" customFormat="1" outlineLevel="1">
      <c r="A3050" s="192" t="s">
        <v>11471</v>
      </c>
      <c r="B3050" s="205" t="s">
        <v>11470</v>
      </c>
      <c r="C3050" s="192" t="s">
        <v>231</v>
      </c>
      <c r="D3050" s="192" t="s">
        <v>318</v>
      </c>
      <c r="E3050" s="192" t="s">
        <v>232</v>
      </c>
    </row>
    <row r="3051" spans="1:5" s="192" customFormat="1" outlineLevel="1">
      <c r="A3051" s="192" t="s">
        <v>18822</v>
      </c>
      <c r="B3051" s="205" t="s">
        <v>15584</v>
      </c>
      <c r="C3051" s="192" t="s">
        <v>231</v>
      </c>
      <c r="D3051" s="192" t="s">
        <v>318</v>
      </c>
      <c r="E3051" s="192" t="s">
        <v>232</v>
      </c>
    </row>
    <row r="3052" spans="1:5" s="98" customFormat="1" outlineLevel="1">
      <c r="A3052" s="98" t="s">
        <v>18823</v>
      </c>
      <c r="B3052" s="204" t="s">
        <v>18824</v>
      </c>
      <c r="C3052" s="98" t="s">
        <v>231</v>
      </c>
      <c r="D3052" s="98" t="s">
        <v>318</v>
      </c>
      <c r="E3052" s="98" t="s">
        <v>232</v>
      </c>
    </row>
    <row r="3053" spans="1:5" s="192" customFormat="1" outlineLevel="1">
      <c r="A3053" s="192" t="s">
        <v>18825</v>
      </c>
      <c r="B3053" s="205" t="s">
        <v>18826</v>
      </c>
      <c r="C3053" s="192" t="s">
        <v>231</v>
      </c>
      <c r="D3053" s="192" t="s">
        <v>318</v>
      </c>
      <c r="E3053" s="192" t="s">
        <v>232</v>
      </c>
    </row>
    <row r="3054" spans="1:5" s="188" customFormat="1" outlineLevel="1">
      <c r="A3054" s="188" t="s">
        <v>11480</v>
      </c>
      <c r="B3054" s="206" t="s">
        <v>18827</v>
      </c>
      <c r="C3054" s="188" t="s">
        <v>231</v>
      </c>
      <c r="D3054" s="188" t="s">
        <v>318</v>
      </c>
      <c r="E3054" s="188" t="s">
        <v>232</v>
      </c>
    </row>
    <row r="3055" spans="1:5" s="188" customFormat="1" outlineLevel="1">
      <c r="A3055" s="188" t="s">
        <v>11492</v>
      </c>
      <c r="B3055" s="206" t="s">
        <v>18828</v>
      </c>
      <c r="C3055" s="188" t="s">
        <v>231</v>
      </c>
      <c r="D3055" s="188" t="s">
        <v>318</v>
      </c>
      <c r="E3055" s="188" t="s">
        <v>232</v>
      </c>
    </row>
    <row r="3056" spans="1:5" s="188" customFormat="1" outlineLevel="1">
      <c r="A3056" s="188" t="s">
        <v>11505</v>
      </c>
      <c r="B3056" s="206" t="s">
        <v>18829</v>
      </c>
      <c r="C3056" s="188" t="s">
        <v>231</v>
      </c>
      <c r="D3056" s="188" t="s">
        <v>318</v>
      </c>
      <c r="E3056" s="188" t="s">
        <v>232</v>
      </c>
    </row>
    <row r="3057" spans="1:5" s="188" customFormat="1" outlineLevel="1">
      <c r="A3057" s="188" t="s">
        <v>11518</v>
      </c>
      <c r="B3057" s="206" t="s">
        <v>18830</v>
      </c>
      <c r="C3057" s="188" t="s">
        <v>231</v>
      </c>
      <c r="D3057" s="188" t="s">
        <v>318</v>
      </c>
      <c r="E3057" s="188" t="s">
        <v>232</v>
      </c>
    </row>
    <row r="3058" spans="1:5" s="188" customFormat="1" outlineLevel="1">
      <c r="A3058" s="188" t="s">
        <v>11515</v>
      </c>
      <c r="B3058" s="206" t="s">
        <v>18831</v>
      </c>
      <c r="C3058" s="188" t="s">
        <v>231</v>
      </c>
      <c r="D3058" s="188" t="s">
        <v>318</v>
      </c>
      <c r="E3058" s="188" t="s">
        <v>232</v>
      </c>
    </row>
    <row r="3059" spans="1:5" s="188" customFormat="1" outlineLevel="1">
      <c r="A3059" s="188" t="s">
        <v>18832</v>
      </c>
      <c r="B3059" s="206" t="s">
        <v>15584</v>
      </c>
      <c r="C3059" s="188" t="s">
        <v>231</v>
      </c>
      <c r="D3059" s="188" t="s">
        <v>318</v>
      </c>
      <c r="E3059" s="188" t="s">
        <v>232</v>
      </c>
    </row>
    <row r="3060" spans="1:5" s="192" customFormat="1" outlineLevel="1">
      <c r="A3060" s="192" t="s">
        <v>18833</v>
      </c>
      <c r="B3060" s="205" t="s">
        <v>18834</v>
      </c>
      <c r="C3060" s="192" t="s">
        <v>231</v>
      </c>
      <c r="D3060" s="192" t="s">
        <v>318</v>
      </c>
      <c r="E3060" s="192" t="s">
        <v>232</v>
      </c>
    </row>
    <row r="3061" spans="1:5" s="188" customFormat="1" outlineLevel="1">
      <c r="A3061" s="188" t="s">
        <v>11527</v>
      </c>
      <c r="B3061" s="206" t="s">
        <v>18835</v>
      </c>
      <c r="C3061" s="188" t="s">
        <v>231</v>
      </c>
      <c r="D3061" s="188" t="s">
        <v>318</v>
      </c>
      <c r="E3061" s="188" t="s">
        <v>232</v>
      </c>
    </row>
    <row r="3062" spans="1:5" s="188" customFormat="1" outlineLevel="1">
      <c r="A3062" s="188" t="s">
        <v>11538</v>
      </c>
      <c r="B3062" s="206" t="s">
        <v>18836</v>
      </c>
      <c r="C3062" s="188" t="s">
        <v>231</v>
      </c>
      <c r="D3062" s="188" t="s">
        <v>318</v>
      </c>
      <c r="E3062" s="188" t="s">
        <v>232</v>
      </c>
    </row>
    <row r="3063" spans="1:5" s="188" customFormat="1" outlineLevel="1">
      <c r="A3063" s="188" t="s">
        <v>11546</v>
      </c>
      <c r="B3063" s="206" t="s">
        <v>18837</v>
      </c>
      <c r="C3063" s="188" t="s">
        <v>231</v>
      </c>
      <c r="D3063" s="188" t="s">
        <v>318</v>
      </c>
      <c r="E3063" s="188" t="s">
        <v>232</v>
      </c>
    </row>
    <row r="3064" spans="1:5" s="188" customFormat="1" outlineLevel="1">
      <c r="A3064" s="188" t="s">
        <v>11554</v>
      </c>
      <c r="B3064" s="206" t="s">
        <v>18838</v>
      </c>
      <c r="C3064" s="188" t="s">
        <v>231</v>
      </c>
      <c r="D3064" s="188" t="s">
        <v>318</v>
      </c>
      <c r="E3064" s="188" t="s">
        <v>232</v>
      </c>
    </row>
    <row r="3065" spans="1:5" s="188" customFormat="1" outlineLevel="1">
      <c r="A3065" s="188" t="s">
        <v>18839</v>
      </c>
      <c r="B3065" s="206" t="s">
        <v>15584</v>
      </c>
      <c r="C3065" s="188" t="s">
        <v>231</v>
      </c>
      <c r="D3065" s="188" t="s">
        <v>318</v>
      </c>
      <c r="E3065" s="188" t="s">
        <v>232</v>
      </c>
    </row>
    <row r="3066" spans="1:5" s="192" customFormat="1" outlineLevel="1">
      <c r="A3066" s="192" t="s">
        <v>18840</v>
      </c>
      <c r="B3066" s="205" t="s">
        <v>18841</v>
      </c>
      <c r="C3066" s="192" t="s">
        <v>231</v>
      </c>
      <c r="D3066" s="192" t="s">
        <v>318</v>
      </c>
      <c r="E3066" s="192" t="s">
        <v>232</v>
      </c>
    </row>
    <row r="3067" spans="1:5" s="188" customFormat="1" outlineLevel="1">
      <c r="A3067" s="188" t="s">
        <v>11573</v>
      </c>
      <c r="B3067" s="206" t="s">
        <v>18842</v>
      </c>
      <c r="C3067" s="188" t="s">
        <v>231</v>
      </c>
      <c r="D3067" s="188" t="s">
        <v>318</v>
      </c>
      <c r="E3067" s="188" t="s">
        <v>232</v>
      </c>
    </row>
    <row r="3068" spans="1:5" s="188" customFormat="1" outlineLevel="1">
      <c r="A3068" s="188" t="s">
        <v>11533</v>
      </c>
      <c r="B3068" s="206" t="s">
        <v>18843</v>
      </c>
      <c r="C3068" s="188" t="s">
        <v>231</v>
      </c>
      <c r="D3068" s="188" t="s">
        <v>318</v>
      </c>
      <c r="E3068" s="188" t="s">
        <v>232</v>
      </c>
    </row>
    <row r="3069" spans="1:5" s="188" customFormat="1" outlineLevel="1">
      <c r="A3069" s="188" t="s">
        <v>11562</v>
      </c>
      <c r="B3069" s="206" t="s">
        <v>18844</v>
      </c>
      <c r="C3069" s="188" t="s">
        <v>231</v>
      </c>
      <c r="D3069" s="188" t="s">
        <v>318</v>
      </c>
      <c r="E3069" s="188" t="s">
        <v>232</v>
      </c>
    </row>
    <row r="3070" spans="1:5" s="188" customFormat="1" outlineLevel="1">
      <c r="A3070" s="188" t="s">
        <v>11567</v>
      </c>
      <c r="B3070" s="206" t="s">
        <v>18845</v>
      </c>
      <c r="C3070" s="188" t="s">
        <v>231</v>
      </c>
      <c r="D3070" s="188" t="s">
        <v>318</v>
      </c>
      <c r="E3070" s="188" t="s">
        <v>232</v>
      </c>
    </row>
    <row r="3071" spans="1:5" s="188" customFormat="1" outlineLevel="1">
      <c r="A3071" s="188" t="s">
        <v>11579</v>
      </c>
      <c r="B3071" s="206" t="s">
        <v>18846</v>
      </c>
      <c r="C3071" s="188" t="s">
        <v>231</v>
      </c>
      <c r="D3071" s="188" t="s">
        <v>318</v>
      </c>
      <c r="E3071" s="188" t="s">
        <v>232</v>
      </c>
    </row>
    <row r="3072" spans="1:5" s="188" customFormat="1" outlineLevel="1">
      <c r="A3072" s="188" t="s">
        <v>11584</v>
      </c>
      <c r="B3072" s="206" t="s">
        <v>18847</v>
      </c>
      <c r="C3072" s="188" t="s">
        <v>231</v>
      </c>
      <c r="D3072" s="188" t="s">
        <v>318</v>
      </c>
      <c r="E3072" s="188" t="s">
        <v>232</v>
      </c>
    </row>
    <row r="3073" spans="1:5" s="188" customFormat="1" outlineLevel="1">
      <c r="A3073" s="188" t="s">
        <v>11593</v>
      </c>
      <c r="B3073" s="206" t="s">
        <v>18848</v>
      </c>
      <c r="C3073" s="188" t="s">
        <v>231</v>
      </c>
      <c r="D3073" s="188" t="s">
        <v>318</v>
      </c>
      <c r="E3073" s="188" t="s">
        <v>232</v>
      </c>
    </row>
    <row r="3074" spans="1:5" s="188" customFormat="1" outlineLevel="1">
      <c r="A3074" s="188" t="s">
        <v>18849</v>
      </c>
      <c r="B3074" s="206" t="s">
        <v>15584</v>
      </c>
      <c r="C3074" s="188" t="s">
        <v>231</v>
      </c>
      <c r="D3074" s="188" t="s">
        <v>318</v>
      </c>
      <c r="E3074" s="188" t="s">
        <v>232</v>
      </c>
    </row>
    <row r="3075" spans="1:5" s="192" customFormat="1" outlineLevel="1">
      <c r="A3075" s="192" t="s">
        <v>18850</v>
      </c>
      <c r="B3075" s="205" t="s">
        <v>15584</v>
      </c>
      <c r="C3075" s="192" t="s">
        <v>231</v>
      </c>
      <c r="D3075" s="192" t="s">
        <v>318</v>
      </c>
      <c r="E3075" s="192" t="s">
        <v>232</v>
      </c>
    </row>
    <row r="3076" spans="1:5" s="98" customFormat="1" outlineLevel="1">
      <c r="A3076" s="98" t="s">
        <v>18851</v>
      </c>
      <c r="B3076" s="204" t="s">
        <v>15584</v>
      </c>
      <c r="C3076" s="98" t="s">
        <v>231</v>
      </c>
      <c r="D3076" s="98" t="s">
        <v>318</v>
      </c>
      <c r="E3076" s="98" t="s">
        <v>232</v>
      </c>
    </row>
    <row r="3077" spans="1:5" s="103" customFormat="1">
      <c r="A3077" s="103" t="s">
        <v>9888</v>
      </c>
      <c r="B3077" s="203" t="s">
        <v>18852</v>
      </c>
    </row>
    <row r="3078" spans="1:5" s="98" customFormat="1" outlineLevel="1">
      <c r="A3078" s="98" t="s">
        <v>18853</v>
      </c>
      <c r="B3078" s="204" t="s">
        <v>18854</v>
      </c>
    </row>
    <row r="3079" spans="1:5" s="192" customFormat="1" outlineLevel="1">
      <c r="A3079" s="192" t="s">
        <v>18855</v>
      </c>
      <c r="B3079" s="205" t="s">
        <v>18856</v>
      </c>
      <c r="C3079" s="192" t="s">
        <v>227</v>
      </c>
      <c r="D3079" s="192" t="s">
        <v>316</v>
      </c>
      <c r="E3079" s="192" t="s">
        <v>228</v>
      </c>
    </row>
    <row r="3080" spans="1:5" s="188" customFormat="1" outlineLevel="1">
      <c r="A3080" s="188" t="s">
        <v>10907</v>
      </c>
      <c r="B3080" s="206" t="s">
        <v>18857</v>
      </c>
      <c r="C3080" s="188" t="s">
        <v>227</v>
      </c>
      <c r="D3080" s="188" t="s">
        <v>316</v>
      </c>
      <c r="E3080" s="188" t="s">
        <v>228</v>
      </c>
    </row>
    <row r="3081" spans="1:5" s="188" customFormat="1" outlineLevel="1">
      <c r="A3081" s="188" t="s">
        <v>10910</v>
      </c>
      <c r="B3081" s="206" t="s">
        <v>18858</v>
      </c>
      <c r="C3081" s="188" t="s">
        <v>227</v>
      </c>
      <c r="D3081" s="188" t="s">
        <v>316</v>
      </c>
      <c r="E3081" s="188" t="s">
        <v>228</v>
      </c>
    </row>
    <row r="3082" spans="1:5" s="188" customFormat="1" outlineLevel="1">
      <c r="A3082" s="188" t="s">
        <v>10912</v>
      </c>
      <c r="B3082" s="206" t="s">
        <v>18859</v>
      </c>
      <c r="C3082" s="188" t="s">
        <v>227</v>
      </c>
      <c r="D3082" s="188" t="s">
        <v>316</v>
      </c>
      <c r="E3082" s="188" t="s">
        <v>228</v>
      </c>
    </row>
    <row r="3083" spans="1:5" s="188" customFormat="1" outlineLevel="1">
      <c r="A3083" s="188" t="s">
        <v>10915</v>
      </c>
      <c r="B3083" s="206" t="s">
        <v>18860</v>
      </c>
      <c r="C3083" s="188" t="s">
        <v>227</v>
      </c>
      <c r="D3083" s="188" t="s">
        <v>316</v>
      </c>
      <c r="E3083" s="188" t="s">
        <v>228</v>
      </c>
    </row>
    <row r="3084" spans="1:5" s="188" customFormat="1" outlineLevel="1">
      <c r="A3084" s="188" t="s">
        <v>10917</v>
      </c>
      <c r="B3084" s="206" t="s">
        <v>15596</v>
      </c>
      <c r="C3084" s="188" t="s">
        <v>227</v>
      </c>
      <c r="D3084" s="188" t="s">
        <v>316</v>
      </c>
      <c r="E3084" s="188" t="s">
        <v>228</v>
      </c>
    </row>
    <row r="3085" spans="1:5" s="188" customFormat="1" outlineLevel="1">
      <c r="A3085" s="188" t="s">
        <v>18861</v>
      </c>
      <c r="B3085" s="206" t="s">
        <v>15584</v>
      </c>
      <c r="C3085" s="188" t="s">
        <v>227</v>
      </c>
      <c r="D3085" s="188" t="s">
        <v>316</v>
      </c>
      <c r="E3085" s="188" t="s">
        <v>228</v>
      </c>
    </row>
    <row r="3086" spans="1:5" s="192" customFormat="1" outlineLevel="1">
      <c r="A3086" s="192" t="s">
        <v>18862</v>
      </c>
      <c r="B3086" s="205" t="s">
        <v>18863</v>
      </c>
      <c r="C3086" s="192" t="s">
        <v>229</v>
      </c>
      <c r="D3086" s="192" t="s">
        <v>317</v>
      </c>
      <c r="E3086" s="192" t="s">
        <v>3779</v>
      </c>
    </row>
    <row r="3087" spans="1:5" s="188" customFormat="1" outlineLevel="1">
      <c r="A3087" s="188" t="s">
        <v>11363</v>
      </c>
      <c r="B3087" s="206" t="s">
        <v>18859</v>
      </c>
      <c r="C3087" s="188" t="s">
        <v>229</v>
      </c>
      <c r="D3087" s="188" t="s">
        <v>317</v>
      </c>
      <c r="E3087" s="188" t="s">
        <v>3779</v>
      </c>
    </row>
    <row r="3088" spans="1:5" s="188" customFormat="1" outlineLevel="1">
      <c r="A3088" s="188" t="s">
        <v>11365</v>
      </c>
      <c r="B3088" s="206" t="s">
        <v>18864</v>
      </c>
      <c r="C3088" s="188" t="s">
        <v>229</v>
      </c>
      <c r="D3088" s="188" t="s">
        <v>317</v>
      </c>
      <c r="E3088" s="188" t="s">
        <v>3779</v>
      </c>
    </row>
    <row r="3089" spans="1:5" s="188" customFormat="1" outlineLevel="1">
      <c r="A3089" s="188" t="s">
        <v>18865</v>
      </c>
      <c r="B3089" s="206" t="s">
        <v>15584</v>
      </c>
      <c r="C3089" s="188" t="s">
        <v>229</v>
      </c>
      <c r="D3089" s="188" t="s">
        <v>317</v>
      </c>
      <c r="E3089" s="188" t="s">
        <v>3779</v>
      </c>
    </row>
    <row r="3090" spans="1:5" s="192" customFormat="1" outlineLevel="1">
      <c r="A3090" s="192" t="s">
        <v>18866</v>
      </c>
      <c r="B3090" s="205" t="s">
        <v>15584</v>
      </c>
    </row>
    <row r="3091" spans="1:5" s="98" customFormat="1" outlineLevel="1">
      <c r="A3091" s="98" t="s">
        <v>18867</v>
      </c>
      <c r="B3091" s="204" t="s">
        <v>18868</v>
      </c>
    </row>
    <row r="3092" spans="1:5" s="192" customFormat="1" outlineLevel="1">
      <c r="A3092" s="192" t="s">
        <v>18869</v>
      </c>
      <c r="B3092" s="205" t="s">
        <v>18870</v>
      </c>
    </row>
    <row r="3093" spans="1:5" s="188" customFormat="1" outlineLevel="1">
      <c r="A3093" s="188" t="s">
        <v>10920</v>
      </c>
      <c r="B3093" s="206" t="s">
        <v>18871</v>
      </c>
      <c r="C3093" s="188" t="s">
        <v>227</v>
      </c>
      <c r="D3093" s="188" t="s">
        <v>316</v>
      </c>
      <c r="E3093" s="188" t="s">
        <v>228</v>
      </c>
    </row>
    <row r="3094" spans="1:5" s="188" customFormat="1" outlineLevel="1">
      <c r="A3094" s="188" t="s">
        <v>11368</v>
      </c>
      <c r="B3094" s="206" t="s">
        <v>18872</v>
      </c>
      <c r="C3094" s="188" t="s">
        <v>229</v>
      </c>
      <c r="D3094" s="188" t="s">
        <v>317</v>
      </c>
      <c r="E3094" s="188" t="s">
        <v>3779</v>
      </c>
    </row>
    <row r="3095" spans="1:5" s="188" customFormat="1" outlineLevel="1">
      <c r="A3095" s="188" t="s">
        <v>18873</v>
      </c>
      <c r="B3095" s="206" t="s">
        <v>15584</v>
      </c>
    </row>
    <row r="3096" spans="1:5" s="192" customFormat="1" outlineLevel="1">
      <c r="A3096" s="192" t="s">
        <v>18874</v>
      </c>
      <c r="B3096" s="205" t="s">
        <v>18875</v>
      </c>
    </row>
    <row r="3097" spans="1:5" s="188" customFormat="1" outlineLevel="1">
      <c r="A3097" s="188" t="s">
        <v>10925</v>
      </c>
      <c r="B3097" s="206" t="s">
        <v>18876</v>
      </c>
      <c r="C3097" s="188" t="s">
        <v>227</v>
      </c>
      <c r="D3097" s="188" t="s">
        <v>316</v>
      </c>
      <c r="E3097" s="188" t="s">
        <v>228</v>
      </c>
    </row>
    <row r="3098" spans="1:5" s="188" customFormat="1" outlineLevel="1">
      <c r="A3098" s="188" t="s">
        <v>11373</v>
      </c>
      <c r="B3098" s="206" t="s">
        <v>18877</v>
      </c>
      <c r="C3098" s="188" t="s">
        <v>229</v>
      </c>
      <c r="D3098" s="188" t="s">
        <v>317</v>
      </c>
      <c r="E3098" s="188" t="s">
        <v>3779</v>
      </c>
    </row>
    <row r="3099" spans="1:5" s="188" customFormat="1" outlineLevel="1">
      <c r="A3099" s="188" t="s">
        <v>10932</v>
      </c>
      <c r="B3099" s="206" t="s">
        <v>18878</v>
      </c>
      <c r="C3099" s="188" t="s">
        <v>227</v>
      </c>
      <c r="D3099" s="188" t="s">
        <v>316</v>
      </c>
      <c r="E3099" s="188" t="s">
        <v>228</v>
      </c>
    </row>
    <row r="3100" spans="1:5" s="188" customFormat="1" outlineLevel="1">
      <c r="A3100" s="188" t="s">
        <v>11377</v>
      </c>
      <c r="B3100" s="206" t="s">
        <v>18879</v>
      </c>
      <c r="C3100" s="188" t="s">
        <v>229</v>
      </c>
      <c r="D3100" s="188" t="s">
        <v>317</v>
      </c>
      <c r="E3100" s="188" t="s">
        <v>3779</v>
      </c>
    </row>
    <row r="3101" spans="1:5" s="188" customFormat="1" outlineLevel="1">
      <c r="A3101" s="188" t="s">
        <v>18880</v>
      </c>
      <c r="B3101" s="206" t="s">
        <v>15584</v>
      </c>
    </row>
    <row r="3102" spans="1:5" s="192" customFormat="1" outlineLevel="1">
      <c r="A3102" s="192" t="s">
        <v>18881</v>
      </c>
      <c r="B3102" s="205" t="s">
        <v>15584</v>
      </c>
    </row>
    <row r="3103" spans="1:5" s="98" customFormat="1" outlineLevel="1">
      <c r="A3103" s="98" t="s">
        <v>18882</v>
      </c>
      <c r="B3103" s="204" t="s">
        <v>18883</v>
      </c>
    </row>
    <row r="3104" spans="1:5" s="192" customFormat="1" outlineLevel="1">
      <c r="A3104" s="192" t="s">
        <v>18884</v>
      </c>
      <c r="B3104" s="205" t="s">
        <v>18885</v>
      </c>
    </row>
    <row r="3105" spans="1:5" s="188" customFormat="1" outlineLevel="1">
      <c r="A3105" s="188" t="s">
        <v>10937</v>
      </c>
      <c r="B3105" s="206" t="s">
        <v>18871</v>
      </c>
      <c r="C3105" s="188" t="s">
        <v>227</v>
      </c>
      <c r="D3105" s="188" t="s">
        <v>316</v>
      </c>
      <c r="E3105" s="188" t="s">
        <v>228</v>
      </c>
    </row>
    <row r="3106" spans="1:5" s="188" customFormat="1" outlineLevel="1">
      <c r="A3106" s="188" t="s">
        <v>11211</v>
      </c>
      <c r="B3106" s="206" t="s">
        <v>18886</v>
      </c>
      <c r="C3106" s="188" t="s">
        <v>231</v>
      </c>
      <c r="D3106" s="188" t="s">
        <v>318</v>
      </c>
      <c r="E3106" s="188" t="s">
        <v>232</v>
      </c>
    </row>
    <row r="3107" spans="1:5" s="188" customFormat="1" outlineLevel="1">
      <c r="A3107" s="188" t="s">
        <v>11382</v>
      </c>
      <c r="B3107" s="206" t="s">
        <v>18872</v>
      </c>
      <c r="C3107" s="188" t="s">
        <v>229</v>
      </c>
      <c r="D3107" s="188" t="s">
        <v>317</v>
      </c>
      <c r="E3107" s="188" t="s">
        <v>3779</v>
      </c>
    </row>
    <row r="3108" spans="1:5" s="188" customFormat="1" outlineLevel="1">
      <c r="A3108" s="188" t="s">
        <v>18887</v>
      </c>
      <c r="B3108" s="206" t="s">
        <v>15584</v>
      </c>
    </row>
    <row r="3109" spans="1:5" s="192" customFormat="1" outlineLevel="1">
      <c r="A3109" s="192" t="s">
        <v>10941</v>
      </c>
      <c r="B3109" s="205" t="s">
        <v>10940</v>
      </c>
      <c r="C3109" s="192" t="s">
        <v>227</v>
      </c>
      <c r="D3109" s="192" t="s">
        <v>316</v>
      </c>
      <c r="E3109" s="192" t="s">
        <v>228</v>
      </c>
    </row>
    <row r="3110" spans="1:5" s="192" customFormat="1" outlineLevel="1">
      <c r="A3110" s="192" t="s">
        <v>10947</v>
      </c>
      <c r="B3110" s="205" t="s">
        <v>10943</v>
      </c>
      <c r="C3110" s="192" t="s">
        <v>227</v>
      </c>
      <c r="D3110" s="192" t="s">
        <v>316</v>
      </c>
      <c r="E3110" s="192" t="s">
        <v>228</v>
      </c>
    </row>
    <row r="3111" spans="1:5" s="192" customFormat="1" outlineLevel="1">
      <c r="A3111" s="192" t="s">
        <v>18888</v>
      </c>
      <c r="B3111" s="205" t="s">
        <v>15584</v>
      </c>
    </row>
    <row r="3112" spans="1:5" s="98" customFormat="1" outlineLevel="1">
      <c r="A3112" s="98" t="s">
        <v>18889</v>
      </c>
      <c r="B3112" s="204" t="s">
        <v>18890</v>
      </c>
    </row>
    <row r="3113" spans="1:5" s="192" customFormat="1" outlineLevel="1">
      <c r="A3113" s="192" t="s">
        <v>10993</v>
      </c>
      <c r="B3113" s="205" t="s">
        <v>18891</v>
      </c>
      <c r="C3113" s="192" t="s">
        <v>227</v>
      </c>
      <c r="D3113" s="192" t="s">
        <v>316</v>
      </c>
      <c r="E3113" s="192" t="s">
        <v>228</v>
      </c>
    </row>
    <row r="3114" spans="1:5" s="192" customFormat="1" outlineLevel="1">
      <c r="A3114" s="192" t="s">
        <v>18892</v>
      </c>
      <c r="B3114" s="205" t="s">
        <v>10995</v>
      </c>
      <c r="C3114" s="192" t="s">
        <v>227</v>
      </c>
      <c r="D3114" s="192" t="s">
        <v>316</v>
      </c>
      <c r="E3114" s="192" t="s">
        <v>228</v>
      </c>
    </row>
    <row r="3115" spans="1:5" s="188" customFormat="1" outlineLevel="1">
      <c r="A3115" s="188" t="s">
        <v>10999</v>
      </c>
      <c r="B3115" s="206" t="s">
        <v>18893</v>
      </c>
      <c r="C3115" s="188" t="s">
        <v>227</v>
      </c>
      <c r="D3115" s="188" t="s">
        <v>316</v>
      </c>
      <c r="E3115" s="188" t="s">
        <v>228</v>
      </c>
    </row>
    <row r="3116" spans="1:5" s="188" customFormat="1" outlineLevel="1">
      <c r="A3116" s="188" t="s">
        <v>11014</v>
      </c>
      <c r="B3116" s="206" t="s">
        <v>18894</v>
      </c>
      <c r="C3116" s="188" t="s">
        <v>227</v>
      </c>
      <c r="D3116" s="188" t="s">
        <v>316</v>
      </c>
      <c r="E3116" s="188" t="s">
        <v>228</v>
      </c>
    </row>
    <row r="3117" spans="1:5" s="188" customFormat="1" outlineLevel="1">
      <c r="A3117" s="188" t="s">
        <v>18895</v>
      </c>
      <c r="B3117" s="206" t="s">
        <v>15584</v>
      </c>
      <c r="C3117" s="188" t="s">
        <v>227</v>
      </c>
      <c r="D3117" s="188" t="s">
        <v>316</v>
      </c>
      <c r="E3117" s="188" t="s">
        <v>228</v>
      </c>
    </row>
    <row r="3118" spans="1:5" s="192" customFormat="1" outlineLevel="1">
      <c r="A3118" s="192" t="s">
        <v>18896</v>
      </c>
      <c r="B3118" s="205" t="s">
        <v>18897</v>
      </c>
      <c r="C3118" s="192" t="s">
        <v>231</v>
      </c>
      <c r="D3118" s="192" t="s">
        <v>318</v>
      </c>
      <c r="E3118" s="192" t="s">
        <v>232</v>
      </c>
    </row>
    <row r="3119" spans="1:5" s="188" customFormat="1" outlineLevel="1">
      <c r="A3119" s="188" t="s">
        <v>11216</v>
      </c>
      <c r="B3119" s="206" t="s">
        <v>18898</v>
      </c>
      <c r="C3119" s="188" t="s">
        <v>231</v>
      </c>
      <c r="D3119" s="188" t="s">
        <v>318</v>
      </c>
      <c r="E3119" s="188" t="s">
        <v>232</v>
      </c>
    </row>
    <row r="3120" spans="1:5" s="188" customFormat="1" outlineLevel="1">
      <c r="A3120" s="188" t="s">
        <v>11220</v>
      </c>
      <c r="B3120" s="206" t="s">
        <v>18899</v>
      </c>
      <c r="C3120" s="188" t="s">
        <v>231</v>
      </c>
      <c r="D3120" s="188" t="s">
        <v>318</v>
      </c>
      <c r="E3120" s="188" t="s">
        <v>232</v>
      </c>
    </row>
    <row r="3121" spans="1:5" s="188" customFormat="1" outlineLevel="1">
      <c r="A3121" s="188" t="s">
        <v>11225</v>
      </c>
      <c r="B3121" s="206" t="s">
        <v>18900</v>
      </c>
      <c r="C3121" s="188" t="s">
        <v>231</v>
      </c>
      <c r="D3121" s="188" t="s">
        <v>318</v>
      </c>
      <c r="E3121" s="188" t="s">
        <v>232</v>
      </c>
    </row>
    <row r="3122" spans="1:5" s="188" customFormat="1" outlineLevel="1">
      <c r="A3122" s="188" t="s">
        <v>18901</v>
      </c>
      <c r="B3122" s="206" t="s">
        <v>15584</v>
      </c>
      <c r="C3122" s="188" t="s">
        <v>231</v>
      </c>
      <c r="D3122" s="188" t="s">
        <v>318</v>
      </c>
      <c r="E3122" s="188" t="s">
        <v>232</v>
      </c>
    </row>
    <row r="3123" spans="1:5" s="192" customFormat="1" outlineLevel="1">
      <c r="A3123" s="192" t="s">
        <v>11394</v>
      </c>
      <c r="B3123" s="205" t="s">
        <v>18902</v>
      </c>
      <c r="C3123" s="192" t="s">
        <v>229</v>
      </c>
      <c r="D3123" s="192" t="s">
        <v>317</v>
      </c>
      <c r="E3123" s="192" t="s">
        <v>3779</v>
      </c>
    </row>
    <row r="3124" spans="1:5" s="192" customFormat="1" outlineLevel="1">
      <c r="A3124" s="192" t="s">
        <v>18903</v>
      </c>
      <c r="B3124" s="205" t="s">
        <v>15584</v>
      </c>
    </row>
    <row r="3125" spans="1:5" s="98" customFormat="1" outlineLevel="1">
      <c r="A3125" s="98" t="s">
        <v>18904</v>
      </c>
      <c r="B3125" s="204" t="s">
        <v>18905</v>
      </c>
      <c r="C3125" s="98" t="s">
        <v>233</v>
      </c>
      <c r="D3125" s="98" t="s">
        <v>319</v>
      </c>
      <c r="E3125" s="98" t="s">
        <v>21087</v>
      </c>
    </row>
    <row r="3126" spans="1:5" s="192" customFormat="1" outlineLevel="1">
      <c r="A3126" s="192" t="s">
        <v>11600</v>
      </c>
      <c r="B3126" s="205" t="s">
        <v>11597</v>
      </c>
      <c r="C3126" s="192" t="s">
        <v>233</v>
      </c>
      <c r="D3126" s="192" t="s">
        <v>319</v>
      </c>
      <c r="E3126" s="192" t="s">
        <v>21087</v>
      </c>
    </row>
    <row r="3127" spans="1:5" s="192" customFormat="1" outlineLevel="1">
      <c r="A3127" s="192" t="s">
        <v>18906</v>
      </c>
      <c r="B3127" s="205" t="s">
        <v>18907</v>
      </c>
      <c r="C3127" s="192" t="s">
        <v>233</v>
      </c>
      <c r="D3127" s="192" t="s">
        <v>319</v>
      </c>
      <c r="E3127" s="192" t="s">
        <v>21087</v>
      </c>
    </row>
    <row r="3128" spans="1:5" s="188" customFormat="1" outlineLevel="1">
      <c r="A3128" s="188" t="s">
        <v>11615</v>
      </c>
      <c r="B3128" s="206" t="s">
        <v>18908</v>
      </c>
      <c r="C3128" s="188" t="s">
        <v>233</v>
      </c>
      <c r="D3128" s="188" t="s">
        <v>319</v>
      </c>
      <c r="E3128" s="188" t="s">
        <v>21087</v>
      </c>
    </row>
    <row r="3129" spans="1:5" s="188" customFormat="1" outlineLevel="1">
      <c r="A3129" s="188" t="s">
        <v>11639</v>
      </c>
      <c r="B3129" s="206" t="s">
        <v>18909</v>
      </c>
      <c r="C3129" s="188" t="s">
        <v>233</v>
      </c>
      <c r="D3129" s="188" t="s">
        <v>319</v>
      </c>
      <c r="E3129" s="188" t="s">
        <v>21087</v>
      </c>
    </row>
    <row r="3130" spans="1:5" s="188" customFormat="1" outlineLevel="1">
      <c r="A3130" s="188" t="s">
        <v>11642</v>
      </c>
      <c r="B3130" s="206" t="s">
        <v>18910</v>
      </c>
      <c r="C3130" s="188" t="s">
        <v>233</v>
      </c>
      <c r="D3130" s="188" t="s">
        <v>319</v>
      </c>
      <c r="E3130" s="188" t="s">
        <v>21087</v>
      </c>
    </row>
    <row r="3131" spans="1:5" s="188" customFormat="1" outlineLevel="1">
      <c r="A3131" s="188" t="s">
        <v>18911</v>
      </c>
      <c r="B3131" s="206" t="s">
        <v>15584</v>
      </c>
      <c r="C3131" s="188" t="s">
        <v>233</v>
      </c>
      <c r="D3131" s="188" t="s">
        <v>319</v>
      </c>
      <c r="E3131" s="188" t="s">
        <v>21087</v>
      </c>
    </row>
    <row r="3132" spans="1:5" s="192" customFormat="1" outlineLevel="1">
      <c r="A3132" s="192" t="s">
        <v>11652</v>
      </c>
      <c r="B3132" s="205" t="s">
        <v>18912</v>
      </c>
      <c r="C3132" s="192" t="s">
        <v>233</v>
      </c>
      <c r="D3132" s="192" t="s">
        <v>319</v>
      </c>
      <c r="E3132" s="192" t="s">
        <v>21087</v>
      </c>
    </row>
    <row r="3133" spans="1:5" s="192" customFormat="1" outlineLevel="1">
      <c r="A3133" s="192" t="s">
        <v>18913</v>
      </c>
      <c r="B3133" s="205" t="s">
        <v>18914</v>
      </c>
      <c r="C3133" s="192" t="s">
        <v>233</v>
      </c>
      <c r="D3133" s="192" t="s">
        <v>319</v>
      </c>
      <c r="E3133" s="192" t="s">
        <v>21087</v>
      </c>
    </row>
    <row r="3134" spans="1:5" s="188" customFormat="1" outlineLevel="1">
      <c r="A3134" s="188" t="s">
        <v>11661</v>
      </c>
      <c r="B3134" s="206" t="s">
        <v>18915</v>
      </c>
      <c r="C3134" s="188" t="s">
        <v>233</v>
      </c>
      <c r="D3134" s="188" t="s">
        <v>319</v>
      </c>
      <c r="E3134" s="188" t="s">
        <v>21087</v>
      </c>
    </row>
    <row r="3135" spans="1:5" s="188" customFormat="1" outlineLevel="1">
      <c r="A3135" s="188" t="s">
        <v>11664</v>
      </c>
      <c r="B3135" s="206" t="s">
        <v>18916</v>
      </c>
      <c r="C3135" s="188" t="s">
        <v>233</v>
      </c>
      <c r="D3135" s="188" t="s">
        <v>319</v>
      </c>
      <c r="E3135" s="188" t="s">
        <v>21087</v>
      </c>
    </row>
    <row r="3136" spans="1:5" s="188" customFormat="1" outlineLevel="1">
      <c r="A3136" s="188" t="s">
        <v>11667</v>
      </c>
      <c r="B3136" s="206" t="s">
        <v>18917</v>
      </c>
      <c r="C3136" s="188" t="s">
        <v>233</v>
      </c>
      <c r="D3136" s="188" t="s">
        <v>319</v>
      </c>
      <c r="E3136" s="188" t="s">
        <v>21087</v>
      </c>
    </row>
    <row r="3137" spans="1:5" s="188" customFormat="1" outlineLevel="1">
      <c r="A3137" s="188" t="s">
        <v>11670</v>
      </c>
      <c r="B3137" s="206" t="s">
        <v>18918</v>
      </c>
      <c r="C3137" s="188" t="s">
        <v>233</v>
      </c>
      <c r="D3137" s="188" t="s">
        <v>319</v>
      </c>
      <c r="E3137" s="188" t="s">
        <v>21087</v>
      </c>
    </row>
    <row r="3138" spans="1:5" s="188" customFormat="1" outlineLevel="1">
      <c r="A3138" s="188" t="s">
        <v>11674</v>
      </c>
      <c r="B3138" s="206" t="s">
        <v>18919</v>
      </c>
      <c r="C3138" s="188" t="s">
        <v>233</v>
      </c>
      <c r="D3138" s="188" t="s">
        <v>319</v>
      </c>
      <c r="E3138" s="188" t="s">
        <v>21087</v>
      </c>
    </row>
    <row r="3139" spans="1:5" s="188" customFormat="1" outlineLevel="1">
      <c r="A3139" s="188" t="s">
        <v>11676</v>
      </c>
      <c r="B3139" s="206" t="s">
        <v>18920</v>
      </c>
      <c r="C3139" s="188" t="s">
        <v>233</v>
      </c>
      <c r="D3139" s="188" t="s">
        <v>319</v>
      </c>
      <c r="E3139" s="188" t="s">
        <v>21087</v>
      </c>
    </row>
    <row r="3140" spans="1:5" s="188" customFormat="1" outlineLevel="1">
      <c r="A3140" s="188" t="s">
        <v>11681</v>
      </c>
      <c r="B3140" s="206" t="s">
        <v>18921</v>
      </c>
      <c r="C3140" s="188" t="s">
        <v>233</v>
      </c>
      <c r="D3140" s="188" t="s">
        <v>319</v>
      </c>
      <c r="E3140" s="188" t="s">
        <v>21087</v>
      </c>
    </row>
    <row r="3141" spans="1:5" s="188" customFormat="1" outlineLevel="1">
      <c r="A3141" s="188" t="s">
        <v>18922</v>
      </c>
      <c r="B3141" s="206" t="s">
        <v>18923</v>
      </c>
      <c r="C3141" s="188" t="s">
        <v>233</v>
      </c>
      <c r="D3141" s="188" t="s">
        <v>319</v>
      </c>
      <c r="E3141" s="188" t="s">
        <v>21087</v>
      </c>
    </row>
    <row r="3142" spans="1:5" s="188" customFormat="1" outlineLevel="1">
      <c r="A3142" s="188" t="s">
        <v>11684</v>
      </c>
      <c r="B3142" s="206" t="s">
        <v>18924</v>
      </c>
      <c r="C3142" s="188" t="s">
        <v>233</v>
      </c>
      <c r="D3142" s="188" t="s">
        <v>319</v>
      </c>
      <c r="E3142" s="188" t="s">
        <v>21087</v>
      </c>
    </row>
    <row r="3143" spans="1:5" s="188" customFormat="1" outlineLevel="1">
      <c r="A3143" s="188" t="s">
        <v>18925</v>
      </c>
      <c r="B3143" s="206" t="s">
        <v>15584</v>
      </c>
      <c r="C3143" s="188" t="s">
        <v>233</v>
      </c>
      <c r="D3143" s="188" t="s">
        <v>319</v>
      </c>
      <c r="E3143" s="188" t="s">
        <v>21087</v>
      </c>
    </row>
    <row r="3144" spans="1:5" s="192" customFormat="1" outlineLevel="1">
      <c r="A3144" s="192" t="s">
        <v>18926</v>
      </c>
      <c r="B3144" s="205" t="s">
        <v>18927</v>
      </c>
      <c r="C3144" s="192" t="s">
        <v>233</v>
      </c>
      <c r="D3144" s="192" t="s">
        <v>319</v>
      </c>
      <c r="E3144" s="192" t="s">
        <v>21087</v>
      </c>
    </row>
    <row r="3145" spans="1:5" s="188" customFormat="1" outlineLevel="1">
      <c r="A3145" s="188" t="s">
        <v>11618</v>
      </c>
      <c r="B3145" s="206" t="s">
        <v>18928</v>
      </c>
      <c r="C3145" s="188" t="s">
        <v>233</v>
      </c>
      <c r="D3145" s="188" t="s">
        <v>319</v>
      </c>
      <c r="E3145" s="188" t="s">
        <v>21087</v>
      </c>
    </row>
    <row r="3146" spans="1:5" s="188" customFormat="1" outlineLevel="1">
      <c r="A3146" s="188" t="s">
        <v>11622</v>
      </c>
      <c r="B3146" s="206" t="s">
        <v>18929</v>
      </c>
      <c r="C3146" s="188" t="s">
        <v>233</v>
      </c>
      <c r="D3146" s="188" t="s">
        <v>319</v>
      </c>
      <c r="E3146" s="188" t="s">
        <v>21087</v>
      </c>
    </row>
    <row r="3147" spans="1:5" s="188" customFormat="1" outlineLevel="1">
      <c r="A3147" s="188" t="s">
        <v>11625</v>
      </c>
      <c r="B3147" s="206" t="s">
        <v>18930</v>
      </c>
      <c r="C3147" s="188" t="s">
        <v>233</v>
      </c>
      <c r="D3147" s="188" t="s">
        <v>319</v>
      </c>
      <c r="E3147" s="188" t="s">
        <v>21087</v>
      </c>
    </row>
    <row r="3148" spans="1:5" s="188" customFormat="1" outlineLevel="1">
      <c r="A3148" s="188" t="s">
        <v>11628</v>
      </c>
      <c r="B3148" s="206" t="s">
        <v>18931</v>
      </c>
      <c r="C3148" s="188" t="s">
        <v>233</v>
      </c>
      <c r="D3148" s="188" t="s">
        <v>319</v>
      </c>
      <c r="E3148" s="188" t="s">
        <v>21087</v>
      </c>
    </row>
    <row r="3149" spans="1:5" s="188" customFormat="1" outlineLevel="1">
      <c r="A3149" s="188" t="s">
        <v>11632</v>
      </c>
      <c r="B3149" s="206" t="s">
        <v>18932</v>
      </c>
      <c r="C3149" s="188" t="s">
        <v>233</v>
      </c>
      <c r="D3149" s="188" t="s">
        <v>319</v>
      </c>
      <c r="E3149" s="188" t="s">
        <v>21087</v>
      </c>
    </row>
    <row r="3150" spans="1:5" s="188" customFormat="1" outlineLevel="1">
      <c r="A3150" s="188" t="s">
        <v>11634</v>
      </c>
      <c r="B3150" s="206" t="s">
        <v>18933</v>
      </c>
      <c r="C3150" s="188" t="s">
        <v>233</v>
      </c>
      <c r="D3150" s="188" t="s">
        <v>319</v>
      </c>
      <c r="E3150" s="188" t="s">
        <v>21087</v>
      </c>
    </row>
    <row r="3151" spans="1:5" s="188" customFormat="1" outlineLevel="1">
      <c r="A3151" s="188" t="s">
        <v>18934</v>
      </c>
      <c r="B3151" s="206" t="s">
        <v>15584</v>
      </c>
      <c r="C3151" s="188" t="s">
        <v>233</v>
      </c>
      <c r="D3151" s="188" t="s">
        <v>319</v>
      </c>
      <c r="E3151" s="188" t="s">
        <v>21087</v>
      </c>
    </row>
    <row r="3152" spans="1:5" s="192" customFormat="1" outlineLevel="1">
      <c r="A3152" s="192" t="s">
        <v>18935</v>
      </c>
      <c r="B3152" s="205" t="s">
        <v>18936</v>
      </c>
      <c r="C3152" s="192" t="s">
        <v>233</v>
      </c>
      <c r="D3152" s="192" t="s">
        <v>319</v>
      </c>
      <c r="E3152" s="192" t="s">
        <v>21087</v>
      </c>
    </row>
    <row r="3153" spans="1:5" s="188" customFormat="1" outlineLevel="1">
      <c r="A3153" s="188" t="s">
        <v>11716</v>
      </c>
      <c r="B3153" s="206" t="s">
        <v>11713</v>
      </c>
      <c r="C3153" s="188" t="s">
        <v>233</v>
      </c>
      <c r="D3153" s="188" t="s">
        <v>319</v>
      </c>
      <c r="E3153" s="188" t="s">
        <v>21087</v>
      </c>
    </row>
    <row r="3154" spans="1:5" s="188" customFormat="1" outlineLevel="1">
      <c r="A3154" s="188" t="s">
        <v>11726</v>
      </c>
      <c r="B3154" s="206" t="s">
        <v>18937</v>
      </c>
      <c r="C3154" s="188" t="s">
        <v>233</v>
      </c>
      <c r="D3154" s="188" t="s">
        <v>319</v>
      </c>
      <c r="E3154" s="188" t="s">
        <v>21087</v>
      </c>
    </row>
    <row r="3155" spans="1:5" s="188" customFormat="1" outlineLevel="1">
      <c r="A3155" s="188" t="s">
        <v>11693</v>
      </c>
      <c r="B3155" s="206" t="s">
        <v>18938</v>
      </c>
      <c r="C3155" s="188" t="s">
        <v>233</v>
      </c>
      <c r="D3155" s="188" t="s">
        <v>319</v>
      </c>
      <c r="E3155" s="188" t="s">
        <v>21087</v>
      </c>
    </row>
    <row r="3156" spans="1:5" s="188" customFormat="1" outlineLevel="1">
      <c r="A3156" s="188" t="s">
        <v>11697</v>
      </c>
      <c r="B3156" s="206" t="s">
        <v>18939</v>
      </c>
      <c r="C3156" s="188" t="s">
        <v>233</v>
      </c>
      <c r="D3156" s="188" t="s">
        <v>319</v>
      </c>
      <c r="E3156" s="188" t="s">
        <v>21087</v>
      </c>
    </row>
    <row r="3157" spans="1:5" s="188" customFormat="1" outlineLevel="1">
      <c r="A3157" s="188" t="s">
        <v>18940</v>
      </c>
      <c r="B3157" s="206" t="s">
        <v>15584</v>
      </c>
      <c r="C3157" s="188" t="s">
        <v>233</v>
      </c>
      <c r="D3157" s="188" t="s">
        <v>319</v>
      </c>
      <c r="E3157" s="188" t="s">
        <v>21087</v>
      </c>
    </row>
    <row r="3158" spans="1:5" s="192" customFormat="1" outlineLevel="1">
      <c r="A3158" s="192" t="s">
        <v>11687</v>
      </c>
      <c r="B3158" s="205" t="s">
        <v>18941</v>
      </c>
      <c r="C3158" s="192" t="s">
        <v>233</v>
      </c>
      <c r="D3158" s="192" t="s">
        <v>319</v>
      </c>
      <c r="E3158" s="192" t="s">
        <v>21087</v>
      </c>
    </row>
    <row r="3159" spans="1:5" s="192" customFormat="1" outlineLevel="1">
      <c r="A3159" s="192" t="s">
        <v>18942</v>
      </c>
      <c r="B3159" s="205" t="s">
        <v>15584</v>
      </c>
      <c r="C3159" s="192" t="s">
        <v>233</v>
      </c>
      <c r="D3159" s="192" t="s">
        <v>319</v>
      </c>
      <c r="E3159" s="192" t="s">
        <v>21087</v>
      </c>
    </row>
    <row r="3160" spans="1:5" s="98" customFormat="1" outlineLevel="1">
      <c r="A3160" s="98" t="s">
        <v>18943</v>
      </c>
      <c r="B3160" s="204" t="s">
        <v>18944</v>
      </c>
      <c r="C3160" s="98" t="s">
        <v>233</v>
      </c>
      <c r="D3160" s="98" t="s">
        <v>319</v>
      </c>
      <c r="E3160" s="98" t="s">
        <v>21087</v>
      </c>
    </row>
    <row r="3161" spans="1:5" s="192" customFormat="1" outlineLevel="1">
      <c r="A3161" s="192" t="s">
        <v>18945</v>
      </c>
      <c r="B3161" s="205" t="s">
        <v>18946</v>
      </c>
      <c r="C3161" s="192" t="s">
        <v>233</v>
      </c>
      <c r="D3161" s="192" t="s">
        <v>319</v>
      </c>
      <c r="E3161" s="192" t="s">
        <v>21087</v>
      </c>
    </row>
    <row r="3162" spans="1:5" s="188" customFormat="1" outlineLevel="1">
      <c r="A3162" s="188" t="s">
        <v>11749</v>
      </c>
      <c r="B3162" s="206" t="s">
        <v>18947</v>
      </c>
      <c r="C3162" s="188" t="s">
        <v>233</v>
      </c>
      <c r="D3162" s="188" t="s">
        <v>319</v>
      </c>
      <c r="E3162" s="188" t="s">
        <v>21087</v>
      </c>
    </row>
    <row r="3163" spans="1:5" s="188" customFormat="1" outlineLevel="1">
      <c r="A3163" s="188" t="s">
        <v>11752</v>
      </c>
      <c r="B3163" s="206" t="s">
        <v>18948</v>
      </c>
      <c r="C3163" s="188" t="s">
        <v>233</v>
      </c>
      <c r="D3163" s="188" t="s">
        <v>319</v>
      </c>
      <c r="E3163" s="188" t="s">
        <v>21087</v>
      </c>
    </row>
    <row r="3164" spans="1:5" s="188" customFormat="1" outlineLevel="1">
      <c r="A3164" s="188" t="s">
        <v>11754</v>
      </c>
      <c r="B3164" s="206" t="s">
        <v>18949</v>
      </c>
      <c r="C3164" s="188" t="s">
        <v>233</v>
      </c>
      <c r="D3164" s="188" t="s">
        <v>319</v>
      </c>
      <c r="E3164" s="188" t="s">
        <v>21087</v>
      </c>
    </row>
    <row r="3165" spans="1:5" s="188" customFormat="1" outlineLevel="1">
      <c r="A3165" s="188" t="s">
        <v>18950</v>
      </c>
      <c r="B3165" s="206" t="s">
        <v>15584</v>
      </c>
      <c r="C3165" s="188" t="s">
        <v>233</v>
      </c>
      <c r="D3165" s="188" t="s">
        <v>319</v>
      </c>
      <c r="E3165" s="188" t="s">
        <v>21087</v>
      </c>
    </row>
    <row r="3166" spans="1:5" s="192" customFormat="1" outlineLevel="1">
      <c r="A3166" s="192" t="s">
        <v>11757</v>
      </c>
      <c r="B3166" s="205" t="s">
        <v>11756</v>
      </c>
      <c r="C3166" s="192" t="s">
        <v>233</v>
      </c>
      <c r="D3166" s="192" t="s">
        <v>319</v>
      </c>
      <c r="E3166" s="192" t="s">
        <v>21087</v>
      </c>
    </row>
    <row r="3167" spans="1:5" s="192" customFormat="1" outlineLevel="1">
      <c r="A3167" s="192" t="s">
        <v>18951</v>
      </c>
      <c r="B3167" s="205" t="s">
        <v>18952</v>
      </c>
      <c r="C3167" s="192" t="s">
        <v>233</v>
      </c>
      <c r="D3167" s="192" t="s">
        <v>319</v>
      </c>
      <c r="E3167" s="192" t="s">
        <v>21087</v>
      </c>
    </row>
    <row r="3168" spans="1:5" s="188" customFormat="1" outlineLevel="1">
      <c r="A3168" s="188" t="s">
        <v>11762</v>
      </c>
      <c r="B3168" s="206" t="s">
        <v>18953</v>
      </c>
      <c r="C3168" s="188" t="s">
        <v>233</v>
      </c>
      <c r="D3168" s="188" t="s">
        <v>319</v>
      </c>
      <c r="E3168" s="188" t="s">
        <v>21087</v>
      </c>
    </row>
    <row r="3169" spans="1:5" s="188" customFormat="1" outlineLevel="1">
      <c r="A3169" s="188" t="s">
        <v>11765</v>
      </c>
      <c r="B3169" s="206" t="s">
        <v>18954</v>
      </c>
      <c r="C3169" s="188" t="s">
        <v>233</v>
      </c>
      <c r="D3169" s="188" t="s">
        <v>319</v>
      </c>
      <c r="E3169" s="188" t="s">
        <v>21087</v>
      </c>
    </row>
    <row r="3170" spans="1:5" s="188" customFormat="1" outlineLevel="1">
      <c r="A3170" s="188" t="s">
        <v>11767</v>
      </c>
      <c r="B3170" s="206" t="s">
        <v>18955</v>
      </c>
      <c r="C3170" s="188" t="s">
        <v>233</v>
      </c>
      <c r="D3170" s="188" t="s">
        <v>319</v>
      </c>
      <c r="E3170" s="188" t="s">
        <v>21087</v>
      </c>
    </row>
    <row r="3171" spans="1:5" s="188" customFormat="1" outlineLevel="1">
      <c r="A3171" s="188" t="s">
        <v>18956</v>
      </c>
      <c r="B3171" s="206" t="s">
        <v>15584</v>
      </c>
      <c r="C3171" s="188" t="s">
        <v>233</v>
      </c>
      <c r="D3171" s="188" t="s">
        <v>319</v>
      </c>
      <c r="E3171" s="188" t="s">
        <v>21087</v>
      </c>
    </row>
    <row r="3172" spans="1:5" s="192" customFormat="1" outlineLevel="1">
      <c r="A3172" s="192" t="s">
        <v>18957</v>
      </c>
      <c r="B3172" s="205" t="s">
        <v>18958</v>
      </c>
      <c r="C3172" s="192" t="s">
        <v>233</v>
      </c>
      <c r="D3172" s="192" t="s">
        <v>319</v>
      </c>
      <c r="E3172" s="192" t="s">
        <v>21087</v>
      </c>
    </row>
    <row r="3173" spans="1:5" s="188" customFormat="1" outlineLevel="1">
      <c r="A3173" s="188" t="s">
        <v>11772</v>
      </c>
      <c r="B3173" s="206" t="s">
        <v>18959</v>
      </c>
      <c r="C3173" s="188" t="s">
        <v>233</v>
      </c>
      <c r="D3173" s="188" t="s">
        <v>319</v>
      </c>
      <c r="E3173" s="188" t="s">
        <v>21087</v>
      </c>
    </row>
    <row r="3174" spans="1:5" s="188" customFormat="1" outlineLevel="1">
      <c r="A3174" s="188" t="s">
        <v>11775</v>
      </c>
      <c r="B3174" s="206" t="s">
        <v>18960</v>
      </c>
      <c r="C3174" s="188" t="s">
        <v>233</v>
      </c>
      <c r="D3174" s="188" t="s">
        <v>319</v>
      </c>
      <c r="E3174" s="188" t="s">
        <v>21087</v>
      </c>
    </row>
    <row r="3175" spans="1:5" s="188" customFormat="1" outlineLevel="1">
      <c r="A3175" s="188" t="s">
        <v>11778</v>
      </c>
      <c r="B3175" s="206" t="s">
        <v>18961</v>
      </c>
      <c r="C3175" s="188" t="s">
        <v>233</v>
      </c>
      <c r="D3175" s="188" t="s">
        <v>319</v>
      </c>
      <c r="E3175" s="188" t="s">
        <v>21087</v>
      </c>
    </row>
    <row r="3176" spans="1:5" s="188" customFormat="1" outlineLevel="1">
      <c r="A3176" s="188" t="s">
        <v>11780</v>
      </c>
      <c r="B3176" s="206" t="s">
        <v>18962</v>
      </c>
      <c r="C3176" s="188" t="s">
        <v>233</v>
      </c>
      <c r="D3176" s="188" t="s">
        <v>319</v>
      </c>
      <c r="E3176" s="188" t="s">
        <v>21087</v>
      </c>
    </row>
    <row r="3177" spans="1:5" s="188" customFormat="1" outlineLevel="1">
      <c r="A3177" s="188" t="s">
        <v>18963</v>
      </c>
      <c r="B3177" s="206" t="s">
        <v>15584</v>
      </c>
      <c r="C3177" s="188" t="s">
        <v>233</v>
      </c>
      <c r="D3177" s="188" t="s">
        <v>319</v>
      </c>
      <c r="E3177" s="188" t="s">
        <v>21087</v>
      </c>
    </row>
    <row r="3178" spans="1:5" s="192" customFormat="1" outlineLevel="1">
      <c r="A3178" s="192" t="s">
        <v>11734</v>
      </c>
      <c r="B3178" s="205" t="s">
        <v>18964</v>
      </c>
      <c r="C3178" s="192" t="s">
        <v>233</v>
      </c>
      <c r="D3178" s="192" t="s">
        <v>319</v>
      </c>
      <c r="E3178" s="192" t="s">
        <v>21087</v>
      </c>
    </row>
    <row r="3179" spans="1:5" s="192" customFormat="1" outlineLevel="1">
      <c r="A3179" s="192" t="s">
        <v>18965</v>
      </c>
      <c r="B3179" s="205" t="s">
        <v>15584</v>
      </c>
      <c r="C3179" s="192" t="s">
        <v>233</v>
      </c>
      <c r="D3179" s="192" t="s">
        <v>319</v>
      </c>
      <c r="E3179" s="192" t="s">
        <v>21087</v>
      </c>
    </row>
    <row r="3180" spans="1:5" s="98" customFormat="1" outlineLevel="1">
      <c r="A3180" s="98" t="s">
        <v>18966</v>
      </c>
      <c r="B3180" s="204" t="s">
        <v>18967</v>
      </c>
    </row>
    <row r="3181" spans="1:5" s="192" customFormat="1" outlineLevel="1">
      <c r="A3181" s="192" t="s">
        <v>18968</v>
      </c>
      <c r="B3181" s="205" t="s">
        <v>18969</v>
      </c>
    </row>
    <row r="3182" spans="1:5" s="188" customFormat="1" outlineLevel="1">
      <c r="A3182" s="188" t="s">
        <v>11042</v>
      </c>
      <c r="B3182" s="206" t="s">
        <v>18970</v>
      </c>
      <c r="C3182" s="188" t="s">
        <v>227</v>
      </c>
      <c r="D3182" s="188" t="s">
        <v>316</v>
      </c>
      <c r="E3182" s="188" t="s">
        <v>228</v>
      </c>
    </row>
    <row r="3183" spans="1:5" s="188" customFormat="1" outlineLevel="1">
      <c r="A3183" s="188" t="s">
        <v>11049</v>
      </c>
      <c r="B3183" s="206" t="s">
        <v>18971</v>
      </c>
      <c r="C3183" s="188" t="s">
        <v>227</v>
      </c>
      <c r="D3183" s="188" t="s">
        <v>316</v>
      </c>
      <c r="E3183" s="188" t="s">
        <v>228</v>
      </c>
    </row>
    <row r="3184" spans="1:5" s="188" customFormat="1" outlineLevel="1">
      <c r="A3184" s="188" t="s">
        <v>11053</v>
      </c>
      <c r="B3184" s="206" t="s">
        <v>18972</v>
      </c>
      <c r="C3184" s="188" t="s">
        <v>227</v>
      </c>
      <c r="D3184" s="188" t="s">
        <v>316</v>
      </c>
      <c r="E3184" s="188" t="s">
        <v>228</v>
      </c>
    </row>
    <row r="3185" spans="1:5" s="188" customFormat="1" outlineLevel="1">
      <c r="A3185" s="188" t="s">
        <v>18973</v>
      </c>
      <c r="B3185" s="206" t="s">
        <v>15584</v>
      </c>
    </row>
    <row r="3186" spans="1:5" s="192" customFormat="1" outlineLevel="1">
      <c r="A3186" s="192" t="s">
        <v>18974</v>
      </c>
      <c r="B3186" s="205" t="s">
        <v>18975</v>
      </c>
    </row>
    <row r="3187" spans="1:5" s="188" customFormat="1" outlineLevel="1">
      <c r="A3187" s="188" t="s">
        <v>11070</v>
      </c>
      <c r="B3187" s="206" t="s">
        <v>18976</v>
      </c>
      <c r="C3187" s="188" t="s">
        <v>227</v>
      </c>
      <c r="D3187" s="188" t="s">
        <v>316</v>
      </c>
      <c r="E3187" s="188" t="s">
        <v>228</v>
      </c>
    </row>
    <row r="3188" spans="1:5" s="188" customFormat="1" outlineLevel="1">
      <c r="A3188" s="188" t="s">
        <v>11231</v>
      </c>
      <c r="B3188" s="206" t="s">
        <v>18977</v>
      </c>
      <c r="C3188" s="188" t="s">
        <v>231</v>
      </c>
      <c r="D3188" s="188" t="s">
        <v>318</v>
      </c>
      <c r="E3188" s="188" t="s">
        <v>232</v>
      </c>
    </row>
    <row r="3189" spans="1:5" s="188" customFormat="1" outlineLevel="1">
      <c r="A3189" s="188" t="s">
        <v>11387</v>
      </c>
      <c r="B3189" s="206" t="s">
        <v>18978</v>
      </c>
      <c r="C3189" s="188" t="s">
        <v>229</v>
      </c>
      <c r="D3189" s="188" t="s">
        <v>317</v>
      </c>
      <c r="E3189" s="188" t="s">
        <v>3779</v>
      </c>
    </row>
    <row r="3190" spans="1:5" s="188" customFormat="1" outlineLevel="1">
      <c r="A3190" s="188" t="s">
        <v>11067</v>
      </c>
      <c r="B3190" s="206" t="s">
        <v>18979</v>
      </c>
      <c r="C3190" s="188" t="s">
        <v>227</v>
      </c>
      <c r="D3190" s="188" t="s">
        <v>316</v>
      </c>
      <c r="E3190" s="188" t="s">
        <v>228</v>
      </c>
    </row>
    <row r="3191" spans="1:5" s="188" customFormat="1" outlineLevel="1">
      <c r="A3191" s="188" t="s">
        <v>18980</v>
      </c>
      <c r="B3191" s="206" t="s">
        <v>15584</v>
      </c>
    </row>
    <row r="3192" spans="1:5" s="192" customFormat="1" outlineLevel="1">
      <c r="A3192" s="192" t="s">
        <v>18981</v>
      </c>
      <c r="B3192" s="205" t="s">
        <v>18982</v>
      </c>
    </row>
    <row r="3193" spans="1:5" s="188" customFormat="1" outlineLevel="1">
      <c r="A3193" s="188" t="s">
        <v>11081</v>
      </c>
      <c r="B3193" s="206" t="s">
        <v>18871</v>
      </c>
      <c r="C3193" s="188" t="s">
        <v>227</v>
      </c>
      <c r="D3193" s="188" t="s">
        <v>316</v>
      </c>
      <c r="E3193" s="188" t="s">
        <v>228</v>
      </c>
    </row>
    <row r="3194" spans="1:5" s="188" customFormat="1" outlineLevel="1">
      <c r="A3194" s="188" t="s">
        <v>11234</v>
      </c>
      <c r="B3194" s="206" t="s">
        <v>18886</v>
      </c>
      <c r="C3194" s="188" t="s">
        <v>231</v>
      </c>
      <c r="D3194" s="188" t="s">
        <v>318</v>
      </c>
      <c r="E3194" s="188" t="s">
        <v>232</v>
      </c>
    </row>
    <row r="3195" spans="1:5" s="188" customFormat="1" outlineLevel="1">
      <c r="A3195" s="188" t="s">
        <v>11389</v>
      </c>
      <c r="B3195" s="206" t="s">
        <v>18872</v>
      </c>
      <c r="C3195" s="188" t="s">
        <v>229</v>
      </c>
      <c r="D3195" s="188" t="s">
        <v>317</v>
      </c>
      <c r="E3195" s="188" t="s">
        <v>3779</v>
      </c>
    </row>
    <row r="3196" spans="1:5" s="188" customFormat="1" outlineLevel="1">
      <c r="A3196" s="188" t="s">
        <v>18983</v>
      </c>
      <c r="B3196" s="206" t="s">
        <v>15584</v>
      </c>
    </row>
    <row r="3197" spans="1:5" s="192" customFormat="1" outlineLevel="1">
      <c r="A3197" s="192" t="s">
        <v>18984</v>
      </c>
      <c r="B3197" s="205" t="s">
        <v>18985</v>
      </c>
      <c r="C3197" s="192" t="s">
        <v>233</v>
      </c>
      <c r="D3197" s="192" t="s">
        <v>319</v>
      </c>
      <c r="E3197" s="192" t="s">
        <v>21087</v>
      </c>
    </row>
    <row r="3198" spans="1:5" s="188" customFormat="1" outlineLevel="1">
      <c r="A3198" s="188" t="s">
        <v>11729</v>
      </c>
      <c r="B3198" s="206" t="s">
        <v>18986</v>
      </c>
      <c r="C3198" s="188" t="s">
        <v>233</v>
      </c>
      <c r="D3198" s="188" t="s">
        <v>319</v>
      </c>
      <c r="E3198" s="188" t="s">
        <v>21087</v>
      </c>
    </row>
    <row r="3199" spans="1:5" s="188" customFormat="1" outlineLevel="1">
      <c r="A3199" s="188" t="s">
        <v>11844</v>
      </c>
      <c r="B3199" s="206" t="s">
        <v>18987</v>
      </c>
      <c r="C3199" s="188" t="s">
        <v>233</v>
      </c>
      <c r="D3199" s="188" t="s">
        <v>319</v>
      </c>
      <c r="E3199" s="188" t="s">
        <v>21087</v>
      </c>
    </row>
    <row r="3200" spans="1:5" s="188" customFormat="1" outlineLevel="1">
      <c r="A3200" s="188" t="s">
        <v>18988</v>
      </c>
      <c r="B3200" s="206" t="s">
        <v>15584</v>
      </c>
      <c r="C3200" s="188" t="s">
        <v>233</v>
      </c>
      <c r="D3200" s="188" t="s">
        <v>319</v>
      </c>
      <c r="E3200" s="188" t="s">
        <v>21087</v>
      </c>
    </row>
    <row r="3201" spans="1:5" s="192" customFormat="1" outlineLevel="1">
      <c r="A3201" s="192" t="s">
        <v>18989</v>
      </c>
      <c r="B3201" s="205" t="s">
        <v>15584</v>
      </c>
    </row>
    <row r="3202" spans="1:5" s="98" customFormat="1" outlineLevel="1">
      <c r="A3202" s="98" t="s">
        <v>18990</v>
      </c>
      <c r="B3202" s="204" t="s">
        <v>18991</v>
      </c>
    </row>
    <row r="3203" spans="1:5" s="192" customFormat="1" outlineLevel="1">
      <c r="A3203" s="192" t="s">
        <v>18992</v>
      </c>
      <c r="B3203" s="205" t="s">
        <v>18993</v>
      </c>
      <c r="C3203" s="192" t="s">
        <v>233</v>
      </c>
      <c r="D3203" s="192" t="s">
        <v>319</v>
      </c>
      <c r="E3203" s="192" t="s">
        <v>21087</v>
      </c>
    </row>
    <row r="3204" spans="1:5" s="188" customFormat="1" outlineLevel="1">
      <c r="A3204" s="188" t="s">
        <v>11787</v>
      </c>
      <c r="B3204" s="206" t="s">
        <v>11784</v>
      </c>
      <c r="C3204" s="188" t="s">
        <v>233</v>
      </c>
      <c r="D3204" s="188" t="s">
        <v>319</v>
      </c>
      <c r="E3204" s="188" t="s">
        <v>21087</v>
      </c>
    </row>
    <row r="3205" spans="1:5" s="188" customFormat="1" outlineLevel="1">
      <c r="A3205" s="188" t="s">
        <v>11825</v>
      </c>
      <c r="B3205" s="206" t="s">
        <v>18994</v>
      </c>
      <c r="C3205" s="188" t="s">
        <v>233</v>
      </c>
      <c r="D3205" s="188" t="s">
        <v>319</v>
      </c>
      <c r="E3205" s="188" t="s">
        <v>21087</v>
      </c>
    </row>
    <row r="3206" spans="1:5" s="188" customFormat="1" outlineLevel="1">
      <c r="A3206" s="188" t="s">
        <v>11803</v>
      </c>
      <c r="B3206" s="206" t="s">
        <v>18995</v>
      </c>
      <c r="C3206" s="188" t="s">
        <v>233</v>
      </c>
      <c r="D3206" s="188" t="s">
        <v>319</v>
      </c>
      <c r="E3206" s="188" t="s">
        <v>21087</v>
      </c>
    </row>
    <row r="3207" spans="1:5" s="188" customFormat="1" outlineLevel="1">
      <c r="A3207" s="188" t="s">
        <v>11806</v>
      </c>
      <c r="B3207" s="206" t="s">
        <v>18996</v>
      </c>
      <c r="C3207" s="188" t="s">
        <v>233</v>
      </c>
      <c r="D3207" s="188" t="s">
        <v>319</v>
      </c>
      <c r="E3207" s="188" t="s">
        <v>21087</v>
      </c>
    </row>
    <row r="3208" spans="1:5" s="188" customFormat="1" outlineLevel="1">
      <c r="A3208" s="188" t="s">
        <v>11809</v>
      </c>
      <c r="B3208" s="206" t="s">
        <v>18997</v>
      </c>
      <c r="C3208" s="188" t="s">
        <v>233</v>
      </c>
      <c r="D3208" s="188" t="s">
        <v>319</v>
      </c>
      <c r="E3208" s="188" t="s">
        <v>21087</v>
      </c>
    </row>
    <row r="3209" spans="1:5" s="188" customFormat="1" outlineLevel="1">
      <c r="A3209" s="188" t="s">
        <v>11813</v>
      </c>
      <c r="B3209" s="206" t="s">
        <v>18998</v>
      </c>
      <c r="C3209" s="188" t="s">
        <v>233</v>
      </c>
      <c r="D3209" s="188" t="s">
        <v>319</v>
      </c>
      <c r="E3209" s="188" t="s">
        <v>21087</v>
      </c>
    </row>
    <row r="3210" spans="1:5" s="188" customFormat="1" outlineLevel="1">
      <c r="A3210" s="188" t="s">
        <v>11816</v>
      </c>
      <c r="B3210" s="206" t="s">
        <v>18999</v>
      </c>
      <c r="C3210" s="188" t="s">
        <v>233</v>
      </c>
      <c r="D3210" s="188" t="s">
        <v>319</v>
      </c>
      <c r="E3210" s="188" t="s">
        <v>21087</v>
      </c>
    </row>
    <row r="3211" spans="1:5" s="188" customFormat="1" outlineLevel="1">
      <c r="A3211" s="188" t="s">
        <v>11818</v>
      </c>
      <c r="B3211" s="206" t="s">
        <v>19000</v>
      </c>
      <c r="C3211" s="188" t="s">
        <v>233</v>
      </c>
      <c r="D3211" s="188" t="s">
        <v>319</v>
      </c>
      <c r="E3211" s="188" t="s">
        <v>21087</v>
      </c>
    </row>
    <row r="3212" spans="1:5" s="188" customFormat="1" outlineLevel="1">
      <c r="A3212" s="188" t="s">
        <v>19001</v>
      </c>
      <c r="B3212" s="206" t="s">
        <v>15584</v>
      </c>
      <c r="C3212" s="188" t="s">
        <v>233</v>
      </c>
      <c r="D3212" s="188" t="s">
        <v>319</v>
      </c>
      <c r="E3212" s="188" t="s">
        <v>21087</v>
      </c>
    </row>
    <row r="3213" spans="1:5" s="192" customFormat="1" outlineLevel="1">
      <c r="A3213" s="192" t="s">
        <v>19002</v>
      </c>
      <c r="B3213" s="205" t="s">
        <v>19003</v>
      </c>
      <c r="C3213" s="192" t="s">
        <v>227</v>
      </c>
      <c r="D3213" s="192" t="s">
        <v>316</v>
      </c>
      <c r="E3213" s="192" t="s">
        <v>228</v>
      </c>
    </row>
    <row r="3214" spans="1:5" s="188" customFormat="1" outlineLevel="1">
      <c r="A3214" s="188" t="s">
        <v>10978</v>
      </c>
      <c r="B3214" s="206" t="s">
        <v>19004</v>
      </c>
      <c r="C3214" s="188" t="s">
        <v>227</v>
      </c>
      <c r="D3214" s="188" t="s">
        <v>316</v>
      </c>
      <c r="E3214" s="188" t="s">
        <v>228</v>
      </c>
    </row>
    <row r="3215" spans="1:5" s="188" customFormat="1" outlineLevel="1">
      <c r="A3215" s="188" t="s">
        <v>10982</v>
      </c>
      <c r="B3215" s="206" t="s">
        <v>19005</v>
      </c>
      <c r="C3215" s="188" t="s">
        <v>227</v>
      </c>
      <c r="D3215" s="188" t="s">
        <v>316</v>
      </c>
      <c r="E3215" s="188" t="s">
        <v>228</v>
      </c>
    </row>
    <row r="3216" spans="1:5" s="188" customFormat="1" outlineLevel="1">
      <c r="A3216" s="188" t="s">
        <v>19006</v>
      </c>
      <c r="B3216" s="206" t="s">
        <v>15584</v>
      </c>
      <c r="C3216" s="188" t="s">
        <v>227</v>
      </c>
      <c r="D3216" s="188" t="s">
        <v>316</v>
      </c>
      <c r="E3216" s="188" t="s">
        <v>228</v>
      </c>
    </row>
    <row r="3217" spans="1:5" s="192" customFormat="1" outlineLevel="1">
      <c r="A3217" s="192" t="s">
        <v>19007</v>
      </c>
      <c r="B3217" s="205" t="s">
        <v>19008</v>
      </c>
    </row>
    <row r="3218" spans="1:5" s="188" customFormat="1" outlineLevel="1">
      <c r="A3218" s="188" t="s">
        <v>11028</v>
      </c>
      <c r="B3218" s="206" t="s">
        <v>19009</v>
      </c>
      <c r="C3218" s="188" t="s">
        <v>227</v>
      </c>
      <c r="D3218" s="188" t="s">
        <v>316</v>
      </c>
      <c r="E3218" s="188" t="s">
        <v>228</v>
      </c>
    </row>
    <row r="3219" spans="1:5" s="188" customFormat="1" outlineLevel="1">
      <c r="A3219" s="188" t="s">
        <v>11026</v>
      </c>
      <c r="B3219" s="206" t="s">
        <v>19010</v>
      </c>
      <c r="C3219" s="188" t="s">
        <v>227</v>
      </c>
      <c r="D3219" s="188" t="s">
        <v>316</v>
      </c>
      <c r="E3219" s="188" t="s">
        <v>228</v>
      </c>
    </row>
    <row r="3220" spans="1:5" s="188" customFormat="1" outlineLevel="1">
      <c r="A3220" s="188" t="s">
        <v>11859</v>
      </c>
      <c r="B3220" s="206" t="s">
        <v>19011</v>
      </c>
      <c r="C3220" s="188" t="s">
        <v>233</v>
      </c>
      <c r="D3220" s="188" t="s">
        <v>319</v>
      </c>
      <c r="E3220" s="188" t="s">
        <v>21087</v>
      </c>
    </row>
    <row r="3221" spans="1:5" s="188" customFormat="1" outlineLevel="1">
      <c r="A3221" s="188" t="s">
        <v>19012</v>
      </c>
      <c r="B3221" s="206" t="s">
        <v>15584</v>
      </c>
    </row>
    <row r="3222" spans="1:5" s="192" customFormat="1" outlineLevel="1">
      <c r="A3222" s="192" t="s">
        <v>11033</v>
      </c>
      <c r="B3222" s="205" t="s">
        <v>11030</v>
      </c>
      <c r="C3222" s="192" t="s">
        <v>227</v>
      </c>
      <c r="D3222" s="192" t="s">
        <v>316</v>
      </c>
      <c r="E3222" s="192" t="s">
        <v>228</v>
      </c>
    </row>
    <row r="3223" spans="1:5" s="192" customFormat="1" outlineLevel="1">
      <c r="A3223" s="192" t="s">
        <v>19013</v>
      </c>
      <c r="B3223" s="205" t="s">
        <v>19014</v>
      </c>
      <c r="C3223" s="192" t="s">
        <v>233</v>
      </c>
      <c r="D3223" s="192" t="s">
        <v>319</v>
      </c>
      <c r="E3223" s="192" t="s">
        <v>21087</v>
      </c>
    </row>
    <row r="3224" spans="1:5" s="188" customFormat="1" outlineLevel="1">
      <c r="A3224" s="188" t="s">
        <v>11852</v>
      </c>
      <c r="B3224" s="206" t="s">
        <v>11849</v>
      </c>
      <c r="C3224" s="188" t="s">
        <v>233</v>
      </c>
      <c r="D3224" s="188" t="s">
        <v>319</v>
      </c>
      <c r="E3224" s="188" t="s">
        <v>21087</v>
      </c>
    </row>
    <row r="3225" spans="1:5" s="188" customFormat="1" outlineLevel="1">
      <c r="A3225" s="188" t="s">
        <v>11841</v>
      </c>
      <c r="B3225" s="206" t="s">
        <v>19015</v>
      </c>
      <c r="C3225" s="188" t="s">
        <v>233</v>
      </c>
      <c r="D3225" s="188" t="s">
        <v>319</v>
      </c>
      <c r="E3225" s="188" t="s">
        <v>21087</v>
      </c>
    </row>
    <row r="3226" spans="1:5" s="188" customFormat="1" outlineLevel="1">
      <c r="A3226" s="188" t="s">
        <v>11867</v>
      </c>
      <c r="B3226" s="206" t="s">
        <v>11864</v>
      </c>
      <c r="C3226" s="188" t="s">
        <v>233</v>
      </c>
      <c r="D3226" s="188" t="s">
        <v>319</v>
      </c>
      <c r="E3226" s="188" t="s">
        <v>21087</v>
      </c>
    </row>
    <row r="3227" spans="1:5" s="188" customFormat="1" outlineLevel="1">
      <c r="A3227" s="188" t="s">
        <v>11871</v>
      </c>
      <c r="B3227" s="206" t="s">
        <v>19016</v>
      </c>
      <c r="C3227" s="188" t="s">
        <v>233</v>
      </c>
      <c r="D3227" s="188" t="s">
        <v>319</v>
      </c>
      <c r="E3227" s="188" t="s">
        <v>21087</v>
      </c>
    </row>
    <row r="3228" spans="1:5" s="188" customFormat="1" outlineLevel="1">
      <c r="A3228" s="188" t="s">
        <v>11876</v>
      </c>
      <c r="B3228" s="206" t="s">
        <v>11873</v>
      </c>
      <c r="C3228" s="188" t="s">
        <v>233</v>
      </c>
      <c r="D3228" s="188" t="s">
        <v>319</v>
      </c>
      <c r="E3228" s="188" t="s">
        <v>21087</v>
      </c>
    </row>
    <row r="3229" spans="1:5" s="188" customFormat="1" outlineLevel="1">
      <c r="A3229" s="188" t="s">
        <v>19017</v>
      </c>
      <c r="B3229" s="206" t="s">
        <v>15584</v>
      </c>
      <c r="C3229" s="188" t="s">
        <v>233</v>
      </c>
      <c r="D3229" s="188" t="s">
        <v>319</v>
      </c>
      <c r="E3229" s="188" t="s">
        <v>21087</v>
      </c>
    </row>
    <row r="3230" spans="1:5" s="192" customFormat="1" outlineLevel="1">
      <c r="A3230" s="192" t="s">
        <v>19018</v>
      </c>
      <c r="B3230" s="205" t="s">
        <v>19019</v>
      </c>
      <c r="C3230" s="192" t="s">
        <v>227</v>
      </c>
      <c r="D3230" s="192" t="s">
        <v>316</v>
      </c>
      <c r="E3230" s="192" t="s">
        <v>228</v>
      </c>
    </row>
    <row r="3231" spans="1:5" s="188" customFormat="1" outlineLevel="1">
      <c r="A3231" s="188" t="s">
        <v>10990</v>
      </c>
      <c r="B3231" s="206" t="s">
        <v>10989</v>
      </c>
      <c r="C3231" s="188" t="s">
        <v>227</v>
      </c>
      <c r="D3231" s="188" t="s">
        <v>316</v>
      </c>
      <c r="E3231" s="188" t="s">
        <v>228</v>
      </c>
    </row>
    <row r="3232" spans="1:5" s="188" customFormat="1" outlineLevel="1">
      <c r="A3232" s="188" t="s">
        <v>11092</v>
      </c>
      <c r="B3232" s="206" t="s">
        <v>19020</v>
      </c>
      <c r="C3232" s="188" t="s">
        <v>227</v>
      </c>
      <c r="D3232" s="188" t="s">
        <v>316</v>
      </c>
      <c r="E3232" s="188" t="s">
        <v>228</v>
      </c>
    </row>
    <row r="3233" spans="1:5" s="188" customFormat="1" outlineLevel="1">
      <c r="A3233" s="188" t="s">
        <v>11095</v>
      </c>
      <c r="B3233" s="206" t="s">
        <v>19021</v>
      </c>
      <c r="C3233" s="188" t="s">
        <v>227</v>
      </c>
      <c r="D3233" s="188" t="s">
        <v>316</v>
      </c>
      <c r="E3233" s="188" t="s">
        <v>228</v>
      </c>
    </row>
    <row r="3234" spans="1:5" s="188" customFormat="1" outlineLevel="1">
      <c r="A3234" s="188" t="s">
        <v>11101</v>
      </c>
      <c r="B3234" s="206" t="s">
        <v>19022</v>
      </c>
      <c r="C3234" s="188" t="s">
        <v>227</v>
      </c>
      <c r="D3234" s="188" t="s">
        <v>316</v>
      </c>
      <c r="E3234" s="188" t="s">
        <v>228</v>
      </c>
    </row>
    <row r="3235" spans="1:5" s="188" customFormat="1" outlineLevel="1">
      <c r="A3235" s="188" t="s">
        <v>11105</v>
      </c>
      <c r="B3235" s="206" t="s">
        <v>19023</v>
      </c>
      <c r="C3235" s="188" t="s">
        <v>227</v>
      </c>
      <c r="D3235" s="188" t="s">
        <v>316</v>
      </c>
      <c r="E3235" s="188" t="s">
        <v>228</v>
      </c>
    </row>
    <row r="3236" spans="1:5" s="188" customFormat="1" outlineLevel="1">
      <c r="A3236" s="188" t="s">
        <v>11107</v>
      </c>
      <c r="B3236" s="206" t="s">
        <v>19019</v>
      </c>
      <c r="C3236" s="188" t="s">
        <v>227</v>
      </c>
      <c r="D3236" s="188" t="s">
        <v>316</v>
      </c>
      <c r="E3236" s="188" t="s">
        <v>228</v>
      </c>
    </row>
    <row r="3237" spans="1:5" s="188" customFormat="1" outlineLevel="1">
      <c r="A3237" s="188" t="s">
        <v>19024</v>
      </c>
      <c r="B3237" s="206" t="s">
        <v>15584</v>
      </c>
      <c r="C3237" s="188" t="s">
        <v>227</v>
      </c>
      <c r="D3237" s="188" t="s">
        <v>316</v>
      </c>
      <c r="E3237" s="188" t="s">
        <v>228</v>
      </c>
    </row>
    <row r="3238" spans="1:5" s="192" customFormat="1" outlineLevel="1">
      <c r="A3238" s="192" t="s">
        <v>19025</v>
      </c>
      <c r="B3238" s="205" t="s">
        <v>19026</v>
      </c>
    </row>
    <row r="3239" spans="1:5" s="188" customFormat="1" outlineLevel="1">
      <c r="A3239" s="188" t="s">
        <v>11239</v>
      </c>
      <c r="B3239" s="206" t="s">
        <v>19027</v>
      </c>
      <c r="C3239" s="188" t="s">
        <v>231</v>
      </c>
      <c r="D3239" s="188" t="s">
        <v>318</v>
      </c>
      <c r="E3239" s="188" t="s">
        <v>232</v>
      </c>
    </row>
    <row r="3240" spans="1:5" s="188" customFormat="1" outlineLevel="1">
      <c r="A3240" s="188" t="s">
        <v>11242</v>
      </c>
      <c r="B3240" s="206" t="s">
        <v>19028</v>
      </c>
      <c r="C3240" s="188" t="s">
        <v>231</v>
      </c>
      <c r="D3240" s="188" t="s">
        <v>318</v>
      </c>
      <c r="E3240" s="188" t="s">
        <v>232</v>
      </c>
    </row>
    <row r="3241" spans="1:5" s="188" customFormat="1" outlineLevel="1">
      <c r="A3241" s="188" t="s">
        <v>11298</v>
      </c>
      <c r="B3241" s="206" t="s">
        <v>19029</v>
      </c>
      <c r="C3241" s="188" t="s">
        <v>231</v>
      </c>
      <c r="D3241" s="188" t="s">
        <v>318</v>
      </c>
      <c r="E3241" s="188" t="s">
        <v>232</v>
      </c>
    </row>
    <row r="3242" spans="1:5" s="188" customFormat="1" outlineLevel="1">
      <c r="A3242" s="188" t="s">
        <v>11424</v>
      </c>
      <c r="B3242" s="206" t="s">
        <v>19030</v>
      </c>
      <c r="C3242" s="188" t="s">
        <v>231</v>
      </c>
      <c r="D3242" s="188" t="s">
        <v>318</v>
      </c>
      <c r="E3242" s="188" t="s">
        <v>232</v>
      </c>
    </row>
    <row r="3243" spans="1:5" s="188" customFormat="1" outlineLevel="1">
      <c r="A3243" s="188" t="s">
        <v>11455</v>
      </c>
      <c r="B3243" s="206" t="s">
        <v>19031</v>
      </c>
      <c r="C3243" s="188" t="s">
        <v>231</v>
      </c>
      <c r="D3243" s="188" t="s">
        <v>318</v>
      </c>
      <c r="E3243" s="188" t="s">
        <v>232</v>
      </c>
    </row>
    <row r="3244" spans="1:5" s="188" customFormat="1" outlineLevel="1">
      <c r="A3244" s="188" t="s">
        <v>11474</v>
      </c>
      <c r="B3244" s="206" t="s">
        <v>19032</v>
      </c>
      <c r="C3244" s="188" t="s">
        <v>231</v>
      </c>
      <c r="D3244" s="188" t="s">
        <v>318</v>
      </c>
      <c r="E3244" s="188" t="s">
        <v>232</v>
      </c>
    </row>
    <row r="3245" spans="1:5" s="188" customFormat="1" outlineLevel="1">
      <c r="A3245" s="188" t="s">
        <v>11397</v>
      </c>
      <c r="B3245" s="206" t="s">
        <v>19033</v>
      </c>
      <c r="C3245" s="188" t="s">
        <v>229</v>
      </c>
      <c r="D3245" s="188" t="s">
        <v>317</v>
      </c>
      <c r="E3245" s="188" t="s">
        <v>3779</v>
      </c>
    </row>
    <row r="3246" spans="1:5" s="188" customFormat="1" outlineLevel="1">
      <c r="A3246" s="188" t="s">
        <v>19034</v>
      </c>
      <c r="B3246" s="206" t="s">
        <v>15584</v>
      </c>
    </row>
    <row r="3247" spans="1:5" s="192" customFormat="1" outlineLevel="1">
      <c r="A3247" s="192" t="s">
        <v>19035</v>
      </c>
      <c r="B3247" s="205" t="s">
        <v>19036</v>
      </c>
      <c r="C3247" s="192" t="s">
        <v>231</v>
      </c>
      <c r="D3247" s="192" t="s">
        <v>318</v>
      </c>
      <c r="E3247" s="192" t="s">
        <v>232</v>
      </c>
    </row>
    <row r="3248" spans="1:5" s="188" customFormat="1" outlineLevel="1">
      <c r="A3248" s="188" t="s">
        <v>11530</v>
      </c>
      <c r="B3248" s="206" t="s">
        <v>19037</v>
      </c>
      <c r="C3248" s="188" t="s">
        <v>231</v>
      </c>
      <c r="D3248" s="188" t="s">
        <v>318</v>
      </c>
      <c r="E3248" s="188" t="s">
        <v>232</v>
      </c>
    </row>
    <row r="3249" spans="1:5" s="188" customFormat="1" outlineLevel="1">
      <c r="A3249" s="188" t="s">
        <v>11541</v>
      </c>
      <c r="B3249" s="206" t="s">
        <v>19038</v>
      </c>
      <c r="C3249" s="188" t="s">
        <v>231</v>
      </c>
      <c r="D3249" s="188" t="s">
        <v>318</v>
      </c>
      <c r="E3249" s="188" t="s">
        <v>232</v>
      </c>
    </row>
    <row r="3250" spans="1:5" s="188" customFormat="1" outlineLevel="1">
      <c r="A3250" s="188" t="s">
        <v>11549</v>
      </c>
      <c r="B3250" s="206" t="s">
        <v>19039</v>
      </c>
      <c r="C3250" s="188" t="s">
        <v>231</v>
      </c>
      <c r="D3250" s="188" t="s">
        <v>318</v>
      </c>
      <c r="E3250" s="188" t="s">
        <v>232</v>
      </c>
    </row>
    <row r="3251" spans="1:5" s="188" customFormat="1" outlineLevel="1">
      <c r="A3251" s="188" t="s">
        <v>11557</v>
      </c>
      <c r="B3251" s="206" t="s">
        <v>19040</v>
      </c>
      <c r="C3251" s="188" t="s">
        <v>231</v>
      </c>
      <c r="D3251" s="188" t="s">
        <v>318</v>
      </c>
      <c r="E3251" s="188" t="s">
        <v>232</v>
      </c>
    </row>
    <row r="3252" spans="1:5" s="188" customFormat="1" outlineLevel="1">
      <c r="A3252" s="188" t="s">
        <v>19041</v>
      </c>
      <c r="B3252" s="206" t="s">
        <v>15584</v>
      </c>
      <c r="C3252" s="188" t="s">
        <v>231</v>
      </c>
      <c r="D3252" s="188" t="s">
        <v>318</v>
      </c>
      <c r="E3252" s="188" t="s">
        <v>232</v>
      </c>
    </row>
    <row r="3253" spans="1:5" s="192" customFormat="1" outlineLevel="1">
      <c r="A3253" s="192" t="s">
        <v>19042</v>
      </c>
      <c r="B3253" s="205" t="s">
        <v>19043</v>
      </c>
      <c r="C3253" s="192" t="s">
        <v>231</v>
      </c>
      <c r="D3253" s="192" t="s">
        <v>318</v>
      </c>
      <c r="E3253" s="192" t="s">
        <v>232</v>
      </c>
    </row>
    <row r="3254" spans="1:5" s="188" customFormat="1" outlineLevel="1">
      <c r="A3254" s="188" t="s">
        <v>11485</v>
      </c>
      <c r="B3254" s="206" t="s">
        <v>19044</v>
      </c>
      <c r="C3254" s="188" t="s">
        <v>231</v>
      </c>
      <c r="D3254" s="188" t="s">
        <v>318</v>
      </c>
      <c r="E3254" s="188" t="s">
        <v>232</v>
      </c>
    </row>
    <row r="3255" spans="1:5" s="188" customFormat="1" outlineLevel="1">
      <c r="A3255" s="188" t="s">
        <v>11497</v>
      </c>
      <c r="B3255" s="206" t="s">
        <v>19045</v>
      </c>
      <c r="C3255" s="188" t="s">
        <v>231</v>
      </c>
      <c r="D3255" s="188" t="s">
        <v>318</v>
      </c>
      <c r="E3255" s="188" t="s">
        <v>232</v>
      </c>
    </row>
    <row r="3256" spans="1:5" s="188" customFormat="1" outlineLevel="1">
      <c r="A3256" s="188" t="s">
        <v>11509</v>
      </c>
      <c r="B3256" s="206" t="s">
        <v>19046</v>
      </c>
      <c r="C3256" s="188" t="s">
        <v>231</v>
      </c>
      <c r="D3256" s="188" t="s">
        <v>318</v>
      </c>
      <c r="E3256" s="188" t="s">
        <v>232</v>
      </c>
    </row>
    <row r="3257" spans="1:5" s="188" customFormat="1" outlineLevel="1">
      <c r="A3257" s="188" t="s">
        <v>11521</v>
      </c>
      <c r="B3257" s="206" t="s">
        <v>19047</v>
      </c>
      <c r="C3257" s="188" t="s">
        <v>231</v>
      </c>
      <c r="D3257" s="188" t="s">
        <v>318</v>
      </c>
      <c r="E3257" s="188" t="s">
        <v>232</v>
      </c>
    </row>
    <row r="3258" spans="1:5" s="188" customFormat="1" outlineLevel="1">
      <c r="A3258" s="188" t="s">
        <v>11576</v>
      </c>
      <c r="B3258" s="206" t="s">
        <v>19048</v>
      </c>
      <c r="C3258" s="188" t="s">
        <v>231</v>
      </c>
      <c r="D3258" s="188" t="s">
        <v>318</v>
      </c>
      <c r="E3258" s="188" t="s">
        <v>232</v>
      </c>
    </row>
    <row r="3259" spans="1:5" s="188" customFormat="1" outlineLevel="1">
      <c r="A3259" s="188" t="s">
        <v>11587</v>
      </c>
      <c r="B3259" s="206" t="s">
        <v>19049</v>
      </c>
      <c r="C3259" s="188" t="s">
        <v>231</v>
      </c>
      <c r="D3259" s="188" t="s">
        <v>318</v>
      </c>
      <c r="E3259" s="188" t="s">
        <v>232</v>
      </c>
    </row>
    <row r="3260" spans="1:5" s="188" customFormat="1" outlineLevel="1">
      <c r="A3260" s="188" t="s">
        <v>19050</v>
      </c>
      <c r="B3260" s="206" t="s">
        <v>15584</v>
      </c>
      <c r="C3260" s="188" t="s">
        <v>231</v>
      </c>
      <c r="D3260" s="188" t="s">
        <v>318</v>
      </c>
      <c r="E3260" s="188" t="s">
        <v>232</v>
      </c>
    </row>
    <row r="3261" spans="1:5" s="192" customFormat="1" outlineLevel="1">
      <c r="A3261" s="192" t="s">
        <v>19051</v>
      </c>
      <c r="B3261" s="205" t="s">
        <v>15584</v>
      </c>
    </row>
    <row r="3262" spans="1:5" s="98" customFormat="1" outlineLevel="1">
      <c r="A3262" s="98" t="s">
        <v>19052</v>
      </c>
      <c r="B3262" s="204" t="s">
        <v>15584</v>
      </c>
    </row>
    <row r="3263" spans="1:5" s="103" customFormat="1">
      <c r="A3263" s="103" t="s">
        <v>19053</v>
      </c>
      <c r="B3263" s="203" t="s">
        <v>15584</v>
      </c>
    </row>
    <row r="3264" spans="1:5" s="189" customFormat="1">
      <c r="A3264" s="189" t="s">
        <v>19054</v>
      </c>
      <c r="B3264" s="190" t="s">
        <v>19055</v>
      </c>
    </row>
    <row r="3265" spans="1:5" s="103" customFormat="1">
      <c r="A3265" s="103" t="s">
        <v>10157</v>
      </c>
      <c r="B3265" s="203" t="s">
        <v>19056</v>
      </c>
      <c r="C3265" s="103" t="s">
        <v>233</v>
      </c>
      <c r="D3265" s="103" t="s">
        <v>319</v>
      </c>
      <c r="E3265" s="103" t="s">
        <v>21087</v>
      </c>
    </row>
    <row r="3266" spans="1:5" s="98" customFormat="1" outlineLevel="1">
      <c r="A3266" s="98" t="s">
        <v>19057</v>
      </c>
      <c r="B3266" s="204" t="s">
        <v>19058</v>
      </c>
      <c r="C3266" s="98" t="s">
        <v>233</v>
      </c>
      <c r="D3266" s="98" t="s">
        <v>319</v>
      </c>
      <c r="E3266" s="98" t="s">
        <v>21087</v>
      </c>
    </row>
    <row r="3267" spans="1:5" s="192" customFormat="1" outlineLevel="1">
      <c r="A3267" s="192" t="s">
        <v>19059</v>
      </c>
      <c r="B3267" s="205" t="s">
        <v>19060</v>
      </c>
      <c r="C3267" s="192" t="s">
        <v>233</v>
      </c>
      <c r="D3267" s="192" t="s">
        <v>319</v>
      </c>
      <c r="E3267" s="192" t="s">
        <v>21087</v>
      </c>
    </row>
    <row r="3268" spans="1:5" s="188" customFormat="1" outlineLevel="1">
      <c r="A3268" s="188" t="s">
        <v>11905</v>
      </c>
      <c r="B3268" s="206" t="s">
        <v>19061</v>
      </c>
      <c r="C3268" s="188" t="s">
        <v>233</v>
      </c>
      <c r="D3268" s="188" t="s">
        <v>319</v>
      </c>
      <c r="E3268" s="188" t="s">
        <v>21087</v>
      </c>
    </row>
    <row r="3269" spans="1:5" s="188" customFormat="1" outlineLevel="1">
      <c r="A3269" s="188" t="s">
        <v>11912</v>
      </c>
      <c r="B3269" s="206" t="s">
        <v>19062</v>
      </c>
      <c r="C3269" s="188" t="s">
        <v>233</v>
      </c>
      <c r="D3269" s="188" t="s">
        <v>319</v>
      </c>
      <c r="E3269" s="188" t="s">
        <v>21087</v>
      </c>
    </row>
    <row r="3270" spans="1:5" s="188" customFormat="1" outlineLevel="1">
      <c r="A3270" s="188" t="s">
        <v>19063</v>
      </c>
      <c r="B3270" s="206" t="s">
        <v>15584</v>
      </c>
      <c r="C3270" s="188" t="s">
        <v>233</v>
      </c>
      <c r="D3270" s="188" t="s">
        <v>319</v>
      </c>
      <c r="E3270" s="188" t="s">
        <v>21087</v>
      </c>
    </row>
    <row r="3271" spans="1:5" s="192" customFormat="1" outlineLevel="1">
      <c r="A3271" s="192" t="s">
        <v>19064</v>
      </c>
      <c r="B3271" s="205" t="s">
        <v>19065</v>
      </c>
      <c r="C3271" s="192" t="s">
        <v>233</v>
      </c>
      <c r="D3271" s="192" t="s">
        <v>319</v>
      </c>
      <c r="E3271" s="192" t="s">
        <v>21087</v>
      </c>
    </row>
    <row r="3272" spans="1:5" s="188" customFormat="1" outlineLevel="1">
      <c r="A3272" s="188" t="s">
        <v>11926</v>
      </c>
      <c r="B3272" s="206" t="s">
        <v>19066</v>
      </c>
      <c r="C3272" s="188" t="s">
        <v>233</v>
      </c>
      <c r="D3272" s="188" t="s">
        <v>319</v>
      </c>
      <c r="E3272" s="188" t="s">
        <v>21087</v>
      </c>
    </row>
    <row r="3273" spans="1:5" s="188" customFormat="1" outlineLevel="1">
      <c r="A3273" s="188" t="s">
        <v>11929</v>
      </c>
      <c r="B3273" s="206" t="s">
        <v>19067</v>
      </c>
      <c r="C3273" s="188" t="s">
        <v>233</v>
      </c>
      <c r="D3273" s="188" t="s">
        <v>319</v>
      </c>
      <c r="E3273" s="188" t="s">
        <v>21087</v>
      </c>
    </row>
    <row r="3274" spans="1:5" s="188" customFormat="1" outlineLevel="1">
      <c r="A3274" s="188" t="s">
        <v>19068</v>
      </c>
      <c r="B3274" s="206" t="s">
        <v>15584</v>
      </c>
      <c r="C3274" s="188" t="s">
        <v>233</v>
      </c>
      <c r="D3274" s="188" t="s">
        <v>319</v>
      </c>
      <c r="E3274" s="188" t="s">
        <v>21087</v>
      </c>
    </row>
    <row r="3275" spans="1:5" s="192" customFormat="1" outlineLevel="1">
      <c r="A3275" s="192" t="s">
        <v>19069</v>
      </c>
      <c r="B3275" s="205" t="s">
        <v>19070</v>
      </c>
      <c r="C3275" s="192" t="s">
        <v>233</v>
      </c>
      <c r="D3275" s="192" t="s">
        <v>319</v>
      </c>
      <c r="E3275" s="192" t="s">
        <v>21087</v>
      </c>
    </row>
    <row r="3276" spans="1:5" s="188" customFormat="1" outlineLevel="1">
      <c r="A3276" s="188" t="s">
        <v>11914</v>
      </c>
      <c r="B3276" s="206" t="s">
        <v>19071</v>
      </c>
      <c r="C3276" s="188" t="s">
        <v>233</v>
      </c>
      <c r="D3276" s="188" t="s">
        <v>319</v>
      </c>
      <c r="E3276" s="188" t="s">
        <v>21087</v>
      </c>
    </row>
    <row r="3277" spans="1:5" s="188" customFormat="1" outlineLevel="1">
      <c r="A3277" s="188" t="s">
        <v>11931</v>
      </c>
      <c r="B3277" s="206" t="s">
        <v>19072</v>
      </c>
      <c r="C3277" s="188" t="s">
        <v>233</v>
      </c>
      <c r="D3277" s="188" t="s">
        <v>319</v>
      </c>
      <c r="E3277" s="188" t="s">
        <v>21087</v>
      </c>
    </row>
    <row r="3278" spans="1:5" s="188" customFormat="1" outlineLevel="1">
      <c r="A3278" s="188" t="s">
        <v>19073</v>
      </c>
      <c r="B3278" s="206" t="s">
        <v>15584</v>
      </c>
      <c r="C3278" s="188" t="s">
        <v>233</v>
      </c>
      <c r="D3278" s="188" t="s">
        <v>319</v>
      </c>
      <c r="E3278" s="188" t="s">
        <v>21087</v>
      </c>
    </row>
    <row r="3279" spans="1:5" s="192" customFormat="1" outlineLevel="1">
      <c r="A3279" s="192" t="s">
        <v>19074</v>
      </c>
      <c r="B3279" s="205" t="s">
        <v>15584</v>
      </c>
      <c r="C3279" s="192" t="s">
        <v>233</v>
      </c>
      <c r="D3279" s="192" t="s">
        <v>319</v>
      </c>
      <c r="E3279" s="192" t="s">
        <v>21087</v>
      </c>
    </row>
    <row r="3280" spans="1:5" s="98" customFormat="1" outlineLevel="1">
      <c r="A3280" s="98" t="s">
        <v>19075</v>
      </c>
      <c r="B3280" s="204" t="s">
        <v>19076</v>
      </c>
      <c r="C3280" s="98" t="s">
        <v>233</v>
      </c>
      <c r="D3280" s="98" t="s">
        <v>319</v>
      </c>
      <c r="E3280" s="98" t="s">
        <v>21087</v>
      </c>
    </row>
    <row r="3281" spans="1:5" s="192" customFormat="1" outlineLevel="1">
      <c r="A3281" s="192" t="s">
        <v>19077</v>
      </c>
      <c r="B3281" s="205" t="s">
        <v>11940</v>
      </c>
      <c r="C3281" s="192" t="s">
        <v>233</v>
      </c>
      <c r="D3281" s="192" t="s">
        <v>319</v>
      </c>
      <c r="E3281" s="192" t="s">
        <v>21087</v>
      </c>
    </row>
    <row r="3282" spans="1:5" s="188" customFormat="1" outlineLevel="1">
      <c r="A3282" s="188" t="s">
        <v>11943</v>
      </c>
      <c r="B3282" s="206" t="s">
        <v>19078</v>
      </c>
      <c r="C3282" s="188" t="s">
        <v>233</v>
      </c>
      <c r="D3282" s="188" t="s">
        <v>319</v>
      </c>
      <c r="E3282" s="188" t="s">
        <v>21087</v>
      </c>
    </row>
    <row r="3283" spans="1:5" s="188" customFormat="1" outlineLevel="1">
      <c r="A3283" s="188" t="s">
        <v>11947</v>
      </c>
      <c r="B3283" s="206" t="s">
        <v>15826</v>
      </c>
      <c r="C3283" s="188" t="s">
        <v>233</v>
      </c>
      <c r="D3283" s="188" t="s">
        <v>319</v>
      </c>
      <c r="E3283" s="188" t="s">
        <v>21087</v>
      </c>
    </row>
    <row r="3284" spans="1:5" s="188" customFormat="1" outlineLevel="1">
      <c r="A3284" s="188" t="s">
        <v>19079</v>
      </c>
      <c r="B3284" s="206" t="s">
        <v>15584</v>
      </c>
      <c r="C3284" s="188" t="s">
        <v>233</v>
      </c>
      <c r="D3284" s="188" t="s">
        <v>319</v>
      </c>
      <c r="E3284" s="188" t="s">
        <v>21087</v>
      </c>
    </row>
    <row r="3285" spans="1:5" s="192" customFormat="1" outlineLevel="1">
      <c r="A3285" s="192" t="s">
        <v>11951</v>
      </c>
      <c r="B3285" s="205" t="s">
        <v>19080</v>
      </c>
      <c r="C3285" s="192" t="s">
        <v>233</v>
      </c>
      <c r="D3285" s="192" t="s">
        <v>319</v>
      </c>
      <c r="E3285" s="192" t="s">
        <v>21087</v>
      </c>
    </row>
    <row r="3286" spans="1:5" s="192" customFormat="1" outlineLevel="1">
      <c r="A3286" s="192" t="s">
        <v>19081</v>
      </c>
      <c r="B3286" s="205" t="s">
        <v>15584</v>
      </c>
      <c r="C3286" s="192" t="s">
        <v>233</v>
      </c>
      <c r="D3286" s="192" t="s">
        <v>319</v>
      </c>
      <c r="E3286" s="192" t="s">
        <v>21087</v>
      </c>
    </row>
    <row r="3287" spans="1:5" s="98" customFormat="1" outlineLevel="1">
      <c r="A3287" s="98" t="s">
        <v>19082</v>
      </c>
      <c r="B3287" s="204" t="s">
        <v>19083</v>
      </c>
      <c r="C3287" s="98" t="s">
        <v>233</v>
      </c>
      <c r="D3287" s="98" t="s">
        <v>319</v>
      </c>
      <c r="E3287" s="98" t="s">
        <v>21087</v>
      </c>
    </row>
    <row r="3288" spans="1:5" s="192" customFormat="1" outlineLevel="1">
      <c r="A3288" s="192" t="s">
        <v>19084</v>
      </c>
      <c r="B3288" s="205" t="s">
        <v>19085</v>
      </c>
      <c r="C3288" s="192" t="s">
        <v>233</v>
      </c>
      <c r="D3288" s="192" t="s">
        <v>319</v>
      </c>
      <c r="E3288" s="192" t="s">
        <v>21087</v>
      </c>
    </row>
    <row r="3289" spans="1:5" s="188" customFormat="1" outlineLevel="1">
      <c r="A3289" s="188" t="s">
        <v>11956</v>
      </c>
      <c r="B3289" s="206" t="s">
        <v>19086</v>
      </c>
      <c r="C3289" s="188" t="s">
        <v>233</v>
      </c>
      <c r="D3289" s="188" t="s">
        <v>319</v>
      </c>
      <c r="E3289" s="188" t="s">
        <v>21087</v>
      </c>
    </row>
    <row r="3290" spans="1:5" s="188" customFormat="1" outlineLevel="1">
      <c r="A3290" s="188" t="s">
        <v>11990</v>
      </c>
      <c r="B3290" s="206" t="s">
        <v>19087</v>
      </c>
      <c r="C3290" s="188" t="s">
        <v>233</v>
      </c>
      <c r="D3290" s="188" t="s">
        <v>319</v>
      </c>
      <c r="E3290" s="188" t="s">
        <v>21087</v>
      </c>
    </row>
    <row r="3291" spans="1:5" s="188" customFormat="1" outlineLevel="1">
      <c r="A3291" s="188" t="s">
        <v>19088</v>
      </c>
      <c r="B3291" s="206" t="s">
        <v>15584</v>
      </c>
      <c r="C3291" s="188" t="s">
        <v>233</v>
      </c>
      <c r="D3291" s="188" t="s">
        <v>319</v>
      </c>
      <c r="E3291" s="188" t="s">
        <v>21087</v>
      </c>
    </row>
    <row r="3292" spans="1:5" s="192" customFormat="1" outlineLevel="1">
      <c r="A3292" s="192" t="s">
        <v>19089</v>
      </c>
      <c r="B3292" s="205" t="s">
        <v>19090</v>
      </c>
      <c r="C3292" s="192" t="s">
        <v>233</v>
      </c>
      <c r="D3292" s="192" t="s">
        <v>319</v>
      </c>
      <c r="E3292" s="192" t="s">
        <v>21087</v>
      </c>
    </row>
    <row r="3293" spans="1:5" s="188" customFormat="1" outlineLevel="1">
      <c r="A3293" s="188" t="s">
        <v>11966</v>
      </c>
      <c r="B3293" s="206" t="s">
        <v>19091</v>
      </c>
      <c r="C3293" s="188" t="s">
        <v>233</v>
      </c>
      <c r="D3293" s="188" t="s">
        <v>319</v>
      </c>
      <c r="E3293" s="188" t="s">
        <v>21087</v>
      </c>
    </row>
    <row r="3294" spans="1:5" s="188" customFormat="1" outlineLevel="1">
      <c r="A3294" s="188" t="s">
        <v>11973</v>
      </c>
      <c r="B3294" s="206" t="s">
        <v>19092</v>
      </c>
      <c r="C3294" s="188" t="s">
        <v>233</v>
      </c>
      <c r="D3294" s="188" t="s">
        <v>319</v>
      </c>
      <c r="E3294" s="188" t="s">
        <v>21087</v>
      </c>
    </row>
    <row r="3295" spans="1:5" s="188" customFormat="1" outlineLevel="1">
      <c r="A3295" s="188" t="s">
        <v>11983</v>
      </c>
      <c r="B3295" s="206" t="s">
        <v>19093</v>
      </c>
      <c r="C3295" s="188" t="s">
        <v>233</v>
      </c>
      <c r="D3295" s="188" t="s">
        <v>319</v>
      </c>
      <c r="E3295" s="188" t="s">
        <v>21087</v>
      </c>
    </row>
    <row r="3296" spans="1:5" s="188" customFormat="1" outlineLevel="1">
      <c r="A3296" s="188" t="s">
        <v>19094</v>
      </c>
      <c r="B3296" s="206" t="s">
        <v>15584</v>
      </c>
      <c r="C3296" s="188" t="s">
        <v>233</v>
      </c>
      <c r="D3296" s="188" t="s">
        <v>319</v>
      </c>
      <c r="E3296" s="188" t="s">
        <v>21087</v>
      </c>
    </row>
    <row r="3297" spans="1:5" s="192" customFormat="1" outlineLevel="1">
      <c r="A3297" s="192" t="s">
        <v>19095</v>
      </c>
      <c r="B3297" s="205" t="s">
        <v>19096</v>
      </c>
      <c r="C3297" s="192" t="s">
        <v>233</v>
      </c>
      <c r="D3297" s="192" t="s">
        <v>319</v>
      </c>
      <c r="E3297" s="192" t="s">
        <v>21087</v>
      </c>
    </row>
    <row r="3298" spans="1:5" s="188" customFormat="1" outlineLevel="1">
      <c r="A3298" s="188" t="s">
        <v>11960</v>
      </c>
      <c r="B3298" s="206" t="s">
        <v>19097</v>
      </c>
      <c r="C3298" s="188" t="s">
        <v>233</v>
      </c>
      <c r="D3298" s="188" t="s">
        <v>319</v>
      </c>
      <c r="E3298" s="188" t="s">
        <v>21087</v>
      </c>
    </row>
    <row r="3299" spans="1:5" s="188" customFormat="1" outlineLevel="1">
      <c r="A3299" s="188" t="s">
        <v>11962</v>
      </c>
      <c r="B3299" s="206" t="s">
        <v>19098</v>
      </c>
      <c r="C3299" s="188" t="s">
        <v>233</v>
      </c>
      <c r="D3299" s="188" t="s">
        <v>319</v>
      </c>
      <c r="E3299" s="188" t="s">
        <v>21087</v>
      </c>
    </row>
    <row r="3300" spans="1:5" s="188" customFormat="1" outlineLevel="1">
      <c r="A3300" s="188" t="s">
        <v>11980</v>
      </c>
      <c r="B3300" s="206" t="s">
        <v>11978</v>
      </c>
      <c r="C3300" s="188" t="s">
        <v>233</v>
      </c>
      <c r="D3300" s="188" t="s">
        <v>319</v>
      </c>
      <c r="E3300" s="188" t="s">
        <v>21087</v>
      </c>
    </row>
    <row r="3301" spans="1:5" s="188" customFormat="1" outlineLevel="1">
      <c r="A3301" s="188" t="s">
        <v>19099</v>
      </c>
      <c r="B3301" s="206" t="s">
        <v>15584</v>
      </c>
      <c r="C3301" s="188" t="s">
        <v>233</v>
      </c>
      <c r="D3301" s="188" t="s">
        <v>319</v>
      </c>
      <c r="E3301" s="188" t="s">
        <v>21087</v>
      </c>
    </row>
    <row r="3302" spans="1:5" s="192" customFormat="1" outlineLevel="1">
      <c r="A3302" s="192" t="s">
        <v>19100</v>
      </c>
      <c r="B3302" s="205" t="s">
        <v>19101</v>
      </c>
      <c r="C3302" s="192" t="s">
        <v>233</v>
      </c>
      <c r="D3302" s="192" t="s">
        <v>319</v>
      </c>
      <c r="E3302" s="192" t="s">
        <v>21087</v>
      </c>
    </row>
    <row r="3303" spans="1:5" s="188" customFormat="1" outlineLevel="1">
      <c r="A3303" s="188" t="s">
        <v>11976</v>
      </c>
      <c r="B3303" s="206" t="s">
        <v>19102</v>
      </c>
      <c r="C3303" s="188" t="s">
        <v>233</v>
      </c>
      <c r="D3303" s="188" t="s">
        <v>319</v>
      </c>
      <c r="E3303" s="188" t="s">
        <v>21087</v>
      </c>
    </row>
    <row r="3304" spans="1:5" s="188" customFormat="1" outlineLevel="1">
      <c r="A3304" s="188" t="s">
        <v>11985</v>
      </c>
      <c r="B3304" s="206" t="s">
        <v>19103</v>
      </c>
      <c r="C3304" s="188" t="s">
        <v>233</v>
      </c>
      <c r="D3304" s="188" t="s">
        <v>319</v>
      </c>
      <c r="E3304" s="188" t="s">
        <v>21087</v>
      </c>
    </row>
    <row r="3305" spans="1:5" s="188" customFormat="1" outlineLevel="1">
      <c r="A3305" s="188" t="s">
        <v>19104</v>
      </c>
      <c r="B3305" s="206" t="s">
        <v>15584</v>
      </c>
      <c r="C3305" s="188" t="s">
        <v>233</v>
      </c>
      <c r="D3305" s="188" t="s">
        <v>319</v>
      </c>
      <c r="E3305" s="188" t="s">
        <v>21087</v>
      </c>
    </row>
    <row r="3306" spans="1:5" s="192" customFormat="1" outlineLevel="1">
      <c r="A3306" s="192" t="s">
        <v>19105</v>
      </c>
      <c r="B3306" s="205" t="s">
        <v>19106</v>
      </c>
      <c r="C3306" s="192" t="s">
        <v>233</v>
      </c>
      <c r="D3306" s="192" t="s">
        <v>319</v>
      </c>
      <c r="E3306" s="192" t="s">
        <v>21087</v>
      </c>
    </row>
    <row r="3307" spans="1:5" s="188" customFormat="1" outlineLevel="1">
      <c r="A3307" s="188" t="s">
        <v>11993</v>
      </c>
      <c r="B3307" s="206" t="s">
        <v>19107</v>
      </c>
      <c r="C3307" s="188" t="s">
        <v>233</v>
      </c>
      <c r="D3307" s="188" t="s">
        <v>319</v>
      </c>
      <c r="E3307" s="188" t="s">
        <v>21087</v>
      </c>
    </row>
    <row r="3308" spans="1:5" s="188" customFormat="1" outlineLevel="1">
      <c r="A3308" s="188" t="s">
        <v>11995</v>
      </c>
      <c r="B3308" s="206" t="s">
        <v>19108</v>
      </c>
      <c r="C3308" s="188" t="s">
        <v>233</v>
      </c>
      <c r="D3308" s="188" t="s">
        <v>319</v>
      </c>
      <c r="E3308" s="188" t="s">
        <v>21087</v>
      </c>
    </row>
    <row r="3309" spans="1:5" s="188" customFormat="1" outlineLevel="1">
      <c r="A3309" s="188" t="s">
        <v>19109</v>
      </c>
      <c r="B3309" s="206" t="s">
        <v>15584</v>
      </c>
      <c r="C3309" s="188" t="s">
        <v>233</v>
      </c>
      <c r="D3309" s="188" t="s">
        <v>319</v>
      </c>
      <c r="E3309" s="188" t="s">
        <v>21087</v>
      </c>
    </row>
    <row r="3310" spans="1:5" s="192" customFormat="1" outlineLevel="1">
      <c r="A3310" s="192" t="s">
        <v>19110</v>
      </c>
      <c r="B3310" s="205" t="s">
        <v>15584</v>
      </c>
      <c r="C3310" s="192" t="s">
        <v>233</v>
      </c>
      <c r="D3310" s="192" t="s">
        <v>319</v>
      </c>
      <c r="E3310" s="192" t="s">
        <v>21087</v>
      </c>
    </row>
    <row r="3311" spans="1:5" s="98" customFormat="1" outlineLevel="1">
      <c r="A3311" s="98" t="s">
        <v>19111</v>
      </c>
      <c r="B3311" s="204" t="s">
        <v>19112</v>
      </c>
      <c r="C3311" s="98" t="s">
        <v>233</v>
      </c>
      <c r="D3311" s="98" t="s">
        <v>319</v>
      </c>
      <c r="E3311" s="98" t="s">
        <v>21087</v>
      </c>
    </row>
    <row r="3312" spans="1:5" s="192" customFormat="1" outlineLevel="1">
      <c r="A3312" s="192" t="s">
        <v>19113</v>
      </c>
      <c r="B3312" s="205" t="s">
        <v>19114</v>
      </c>
      <c r="C3312" s="192" t="s">
        <v>233</v>
      </c>
      <c r="D3312" s="192" t="s">
        <v>319</v>
      </c>
      <c r="E3312" s="192" t="s">
        <v>21087</v>
      </c>
    </row>
    <row r="3313" spans="1:5" s="188" customFormat="1" outlineLevel="1">
      <c r="A3313" s="188" t="s">
        <v>12014</v>
      </c>
      <c r="B3313" s="206" t="s">
        <v>19115</v>
      </c>
      <c r="C3313" s="188" t="s">
        <v>233</v>
      </c>
      <c r="D3313" s="188" t="s">
        <v>319</v>
      </c>
      <c r="E3313" s="188" t="s">
        <v>21087</v>
      </c>
    </row>
    <row r="3314" spans="1:5" s="188" customFormat="1" outlineLevel="1">
      <c r="A3314" s="188" t="s">
        <v>12038</v>
      </c>
      <c r="B3314" s="206" t="s">
        <v>19116</v>
      </c>
      <c r="C3314" s="188" t="s">
        <v>233</v>
      </c>
      <c r="D3314" s="188" t="s">
        <v>319</v>
      </c>
      <c r="E3314" s="188" t="s">
        <v>21087</v>
      </c>
    </row>
    <row r="3315" spans="1:5" s="188" customFormat="1" outlineLevel="1">
      <c r="A3315" s="188" t="s">
        <v>19117</v>
      </c>
      <c r="B3315" s="206" t="s">
        <v>15584</v>
      </c>
      <c r="C3315" s="188" t="s">
        <v>233</v>
      </c>
      <c r="D3315" s="188" t="s">
        <v>319</v>
      </c>
      <c r="E3315" s="188" t="s">
        <v>21087</v>
      </c>
    </row>
    <row r="3316" spans="1:5" s="192" customFormat="1" outlineLevel="1">
      <c r="A3316" s="192" t="s">
        <v>19118</v>
      </c>
      <c r="B3316" s="205" t="s">
        <v>19119</v>
      </c>
      <c r="C3316" s="192" t="s">
        <v>233</v>
      </c>
      <c r="D3316" s="192" t="s">
        <v>319</v>
      </c>
      <c r="E3316" s="192" t="s">
        <v>21087</v>
      </c>
    </row>
    <row r="3317" spans="1:5" s="188" customFormat="1" outlineLevel="1">
      <c r="A3317" s="188" t="s">
        <v>12020</v>
      </c>
      <c r="B3317" s="206" t="s">
        <v>19120</v>
      </c>
      <c r="C3317" s="188" t="s">
        <v>233</v>
      </c>
      <c r="D3317" s="188" t="s">
        <v>319</v>
      </c>
      <c r="E3317" s="188" t="s">
        <v>21087</v>
      </c>
    </row>
    <row r="3318" spans="1:5" s="188" customFormat="1" outlineLevel="1">
      <c r="A3318" s="188" t="s">
        <v>12026</v>
      </c>
      <c r="B3318" s="206" t="s">
        <v>19121</v>
      </c>
      <c r="C3318" s="188" t="s">
        <v>233</v>
      </c>
      <c r="D3318" s="188" t="s">
        <v>319</v>
      </c>
      <c r="E3318" s="188" t="s">
        <v>21087</v>
      </c>
    </row>
    <row r="3319" spans="1:5" s="188" customFormat="1" outlineLevel="1">
      <c r="A3319" s="188" t="s">
        <v>19122</v>
      </c>
      <c r="B3319" s="206" t="s">
        <v>15584</v>
      </c>
      <c r="C3319" s="188" t="s">
        <v>233</v>
      </c>
      <c r="D3319" s="188" t="s">
        <v>319</v>
      </c>
      <c r="E3319" s="188" t="s">
        <v>21087</v>
      </c>
    </row>
    <row r="3320" spans="1:5" s="192" customFormat="1" outlineLevel="1">
      <c r="A3320" s="192" t="s">
        <v>19123</v>
      </c>
      <c r="B3320" s="205" t="s">
        <v>19124</v>
      </c>
      <c r="C3320" s="192" t="s">
        <v>233</v>
      </c>
      <c r="D3320" s="192" t="s">
        <v>319</v>
      </c>
      <c r="E3320" s="192" t="s">
        <v>21087</v>
      </c>
    </row>
    <row r="3321" spans="1:5" s="188" customFormat="1" outlineLevel="1">
      <c r="A3321" s="188" t="s">
        <v>12031</v>
      </c>
      <c r="B3321" s="206" t="s">
        <v>19125</v>
      </c>
      <c r="C3321" s="188" t="s">
        <v>233</v>
      </c>
      <c r="D3321" s="188" t="s">
        <v>319</v>
      </c>
      <c r="E3321" s="188" t="s">
        <v>21087</v>
      </c>
    </row>
    <row r="3322" spans="1:5" s="188" customFormat="1" outlineLevel="1">
      <c r="A3322" s="188" t="s">
        <v>12033</v>
      </c>
      <c r="B3322" s="206" t="s">
        <v>19126</v>
      </c>
      <c r="C3322" s="188" t="s">
        <v>233</v>
      </c>
      <c r="D3322" s="188" t="s">
        <v>319</v>
      </c>
      <c r="E3322" s="188" t="s">
        <v>21087</v>
      </c>
    </row>
    <row r="3323" spans="1:5" s="188" customFormat="1" outlineLevel="1">
      <c r="A3323" s="188" t="s">
        <v>19127</v>
      </c>
      <c r="B3323" s="206" t="s">
        <v>15584</v>
      </c>
      <c r="C3323" s="188" t="s">
        <v>233</v>
      </c>
      <c r="D3323" s="188" t="s">
        <v>319</v>
      </c>
      <c r="E3323" s="188" t="s">
        <v>21087</v>
      </c>
    </row>
    <row r="3324" spans="1:5" s="192" customFormat="1" outlineLevel="1">
      <c r="A3324" s="192" t="s">
        <v>19128</v>
      </c>
      <c r="B3324" s="205" t="s">
        <v>15584</v>
      </c>
      <c r="C3324" s="192" t="s">
        <v>233</v>
      </c>
      <c r="D3324" s="192" t="s">
        <v>319</v>
      </c>
      <c r="E3324" s="192" t="s">
        <v>21087</v>
      </c>
    </row>
    <row r="3325" spans="1:5" s="98" customFormat="1" outlineLevel="1">
      <c r="A3325" s="98" t="s">
        <v>19129</v>
      </c>
      <c r="B3325" s="204" t="s">
        <v>19130</v>
      </c>
      <c r="C3325" s="98" t="s">
        <v>233</v>
      </c>
      <c r="D3325" s="98" t="s">
        <v>319</v>
      </c>
      <c r="E3325" s="98" t="s">
        <v>21087</v>
      </c>
    </row>
    <row r="3326" spans="1:5" s="192" customFormat="1" outlineLevel="1">
      <c r="A3326" s="192" t="s">
        <v>13389</v>
      </c>
      <c r="B3326" s="205" t="s">
        <v>19131</v>
      </c>
      <c r="C3326" s="192" t="s">
        <v>233</v>
      </c>
      <c r="D3326" s="192" t="s">
        <v>319</v>
      </c>
      <c r="E3326" s="192" t="s">
        <v>21087</v>
      </c>
    </row>
    <row r="3327" spans="1:5" s="192" customFormat="1" outlineLevel="1">
      <c r="A3327" s="192" t="s">
        <v>13396</v>
      </c>
      <c r="B3327" s="205" t="s">
        <v>19132</v>
      </c>
      <c r="C3327" s="192" t="s">
        <v>233</v>
      </c>
      <c r="D3327" s="192" t="s">
        <v>319</v>
      </c>
      <c r="E3327" s="192" t="s">
        <v>21087</v>
      </c>
    </row>
    <row r="3328" spans="1:5" s="192" customFormat="1" outlineLevel="1">
      <c r="A3328" s="192" t="s">
        <v>19133</v>
      </c>
      <c r="B3328" s="205" t="s">
        <v>19134</v>
      </c>
      <c r="C3328" s="192" t="s">
        <v>233</v>
      </c>
      <c r="D3328" s="192" t="s">
        <v>319</v>
      </c>
      <c r="E3328" s="192" t="s">
        <v>21087</v>
      </c>
    </row>
    <row r="3329" spans="1:5" s="188" customFormat="1" outlineLevel="1">
      <c r="A3329" s="188" t="s">
        <v>13392</v>
      </c>
      <c r="B3329" s="206" t="s">
        <v>19135</v>
      </c>
      <c r="C3329" s="188" t="s">
        <v>233</v>
      </c>
      <c r="D3329" s="188" t="s">
        <v>319</v>
      </c>
      <c r="E3329" s="188" t="s">
        <v>21087</v>
      </c>
    </row>
    <row r="3330" spans="1:5" s="188" customFormat="1" outlineLevel="1">
      <c r="A3330" s="188" t="s">
        <v>13413</v>
      </c>
      <c r="B3330" s="206" t="s">
        <v>19136</v>
      </c>
      <c r="C3330" s="188" t="s">
        <v>233</v>
      </c>
      <c r="D3330" s="188" t="s">
        <v>319</v>
      </c>
      <c r="E3330" s="188" t="s">
        <v>21087</v>
      </c>
    </row>
    <row r="3331" spans="1:5" s="188" customFormat="1" outlineLevel="1">
      <c r="A3331" s="188" t="s">
        <v>19137</v>
      </c>
      <c r="B3331" s="206" t="s">
        <v>15584</v>
      </c>
      <c r="C3331" s="188" t="s">
        <v>233</v>
      </c>
      <c r="D3331" s="188" t="s">
        <v>319</v>
      </c>
      <c r="E3331" s="188" t="s">
        <v>21087</v>
      </c>
    </row>
    <row r="3332" spans="1:5" s="192" customFormat="1" outlineLevel="1">
      <c r="A3332" s="192" t="s">
        <v>13437</v>
      </c>
      <c r="B3332" s="205" t="s">
        <v>19138</v>
      </c>
      <c r="C3332" s="192" t="s">
        <v>233</v>
      </c>
      <c r="D3332" s="192" t="s">
        <v>319</v>
      </c>
      <c r="E3332" s="192" t="s">
        <v>21087</v>
      </c>
    </row>
    <row r="3333" spans="1:5" s="192" customFormat="1" outlineLevel="1">
      <c r="A3333" s="192" t="s">
        <v>19139</v>
      </c>
      <c r="B3333" s="205" t="s">
        <v>19140</v>
      </c>
      <c r="C3333" s="192" t="s">
        <v>233</v>
      </c>
      <c r="D3333" s="192" t="s">
        <v>319</v>
      </c>
      <c r="E3333" s="192" t="s">
        <v>21087</v>
      </c>
    </row>
    <row r="3334" spans="1:5" s="188" customFormat="1" outlineLevel="1">
      <c r="A3334" s="188" t="s">
        <v>13424</v>
      </c>
      <c r="B3334" s="206" t="s">
        <v>19141</v>
      </c>
      <c r="C3334" s="188" t="s">
        <v>233</v>
      </c>
      <c r="D3334" s="188" t="s">
        <v>319</v>
      </c>
      <c r="E3334" s="188" t="s">
        <v>21087</v>
      </c>
    </row>
    <row r="3335" spans="1:5" s="188" customFormat="1" outlineLevel="1">
      <c r="A3335" s="188" t="s">
        <v>13433</v>
      </c>
      <c r="B3335" s="206" t="s">
        <v>19142</v>
      </c>
      <c r="C3335" s="188" t="s">
        <v>233</v>
      </c>
      <c r="D3335" s="188" t="s">
        <v>319</v>
      </c>
      <c r="E3335" s="188" t="s">
        <v>21087</v>
      </c>
    </row>
    <row r="3336" spans="1:5" s="188" customFormat="1" outlineLevel="1">
      <c r="A3336" s="188" t="s">
        <v>19143</v>
      </c>
      <c r="B3336" s="206" t="s">
        <v>15584</v>
      </c>
      <c r="C3336" s="188" t="s">
        <v>233</v>
      </c>
      <c r="D3336" s="188" t="s">
        <v>319</v>
      </c>
      <c r="E3336" s="188" t="s">
        <v>21087</v>
      </c>
    </row>
    <row r="3337" spans="1:5" s="192" customFormat="1" outlineLevel="1">
      <c r="A3337" s="192" t="s">
        <v>13440</v>
      </c>
      <c r="B3337" s="205" t="s">
        <v>19144</v>
      </c>
      <c r="C3337" s="192" t="s">
        <v>233</v>
      </c>
      <c r="D3337" s="192" t="s">
        <v>319</v>
      </c>
      <c r="E3337" s="192" t="s">
        <v>21087</v>
      </c>
    </row>
    <row r="3338" spans="1:5" s="192" customFormat="1" outlineLevel="1">
      <c r="A3338" s="192" t="s">
        <v>19145</v>
      </c>
      <c r="B3338" s="205" t="s">
        <v>15584</v>
      </c>
      <c r="C3338" s="192" t="s">
        <v>233</v>
      </c>
      <c r="D3338" s="192" t="s">
        <v>319</v>
      </c>
      <c r="E3338" s="192" t="s">
        <v>21087</v>
      </c>
    </row>
    <row r="3339" spans="1:5" s="98" customFormat="1" outlineLevel="1">
      <c r="A3339" s="98" t="s">
        <v>19146</v>
      </c>
      <c r="B3339" s="204" t="s">
        <v>19147</v>
      </c>
      <c r="C3339" s="98" t="s">
        <v>233</v>
      </c>
      <c r="D3339" s="98" t="s">
        <v>319</v>
      </c>
      <c r="E3339" s="98" t="s">
        <v>21087</v>
      </c>
    </row>
    <row r="3340" spans="1:5" s="192" customFormat="1" outlineLevel="1">
      <c r="A3340" s="192" t="s">
        <v>19148</v>
      </c>
      <c r="B3340" s="205" t="s">
        <v>19149</v>
      </c>
      <c r="C3340" s="192" t="s">
        <v>233</v>
      </c>
      <c r="D3340" s="192" t="s">
        <v>319</v>
      </c>
      <c r="E3340" s="192" t="s">
        <v>21087</v>
      </c>
    </row>
    <row r="3341" spans="1:5" s="188" customFormat="1" outlineLevel="1">
      <c r="A3341" s="188" t="s">
        <v>12001</v>
      </c>
      <c r="B3341" s="206" t="s">
        <v>19150</v>
      </c>
      <c r="C3341" s="188" t="s">
        <v>233</v>
      </c>
      <c r="D3341" s="188" t="s">
        <v>319</v>
      </c>
      <c r="E3341" s="188" t="s">
        <v>21087</v>
      </c>
    </row>
    <row r="3342" spans="1:5" s="188" customFormat="1" outlineLevel="1">
      <c r="A3342" s="188" t="s">
        <v>12008</v>
      </c>
      <c r="B3342" s="206" t="s">
        <v>19151</v>
      </c>
      <c r="C3342" s="188" t="s">
        <v>233</v>
      </c>
      <c r="D3342" s="188" t="s">
        <v>319</v>
      </c>
      <c r="E3342" s="188" t="s">
        <v>21087</v>
      </c>
    </row>
    <row r="3343" spans="1:5" s="188" customFormat="1" outlineLevel="1">
      <c r="A3343" s="188" t="s">
        <v>19152</v>
      </c>
      <c r="B3343" s="206" t="s">
        <v>15584</v>
      </c>
      <c r="C3343" s="188" t="s">
        <v>233</v>
      </c>
      <c r="D3343" s="188" t="s">
        <v>319</v>
      </c>
      <c r="E3343" s="188" t="s">
        <v>21087</v>
      </c>
    </row>
    <row r="3344" spans="1:5" s="192" customFormat="1" outlineLevel="1">
      <c r="A3344" s="192" t="s">
        <v>19153</v>
      </c>
      <c r="B3344" s="205" t="s">
        <v>19154</v>
      </c>
      <c r="C3344" s="192" t="s">
        <v>233</v>
      </c>
      <c r="D3344" s="192" t="s">
        <v>319</v>
      </c>
      <c r="E3344" s="192" t="s">
        <v>21087</v>
      </c>
    </row>
    <row r="3345" spans="1:5" s="188" customFormat="1" outlineLevel="1">
      <c r="A3345" s="188" t="s">
        <v>11890</v>
      </c>
      <c r="B3345" s="206" t="s">
        <v>19155</v>
      </c>
      <c r="C3345" s="188" t="s">
        <v>233</v>
      </c>
      <c r="D3345" s="188" t="s">
        <v>319</v>
      </c>
      <c r="E3345" s="188" t="s">
        <v>21087</v>
      </c>
    </row>
    <row r="3346" spans="1:5" s="188" customFormat="1" outlineLevel="1">
      <c r="A3346" s="188" t="s">
        <v>11896</v>
      </c>
      <c r="B3346" s="206" t="s">
        <v>19156</v>
      </c>
      <c r="C3346" s="188" t="s">
        <v>233</v>
      </c>
      <c r="D3346" s="188" t="s">
        <v>319</v>
      </c>
      <c r="E3346" s="188" t="s">
        <v>21087</v>
      </c>
    </row>
    <row r="3347" spans="1:5" s="188" customFormat="1" outlineLevel="1">
      <c r="A3347" s="188" t="s">
        <v>11899</v>
      </c>
      <c r="B3347" s="206" t="s">
        <v>19157</v>
      </c>
      <c r="C3347" s="188" t="s">
        <v>233</v>
      </c>
      <c r="D3347" s="188" t="s">
        <v>319</v>
      </c>
      <c r="E3347" s="188" t="s">
        <v>21087</v>
      </c>
    </row>
    <row r="3348" spans="1:5" s="188" customFormat="1" outlineLevel="1">
      <c r="A3348" s="188" t="s">
        <v>19158</v>
      </c>
      <c r="B3348" s="206" t="s">
        <v>15584</v>
      </c>
      <c r="C3348" s="188" t="s">
        <v>233</v>
      </c>
      <c r="D3348" s="188" t="s">
        <v>319</v>
      </c>
      <c r="E3348" s="188" t="s">
        <v>21087</v>
      </c>
    </row>
    <row r="3349" spans="1:5" s="192" customFormat="1" outlineLevel="1">
      <c r="A3349" s="192" t="s">
        <v>19159</v>
      </c>
      <c r="B3349" s="205" t="s">
        <v>19160</v>
      </c>
      <c r="C3349" s="192" t="s">
        <v>233</v>
      </c>
      <c r="D3349" s="192" t="s">
        <v>319</v>
      </c>
      <c r="E3349" s="192" t="s">
        <v>21087</v>
      </c>
    </row>
    <row r="3350" spans="1:5" s="188" customFormat="1" outlineLevel="1">
      <c r="A3350" s="188" t="s">
        <v>12042</v>
      </c>
      <c r="B3350" s="206" t="s">
        <v>19161</v>
      </c>
      <c r="C3350" s="188" t="s">
        <v>233</v>
      </c>
      <c r="D3350" s="188" t="s">
        <v>319</v>
      </c>
      <c r="E3350" s="188" t="s">
        <v>21087</v>
      </c>
    </row>
    <row r="3351" spans="1:5" s="188" customFormat="1" outlineLevel="1">
      <c r="A3351" s="188" t="s">
        <v>12047</v>
      </c>
      <c r="B3351" s="206" t="s">
        <v>19162</v>
      </c>
      <c r="C3351" s="188" t="s">
        <v>233</v>
      </c>
      <c r="D3351" s="188" t="s">
        <v>319</v>
      </c>
      <c r="E3351" s="188" t="s">
        <v>21087</v>
      </c>
    </row>
    <row r="3352" spans="1:5" s="188" customFormat="1" outlineLevel="1">
      <c r="A3352" s="188" t="s">
        <v>12044</v>
      </c>
      <c r="B3352" s="206" t="s">
        <v>12035</v>
      </c>
      <c r="C3352" s="188" t="s">
        <v>233</v>
      </c>
      <c r="D3352" s="188" t="s">
        <v>319</v>
      </c>
      <c r="E3352" s="188" t="s">
        <v>21087</v>
      </c>
    </row>
    <row r="3353" spans="1:5" s="188" customFormat="1" outlineLevel="1">
      <c r="A3353" s="188" t="s">
        <v>12051</v>
      </c>
      <c r="B3353" s="206" t="s">
        <v>19163</v>
      </c>
      <c r="C3353" s="188" t="s">
        <v>233</v>
      </c>
      <c r="D3353" s="188" t="s">
        <v>319</v>
      </c>
      <c r="E3353" s="188" t="s">
        <v>21087</v>
      </c>
    </row>
    <row r="3354" spans="1:5" s="188" customFormat="1" outlineLevel="1">
      <c r="A3354" s="188" t="s">
        <v>19164</v>
      </c>
      <c r="B3354" s="206" t="s">
        <v>15584</v>
      </c>
      <c r="C3354" s="188" t="s">
        <v>233</v>
      </c>
      <c r="D3354" s="188" t="s">
        <v>319</v>
      </c>
      <c r="E3354" s="188" t="s">
        <v>21087</v>
      </c>
    </row>
    <row r="3355" spans="1:5" s="192" customFormat="1" outlineLevel="1">
      <c r="A3355" s="192" t="s">
        <v>19165</v>
      </c>
      <c r="B3355" s="205" t="s">
        <v>15584</v>
      </c>
      <c r="C3355" s="192" t="s">
        <v>233</v>
      </c>
      <c r="D3355" s="192" t="s">
        <v>319</v>
      </c>
      <c r="E3355" s="192" t="s">
        <v>21087</v>
      </c>
    </row>
    <row r="3356" spans="1:5" s="98" customFormat="1" outlineLevel="1">
      <c r="A3356" s="98" t="s">
        <v>19166</v>
      </c>
      <c r="B3356" s="204" t="s">
        <v>15584</v>
      </c>
      <c r="C3356" s="98" t="s">
        <v>233</v>
      </c>
      <c r="D3356" s="98" t="s">
        <v>319</v>
      </c>
      <c r="E3356" s="98" t="s">
        <v>21087</v>
      </c>
    </row>
    <row r="3357" spans="1:5" s="103" customFormat="1">
      <c r="A3357" s="103" t="s">
        <v>10324</v>
      </c>
      <c r="B3357" s="203" t="s">
        <v>19167</v>
      </c>
      <c r="C3357" s="103" t="s">
        <v>233</v>
      </c>
      <c r="D3357" s="103" t="s">
        <v>319</v>
      </c>
      <c r="E3357" s="103" t="s">
        <v>21087</v>
      </c>
    </row>
    <row r="3358" spans="1:5" s="98" customFormat="1" outlineLevel="1">
      <c r="A3358" s="98" t="s">
        <v>19168</v>
      </c>
      <c r="B3358" s="204" t="s">
        <v>19169</v>
      </c>
      <c r="C3358" s="98" t="s">
        <v>233</v>
      </c>
      <c r="D3358" s="98" t="s">
        <v>319</v>
      </c>
      <c r="E3358" s="98" t="s">
        <v>21087</v>
      </c>
    </row>
    <row r="3359" spans="1:5" s="192" customFormat="1" outlineLevel="1">
      <c r="A3359" s="192" t="s">
        <v>19170</v>
      </c>
      <c r="B3359" s="205" t="s">
        <v>19171</v>
      </c>
      <c r="C3359" s="192" t="s">
        <v>233</v>
      </c>
      <c r="D3359" s="192" t="s">
        <v>319</v>
      </c>
      <c r="E3359" s="192" t="s">
        <v>21087</v>
      </c>
    </row>
    <row r="3360" spans="1:5" s="188" customFormat="1" outlineLevel="1">
      <c r="A3360" s="188" t="s">
        <v>12490</v>
      </c>
      <c r="B3360" s="206" t="s">
        <v>19172</v>
      </c>
      <c r="C3360" s="188" t="s">
        <v>233</v>
      </c>
      <c r="D3360" s="188" t="s">
        <v>319</v>
      </c>
      <c r="E3360" s="188" t="s">
        <v>21087</v>
      </c>
    </row>
    <row r="3361" spans="1:5" s="188" customFormat="1" outlineLevel="1">
      <c r="A3361" s="188" t="s">
        <v>12499</v>
      </c>
      <c r="B3361" s="206" t="s">
        <v>19173</v>
      </c>
      <c r="C3361" s="188" t="s">
        <v>233</v>
      </c>
      <c r="D3361" s="188" t="s">
        <v>319</v>
      </c>
      <c r="E3361" s="188" t="s">
        <v>21087</v>
      </c>
    </row>
    <row r="3362" spans="1:5" s="188" customFormat="1" outlineLevel="1">
      <c r="A3362" s="188" t="s">
        <v>12494</v>
      </c>
      <c r="B3362" s="206" t="s">
        <v>19174</v>
      </c>
      <c r="C3362" s="188" t="s">
        <v>233</v>
      </c>
      <c r="D3362" s="188" t="s">
        <v>319</v>
      </c>
      <c r="E3362" s="188" t="s">
        <v>21087</v>
      </c>
    </row>
    <row r="3363" spans="1:5" s="188" customFormat="1" outlineLevel="1">
      <c r="A3363" s="188" t="s">
        <v>12507</v>
      </c>
      <c r="B3363" s="206" t="s">
        <v>19175</v>
      </c>
      <c r="C3363" s="188" t="s">
        <v>233</v>
      </c>
      <c r="D3363" s="188" t="s">
        <v>319</v>
      </c>
      <c r="E3363" s="188" t="s">
        <v>21087</v>
      </c>
    </row>
    <row r="3364" spans="1:5" s="188" customFormat="1" outlineLevel="1">
      <c r="A3364" s="188" t="s">
        <v>12509</v>
      </c>
      <c r="B3364" s="206" t="s">
        <v>19176</v>
      </c>
      <c r="C3364" s="188" t="s">
        <v>233</v>
      </c>
      <c r="D3364" s="188" t="s">
        <v>319</v>
      </c>
      <c r="E3364" s="188" t="s">
        <v>21087</v>
      </c>
    </row>
    <row r="3365" spans="1:5" s="188" customFormat="1" outlineLevel="1">
      <c r="A3365" s="188" t="s">
        <v>19177</v>
      </c>
      <c r="B3365" s="206" t="s">
        <v>15584</v>
      </c>
      <c r="C3365" s="188" t="s">
        <v>233</v>
      </c>
      <c r="D3365" s="188" t="s">
        <v>319</v>
      </c>
      <c r="E3365" s="188" t="s">
        <v>21087</v>
      </c>
    </row>
    <row r="3366" spans="1:5" s="192" customFormat="1" outlineLevel="1">
      <c r="A3366" s="192" t="s">
        <v>19178</v>
      </c>
      <c r="B3366" s="205" t="s">
        <v>19179</v>
      </c>
      <c r="C3366" s="192" t="s">
        <v>233</v>
      </c>
      <c r="D3366" s="192" t="s">
        <v>319</v>
      </c>
      <c r="E3366" s="192" t="s">
        <v>21087</v>
      </c>
    </row>
    <row r="3367" spans="1:5" s="188" customFormat="1" outlineLevel="1">
      <c r="A3367" s="188" t="s">
        <v>12515</v>
      </c>
      <c r="B3367" s="206" t="s">
        <v>19180</v>
      </c>
      <c r="C3367" s="188" t="s">
        <v>233</v>
      </c>
      <c r="D3367" s="188" t="s">
        <v>319</v>
      </c>
      <c r="E3367" s="188" t="s">
        <v>21087</v>
      </c>
    </row>
    <row r="3368" spans="1:5" s="188" customFormat="1" outlineLevel="1">
      <c r="A3368" s="188" t="s">
        <v>12527</v>
      </c>
      <c r="B3368" s="206" t="s">
        <v>19181</v>
      </c>
      <c r="C3368" s="188" t="s">
        <v>233</v>
      </c>
      <c r="D3368" s="188" t="s">
        <v>319</v>
      </c>
      <c r="E3368" s="188" t="s">
        <v>21087</v>
      </c>
    </row>
    <row r="3369" spans="1:5" s="188" customFormat="1" outlineLevel="1">
      <c r="A3369" s="188" t="s">
        <v>12519</v>
      </c>
      <c r="B3369" s="206" t="s">
        <v>19182</v>
      </c>
      <c r="C3369" s="188" t="s">
        <v>233</v>
      </c>
      <c r="D3369" s="188" t="s">
        <v>319</v>
      </c>
      <c r="E3369" s="188" t="s">
        <v>21087</v>
      </c>
    </row>
    <row r="3370" spans="1:5" s="188" customFormat="1" outlineLevel="1">
      <c r="A3370" s="188" t="s">
        <v>12535</v>
      </c>
      <c r="B3370" s="206" t="s">
        <v>19183</v>
      </c>
      <c r="C3370" s="188" t="s">
        <v>233</v>
      </c>
      <c r="D3370" s="188" t="s">
        <v>319</v>
      </c>
      <c r="E3370" s="188" t="s">
        <v>21087</v>
      </c>
    </row>
    <row r="3371" spans="1:5" s="188" customFormat="1" outlineLevel="1">
      <c r="A3371" s="188" t="s">
        <v>12574</v>
      </c>
      <c r="B3371" s="206" t="s">
        <v>19184</v>
      </c>
      <c r="C3371" s="188" t="s">
        <v>233</v>
      </c>
      <c r="D3371" s="188" t="s">
        <v>319</v>
      </c>
      <c r="E3371" s="188" t="s">
        <v>21087</v>
      </c>
    </row>
    <row r="3372" spans="1:5" s="188" customFormat="1" outlineLevel="1">
      <c r="A3372" s="188" t="s">
        <v>12537</v>
      </c>
      <c r="B3372" s="206" t="s">
        <v>19185</v>
      </c>
      <c r="C3372" s="188" t="s">
        <v>233</v>
      </c>
      <c r="D3372" s="188" t="s">
        <v>319</v>
      </c>
      <c r="E3372" s="188" t="s">
        <v>21087</v>
      </c>
    </row>
    <row r="3373" spans="1:5" s="188" customFormat="1" outlineLevel="1">
      <c r="A3373" s="188" t="s">
        <v>19186</v>
      </c>
      <c r="B3373" s="206" t="s">
        <v>15584</v>
      </c>
      <c r="C3373" s="188" t="s">
        <v>233</v>
      </c>
      <c r="D3373" s="188" t="s">
        <v>319</v>
      </c>
      <c r="E3373" s="188" t="s">
        <v>21087</v>
      </c>
    </row>
    <row r="3374" spans="1:5" s="192" customFormat="1" outlineLevel="1">
      <c r="A3374" s="192" t="s">
        <v>19187</v>
      </c>
      <c r="B3374" s="205" t="s">
        <v>19188</v>
      </c>
      <c r="C3374" s="192" t="s">
        <v>233</v>
      </c>
      <c r="D3374" s="192" t="s">
        <v>319</v>
      </c>
      <c r="E3374" s="192" t="s">
        <v>21087</v>
      </c>
    </row>
    <row r="3375" spans="1:5" s="188" customFormat="1" outlineLevel="1">
      <c r="A3375" s="188" t="s">
        <v>12542</v>
      </c>
      <c r="B3375" s="206" t="s">
        <v>19189</v>
      </c>
      <c r="C3375" s="188" t="s">
        <v>233</v>
      </c>
      <c r="D3375" s="188" t="s">
        <v>319</v>
      </c>
      <c r="E3375" s="188" t="s">
        <v>21087</v>
      </c>
    </row>
    <row r="3376" spans="1:5" s="188" customFormat="1" outlineLevel="1">
      <c r="A3376" s="188" t="s">
        <v>12545</v>
      </c>
      <c r="B3376" s="206" t="s">
        <v>19190</v>
      </c>
      <c r="C3376" s="188" t="s">
        <v>233</v>
      </c>
      <c r="D3376" s="188" t="s">
        <v>319</v>
      </c>
      <c r="E3376" s="188" t="s">
        <v>21087</v>
      </c>
    </row>
    <row r="3377" spans="1:5" s="188" customFormat="1" outlineLevel="1">
      <c r="A3377" s="188" t="s">
        <v>12547</v>
      </c>
      <c r="B3377" s="206" t="s">
        <v>19191</v>
      </c>
      <c r="C3377" s="188" t="s">
        <v>233</v>
      </c>
      <c r="D3377" s="188" t="s">
        <v>319</v>
      </c>
      <c r="E3377" s="188" t="s">
        <v>21087</v>
      </c>
    </row>
    <row r="3378" spans="1:5" s="188" customFormat="1" outlineLevel="1">
      <c r="A3378" s="188" t="s">
        <v>19192</v>
      </c>
      <c r="B3378" s="206" t="s">
        <v>15584</v>
      </c>
      <c r="C3378" s="188" t="s">
        <v>233</v>
      </c>
      <c r="D3378" s="188" t="s">
        <v>319</v>
      </c>
      <c r="E3378" s="188" t="s">
        <v>21087</v>
      </c>
    </row>
    <row r="3379" spans="1:5" s="192" customFormat="1" outlineLevel="1">
      <c r="A3379" s="192" t="s">
        <v>19193</v>
      </c>
      <c r="B3379" s="205" t="s">
        <v>19194</v>
      </c>
      <c r="C3379" s="192" t="s">
        <v>233</v>
      </c>
      <c r="D3379" s="192" t="s">
        <v>319</v>
      </c>
      <c r="E3379" s="192" t="s">
        <v>21087</v>
      </c>
    </row>
    <row r="3380" spans="1:5" s="188" customFormat="1" outlineLevel="1">
      <c r="A3380" s="188" t="s">
        <v>12552</v>
      </c>
      <c r="B3380" s="206" t="s">
        <v>12549</v>
      </c>
      <c r="C3380" s="188" t="s">
        <v>233</v>
      </c>
      <c r="D3380" s="188" t="s">
        <v>319</v>
      </c>
      <c r="E3380" s="188" t="s">
        <v>21087</v>
      </c>
    </row>
    <row r="3381" spans="1:5" s="188" customFormat="1" outlineLevel="1">
      <c r="A3381" s="188" t="s">
        <v>12563</v>
      </c>
      <c r="B3381" s="206" t="s">
        <v>19195</v>
      </c>
      <c r="C3381" s="188" t="s">
        <v>233</v>
      </c>
      <c r="D3381" s="188" t="s">
        <v>319</v>
      </c>
      <c r="E3381" s="188" t="s">
        <v>21087</v>
      </c>
    </row>
    <row r="3382" spans="1:5" s="188" customFormat="1" outlineLevel="1">
      <c r="A3382" s="188" t="s">
        <v>12559</v>
      </c>
      <c r="B3382" s="206" t="s">
        <v>19196</v>
      </c>
      <c r="C3382" s="188" t="s">
        <v>233</v>
      </c>
      <c r="D3382" s="188" t="s">
        <v>319</v>
      </c>
      <c r="E3382" s="188" t="s">
        <v>21087</v>
      </c>
    </row>
    <row r="3383" spans="1:5" s="188" customFormat="1" outlineLevel="1">
      <c r="A3383" s="188" t="s">
        <v>12554</v>
      </c>
      <c r="B3383" s="206" t="s">
        <v>19197</v>
      </c>
      <c r="C3383" s="188" t="s">
        <v>233</v>
      </c>
      <c r="D3383" s="188" t="s">
        <v>319</v>
      </c>
      <c r="E3383" s="188" t="s">
        <v>21087</v>
      </c>
    </row>
    <row r="3384" spans="1:5" s="188" customFormat="1" outlineLevel="1">
      <c r="A3384" s="188" t="s">
        <v>12568</v>
      </c>
      <c r="B3384" s="206" t="s">
        <v>19198</v>
      </c>
      <c r="C3384" s="188" t="s">
        <v>233</v>
      </c>
      <c r="D3384" s="188" t="s">
        <v>319</v>
      </c>
      <c r="E3384" s="188" t="s">
        <v>21087</v>
      </c>
    </row>
    <row r="3385" spans="1:5" s="188" customFormat="1" outlineLevel="1">
      <c r="A3385" s="188" t="s">
        <v>19199</v>
      </c>
      <c r="B3385" s="206" t="s">
        <v>15584</v>
      </c>
      <c r="C3385" s="188" t="s">
        <v>233</v>
      </c>
      <c r="D3385" s="188" t="s">
        <v>319</v>
      </c>
      <c r="E3385" s="188" t="s">
        <v>21087</v>
      </c>
    </row>
    <row r="3386" spans="1:5" s="192" customFormat="1" outlineLevel="1">
      <c r="A3386" s="192" t="s">
        <v>19200</v>
      </c>
      <c r="B3386" s="205" t="s">
        <v>15584</v>
      </c>
      <c r="C3386" s="192" t="s">
        <v>233</v>
      </c>
      <c r="D3386" s="192" t="s">
        <v>319</v>
      </c>
      <c r="E3386" s="192" t="s">
        <v>21087</v>
      </c>
    </row>
    <row r="3387" spans="1:5" s="98" customFormat="1" outlineLevel="1">
      <c r="A3387" s="98" t="s">
        <v>19201</v>
      </c>
      <c r="B3387" s="204" t="s">
        <v>19202</v>
      </c>
      <c r="C3387" s="98" t="s">
        <v>233</v>
      </c>
      <c r="D3387" s="98" t="s">
        <v>319</v>
      </c>
      <c r="E3387" s="98" t="s">
        <v>21087</v>
      </c>
    </row>
    <row r="3388" spans="1:5" s="192" customFormat="1" outlineLevel="1">
      <c r="A3388" s="192" t="s">
        <v>14209</v>
      </c>
      <c r="B3388" s="205" t="s">
        <v>19203</v>
      </c>
      <c r="C3388" s="192" t="s">
        <v>233</v>
      </c>
      <c r="D3388" s="192" t="s">
        <v>319</v>
      </c>
      <c r="E3388" s="192" t="s">
        <v>21087</v>
      </c>
    </row>
    <row r="3389" spans="1:5" s="192" customFormat="1" outlineLevel="1">
      <c r="A3389" s="192" t="s">
        <v>19204</v>
      </c>
      <c r="B3389" s="205" t="s">
        <v>19205</v>
      </c>
      <c r="C3389" s="192" t="s">
        <v>233</v>
      </c>
      <c r="D3389" s="192" t="s">
        <v>319</v>
      </c>
      <c r="E3389" s="192" t="s">
        <v>21087</v>
      </c>
    </row>
    <row r="3390" spans="1:5" s="188" customFormat="1" outlineLevel="1">
      <c r="A3390" s="188" t="s">
        <v>14203</v>
      </c>
      <c r="B3390" s="206" t="s">
        <v>19206</v>
      </c>
      <c r="C3390" s="188" t="s">
        <v>233</v>
      </c>
      <c r="D3390" s="188" t="s">
        <v>319</v>
      </c>
      <c r="E3390" s="188" t="s">
        <v>21087</v>
      </c>
    </row>
    <row r="3391" spans="1:5" s="188" customFormat="1" outlineLevel="1">
      <c r="A3391" s="188" t="s">
        <v>14213</v>
      </c>
      <c r="B3391" s="206" t="s">
        <v>19207</v>
      </c>
      <c r="C3391" s="188" t="s">
        <v>233</v>
      </c>
      <c r="D3391" s="188" t="s">
        <v>319</v>
      </c>
      <c r="E3391" s="188" t="s">
        <v>21087</v>
      </c>
    </row>
    <row r="3392" spans="1:5" s="188" customFormat="1" outlineLevel="1">
      <c r="A3392" s="188" t="s">
        <v>19208</v>
      </c>
      <c r="B3392" s="206" t="s">
        <v>15584</v>
      </c>
      <c r="C3392" s="188" t="s">
        <v>233</v>
      </c>
      <c r="D3392" s="188" t="s">
        <v>319</v>
      </c>
      <c r="E3392" s="188" t="s">
        <v>21087</v>
      </c>
    </row>
    <row r="3393" spans="1:5" s="192" customFormat="1" outlineLevel="1">
      <c r="A3393" s="192" t="s">
        <v>19209</v>
      </c>
      <c r="B3393" s="205" t="s">
        <v>15584</v>
      </c>
      <c r="C3393" s="192" t="s">
        <v>233</v>
      </c>
      <c r="D3393" s="192" t="s">
        <v>319</v>
      </c>
      <c r="E3393" s="192" t="s">
        <v>21087</v>
      </c>
    </row>
    <row r="3394" spans="1:5" s="98" customFormat="1" outlineLevel="1">
      <c r="A3394" s="98" t="s">
        <v>19210</v>
      </c>
      <c r="B3394" s="204" t="s">
        <v>19211</v>
      </c>
      <c r="C3394" s="98" t="s">
        <v>233</v>
      </c>
      <c r="D3394" s="98" t="s">
        <v>319</v>
      </c>
      <c r="E3394" s="98" t="s">
        <v>21087</v>
      </c>
    </row>
    <row r="3395" spans="1:5" s="192" customFormat="1" outlineLevel="1">
      <c r="A3395" s="192" t="s">
        <v>19212</v>
      </c>
      <c r="B3395" s="205" t="s">
        <v>19213</v>
      </c>
      <c r="C3395" s="192" t="s">
        <v>233</v>
      </c>
      <c r="D3395" s="192" t="s">
        <v>319</v>
      </c>
      <c r="E3395" s="192" t="s">
        <v>21087</v>
      </c>
    </row>
    <row r="3396" spans="1:5" s="188" customFormat="1" outlineLevel="1">
      <c r="A3396" s="188" t="s">
        <v>12413</v>
      </c>
      <c r="B3396" s="206" t="s">
        <v>19214</v>
      </c>
      <c r="C3396" s="188" t="s">
        <v>233</v>
      </c>
      <c r="D3396" s="188" t="s">
        <v>319</v>
      </c>
      <c r="E3396" s="188" t="s">
        <v>21087</v>
      </c>
    </row>
    <row r="3397" spans="1:5" s="188" customFormat="1" outlineLevel="1">
      <c r="A3397" s="188" t="s">
        <v>12417</v>
      </c>
      <c r="B3397" s="206" t="s">
        <v>19215</v>
      </c>
      <c r="C3397" s="188" t="s">
        <v>233</v>
      </c>
      <c r="D3397" s="188" t="s">
        <v>319</v>
      </c>
      <c r="E3397" s="188" t="s">
        <v>21087</v>
      </c>
    </row>
    <row r="3398" spans="1:5" s="188" customFormat="1" outlineLevel="1">
      <c r="A3398" s="188" t="s">
        <v>19216</v>
      </c>
      <c r="B3398" s="206" t="s">
        <v>15584</v>
      </c>
      <c r="C3398" s="188" t="s">
        <v>233</v>
      </c>
      <c r="D3398" s="188" t="s">
        <v>319</v>
      </c>
      <c r="E3398" s="188" t="s">
        <v>21087</v>
      </c>
    </row>
    <row r="3399" spans="1:5" s="192" customFormat="1" outlineLevel="1">
      <c r="A3399" s="192" t="s">
        <v>19217</v>
      </c>
      <c r="B3399" s="205" t="s">
        <v>19218</v>
      </c>
      <c r="C3399" s="192" t="s">
        <v>233</v>
      </c>
      <c r="D3399" s="192" t="s">
        <v>319</v>
      </c>
      <c r="E3399" s="192" t="s">
        <v>21087</v>
      </c>
    </row>
    <row r="3400" spans="1:5" s="188" customFormat="1" outlineLevel="1">
      <c r="A3400" s="188" t="s">
        <v>12427</v>
      </c>
      <c r="B3400" s="206" t="s">
        <v>19219</v>
      </c>
      <c r="C3400" s="188" t="s">
        <v>233</v>
      </c>
      <c r="D3400" s="188" t="s">
        <v>319</v>
      </c>
      <c r="E3400" s="188" t="s">
        <v>21087</v>
      </c>
    </row>
    <row r="3401" spans="1:5" s="188" customFormat="1" outlineLevel="1">
      <c r="A3401" s="188" t="s">
        <v>12430</v>
      </c>
      <c r="B3401" s="206" t="s">
        <v>19220</v>
      </c>
      <c r="C3401" s="188" t="s">
        <v>233</v>
      </c>
      <c r="D3401" s="188" t="s">
        <v>319</v>
      </c>
      <c r="E3401" s="188" t="s">
        <v>21087</v>
      </c>
    </row>
    <row r="3402" spans="1:5" s="188" customFormat="1" outlineLevel="1">
      <c r="A3402" s="188" t="s">
        <v>12432</v>
      </c>
      <c r="B3402" s="206" t="s">
        <v>19221</v>
      </c>
      <c r="C3402" s="188" t="s">
        <v>233</v>
      </c>
      <c r="D3402" s="188" t="s">
        <v>319</v>
      </c>
      <c r="E3402" s="188" t="s">
        <v>21087</v>
      </c>
    </row>
    <row r="3403" spans="1:5" s="188" customFormat="1" outlineLevel="1">
      <c r="A3403" s="188" t="s">
        <v>19222</v>
      </c>
      <c r="B3403" s="206" t="s">
        <v>15584</v>
      </c>
      <c r="C3403" s="188" t="s">
        <v>233</v>
      </c>
      <c r="D3403" s="188" t="s">
        <v>319</v>
      </c>
      <c r="E3403" s="188" t="s">
        <v>21087</v>
      </c>
    </row>
    <row r="3404" spans="1:5" s="192" customFormat="1" outlineLevel="1">
      <c r="A3404" s="192" t="s">
        <v>19223</v>
      </c>
      <c r="B3404" s="205" t="s">
        <v>19224</v>
      </c>
      <c r="C3404" s="192" t="s">
        <v>233</v>
      </c>
      <c r="D3404" s="192" t="s">
        <v>319</v>
      </c>
      <c r="E3404" s="192" t="s">
        <v>21087</v>
      </c>
    </row>
    <row r="3405" spans="1:5" s="188" customFormat="1" outlineLevel="1">
      <c r="A3405" s="188" t="s">
        <v>12420</v>
      </c>
      <c r="B3405" s="206" t="s">
        <v>19225</v>
      </c>
      <c r="C3405" s="188" t="s">
        <v>233</v>
      </c>
      <c r="D3405" s="188" t="s">
        <v>319</v>
      </c>
      <c r="E3405" s="188" t="s">
        <v>21087</v>
      </c>
    </row>
    <row r="3406" spans="1:5" s="188" customFormat="1" outlineLevel="1">
      <c r="A3406" s="188" t="s">
        <v>12423</v>
      </c>
      <c r="B3406" s="206" t="s">
        <v>19226</v>
      </c>
      <c r="C3406" s="188" t="s">
        <v>233</v>
      </c>
      <c r="D3406" s="188" t="s">
        <v>319</v>
      </c>
      <c r="E3406" s="188" t="s">
        <v>21087</v>
      </c>
    </row>
    <row r="3407" spans="1:5" s="188" customFormat="1" outlineLevel="1">
      <c r="A3407" s="188" t="s">
        <v>12444</v>
      </c>
      <c r="B3407" s="206" t="s">
        <v>19227</v>
      </c>
      <c r="C3407" s="188" t="s">
        <v>233</v>
      </c>
      <c r="D3407" s="188" t="s">
        <v>319</v>
      </c>
      <c r="E3407" s="188" t="s">
        <v>21087</v>
      </c>
    </row>
    <row r="3408" spans="1:5" s="188" customFormat="1" outlineLevel="1">
      <c r="A3408" s="188" t="s">
        <v>12449</v>
      </c>
      <c r="B3408" s="206" t="s">
        <v>19228</v>
      </c>
      <c r="C3408" s="188" t="s">
        <v>233</v>
      </c>
      <c r="D3408" s="188" t="s">
        <v>319</v>
      </c>
      <c r="E3408" s="188" t="s">
        <v>21087</v>
      </c>
    </row>
    <row r="3409" spans="1:5" s="188" customFormat="1" outlineLevel="1">
      <c r="A3409" s="188" t="s">
        <v>12453</v>
      </c>
      <c r="B3409" s="206" t="s">
        <v>19229</v>
      </c>
      <c r="C3409" s="188" t="s">
        <v>233</v>
      </c>
      <c r="D3409" s="188" t="s">
        <v>319</v>
      </c>
      <c r="E3409" s="188" t="s">
        <v>21087</v>
      </c>
    </row>
    <row r="3410" spans="1:5" s="188" customFormat="1" outlineLevel="1">
      <c r="A3410" s="188" t="s">
        <v>19230</v>
      </c>
      <c r="B3410" s="206" t="s">
        <v>15584</v>
      </c>
      <c r="C3410" s="188" t="s">
        <v>233</v>
      </c>
      <c r="D3410" s="188" t="s">
        <v>319</v>
      </c>
      <c r="E3410" s="188" t="s">
        <v>21087</v>
      </c>
    </row>
    <row r="3411" spans="1:5" s="192" customFormat="1" outlineLevel="1">
      <c r="A3411" s="192" t="s">
        <v>19231</v>
      </c>
      <c r="B3411" s="205" t="s">
        <v>19232</v>
      </c>
      <c r="C3411" s="192" t="s">
        <v>233</v>
      </c>
      <c r="D3411" s="192" t="s">
        <v>319</v>
      </c>
      <c r="E3411" s="192" t="s">
        <v>21087</v>
      </c>
    </row>
    <row r="3412" spans="1:5" s="188" customFormat="1" outlineLevel="1">
      <c r="A3412" s="188" t="s">
        <v>12437</v>
      </c>
      <c r="B3412" s="206" t="s">
        <v>19233</v>
      </c>
      <c r="C3412" s="188" t="s">
        <v>233</v>
      </c>
      <c r="D3412" s="188" t="s">
        <v>319</v>
      </c>
      <c r="E3412" s="188" t="s">
        <v>21087</v>
      </c>
    </row>
    <row r="3413" spans="1:5" s="188" customFormat="1" outlineLevel="1">
      <c r="A3413" s="188" t="s">
        <v>12440</v>
      </c>
      <c r="B3413" s="206" t="s">
        <v>19234</v>
      </c>
      <c r="C3413" s="188" t="s">
        <v>233</v>
      </c>
      <c r="D3413" s="188" t="s">
        <v>319</v>
      </c>
      <c r="E3413" s="188" t="s">
        <v>21087</v>
      </c>
    </row>
    <row r="3414" spans="1:5" s="188" customFormat="1" outlineLevel="1">
      <c r="A3414" s="188" t="s">
        <v>12446</v>
      </c>
      <c r="B3414" s="206" t="s">
        <v>19235</v>
      </c>
      <c r="C3414" s="188" t="s">
        <v>233</v>
      </c>
      <c r="D3414" s="188" t="s">
        <v>319</v>
      </c>
      <c r="E3414" s="188" t="s">
        <v>21087</v>
      </c>
    </row>
    <row r="3415" spans="1:5" s="188" customFormat="1" outlineLevel="1">
      <c r="A3415" s="188" t="s">
        <v>12451</v>
      </c>
      <c r="B3415" s="206" t="s">
        <v>19236</v>
      </c>
      <c r="C3415" s="188" t="s">
        <v>233</v>
      </c>
      <c r="D3415" s="188" t="s">
        <v>319</v>
      </c>
      <c r="E3415" s="188" t="s">
        <v>21087</v>
      </c>
    </row>
    <row r="3416" spans="1:5" s="188" customFormat="1" outlineLevel="1">
      <c r="A3416" s="188" t="s">
        <v>12457</v>
      </c>
      <c r="B3416" s="206" t="s">
        <v>19237</v>
      </c>
      <c r="C3416" s="188" t="s">
        <v>233</v>
      </c>
      <c r="D3416" s="188" t="s">
        <v>319</v>
      </c>
      <c r="E3416" s="188" t="s">
        <v>21087</v>
      </c>
    </row>
    <row r="3417" spans="1:5" s="188" customFormat="1" outlineLevel="1">
      <c r="A3417" s="188" t="s">
        <v>12459</v>
      </c>
      <c r="B3417" s="206" t="s">
        <v>19238</v>
      </c>
      <c r="C3417" s="188" t="s">
        <v>233</v>
      </c>
      <c r="D3417" s="188" t="s">
        <v>319</v>
      </c>
      <c r="E3417" s="188" t="s">
        <v>21087</v>
      </c>
    </row>
    <row r="3418" spans="1:5" s="188" customFormat="1" outlineLevel="1">
      <c r="A3418" s="188" t="s">
        <v>13233</v>
      </c>
      <c r="B3418" s="206" t="s">
        <v>19239</v>
      </c>
      <c r="C3418" s="188" t="s">
        <v>233</v>
      </c>
      <c r="D3418" s="188" t="s">
        <v>319</v>
      </c>
      <c r="E3418" s="188" t="s">
        <v>21087</v>
      </c>
    </row>
    <row r="3419" spans="1:5" s="188" customFormat="1" outlineLevel="1">
      <c r="A3419" s="188" t="s">
        <v>19240</v>
      </c>
      <c r="B3419" s="206" t="s">
        <v>15584</v>
      </c>
      <c r="C3419" s="188" t="s">
        <v>233</v>
      </c>
      <c r="D3419" s="188" t="s">
        <v>319</v>
      </c>
      <c r="E3419" s="188" t="s">
        <v>21087</v>
      </c>
    </row>
    <row r="3420" spans="1:5" s="192" customFormat="1" outlineLevel="1">
      <c r="A3420" s="192" t="s">
        <v>19241</v>
      </c>
      <c r="B3420" s="205" t="s">
        <v>19242</v>
      </c>
      <c r="C3420" s="192" t="s">
        <v>233</v>
      </c>
      <c r="D3420" s="192" t="s">
        <v>319</v>
      </c>
      <c r="E3420" s="192" t="s">
        <v>21087</v>
      </c>
    </row>
    <row r="3421" spans="1:5" s="188" customFormat="1" outlineLevel="1">
      <c r="A3421" s="188" t="s">
        <v>12477</v>
      </c>
      <c r="B3421" s="206" t="s">
        <v>19243</v>
      </c>
      <c r="C3421" s="188" t="s">
        <v>233</v>
      </c>
      <c r="D3421" s="188" t="s">
        <v>319</v>
      </c>
      <c r="E3421" s="188" t="s">
        <v>21087</v>
      </c>
    </row>
    <row r="3422" spans="1:5" s="188" customFormat="1" outlineLevel="1">
      <c r="A3422" s="188" t="s">
        <v>12480</v>
      </c>
      <c r="B3422" s="206" t="s">
        <v>19244</v>
      </c>
      <c r="C3422" s="188" t="s">
        <v>233</v>
      </c>
      <c r="D3422" s="188" t="s">
        <v>319</v>
      </c>
      <c r="E3422" s="188" t="s">
        <v>21087</v>
      </c>
    </row>
    <row r="3423" spans="1:5" s="188" customFormat="1" outlineLevel="1">
      <c r="A3423" s="188" t="s">
        <v>12483</v>
      </c>
      <c r="B3423" s="206" t="s">
        <v>19245</v>
      </c>
      <c r="C3423" s="188" t="s">
        <v>233</v>
      </c>
      <c r="D3423" s="188" t="s">
        <v>319</v>
      </c>
      <c r="E3423" s="188" t="s">
        <v>21087</v>
      </c>
    </row>
    <row r="3424" spans="1:5" s="188" customFormat="1" outlineLevel="1">
      <c r="A3424" s="188" t="s">
        <v>12485</v>
      </c>
      <c r="B3424" s="206" t="s">
        <v>19246</v>
      </c>
      <c r="C3424" s="188" t="s">
        <v>233</v>
      </c>
      <c r="D3424" s="188" t="s">
        <v>319</v>
      </c>
      <c r="E3424" s="188" t="s">
        <v>21087</v>
      </c>
    </row>
    <row r="3425" spans="1:5" s="188" customFormat="1" outlineLevel="1">
      <c r="A3425" s="188" t="s">
        <v>19247</v>
      </c>
      <c r="B3425" s="206" t="s">
        <v>15584</v>
      </c>
      <c r="C3425" s="188" t="s">
        <v>233</v>
      </c>
      <c r="D3425" s="188" t="s">
        <v>319</v>
      </c>
      <c r="E3425" s="188" t="s">
        <v>21087</v>
      </c>
    </row>
    <row r="3426" spans="1:5" s="192" customFormat="1" outlineLevel="1">
      <c r="A3426" s="192" t="s">
        <v>19248</v>
      </c>
      <c r="B3426" s="205" t="s">
        <v>15584</v>
      </c>
      <c r="C3426" s="192" t="s">
        <v>233</v>
      </c>
      <c r="D3426" s="192" t="s">
        <v>319</v>
      </c>
      <c r="E3426" s="192" t="s">
        <v>21087</v>
      </c>
    </row>
    <row r="3427" spans="1:5" s="98" customFormat="1" outlineLevel="1">
      <c r="A3427" s="98" t="s">
        <v>19249</v>
      </c>
      <c r="B3427" s="204" t="s">
        <v>19250</v>
      </c>
      <c r="C3427" s="98" t="s">
        <v>233</v>
      </c>
      <c r="D3427" s="98" t="s">
        <v>319</v>
      </c>
      <c r="E3427" s="98" t="s">
        <v>21087</v>
      </c>
    </row>
    <row r="3428" spans="1:5" s="192" customFormat="1" outlineLevel="1">
      <c r="A3428" s="192" t="s">
        <v>19251</v>
      </c>
      <c r="B3428" s="205" t="s">
        <v>19252</v>
      </c>
      <c r="C3428" s="192" t="s">
        <v>233</v>
      </c>
      <c r="D3428" s="192" t="s">
        <v>319</v>
      </c>
      <c r="E3428" s="192" t="s">
        <v>21087</v>
      </c>
    </row>
    <row r="3429" spans="1:5" s="188" customFormat="1" outlineLevel="1">
      <c r="A3429" s="188" t="s">
        <v>12802</v>
      </c>
      <c r="B3429" s="206" t="s">
        <v>19253</v>
      </c>
      <c r="C3429" s="188" t="s">
        <v>233</v>
      </c>
      <c r="D3429" s="188" t="s">
        <v>319</v>
      </c>
      <c r="E3429" s="188" t="s">
        <v>21087</v>
      </c>
    </row>
    <row r="3430" spans="1:5" s="188" customFormat="1" outlineLevel="1">
      <c r="A3430" s="188" t="s">
        <v>12806</v>
      </c>
      <c r="B3430" s="206" t="s">
        <v>19254</v>
      </c>
      <c r="C3430" s="188" t="s">
        <v>233</v>
      </c>
      <c r="D3430" s="188" t="s">
        <v>319</v>
      </c>
      <c r="E3430" s="188" t="s">
        <v>21087</v>
      </c>
    </row>
    <row r="3431" spans="1:5" s="188" customFormat="1" outlineLevel="1">
      <c r="A3431" s="188" t="s">
        <v>12810</v>
      </c>
      <c r="B3431" s="206" t="s">
        <v>19255</v>
      </c>
      <c r="C3431" s="188" t="s">
        <v>233</v>
      </c>
      <c r="D3431" s="188" t="s">
        <v>319</v>
      </c>
      <c r="E3431" s="188" t="s">
        <v>21087</v>
      </c>
    </row>
    <row r="3432" spans="1:5" s="188" customFormat="1" outlineLevel="1">
      <c r="A3432" s="188" t="s">
        <v>19256</v>
      </c>
      <c r="B3432" s="206" t="s">
        <v>15584</v>
      </c>
      <c r="C3432" s="188" t="s">
        <v>233</v>
      </c>
      <c r="D3432" s="188" t="s">
        <v>319</v>
      </c>
      <c r="E3432" s="188" t="s">
        <v>21087</v>
      </c>
    </row>
    <row r="3433" spans="1:5" s="192" customFormat="1" outlineLevel="1">
      <c r="A3433" s="192" t="s">
        <v>19257</v>
      </c>
      <c r="B3433" s="205" t="s">
        <v>19258</v>
      </c>
      <c r="C3433" s="192" t="s">
        <v>233</v>
      </c>
      <c r="D3433" s="192" t="s">
        <v>319</v>
      </c>
      <c r="E3433" s="192" t="s">
        <v>21087</v>
      </c>
    </row>
    <row r="3434" spans="1:5" s="188" customFormat="1" outlineLevel="1">
      <c r="A3434" s="188" t="s">
        <v>12688</v>
      </c>
      <c r="B3434" s="206" t="s">
        <v>12687</v>
      </c>
      <c r="C3434" s="188" t="s">
        <v>233</v>
      </c>
      <c r="D3434" s="188" t="s">
        <v>319</v>
      </c>
      <c r="E3434" s="188" t="s">
        <v>21087</v>
      </c>
    </row>
    <row r="3435" spans="1:5" s="188" customFormat="1" outlineLevel="1">
      <c r="A3435" s="188" t="s">
        <v>12694</v>
      </c>
      <c r="B3435" s="206" t="s">
        <v>19259</v>
      </c>
      <c r="C3435" s="188" t="s">
        <v>233</v>
      </c>
      <c r="D3435" s="188" t="s">
        <v>319</v>
      </c>
      <c r="E3435" s="188" t="s">
        <v>21087</v>
      </c>
    </row>
    <row r="3436" spans="1:5" s="188" customFormat="1" outlineLevel="1">
      <c r="A3436" s="188" t="s">
        <v>12702</v>
      </c>
      <c r="B3436" s="206" t="s">
        <v>19260</v>
      </c>
      <c r="C3436" s="188" t="s">
        <v>233</v>
      </c>
      <c r="D3436" s="188" t="s">
        <v>319</v>
      </c>
      <c r="E3436" s="188" t="s">
        <v>21087</v>
      </c>
    </row>
    <row r="3437" spans="1:5" s="188" customFormat="1" outlineLevel="1">
      <c r="A3437" s="188" t="s">
        <v>12741</v>
      </c>
      <c r="B3437" s="206" t="s">
        <v>19261</v>
      </c>
      <c r="C3437" s="188" t="s">
        <v>233</v>
      </c>
      <c r="D3437" s="188" t="s">
        <v>319</v>
      </c>
      <c r="E3437" s="188" t="s">
        <v>21087</v>
      </c>
    </row>
    <row r="3438" spans="1:5" s="188" customFormat="1" outlineLevel="1">
      <c r="A3438" s="188" t="s">
        <v>19262</v>
      </c>
      <c r="B3438" s="206" t="s">
        <v>15584</v>
      </c>
      <c r="C3438" s="188" t="s">
        <v>233</v>
      </c>
      <c r="D3438" s="188" t="s">
        <v>319</v>
      </c>
      <c r="E3438" s="188" t="s">
        <v>21087</v>
      </c>
    </row>
    <row r="3439" spans="1:5" s="192" customFormat="1" outlineLevel="1">
      <c r="A3439" s="192" t="s">
        <v>19263</v>
      </c>
      <c r="B3439" s="205" t="s">
        <v>19264</v>
      </c>
      <c r="C3439" s="192" t="s">
        <v>233</v>
      </c>
      <c r="D3439" s="192" t="s">
        <v>319</v>
      </c>
      <c r="E3439" s="192" t="s">
        <v>21087</v>
      </c>
    </row>
    <row r="3440" spans="1:5" s="188" customFormat="1" outlineLevel="1">
      <c r="A3440" s="188" t="s">
        <v>12713</v>
      </c>
      <c r="B3440" s="206" t="s">
        <v>12710</v>
      </c>
      <c r="C3440" s="188" t="s">
        <v>233</v>
      </c>
      <c r="D3440" s="188" t="s">
        <v>319</v>
      </c>
      <c r="E3440" s="188" t="s">
        <v>21087</v>
      </c>
    </row>
    <row r="3441" spans="1:5" s="188" customFormat="1" outlineLevel="1">
      <c r="A3441" s="188" t="s">
        <v>12725</v>
      </c>
      <c r="B3441" s="206" t="s">
        <v>19265</v>
      </c>
      <c r="C3441" s="188" t="s">
        <v>233</v>
      </c>
      <c r="D3441" s="188" t="s">
        <v>319</v>
      </c>
      <c r="E3441" s="188" t="s">
        <v>21087</v>
      </c>
    </row>
    <row r="3442" spans="1:5" s="188" customFormat="1" outlineLevel="1">
      <c r="A3442" s="188" t="s">
        <v>12731</v>
      </c>
      <c r="B3442" s="206" t="s">
        <v>19266</v>
      </c>
      <c r="C3442" s="188" t="s">
        <v>233</v>
      </c>
      <c r="D3442" s="188" t="s">
        <v>319</v>
      </c>
      <c r="E3442" s="188" t="s">
        <v>21087</v>
      </c>
    </row>
    <row r="3443" spans="1:5" s="188" customFormat="1" outlineLevel="1">
      <c r="A3443" s="188" t="s">
        <v>12708</v>
      </c>
      <c r="B3443" s="206" t="s">
        <v>19267</v>
      </c>
      <c r="C3443" s="188" t="s">
        <v>233</v>
      </c>
      <c r="D3443" s="188" t="s">
        <v>319</v>
      </c>
      <c r="E3443" s="188" t="s">
        <v>21087</v>
      </c>
    </row>
    <row r="3444" spans="1:5" s="188" customFormat="1" outlineLevel="1">
      <c r="A3444" s="188" t="s">
        <v>12762</v>
      </c>
      <c r="B3444" s="206" t="s">
        <v>19268</v>
      </c>
      <c r="C3444" s="188" t="s">
        <v>233</v>
      </c>
      <c r="D3444" s="188" t="s">
        <v>319</v>
      </c>
      <c r="E3444" s="188" t="s">
        <v>21087</v>
      </c>
    </row>
    <row r="3445" spans="1:5" s="188" customFormat="1" outlineLevel="1">
      <c r="A3445" s="188" t="s">
        <v>19269</v>
      </c>
      <c r="B3445" s="206" t="s">
        <v>15584</v>
      </c>
      <c r="C3445" s="188" t="s">
        <v>233</v>
      </c>
      <c r="D3445" s="188" t="s">
        <v>319</v>
      </c>
      <c r="E3445" s="188" t="s">
        <v>21087</v>
      </c>
    </row>
    <row r="3446" spans="1:5" s="192" customFormat="1" outlineLevel="1">
      <c r="A3446" s="192" t="s">
        <v>19270</v>
      </c>
      <c r="B3446" s="205" t="s">
        <v>19271</v>
      </c>
      <c r="C3446" s="192" t="s">
        <v>233</v>
      </c>
      <c r="D3446" s="192" t="s">
        <v>319</v>
      </c>
      <c r="E3446" s="192" t="s">
        <v>21087</v>
      </c>
    </row>
    <row r="3447" spans="1:5" s="188" customFormat="1" outlineLevel="1">
      <c r="A3447" s="188" t="s">
        <v>12737</v>
      </c>
      <c r="B3447" s="206" t="s">
        <v>19272</v>
      </c>
      <c r="C3447" s="188" t="s">
        <v>233</v>
      </c>
      <c r="D3447" s="188" t="s">
        <v>319</v>
      </c>
      <c r="E3447" s="188" t="s">
        <v>21087</v>
      </c>
    </row>
    <row r="3448" spans="1:5" s="188" customFormat="1" outlineLevel="1">
      <c r="A3448" s="188" t="s">
        <v>12753</v>
      </c>
      <c r="B3448" s="206" t="s">
        <v>19273</v>
      </c>
      <c r="C3448" s="188" t="s">
        <v>233</v>
      </c>
      <c r="D3448" s="188" t="s">
        <v>319</v>
      </c>
      <c r="E3448" s="188" t="s">
        <v>21087</v>
      </c>
    </row>
    <row r="3449" spans="1:5" s="188" customFormat="1" outlineLevel="1">
      <c r="A3449" s="188" t="s">
        <v>12758</v>
      </c>
      <c r="B3449" s="206" t="s">
        <v>19274</v>
      </c>
      <c r="C3449" s="188" t="s">
        <v>233</v>
      </c>
      <c r="D3449" s="188" t="s">
        <v>319</v>
      </c>
      <c r="E3449" s="188" t="s">
        <v>21087</v>
      </c>
    </row>
    <row r="3450" spans="1:5" s="188" customFormat="1" outlineLevel="1">
      <c r="A3450" s="188" t="s">
        <v>19275</v>
      </c>
      <c r="B3450" s="206" t="s">
        <v>15584</v>
      </c>
      <c r="C3450" s="188" t="s">
        <v>233</v>
      </c>
      <c r="D3450" s="188" t="s">
        <v>319</v>
      </c>
      <c r="E3450" s="188" t="s">
        <v>21087</v>
      </c>
    </row>
    <row r="3451" spans="1:5" s="192" customFormat="1" outlineLevel="1">
      <c r="A3451" s="192" t="s">
        <v>19276</v>
      </c>
      <c r="B3451" s="205" t="s">
        <v>19277</v>
      </c>
      <c r="C3451" s="192" t="s">
        <v>233</v>
      </c>
      <c r="D3451" s="192" t="s">
        <v>319</v>
      </c>
      <c r="E3451" s="192" t="s">
        <v>21087</v>
      </c>
    </row>
    <row r="3452" spans="1:5" s="188" customFormat="1" outlineLevel="1">
      <c r="A3452" s="188" t="s">
        <v>12774</v>
      </c>
      <c r="B3452" s="206" t="s">
        <v>19278</v>
      </c>
      <c r="C3452" s="188" t="s">
        <v>233</v>
      </c>
      <c r="D3452" s="188" t="s">
        <v>319</v>
      </c>
      <c r="E3452" s="188" t="s">
        <v>21087</v>
      </c>
    </row>
    <row r="3453" spans="1:5" s="188" customFormat="1" outlineLevel="1">
      <c r="A3453" s="188" t="s">
        <v>12781</v>
      </c>
      <c r="B3453" s="206" t="s">
        <v>19279</v>
      </c>
      <c r="C3453" s="188" t="s">
        <v>233</v>
      </c>
      <c r="D3453" s="188" t="s">
        <v>319</v>
      </c>
      <c r="E3453" s="188" t="s">
        <v>21087</v>
      </c>
    </row>
    <row r="3454" spans="1:5" s="188" customFormat="1" outlineLevel="1">
      <c r="A3454" s="188" t="s">
        <v>12787</v>
      </c>
      <c r="B3454" s="206" t="s">
        <v>19280</v>
      </c>
      <c r="C3454" s="188" t="s">
        <v>233</v>
      </c>
      <c r="D3454" s="188" t="s">
        <v>319</v>
      </c>
      <c r="E3454" s="188" t="s">
        <v>21087</v>
      </c>
    </row>
    <row r="3455" spans="1:5" s="188" customFormat="1" outlineLevel="1">
      <c r="A3455" s="188" t="s">
        <v>12790</v>
      </c>
      <c r="B3455" s="206" t="s">
        <v>19281</v>
      </c>
      <c r="C3455" s="188" t="s">
        <v>233</v>
      </c>
      <c r="D3455" s="188" t="s">
        <v>319</v>
      </c>
      <c r="E3455" s="188" t="s">
        <v>21087</v>
      </c>
    </row>
    <row r="3456" spans="1:5" s="188" customFormat="1" outlineLevel="1">
      <c r="A3456" s="188" t="s">
        <v>19282</v>
      </c>
      <c r="B3456" s="206" t="s">
        <v>15584</v>
      </c>
      <c r="C3456" s="188" t="s">
        <v>233</v>
      </c>
      <c r="D3456" s="188" t="s">
        <v>319</v>
      </c>
      <c r="E3456" s="188" t="s">
        <v>21087</v>
      </c>
    </row>
    <row r="3457" spans="1:5" s="192" customFormat="1" outlineLevel="1">
      <c r="A3457" s="192" t="s">
        <v>19283</v>
      </c>
      <c r="B3457" s="205" t="s">
        <v>19284</v>
      </c>
      <c r="C3457" s="192" t="s">
        <v>233</v>
      </c>
      <c r="D3457" s="192" t="s">
        <v>319</v>
      </c>
      <c r="E3457" s="192" t="s">
        <v>21087</v>
      </c>
    </row>
    <row r="3458" spans="1:5" s="188" customFormat="1" outlineLevel="1">
      <c r="A3458" s="188" t="s">
        <v>12817</v>
      </c>
      <c r="B3458" s="206" t="s">
        <v>19285</v>
      </c>
      <c r="C3458" s="188" t="s">
        <v>233</v>
      </c>
      <c r="D3458" s="188" t="s">
        <v>319</v>
      </c>
      <c r="E3458" s="188" t="s">
        <v>21087</v>
      </c>
    </row>
    <row r="3459" spans="1:5" s="188" customFormat="1" outlineLevel="1">
      <c r="A3459" s="188" t="s">
        <v>12820</v>
      </c>
      <c r="B3459" s="206" t="s">
        <v>19286</v>
      </c>
      <c r="C3459" s="188" t="s">
        <v>233</v>
      </c>
      <c r="D3459" s="188" t="s">
        <v>319</v>
      </c>
      <c r="E3459" s="188" t="s">
        <v>21087</v>
      </c>
    </row>
    <row r="3460" spans="1:5" s="188" customFormat="1" outlineLevel="1">
      <c r="A3460" s="188" t="s">
        <v>12822</v>
      </c>
      <c r="B3460" s="206" t="s">
        <v>19287</v>
      </c>
      <c r="C3460" s="188" t="s">
        <v>233</v>
      </c>
      <c r="D3460" s="188" t="s">
        <v>319</v>
      </c>
      <c r="E3460" s="188" t="s">
        <v>21087</v>
      </c>
    </row>
    <row r="3461" spans="1:5" s="188" customFormat="1" outlineLevel="1">
      <c r="A3461" s="188" t="s">
        <v>12824</v>
      </c>
      <c r="B3461" s="206" t="s">
        <v>19288</v>
      </c>
      <c r="C3461" s="188" t="s">
        <v>233</v>
      </c>
      <c r="D3461" s="188" t="s">
        <v>319</v>
      </c>
      <c r="E3461" s="188" t="s">
        <v>21087</v>
      </c>
    </row>
    <row r="3462" spans="1:5" s="188" customFormat="1" outlineLevel="1">
      <c r="A3462" s="188" t="s">
        <v>19289</v>
      </c>
      <c r="B3462" s="206" t="s">
        <v>15584</v>
      </c>
      <c r="C3462" s="188" t="s">
        <v>233</v>
      </c>
      <c r="D3462" s="188" t="s">
        <v>319</v>
      </c>
      <c r="E3462" s="188" t="s">
        <v>21087</v>
      </c>
    </row>
    <row r="3463" spans="1:5" s="192" customFormat="1" outlineLevel="1">
      <c r="A3463" s="192" t="s">
        <v>19290</v>
      </c>
      <c r="B3463" s="205" t="s">
        <v>19291</v>
      </c>
      <c r="C3463" s="192" t="s">
        <v>233</v>
      </c>
      <c r="D3463" s="192" t="s">
        <v>319</v>
      </c>
      <c r="E3463" s="192" t="s">
        <v>21087</v>
      </c>
    </row>
    <row r="3464" spans="1:5" s="188" customFormat="1" outlineLevel="1">
      <c r="A3464" s="188" t="s">
        <v>12776</v>
      </c>
      <c r="B3464" s="206" t="s">
        <v>19292</v>
      </c>
      <c r="C3464" s="188" t="s">
        <v>233</v>
      </c>
      <c r="D3464" s="188" t="s">
        <v>319</v>
      </c>
      <c r="E3464" s="188" t="s">
        <v>21087</v>
      </c>
    </row>
    <row r="3465" spans="1:5" s="188" customFormat="1" outlineLevel="1">
      <c r="A3465" s="188" t="s">
        <v>12797</v>
      </c>
      <c r="B3465" s="206" t="s">
        <v>19293</v>
      </c>
      <c r="C3465" s="188" t="s">
        <v>233</v>
      </c>
      <c r="D3465" s="188" t="s">
        <v>319</v>
      </c>
      <c r="E3465" s="188" t="s">
        <v>21087</v>
      </c>
    </row>
    <row r="3466" spans="1:5" s="188" customFormat="1" outlineLevel="1">
      <c r="A3466" s="188" t="s">
        <v>19294</v>
      </c>
      <c r="B3466" s="206" t="s">
        <v>15584</v>
      </c>
      <c r="C3466" s="188" t="s">
        <v>233</v>
      </c>
      <c r="D3466" s="188" t="s">
        <v>319</v>
      </c>
      <c r="E3466" s="188" t="s">
        <v>21087</v>
      </c>
    </row>
    <row r="3467" spans="1:5" s="192" customFormat="1" outlineLevel="1">
      <c r="A3467" s="192" t="s">
        <v>19295</v>
      </c>
      <c r="B3467" s="205" t="s">
        <v>15584</v>
      </c>
      <c r="C3467" s="192" t="s">
        <v>233</v>
      </c>
      <c r="D3467" s="192" t="s">
        <v>319</v>
      </c>
      <c r="E3467" s="192" t="s">
        <v>21087</v>
      </c>
    </row>
    <row r="3468" spans="1:5" s="98" customFormat="1" outlineLevel="1">
      <c r="A3468" s="98" t="s">
        <v>19296</v>
      </c>
      <c r="B3468" s="204" t="s">
        <v>19297</v>
      </c>
      <c r="C3468" s="98" t="s">
        <v>233</v>
      </c>
      <c r="D3468" s="98" t="s">
        <v>319</v>
      </c>
      <c r="E3468" s="98" t="s">
        <v>21087</v>
      </c>
    </row>
    <row r="3469" spans="1:5" s="192" customFormat="1" outlineLevel="1">
      <c r="A3469" s="192" t="s">
        <v>19298</v>
      </c>
      <c r="B3469" s="205" t="s">
        <v>12598</v>
      </c>
      <c r="C3469" s="192" t="s">
        <v>233</v>
      </c>
      <c r="D3469" s="192" t="s">
        <v>319</v>
      </c>
      <c r="E3469" s="192" t="s">
        <v>21087</v>
      </c>
    </row>
    <row r="3470" spans="1:5" s="188" customFormat="1" outlineLevel="1">
      <c r="A3470" s="188" t="s">
        <v>12601</v>
      </c>
      <c r="B3470" s="206" t="s">
        <v>19299</v>
      </c>
      <c r="C3470" s="188" t="s">
        <v>233</v>
      </c>
      <c r="D3470" s="188" t="s">
        <v>319</v>
      </c>
      <c r="E3470" s="188" t="s">
        <v>21087</v>
      </c>
    </row>
    <row r="3471" spans="1:5" s="188" customFormat="1" outlineLevel="1">
      <c r="A3471" s="188" t="s">
        <v>12604</v>
      </c>
      <c r="B3471" s="206" t="s">
        <v>19300</v>
      </c>
      <c r="C3471" s="188" t="s">
        <v>233</v>
      </c>
      <c r="D3471" s="188" t="s">
        <v>319</v>
      </c>
      <c r="E3471" s="188" t="s">
        <v>21087</v>
      </c>
    </row>
    <row r="3472" spans="1:5" s="188" customFormat="1" outlineLevel="1">
      <c r="A3472" s="188" t="s">
        <v>19301</v>
      </c>
      <c r="B3472" s="206" t="s">
        <v>15584</v>
      </c>
      <c r="C3472" s="188" t="s">
        <v>233</v>
      </c>
      <c r="D3472" s="188" t="s">
        <v>319</v>
      </c>
      <c r="E3472" s="188" t="s">
        <v>21087</v>
      </c>
    </row>
    <row r="3473" spans="1:5" s="192" customFormat="1" outlineLevel="1">
      <c r="A3473" s="192" t="s">
        <v>19302</v>
      </c>
      <c r="B3473" s="205" t="s">
        <v>19303</v>
      </c>
      <c r="C3473" s="192" t="s">
        <v>233</v>
      </c>
      <c r="D3473" s="192" t="s">
        <v>319</v>
      </c>
      <c r="E3473" s="192" t="s">
        <v>21087</v>
      </c>
    </row>
    <row r="3474" spans="1:5" s="188" customFormat="1" outlineLevel="1">
      <c r="A3474" s="188" t="s">
        <v>12621</v>
      </c>
      <c r="B3474" s="206" t="s">
        <v>19304</v>
      </c>
      <c r="C3474" s="188" t="s">
        <v>233</v>
      </c>
      <c r="D3474" s="188" t="s">
        <v>319</v>
      </c>
      <c r="E3474" s="188" t="s">
        <v>21087</v>
      </c>
    </row>
    <row r="3475" spans="1:5" s="188" customFormat="1" outlineLevel="1">
      <c r="A3475" s="188" t="s">
        <v>12624</v>
      </c>
      <c r="B3475" s="206" t="s">
        <v>19305</v>
      </c>
      <c r="C3475" s="188" t="s">
        <v>233</v>
      </c>
      <c r="D3475" s="188" t="s">
        <v>319</v>
      </c>
      <c r="E3475" s="188" t="s">
        <v>21087</v>
      </c>
    </row>
    <row r="3476" spans="1:5" s="188" customFormat="1" outlineLevel="1">
      <c r="A3476" s="188" t="s">
        <v>12627</v>
      </c>
      <c r="B3476" s="206" t="s">
        <v>19306</v>
      </c>
      <c r="C3476" s="188" t="s">
        <v>233</v>
      </c>
      <c r="D3476" s="188" t="s">
        <v>319</v>
      </c>
      <c r="E3476" s="188" t="s">
        <v>21087</v>
      </c>
    </row>
    <row r="3477" spans="1:5" s="188" customFormat="1" outlineLevel="1">
      <c r="A3477" s="188" t="s">
        <v>12630</v>
      </c>
      <c r="B3477" s="206" t="s">
        <v>19307</v>
      </c>
      <c r="C3477" s="188" t="s">
        <v>233</v>
      </c>
      <c r="D3477" s="188" t="s">
        <v>319</v>
      </c>
      <c r="E3477" s="188" t="s">
        <v>21087</v>
      </c>
    </row>
    <row r="3478" spans="1:5" s="188" customFormat="1" outlineLevel="1">
      <c r="A3478" s="188" t="s">
        <v>12632</v>
      </c>
      <c r="B3478" s="206" t="s">
        <v>19308</v>
      </c>
      <c r="C3478" s="188" t="s">
        <v>233</v>
      </c>
      <c r="D3478" s="188" t="s">
        <v>319</v>
      </c>
      <c r="E3478" s="188" t="s">
        <v>21087</v>
      </c>
    </row>
    <row r="3479" spans="1:5" s="188" customFormat="1" outlineLevel="1">
      <c r="A3479" s="188" t="s">
        <v>19309</v>
      </c>
      <c r="B3479" s="206" t="s">
        <v>15584</v>
      </c>
      <c r="C3479" s="188" t="s">
        <v>233</v>
      </c>
      <c r="D3479" s="188" t="s">
        <v>319</v>
      </c>
      <c r="E3479" s="188" t="s">
        <v>21087</v>
      </c>
    </row>
    <row r="3480" spans="1:5" s="192" customFormat="1" outlineLevel="1">
      <c r="A3480" s="192" t="s">
        <v>19310</v>
      </c>
      <c r="B3480" s="205" t="s">
        <v>19311</v>
      </c>
      <c r="C3480" s="192" t="s">
        <v>233</v>
      </c>
      <c r="D3480" s="192" t="s">
        <v>319</v>
      </c>
      <c r="E3480" s="192" t="s">
        <v>21087</v>
      </c>
    </row>
    <row r="3481" spans="1:5" s="188" customFormat="1" outlineLevel="1">
      <c r="A3481" s="188" t="s">
        <v>12609</v>
      </c>
      <c r="B3481" s="206" t="s">
        <v>19312</v>
      </c>
      <c r="C3481" s="188" t="s">
        <v>233</v>
      </c>
      <c r="D3481" s="188" t="s">
        <v>319</v>
      </c>
      <c r="E3481" s="188" t="s">
        <v>21087</v>
      </c>
    </row>
    <row r="3482" spans="1:5" s="188" customFormat="1" outlineLevel="1">
      <c r="A3482" s="188" t="s">
        <v>12634</v>
      </c>
      <c r="B3482" s="206" t="s">
        <v>19313</v>
      </c>
      <c r="C3482" s="188" t="s">
        <v>233</v>
      </c>
      <c r="D3482" s="188" t="s">
        <v>319</v>
      </c>
      <c r="E3482" s="188" t="s">
        <v>21087</v>
      </c>
    </row>
    <row r="3483" spans="1:5" s="188" customFormat="1" outlineLevel="1">
      <c r="A3483" s="188" t="s">
        <v>19314</v>
      </c>
      <c r="B3483" s="206" t="s">
        <v>15584</v>
      </c>
      <c r="C3483" s="188" t="s">
        <v>233</v>
      </c>
      <c r="D3483" s="188" t="s">
        <v>319</v>
      </c>
      <c r="E3483" s="188" t="s">
        <v>21087</v>
      </c>
    </row>
    <row r="3484" spans="1:5" s="192" customFormat="1" outlineLevel="1">
      <c r="A3484" s="192" t="s">
        <v>19315</v>
      </c>
      <c r="B3484" s="205" t="s">
        <v>15584</v>
      </c>
      <c r="C3484" s="192" t="s">
        <v>233</v>
      </c>
      <c r="D3484" s="192" t="s">
        <v>319</v>
      </c>
      <c r="E3484" s="192" t="s">
        <v>21087</v>
      </c>
    </row>
    <row r="3485" spans="1:5" s="98" customFormat="1" outlineLevel="1">
      <c r="A3485" s="98" t="s">
        <v>19316</v>
      </c>
      <c r="B3485" s="204" t="s">
        <v>19317</v>
      </c>
      <c r="C3485" s="98" t="s">
        <v>233</v>
      </c>
      <c r="D3485" s="98" t="s">
        <v>319</v>
      </c>
      <c r="E3485" s="98" t="s">
        <v>21087</v>
      </c>
    </row>
    <row r="3486" spans="1:5" s="192" customFormat="1" outlineLevel="1">
      <c r="A3486" s="192" t="s">
        <v>19318</v>
      </c>
      <c r="B3486" s="205" t="s">
        <v>19319</v>
      </c>
      <c r="C3486" s="192" t="s">
        <v>233</v>
      </c>
      <c r="D3486" s="192" t="s">
        <v>319</v>
      </c>
      <c r="E3486" s="192" t="s">
        <v>21087</v>
      </c>
    </row>
    <row r="3487" spans="1:5" s="188" customFormat="1" outlineLevel="1">
      <c r="A3487" s="188" t="s">
        <v>12639</v>
      </c>
      <c r="B3487" s="206" t="s">
        <v>19320</v>
      </c>
      <c r="C3487" s="188" t="s">
        <v>233</v>
      </c>
      <c r="D3487" s="188" t="s">
        <v>319</v>
      </c>
      <c r="E3487" s="188" t="s">
        <v>21087</v>
      </c>
    </row>
    <row r="3488" spans="1:5" s="188" customFormat="1" outlineLevel="1">
      <c r="A3488" s="188" t="s">
        <v>12645</v>
      </c>
      <c r="B3488" s="206" t="s">
        <v>19321</v>
      </c>
      <c r="C3488" s="188" t="s">
        <v>233</v>
      </c>
      <c r="D3488" s="188" t="s">
        <v>319</v>
      </c>
      <c r="E3488" s="188" t="s">
        <v>21087</v>
      </c>
    </row>
    <row r="3489" spans="1:5" s="188" customFormat="1" outlineLevel="1">
      <c r="A3489" s="188" t="s">
        <v>19322</v>
      </c>
      <c r="B3489" s="206" t="s">
        <v>15584</v>
      </c>
      <c r="C3489" s="188" t="s">
        <v>233</v>
      </c>
      <c r="D3489" s="188" t="s">
        <v>319</v>
      </c>
      <c r="E3489" s="188" t="s">
        <v>21087</v>
      </c>
    </row>
    <row r="3490" spans="1:5" s="192" customFormat="1" outlineLevel="1">
      <c r="A3490" s="192" t="s">
        <v>19323</v>
      </c>
      <c r="B3490" s="205" t="s">
        <v>19324</v>
      </c>
      <c r="C3490" s="192" t="s">
        <v>233</v>
      </c>
      <c r="D3490" s="192" t="s">
        <v>319</v>
      </c>
      <c r="E3490" s="192" t="s">
        <v>21087</v>
      </c>
    </row>
    <row r="3491" spans="1:5" s="188" customFormat="1" outlineLevel="1">
      <c r="A3491" s="188" t="s">
        <v>12651</v>
      </c>
      <c r="B3491" s="206" t="s">
        <v>19325</v>
      </c>
      <c r="C3491" s="188" t="s">
        <v>233</v>
      </c>
      <c r="D3491" s="188" t="s">
        <v>319</v>
      </c>
      <c r="E3491" s="188" t="s">
        <v>21087</v>
      </c>
    </row>
    <row r="3492" spans="1:5" s="188" customFormat="1" outlineLevel="1">
      <c r="A3492" s="188" t="s">
        <v>12654</v>
      </c>
      <c r="B3492" s="206" t="s">
        <v>19326</v>
      </c>
      <c r="C3492" s="188" t="s">
        <v>233</v>
      </c>
      <c r="D3492" s="188" t="s">
        <v>319</v>
      </c>
      <c r="E3492" s="188" t="s">
        <v>21087</v>
      </c>
    </row>
    <row r="3493" spans="1:5" s="188" customFormat="1" outlineLevel="1">
      <c r="A3493" s="188" t="s">
        <v>12657</v>
      </c>
      <c r="B3493" s="206" t="s">
        <v>19327</v>
      </c>
      <c r="C3493" s="188" t="s">
        <v>233</v>
      </c>
      <c r="D3493" s="188" t="s">
        <v>319</v>
      </c>
      <c r="E3493" s="188" t="s">
        <v>21087</v>
      </c>
    </row>
    <row r="3494" spans="1:5" s="188" customFormat="1" outlineLevel="1">
      <c r="A3494" s="188" t="s">
        <v>19328</v>
      </c>
      <c r="B3494" s="206" t="s">
        <v>15584</v>
      </c>
      <c r="C3494" s="188" t="s">
        <v>233</v>
      </c>
      <c r="D3494" s="188" t="s">
        <v>319</v>
      </c>
      <c r="E3494" s="188" t="s">
        <v>21087</v>
      </c>
    </row>
    <row r="3495" spans="1:5" s="192" customFormat="1" outlineLevel="1">
      <c r="A3495" s="192" t="s">
        <v>19329</v>
      </c>
      <c r="B3495" s="205" t="s">
        <v>19330</v>
      </c>
      <c r="C3495" s="192" t="s">
        <v>233</v>
      </c>
      <c r="D3495" s="192" t="s">
        <v>319</v>
      </c>
      <c r="E3495" s="192" t="s">
        <v>21087</v>
      </c>
    </row>
    <row r="3496" spans="1:5" s="188" customFormat="1" outlineLevel="1">
      <c r="A3496" s="188" t="s">
        <v>12660</v>
      </c>
      <c r="B3496" s="206" t="s">
        <v>19331</v>
      </c>
      <c r="C3496" s="188" t="s">
        <v>233</v>
      </c>
      <c r="D3496" s="188" t="s">
        <v>319</v>
      </c>
      <c r="E3496" s="188" t="s">
        <v>21087</v>
      </c>
    </row>
    <row r="3497" spans="1:5" s="188" customFormat="1" outlineLevel="1">
      <c r="A3497" s="188" t="s">
        <v>12665</v>
      </c>
      <c r="B3497" s="206" t="s">
        <v>19332</v>
      </c>
      <c r="C3497" s="188" t="s">
        <v>233</v>
      </c>
      <c r="D3497" s="188" t="s">
        <v>319</v>
      </c>
      <c r="E3497" s="188" t="s">
        <v>21087</v>
      </c>
    </row>
    <row r="3498" spans="1:5" s="188" customFormat="1" outlineLevel="1">
      <c r="A3498" s="188" t="s">
        <v>12668</v>
      </c>
      <c r="B3498" s="206" t="s">
        <v>19333</v>
      </c>
      <c r="C3498" s="188" t="s">
        <v>233</v>
      </c>
      <c r="D3498" s="188" t="s">
        <v>319</v>
      </c>
      <c r="E3498" s="188" t="s">
        <v>21087</v>
      </c>
    </row>
    <row r="3499" spans="1:5" s="188" customFormat="1" outlineLevel="1">
      <c r="A3499" s="188" t="s">
        <v>12670</v>
      </c>
      <c r="B3499" s="206" t="s">
        <v>19334</v>
      </c>
      <c r="C3499" s="188" t="s">
        <v>233</v>
      </c>
      <c r="D3499" s="188" t="s">
        <v>319</v>
      </c>
      <c r="E3499" s="188" t="s">
        <v>21087</v>
      </c>
    </row>
    <row r="3500" spans="1:5" s="188" customFormat="1" outlineLevel="1">
      <c r="A3500" s="188" t="s">
        <v>19335</v>
      </c>
      <c r="B3500" s="206" t="s">
        <v>15584</v>
      </c>
      <c r="C3500" s="188" t="s">
        <v>233</v>
      </c>
      <c r="D3500" s="188" t="s">
        <v>319</v>
      </c>
      <c r="E3500" s="188" t="s">
        <v>21087</v>
      </c>
    </row>
    <row r="3501" spans="1:5" s="192" customFormat="1" outlineLevel="1">
      <c r="A3501" s="192" t="s">
        <v>19336</v>
      </c>
      <c r="B3501" s="205" t="s">
        <v>19337</v>
      </c>
      <c r="C3501" s="192" t="s">
        <v>233</v>
      </c>
      <c r="D3501" s="192" t="s">
        <v>319</v>
      </c>
      <c r="E3501" s="192" t="s">
        <v>21087</v>
      </c>
    </row>
    <row r="3502" spans="1:5" s="188" customFormat="1" outlineLevel="1">
      <c r="A3502" s="188" t="s">
        <v>12614</v>
      </c>
      <c r="B3502" s="206" t="s">
        <v>19338</v>
      </c>
      <c r="C3502" s="188" t="s">
        <v>233</v>
      </c>
      <c r="D3502" s="188" t="s">
        <v>319</v>
      </c>
      <c r="E3502" s="188" t="s">
        <v>21087</v>
      </c>
    </row>
    <row r="3503" spans="1:5" s="188" customFormat="1" outlineLevel="1">
      <c r="A3503" s="188" t="s">
        <v>12616</v>
      </c>
      <c r="B3503" s="206" t="s">
        <v>19339</v>
      </c>
      <c r="C3503" s="188" t="s">
        <v>233</v>
      </c>
      <c r="D3503" s="188" t="s">
        <v>319</v>
      </c>
      <c r="E3503" s="188" t="s">
        <v>21087</v>
      </c>
    </row>
    <row r="3504" spans="1:5" s="188" customFormat="1" outlineLevel="1">
      <c r="A3504" s="188" t="s">
        <v>19340</v>
      </c>
      <c r="B3504" s="206" t="s">
        <v>15584</v>
      </c>
      <c r="C3504" s="188" t="s">
        <v>233</v>
      </c>
      <c r="D3504" s="188" t="s">
        <v>319</v>
      </c>
      <c r="E3504" s="188" t="s">
        <v>21087</v>
      </c>
    </row>
    <row r="3505" spans="1:5" s="192" customFormat="1" outlineLevel="1">
      <c r="A3505" s="192" t="s">
        <v>19341</v>
      </c>
      <c r="B3505" s="205" t="s">
        <v>19342</v>
      </c>
      <c r="C3505" s="192" t="s">
        <v>233</v>
      </c>
      <c r="D3505" s="192" t="s">
        <v>319</v>
      </c>
      <c r="E3505" s="192" t="s">
        <v>21087</v>
      </c>
    </row>
    <row r="3506" spans="1:5" s="188" customFormat="1" outlineLevel="1">
      <c r="A3506" s="188" t="s">
        <v>12642</v>
      </c>
      <c r="B3506" s="206" t="s">
        <v>19343</v>
      </c>
      <c r="C3506" s="188" t="s">
        <v>233</v>
      </c>
      <c r="D3506" s="188" t="s">
        <v>319</v>
      </c>
      <c r="E3506" s="188" t="s">
        <v>21087</v>
      </c>
    </row>
    <row r="3507" spans="1:5" s="188" customFormat="1" outlineLevel="1">
      <c r="A3507" s="188" t="s">
        <v>12683</v>
      </c>
      <c r="B3507" s="206" t="s">
        <v>19344</v>
      </c>
      <c r="C3507" s="188" t="s">
        <v>233</v>
      </c>
      <c r="D3507" s="188" t="s">
        <v>319</v>
      </c>
      <c r="E3507" s="188" t="s">
        <v>21087</v>
      </c>
    </row>
    <row r="3508" spans="1:5" s="188" customFormat="1" outlineLevel="1">
      <c r="A3508" s="188" t="s">
        <v>19345</v>
      </c>
      <c r="B3508" s="206" t="s">
        <v>15584</v>
      </c>
      <c r="C3508" s="188" t="s">
        <v>233</v>
      </c>
      <c r="D3508" s="188" t="s">
        <v>319</v>
      </c>
      <c r="E3508" s="188" t="s">
        <v>21087</v>
      </c>
    </row>
    <row r="3509" spans="1:5" s="192" customFormat="1" outlineLevel="1">
      <c r="A3509" s="192" t="s">
        <v>19346</v>
      </c>
      <c r="B3509" s="205" t="s">
        <v>15584</v>
      </c>
      <c r="C3509" s="192" t="s">
        <v>233</v>
      </c>
      <c r="D3509" s="192" t="s">
        <v>319</v>
      </c>
      <c r="E3509" s="192" t="s">
        <v>21087</v>
      </c>
    </row>
    <row r="3510" spans="1:5" s="98" customFormat="1" outlineLevel="1">
      <c r="A3510" s="98" t="s">
        <v>19347</v>
      </c>
      <c r="B3510" s="204" t="s">
        <v>19348</v>
      </c>
      <c r="C3510" s="98" t="s">
        <v>233</v>
      </c>
      <c r="D3510" s="98" t="s">
        <v>319</v>
      </c>
      <c r="E3510" s="98" t="s">
        <v>21087</v>
      </c>
    </row>
    <row r="3511" spans="1:5" s="192" customFormat="1" outlineLevel="1">
      <c r="A3511" s="192" t="s">
        <v>19349</v>
      </c>
      <c r="B3511" s="205" t="s">
        <v>19350</v>
      </c>
      <c r="C3511" s="192" t="s">
        <v>233</v>
      </c>
      <c r="D3511" s="192" t="s">
        <v>319</v>
      </c>
      <c r="E3511" s="192" t="s">
        <v>21087</v>
      </c>
    </row>
    <row r="3512" spans="1:5" s="188" customFormat="1" outlineLevel="1">
      <c r="A3512" s="188" t="s">
        <v>12576</v>
      </c>
      <c r="B3512" s="206" t="s">
        <v>19351</v>
      </c>
      <c r="C3512" s="188" t="s">
        <v>233</v>
      </c>
      <c r="D3512" s="188" t="s">
        <v>319</v>
      </c>
      <c r="E3512" s="188" t="s">
        <v>21087</v>
      </c>
    </row>
    <row r="3513" spans="1:5" s="188" customFormat="1" outlineLevel="1">
      <c r="A3513" s="188" t="s">
        <v>12578</v>
      </c>
      <c r="B3513" s="206" t="s">
        <v>19352</v>
      </c>
      <c r="C3513" s="188" t="s">
        <v>233</v>
      </c>
      <c r="D3513" s="188" t="s">
        <v>319</v>
      </c>
      <c r="E3513" s="188" t="s">
        <v>21087</v>
      </c>
    </row>
    <row r="3514" spans="1:5" s="188" customFormat="1" outlineLevel="1">
      <c r="A3514" s="188" t="s">
        <v>19353</v>
      </c>
      <c r="B3514" s="206" t="s">
        <v>15584</v>
      </c>
      <c r="C3514" s="188" t="s">
        <v>233</v>
      </c>
      <c r="D3514" s="188" t="s">
        <v>319</v>
      </c>
      <c r="E3514" s="188" t="s">
        <v>21087</v>
      </c>
    </row>
    <row r="3515" spans="1:5" s="192" customFormat="1" outlineLevel="1">
      <c r="A3515" s="192" t="s">
        <v>19354</v>
      </c>
      <c r="B3515" s="205" t="s">
        <v>19355</v>
      </c>
      <c r="C3515" s="192" t="s">
        <v>233</v>
      </c>
      <c r="D3515" s="192" t="s">
        <v>319</v>
      </c>
      <c r="E3515" s="192" t="s">
        <v>21087</v>
      </c>
    </row>
    <row r="3516" spans="1:5" s="188" customFormat="1" outlineLevel="1">
      <c r="A3516" s="188" t="s">
        <v>13236</v>
      </c>
      <c r="B3516" s="206" t="s">
        <v>19356</v>
      </c>
      <c r="C3516" s="188" t="s">
        <v>233</v>
      </c>
      <c r="D3516" s="188" t="s">
        <v>319</v>
      </c>
      <c r="E3516" s="188" t="s">
        <v>21087</v>
      </c>
    </row>
    <row r="3517" spans="1:5" s="188" customFormat="1" outlineLevel="1">
      <c r="A3517" s="188" t="s">
        <v>12583</v>
      </c>
      <c r="B3517" s="206" t="s">
        <v>19357</v>
      </c>
      <c r="C3517" s="188" t="s">
        <v>233</v>
      </c>
      <c r="D3517" s="188" t="s">
        <v>319</v>
      </c>
      <c r="E3517" s="188" t="s">
        <v>21087</v>
      </c>
    </row>
    <row r="3518" spans="1:5" s="188" customFormat="1" outlineLevel="1">
      <c r="A3518" s="188" t="s">
        <v>12596</v>
      </c>
      <c r="B3518" s="206" t="s">
        <v>19358</v>
      </c>
      <c r="C3518" s="188" t="s">
        <v>233</v>
      </c>
      <c r="D3518" s="188" t="s">
        <v>319</v>
      </c>
      <c r="E3518" s="188" t="s">
        <v>21087</v>
      </c>
    </row>
    <row r="3519" spans="1:5" s="188" customFormat="1" outlineLevel="1">
      <c r="A3519" s="188" t="s">
        <v>19359</v>
      </c>
      <c r="B3519" s="206" t="s">
        <v>15584</v>
      </c>
      <c r="C3519" s="188" t="s">
        <v>233</v>
      </c>
      <c r="D3519" s="188" t="s">
        <v>319</v>
      </c>
      <c r="E3519" s="188" t="s">
        <v>21087</v>
      </c>
    </row>
    <row r="3520" spans="1:5" s="192" customFormat="1" outlineLevel="1">
      <c r="A3520" s="192" t="s">
        <v>19360</v>
      </c>
      <c r="B3520" s="205" t="s">
        <v>15584</v>
      </c>
      <c r="C3520" s="192" t="s">
        <v>233</v>
      </c>
      <c r="D3520" s="192" t="s">
        <v>319</v>
      </c>
      <c r="E3520" s="192" t="s">
        <v>21087</v>
      </c>
    </row>
    <row r="3521" spans="1:5" s="98" customFormat="1" outlineLevel="1">
      <c r="A3521" s="98" t="s">
        <v>13052</v>
      </c>
      <c r="B3521" s="204" t="s">
        <v>19361</v>
      </c>
      <c r="C3521" s="98" t="s">
        <v>233</v>
      </c>
      <c r="D3521" s="98" t="s">
        <v>319</v>
      </c>
      <c r="E3521" s="98" t="s">
        <v>21087</v>
      </c>
    </row>
    <row r="3522" spans="1:5" s="192" customFormat="1" outlineLevel="1">
      <c r="A3522" s="192" t="s">
        <v>19362</v>
      </c>
      <c r="B3522" s="205" t="s">
        <v>19363</v>
      </c>
      <c r="C3522" s="192" t="s">
        <v>233</v>
      </c>
      <c r="D3522" s="192" t="s">
        <v>319</v>
      </c>
      <c r="E3522" s="192" t="s">
        <v>21087</v>
      </c>
    </row>
    <row r="3523" spans="1:5" s="188" customFormat="1" outlineLevel="1">
      <c r="A3523" s="188" t="s">
        <v>13011</v>
      </c>
      <c r="B3523" s="206" t="s">
        <v>19364</v>
      </c>
      <c r="C3523" s="188" t="s">
        <v>233</v>
      </c>
      <c r="D3523" s="188" t="s">
        <v>319</v>
      </c>
      <c r="E3523" s="188" t="s">
        <v>21087</v>
      </c>
    </row>
    <row r="3524" spans="1:5" s="188" customFormat="1" outlineLevel="1">
      <c r="A3524" s="188" t="s">
        <v>13019</v>
      </c>
      <c r="B3524" s="206" t="s">
        <v>19365</v>
      </c>
      <c r="C3524" s="188" t="s">
        <v>233</v>
      </c>
      <c r="D3524" s="188" t="s">
        <v>319</v>
      </c>
      <c r="E3524" s="188" t="s">
        <v>21087</v>
      </c>
    </row>
    <row r="3525" spans="1:5" s="188" customFormat="1" outlineLevel="1">
      <c r="A3525" s="188" t="s">
        <v>13047</v>
      </c>
      <c r="B3525" s="206" t="s">
        <v>19366</v>
      </c>
      <c r="C3525" s="188" t="s">
        <v>233</v>
      </c>
      <c r="D3525" s="188" t="s">
        <v>319</v>
      </c>
      <c r="E3525" s="188" t="s">
        <v>21087</v>
      </c>
    </row>
    <row r="3526" spans="1:5" s="188" customFormat="1" outlineLevel="1">
      <c r="A3526" s="188" t="s">
        <v>19367</v>
      </c>
      <c r="B3526" s="206" t="s">
        <v>15584</v>
      </c>
      <c r="C3526" s="188" t="s">
        <v>233</v>
      </c>
      <c r="D3526" s="188" t="s">
        <v>319</v>
      </c>
      <c r="E3526" s="188" t="s">
        <v>21087</v>
      </c>
    </row>
    <row r="3527" spans="1:5" s="192" customFormat="1" outlineLevel="1">
      <c r="A3527" s="192" t="s">
        <v>19368</v>
      </c>
      <c r="B3527" s="205" t="s">
        <v>19369</v>
      </c>
      <c r="C3527" s="192" t="s">
        <v>233</v>
      </c>
      <c r="D3527" s="192" t="s">
        <v>319</v>
      </c>
      <c r="E3527" s="192" t="s">
        <v>21087</v>
      </c>
    </row>
    <row r="3528" spans="1:5" s="188" customFormat="1" outlineLevel="1">
      <c r="A3528" s="188" t="s">
        <v>13366</v>
      </c>
      <c r="B3528" s="206" t="s">
        <v>19370</v>
      </c>
      <c r="C3528" s="188" t="s">
        <v>233</v>
      </c>
      <c r="D3528" s="188" t="s">
        <v>319</v>
      </c>
      <c r="E3528" s="188" t="s">
        <v>21087</v>
      </c>
    </row>
    <row r="3529" spans="1:5" s="188" customFormat="1" outlineLevel="1">
      <c r="A3529" s="188" t="s">
        <v>13373</v>
      </c>
      <c r="B3529" s="206" t="s">
        <v>19371</v>
      </c>
      <c r="C3529" s="188" t="s">
        <v>233</v>
      </c>
      <c r="D3529" s="188" t="s">
        <v>319</v>
      </c>
      <c r="E3529" s="188" t="s">
        <v>21087</v>
      </c>
    </row>
    <row r="3530" spans="1:5" s="188" customFormat="1" outlineLevel="1">
      <c r="A3530" s="188" t="s">
        <v>13375</v>
      </c>
      <c r="B3530" s="206" t="s">
        <v>19372</v>
      </c>
      <c r="C3530" s="188" t="s">
        <v>233</v>
      </c>
      <c r="D3530" s="188" t="s">
        <v>319</v>
      </c>
      <c r="E3530" s="188" t="s">
        <v>21087</v>
      </c>
    </row>
    <row r="3531" spans="1:5" s="188" customFormat="1" outlineLevel="1">
      <c r="A3531" s="188" t="s">
        <v>19373</v>
      </c>
      <c r="B3531" s="206" t="s">
        <v>15584</v>
      </c>
      <c r="C3531" s="188" t="s">
        <v>233</v>
      </c>
      <c r="D3531" s="188" t="s">
        <v>319</v>
      </c>
      <c r="E3531" s="188" t="s">
        <v>21087</v>
      </c>
    </row>
    <row r="3532" spans="1:5" s="192" customFormat="1" outlineLevel="1">
      <c r="A3532" s="192" t="s">
        <v>19374</v>
      </c>
      <c r="B3532" s="205" t="s">
        <v>13164</v>
      </c>
      <c r="C3532" s="192" t="s">
        <v>233</v>
      </c>
      <c r="D3532" s="192" t="s">
        <v>319</v>
      </c>
      <c r="E3532" s="192" t="s">
        <v>21087</v>
      </c>
    </row>
    <row r="3533" spans="1:5" s="188" customFormat="1" outlineLevel="1">
      <c r="A3533" s="188" t="s">
        <v>13167</v>
      </c>
      <c r="B3533" s="206" t="s">
        <v>19375</v>
      </c>
      <c r="C3533" s="188" t="s">
        <v>233</v>
      </c>
      <c r="D3533" s="188" t="s">
        <v>319</v>
      </c>
      <c r="E3533" s="188" t="s">
        <v>21087</v>
      </c>
    </row>
    <row r="3534" spans="1:5" s="188" customFormat="1" outlineLevel="1">
      <c r="A3534" s="188" t="s">
        <v>13170</v>
      </c>
      <c r="B3534" s="206" t="s">
        <v>19376</v>
      </c>
      <c r="C3534" s="188" t="s">
        <v>233</v>
      </c>
      <c r="D3534" s="188" t="s">
        <v>319</v>
      </c>
      <c r="E3534" s="188" t="s">
        <v>21087</v>
      </c>
    </row>
    <row r="3535" spans="1:5" s="188" customFormat="1" outlineLevel="1">
      <c r="A3535" s="188" t="s">
        <v>13174</v>
      </c>
      <c r="B3535" s="206" t="s">
        <v>19377</v>
      </c>
      <c r="C3535" s="188" t="s">
        <v>233</v>
      </c>
      <c r="D3535" s="188" t="s">
        <v>319</v>
      </c>
      <c r="E3535" s="188" t="s">
        <v>21087</v>
      </c>
    </row>
    <row r="3536" spans="1:5" s="188" customFormat="1" outlineLevel="1">
      <c r="A3536" s="188" t="s">
        <v>13179</v>
      </c>
      <c r="B3536" s="206" t="s">
        <v>19378</v>
      </c>
      <c r="C3536" s="188" t="s">
        <v>233</v>
      </c>
      <c r="D3536" s="188" t="s">
        <v>319</v>
      </c>
      <c r="E3536" s="188" t="s">
        <v>21087</v>
      </c>
    </row>
    <row r="3537" spans="1:5" s="188" customFormat="1" outlineLevel="1">
      <c r="A3537" s="188" t="s">
        <v>13181</v>
      </c>
      <c r="B3537" s="206" t="s">
        <v>19379</v>
      </c>
      <c r="C3537" s="188" t="s">
        <v>233</v>
      </c>
      <c r="D3537" s="188" t="s">
        <v>319</v>
      </c>
      <c r="E3537" s="188" t="s">
        <v>21087</v>
      </c>
    </row>
    <row r="3538" spans="1:5" s="188" customFormat="1" outlineLevel="1">
      <c r="A3538" s="188" t="s">
        <v>19380</v>
      </c>
      <c r="B3538" s="206" t="s">
        <v>15584</v>
      </c>
      <c r="C3538" s="188" t="s">
        <v>233</v>
      </c>
      <c r="D3538" s="188" t="s">
        <v>319</v>
      </c>
      <c r="E3538" s="188" t="s">
        <v>21087</v>
      </c>
    </row>
    <row r="3539" spans="1:5" s="192" customFormat="1" outlineLevel="1">
      <c r="A3539" s="192" t="s">
        <v>19381</v>
      </c>
      <c r="B3539" s="205" t="s">
        <v>19382</v>
      </c>
      <c r="C3539" s="192" t="s">
        <v>233</v>
      </c>
      <c r="D3539" s="192" t="s">
        <v>319</v>
      </c>
      <c r="E3539" s="192" t="s">
        <v>21087</v>
      </c>
    </row>
    <row r="3540" spans="1:5" s="188" customFormat="1" outlineLevel="1">
      <c r="A3540" s="188" t="s">
        <v>13186</v>
      </c>
      <c r="B3540" s="206" t="s">
        <v>19383</v>
      </c>
      <c r="C3540" s="188" t="s">
        <v>233</v>
      </c>
      <c r="D3540" s="188" t="s">
        <v>319</v>
      </c>
      <c r="E3540" s="188" t="s">
        <v>21087</v>
      </c>
    </row>
    <row r="3541" spans="1:5" s="188" customFormat="1" outlineLevel="1">
      <c r="A3541" s="188" t="s">
        <v>13209</v>
      </c>
      <c r="B3541" s="206" t="s">
        <v>19384</v>
      </c>
      <c r="C3541" s="188" t="s">
        <v>233</v>
      </c>
      <c r="D3541" s="188" t="s">
        <v>319</v>
      </c>
      <c r="E3541" s="188" t="s">
        <v>21087</v>
      </c>
    </row>
    <row r="3542" spans="1:5" s="188" customFormat="1" outlineLevel="1">
      <c r="A3542" s="188" t="s">
        <v>13226</v>
      </c>
      <c r="B3542" s="206" t="s">
        <v>19385</v>
      </c>
      <c r="C3542" s="188" t="s">
        <v>233</v>
      </c>
      <c r="D3542" s="188" t="s">
        <v>319</v>
      </c>
      <c r="E3542" s="188" t="s">
        <v>21087</v>
      </c>
    </row>
    <row r="3543" spans="1:5" s="188" customFormat="1" outlineLevel="1">
      <c r="A3543" s="188" t="s">
        <v>13239</v>
      </c>
      <c r="B3543" s="206" t="s">
        <v>19386</v>
      </c>
      <c r="C3543" s="188" t="s">
        <v>233</v>
      </c>
      <c r="D3543" s="188" t="s">
        <v>319</v>
      </c>
      <c r="E3543" s="188" t="s">
        <v>21087</v>
      </c>
    </row>
    <row r="3544" spans="1:5" s="188" customFormat="1" outlineLevel="1">
      <c r="A3544" s="188" t="s">
        <v>13254</v>
      </c>
      <c r="B3544" s="206" t="s">
        <v>19387</v>
      </c>
      <c r="C3544" s="188" t="s">
        <v>233</v>
      </c>
      <c r="D3544" s="188" t="s">
        <v>319</v>
      </c>
      <c r="E3544" s="188" t="s">
        <v>21087</v>
      </c>
    </row>
    <row r="3545" spans="1:5" s="188" customFormat="1" outlineLevel="1">
      <c r="A3545" s="188" t="s">
        <v>11893</v>
      </c>
      <c r="B3545" s="206" t="s">
        <v>19388</v>
      </c>
      <c r="C3545" s="188" t="s">
        <v>233</v>
      </c>
      <c r="D3545" s="188" t="s">
        <v>319</v>
      </c>
      <c r="E3545" s="188" t="s">
        <v>21087</v>
      </c>
    </row>
    <row r="3546" spans="1:5" s="188" customFormat="1" outlineLevel="1">
      <c r="A3546" s="188" t="s">
        <v>13242</v>
      </c>
      <c r="B3546" s="206" t="s">
        <v>19389</v>
      </c>
      <c r="C3546" s="188" t="s">
        <v>233</v>
      </c>
      <c r="D3546" s="188" t="s">
        <v>319</v>
      </c>
      <c r="E3546" s="188" t="s">
        <v>21087</v>
      </c>
    </row>
    <row r="3547" spans="1:5" s="188" customFormat="1" outlineLevel="1">
      <c r="A3547" s="188" t="s">
        <v>19390</v>
      </c>
      <c r="B3547" s="206" t="s">
        <v>15584</v>
      </c>
      <c r="C3547" s="188" t="s">
        <v>233</v>
      </c>
      <c r="D3547" s="188" t="s">
        <v>319</v>
      </c>
      <c r="E3547" s="188" t="s">
        <v>21087</v>
      </c>
    </row>
    <row r="3548" spans="1:5" s="192" customFormat="1" outlineLevel="1">
      <c r="A3548" s="192" t="s">
        <v>19391</v>
      </c>
      <c r="B3548" s="205" t="s">
        <v>19392</v>
      </c>
      <c r="C3548" s="192" t="s">
        <v>233</v>
      </c>
      <c r="D3548" s="192" t="s">
        <v>319</v>
      </c>
      <c r="E3548" s="192" t="s">
        <v>21087</v>
      </c>
    </row>
    <row r="3549" spans="1:5" s="188" customFormat="1" outlineLevel="1">
      <c r="A3549" s="188" t="s">
        <v>13192</v>
      </c>
      <c r="B3549" s="206" t="s">
        <v>19393</v>
      </c>
      <c r="C3549" s="188" t="s">
        <v>233</v>
      </c>
      <c r="D3549" s="188" t="s">
        <v>319</v>
      </c>
      <c r="E3549" s="188" t="s">
        <v>21087</v>
      </c>
    </row>
    <row r="3550" spans="1:5" s="188" customFormat="1" outlineLevel="1">
      <c r="A3550" s="188" t="s">
        <v>13222</v>
      </c>
      <c r="B3550" s="206" t="s">
        <v>19394</v>
      </c>
      <c r="C3550" s="188" t="s">
        <v>233</v>
      </c>
      <c r="D3550" s="188" t="s">
        <v>319</v>
      </c>
      <c r="E3550" s="188" t="s">
        <v>21087</v>
      </c>
    </row>
    <row r="3551" spans="1:5" s="188" customFormat="1" outlineLevel="1">
      <c r="A3551" s="188" t="s">
        <v>13228</v>
      </c>
      <c r="B3551" s="206" t="s">
        <v>19395</v>
      </c>
      <c r="C3551" s="188" t="s">
        <v>233</v>
      </c>
      <c r="D3551" s="188" t="s">
        <v>319</v>
      </c>
      <c r="E3551" s="188" t="s">
        <v>21087</v>
      </c>
    </row>
    <row r="3552" spans="1:5" s="188" customFormat="1" outlineLevel="1">
      <c r="A3552" s="188" t="s">
        <v>13259</v>
      </c>
      <c r="B3552" s="206" t="s">
        <v>19396</v>
      </c>
      <c r="C3552" s="188" t="s">
        <v>233</v>
      </c>
      <c r="D3552" s="188" t="s">
        <v>319</v>
      </c>
      <c r="E3552" s="188" t="s">
        <v>21087</v>
      </c>
    </row>
    <row r="3553" spans="1:5" s="188" customFormat="1" outlineLevel="1">
      <c r="A3553" s="188" t="s">
        <v>19397</v>
      </c>
      <c r="B3553" s="206" t="s">
        <v>15584</v>
      </c>
      <c r="C3553" s="188" t="s">
        <v>233</v>
      </c>
      <c r="D3553" s="188" t="s">
        <v>319</v>
      </c>
      <c r="E3553" s="188" t="s">
        <v>21087</v>
      </c>
    </row>
    <row r="3554" spans="1:5" s="192" customFormat="1" outlineLevel="1">
      <c r="A3554" s="192" t="s">
        <v>19398</v>
      </c>
      <c r="B3554" s="205" t="s">
        <v>15584</v>
      </c>
      <c r="C3554" s="192" t="s">
        <v>233</v>
      </c>
      <c r="D3554" s="192" t="s">
        <v>319</v>
      </c>
      <c r="E3554" s="192" t="s">
        <v>21087</v>
      </c>
    </row>
    <row r="3555" spans="1:5" s="98" customFormat="1" outlineLevel="1">
      <c r="A3555" s="98" t="s">
        <v>19399</v>
      </c>
      <c r="B3555" s="204" t="s">
        <v>15584</v>
      </c>
      <c r="C3555" s="98" t="s">
        <v>233</v>
      </c>
      <c r="D3555" s="98" t="s">
        <v>319</v>
      </c>
      <c r="E3555" s="98" t="s">
        <v>21087</v>
      </c>
    </row>
    <row r="3556" spans="1:5" s="103" customFormat="1">
      <c r="A3556" s="103" t="s">
        <v>10783</v>
      </c>
      <c r="B3556" s="203" t="s">
        <v>19400</v>
      </c>
      <c r="C3556" s="103" t="s">
        <v>233</v>
      </c>
      <c r="D3556" s="103" t="s">
        <v>319</v>
      </c>
      <c r="E3556" s="103" t="s">
        <v>21087</v>
      </c>
    </row>
    <row r="3557" spans="1:5" s="98" customFormat="1" outlineLevel="1">
      <c r="A3557" s="98" t="s">
        <v>12932</v>
      </c>
      <c r="B3557" s="204" t="s">
        <v>19401</v>
      </c>
      <c r="C3557" s="98" t="s">
        <v>233</v>
      </c>
      <c r="D3557" s="98" t="s">
        <v>319</v>
      </c>
      <c r="E3557" s="98" t="s">
        <v>21087</v>
      </c>
    </row>
    <row r="3558" spans="1:5" s="192" customFormat="1" outlineLevel="1">
      <c r="A3558" s="192" t="s">
        <v>12870</v>
      </c>
      <c r="B3558" s="205" t="s">
        <v>19402</v>
      </c>
      <c r="C3558" s="192" t="s">
        <v>233</v>
      </c>
      <c r="D3558" s="192" t="s">
        <v>319</v>
      </c>
      <c r="E3558" s="192" t="s">
        <v>21087</v>
      </c>
    </row>
    <row r="3559" spans="1:5" s="188" customFormat="1" outlineLevel="1">
      <c r="A3559" s="188" t="s">
        <v>12856</v>
      </c>
      <c r="B3559" s="206" t="s">
        <v>19403</v>
      </c>
      <c r="C3559" s="188" t="s">
        <v>233</v>
      </c>
      <c r="D3559" s="188" t="s">
        <v>319</v>
      </c>
      <c r="E3559" s="188" t="s">
        <v>21087</v>
      </c>
    </row>
    <row r="3560" spans="1:5" s="188" customFormat="1" outlineLevel="1">
      <c r="A3560" s="188" t="s">
        <v>12861</v>
      </c>
      <c r="B3560" s="206" t="s">
        <v>19404</v>
      </c>
      <c r="C3560" s="188" t="s">
        <v>233</v>
      </c>
      <c r="D3560" s="188" t="s">
        <v>319</v>
      </c>
      <c r="E3560" s="188" t="s">
        <v>21087</v>
      </c>
    </row>
    <row r="3561" spans="1:5" s="188" customFormat="1" outlineLevel="1">
      <c r="A3561" s="188" t="s">
        <v>12864</v>
      </c>
      <c r="B3561" s="206" t="s">
        <v>19405</v>
      </c>
      <c r="C3561" s="188" t="s">
        <v>233</v>
      </c>
      <c r="D3561" s="188" t="s">
        <v>319</v>
      </c>
      <c r="E3561" s="188" t="s">
        <v>21087</v>
      </c>
    </row>
    <row r="3562" spans="1:5" s="188" customFormat="1" outlineLevel="1">
      <c r="A3562" s="188" t="s">
        <v>12867</v>
      </c>
      <c r="B3562" s="206" t="s">
        <v>19406</v>
      </c>
      <c r="C3562" s="188" t="s">
        <v>233</v>
      </c>
      <c r="D3562" s="188" t="s">
        <v>319</v>
      </c>
      <c r="E3562" s="188" t="s">
        <v>21087</v>
      </c>
    </row>
    <row r="3563" spans="1:5" s="188" customFormat="1" outlineLevel="1">
      <c r="A3563" s="188" t="s">
        <v>19407</v>
      </c>
      <c r="B3563" s="206" t="s">
        <v>15584</v>
      </c>
      <c r="C3563" s="188" t="s">
        <v>233</v>
      </c>
      <c r="D3563" s="188" t="s">
        <v>319</v>
      </c>
      <c r="E3563" s="188" t="s">
        <v>21087</v>
      </c>
    </row>
    <row r="3564" spans="1:5" s="192" customFormat="1" outlineLevel="1">
      <c r="A3564" s="192" t="s">
        <v>19408</v>
      </c>
      <c r="B3564" s="205" t="s">
        <v>19409</v>
      </c>
      <c r="C3564" s="192" t="s">
        <v>233</v>
      </c>
      <c r="D3564" s="192" t="s">
        <v>319</v>
      </c>
      <c r="E3564" s="192" t="s">
        <v>21087</v>
      </c>
    </row>
    <row r="3565" spans="1:5" s="188" customFormat="1" outlineLevel="1">
      <c r="A3565" s="188" t="s">
        <v>12876</v>
      </c>
      <c r="B3565" s="206" t="s">
        <v>19410</v>
      </c>
      <c r="C3565" s="188" t="s">
        <v>233</v>
      </c>
      <c r="D3565" s="188" t="s">
        <v>319</v>
      </c>
      <c r="E3565" s="188" t="s">
        <v>21087</v>
      </c>
    </row>
    <row r="3566" spans="1:5" s="188" customFormat="1" outlineLevel="1">
      <c r="A3566" s="188" t="s">
        <v>12879</v>
      </c>
      <c r="B3566" s="206" t="s">
        <v>19411</v>
      </c>
      <c r="C3566" s="188" t="s">
        <v>233</v>
      </c>
      <c r="D3566" s="188" t="s">
        <v>319</v>
      </c>
      <c r="E3566" s="188" t="s">
        <v>21087</v>
      </c>
    </row>
    <row r="3567" spans="1:5" s="188" customFormat="1" outlineLevel="1">
      <c r="A3567" s="188" t="s">
        <v>12882</v>
      </c>
      <c r="B3567" s="206" t="s">
        <v>19412</v>
      </c>
      <c r="C3567" s="188" t="s">
        <v>233</v>
      </c>
      <c r="D3567" s="188" t="s">
        <v>319</v>
      </c>
      <c r="E3567" s="188" t="s">
        <v>21087</v>
      </c>
    </row>
    <row r="3568" spans="1:5" s="188" customFormat="1" outlineLevel="1">
      <c r="A3568" s="188" t="s">
        <v>19413</v>
      </c>
      <c r="B3568" s="206" t="s">
        <v>15584</v>
      </c>
      <c r="C3568" s="188" t="s">
        <v>233</v>
      </c>
      <c r="D3568" s="188" t="s">
        <v>319</v>
      </c>
      <c r="E3568" s="188" t="s">
        <v>21087</v>
      </c>
    </row>
    <row r="3569" spans="1:5" s="192" customFormat="1" outlineLevel="1">
      <c r="A3569" s="192" t="s">
        <v>19414</v>
      </c>
      <c r="B3569" s="205" t="s">
        <v>19415</v>
      </c>
      <c r="C3569" s="192" t="s">
        <v>233</v>
      </c>
      <c r="D3569" s="192" t="s">
        <v>319</v>
      </c>
      <c r="E3569" s="192" t="s">
        <v>21087</v>
      </c>
    </row>
    <row r="3570" spans="1:5" s="188" customFormat="1" outlineLevel="1">
      <c r="A3570" s="188" t="s">
        <v>12888</v>
      </c>
      <c r="B3570" s="206" t="s">
        <v>19416</v>
      </c>
      <c r="C3570" s="188" t="s">
        <v>233</v>
      </c>
      <c r="D3570" s="188" t="s">
        <v>319</v>
      </c>
      <c r="E3570" s="188" t="s">
        <v>21087</v>
      </c>
    </row>
    <row r="3571" spans="1:5" s="188" customFormat="1" outlineLevel="1">
      <c r="A3571" s="188" t="s">
        <v>12893</v>
      </c>
      <c r="B3571" s="206" t="s">
        <v>19417</v>
      </c>
      <c r="C3571" s="188" t="s">
        <v>233</v>
      </c>
      <c r="D3571" s="188" t="s">
        <v>319</v>
      </c>
      <c r="E3571" s="188" t="s">
        <v>21087</v>
      </c>
    </row>
    <row r="3572" spans="1:5" s="188" customFormat="1" outlineLevel="1">
      <c r="A3572" s="188" t="s">
        <v>12890</v>
      </c>
      <c r="B3572" s="206" t="s">
        <v>19418</v>
      </c>
      <c r="C3572" s="188" t="s">
        <v>233</v>
      </c>
      <c r="D3572" s="188" t="s">
        <v>319</v>
      </c>
      <c r="E3572" s="188" t="s">
        <v>21087</v>
      </c>
    </row>
    <row r="3573" spans="1:5" s="188" customFormat="1" outlineLevel="1">
      <c r="A3573" s="188" t="s">
        <v>12895</v>
      </c>
      <c r="B3573" s="206" t="s">
        <v>19419</v>
      </c>
      <c r="C3573" s="188" t="s">
        <v>233</v>
      </c>
      <c r="D3573" s="188" t="s">
        <v>319</v>
      </c>
      <c r="E3573" s="188" t="s">
        <v>21087</v>
      </c>
    </row>
    <row r="3574" spans="1:5" s="188" customFormat="1" outlineLevel="1">
      <c r="A3574" s="188" t="s">
        <v>19420</v>
      </c>
      <c r="B3574" s="206" t="s">
        <v>15584</v>
      </c>
      <c r="C3574" s="188" t="s">
        <v>233</v>
      </c>
      <c r="D3574" s="188" t="s">
        <v>319</v>
      </c>
      <c r="E3574" s="188" t="s">
        <v>21087</v>
      </c>
    </row>
    <row r="3575" spans="1:5" s="192" customFormat="1" outlineLevel="1">
      <c r="A3575" s="192" t="s">
        <v>19421</v>
      </c>
      <c r="B3575" s="205" t="s">
        <v>19422</v>
      </c>
      <c r="C3575" s="192" t="s">
        <v>233</v>
      </c>
      <c r="D3575" s="192" t="s">
        <v>319</v>
      </c>
      <c r="E3575" s="192" t="s">
        <v>21087</v>
      </c>
    </row>
    <row r="3576" spans="1:5" s="188" customFormat="1" outlineLevel="1">
      <c r="A3576" s="188" t="s">
        <v>12900</v>
      </c>
      <c r="B3576" s="206" t="s">
        <v>19423</v>
      </c>
      <c r="C3576" s="188" t="s">
        <v>233</v>
      </c>
      <c r="D3576" s="188" t="s">
        <v>319</v>
      </c>
      <c r="E3576" s="188" t="s">
        <v>21087</v>
      </c>
    </row>
    <row r="3577" spans="1:5" s="188" customFormat="1" outlineLevel="1">
      <c r="A3577" s="188" t="s">
        <v>12903</v>
      </c>
      <c r="B3577" s="206" t="s">
        <v>19424</v>
      </c>
      <c r="C3577" s="188" t="s">
        <v>233</v>
      </c>
      <c r="D3577" s="188" t="s">
        <v>319</v>
      </c>
      <c r="E3577" s="188" t="s">
        <v>21087</v>
      </c>
    </row>
    <row r="3578" spans="1:5" s="188" customFormat="1" outlineLevel="1">
      <c r="A3578" s="188" t="s">
        <v>12905</v>
      </c>
      <c r="B3578" s="206" t="s">
        <v>19425</v>
      </c>
      <c r="C3578" s="188" t="s">
        <v>233</v>
      </c>
      <c r="D3578" s="188" t="s">
        <v>319</v>
      </c>
      <c r="E3578" s="188" t="s">
        <v>21087</v>
      </c>
    </row>
    <row r="3579" spans="1:5" s="188" customFormat="1" outlineLevel="1">
      <c r="A3579" s="188" t="s">
        <v>12908</v>
      </c>
      <c r="B3579" s="206" t="s">
        <v>19426</v>
      </c>
      <c r="C3579" s="188" t="s">
        <v>233</v>
      </c>
      <c r="D3579" s="188" t="s">
        <v>319</v>
      </c>
      <c r="E3579" s="188" t="s">
        <v>21087</v>
      </c>
    </row>
    <row r="3580" spans="1:5" s="188" customFormat="1" outlineLevel="1">
      <c r="A3580" s="188" t="s">
        <v>12910</v>
      </c>
      <c r="B3580" s="206" t="s">
        <v>19427</v>
      </c>
      <c r="C3580" s="188" t="s">
        <v>233</v>
      </c>
      <c r="D3580" s="188" t="s">
        <v>319</v>
      </c>
      <c r="E3580" s="188" t="s">
        <v>21087</v>
      </c>
    </row>
    <row r="3581" spans="1:5" s="188" customFormat="1" outlineLevel="1">
      <c r="A3581" s="188" t="s">
        <v>12913</v>
      </c>
      <c r="B3581" s="206" t="s">
        <v>19428</v>
      </c>
      <c r="C3581" s="188" t="s">
        <v>233</v>
      </c>
      <c r="D3581" s="188" t="s">
        <v>319</v>
      </c>
      <c r="E3581" s="188" t="s">
        <v>21087</v>
      </c>
    </row>
    <row r="3582" spans="1:5" s="188" customFormat="1" outlineLevel="1">
      <c r="A3582" s="188" t="s">
        <v>19429</v>
      </c>
      <c r="B3582" s="206" t="s">
        <v>15584</v>
      </c>
      <c r="C3582" s="188" t="s">
        <v>233</v>
      </c>
      <c r="D3582" s="188" t="s">
        <v>319</v>
      </c>
      <c r="E3582" s="188" t="s">
        <v>21087</v>
      </c>
    </row>
    <row r="3583" spans="1:5" s="192" customFormat="1" outlineLevel="1">
      <c r="A3583" s="192" t="s">
        <v>19430</v>
      </c>
      <c r="B3583" s="205" t="s">
        <v>19431</v>
      </c>
      <c r="C3583" s="192" t="s">
        <v>233</v>
      </c>
      <c r="D3583" s="192" t="s">
        <v>319</v>
      </c>
      <c r="E3583" s="192" t="s">
        <v>21087</v>
      </c>
    </row>
    <row r="3584" spans="1:5" s="188" customFormat="1" outlineLevel="1">
      <c r="A3584" s="188" t="s">
        <v>12917</v>
      </c>
      <c r="B3584" s="206" t="s">
        <v>19432</v>
      </c>
      <c r="C3584" s="188" t="s">
        <v>233</v>
      </c>
      <c r="D3584" s="188" t="s">
        <v>319</v>
      </c>
      <c r="E3584" s="188" t="s">
        <v>21087</v>
      </c>
    </row>
    <row r="3585" spans="1:5" s="188" customFormat="1" outlineLevel="1">
      <c r="A3585" s="188" t="s">
        <v>12919</v>
      </c>
      <c r="B3585" s="206" t="s">
        <v>19433</v>
      </c>
      <c r="C3585" s="188" t="s">
        <v>233</v>
      </c>
      <c r="D3585" s="188" t="s">
        <v>319</v>
      </c>
      <c r="E3585" s="188" t="s">
        <v>21087</v>
      </c>
    </row>
    <row r="3586" spans="1:5" s="188" customFormat="1" outlineLevel="1">
      <c r="A3586" s="188" t="s">
        <v>12922</v>
      </c>
      <c r="B3586" s="206" t="s">
        <v>19434</v>
      </c>
      <c r="C3586" s="188" t="s">
        <v>233</v>
      </c>
      <c r="D3586" s="188" t="s">
        <v>319</v>
      </c>
      <c r="E3586" s="188" t="s">
        <v>21087</v>
      </c>
    </row>
    <row r="3587" spans="1:5" s="188" customFormat="1" outlineLevel="1">
      <c r="A3587" s="188" t="s">
        <v>12924</v>
      </c>
      <c r="B3587" s="206" t="s">
        <v>19435</v>
      </c>
      <c r="C3587" s="188" t="s">
        <v>233</v>
      </c>
      <c r="D3587" s="188" t="s">
        <v>319</v>
      </c>
      <c r="E3587" s="188" t="s">
        <v>21087</v>
      </c>
    </row>
    <row r="3588" spans="1:5" s="188" customFormat="1" outlineLevel="1">
      <c r="A3588" s="188" t="s">
        <v>12927</v>
      </c>
      <c r="B3588" s="206" t="s">
        <v>19436</v>
      </c>
      <c r="C3588" s="188" t="s">
        <v>233</v>
      </c>
      <c r="D3588" s="188" t="s">
        <v>319</v>
      </c>
      <c r="E3588" s="188" t="s">
        <v>21087</v>
      </c>
    </row>
    <row r="3589" spans="1:5" s="188" customFormat="1" outlineLevel="1">
      <c r="A3589" s="188" t="s">
        <v>19437</v>
      </c>
      <c r="B3589" s="206" t="s">
        <v>15584</v>
      </c>
      <c r="C3589" s="188" t="s">
        <v>233</v>
      </c>
      <c r="D3589" s="188" t="s">
        <v>319</v>
      </c>
      <c r="E3589" s="188" t="s">
        <v>21087</v>
      </c>
    </row>
    <row r="3590" spans="1:5" s="192" customFormat="1" outlineLevel="1">
      <c r="A3590" s="192" t="s">
        <v>19438</v>
      </c>
      <c r="B3590" s="205" t="s">
        <v>19439</v>
      </c>
      <c r="C3590" s="192" t="s">
        <v>233</v>
      </c>
      <c r="D3590" s="192" t="s">
        <v>319</v>
      </c>
      <c r="E3590" s="192" t="s">
        <v>21087</v>
      </c>
    </row>
    <row r="3591" spans="1:5" s="188" customFormat="1" outlineLevel="1">
      <c r="A3591" s="188" t="s">
        <v>19440</v>
      </c>
      <c r="B3591" s="206" t="s">
        <v>19441</v>
      </c>
      <c r="C3591" s="188" t="s">
        <v>233</v>
      </c>
      <c r="D3591" s="188" t="s">
        <v>319</v>
      </c>
      <c r="E3591" s="188" t="s">
        <v>21087</v>
      </c>
    </row>
    <row r="3592" spans="1:5" s="188" customFormat="1" outlineLevel="1">
      <c r="A3592" s="188" t="s">
        <v>12934</v>
      </c>
      <c r="B3592" s="206" t="s">
        <v>19442</v>
      </c>
      <c r="C3592" s="188" t="s">
        <v>233</v>
      </c>
      <c r="D3592" s="188" t="s">
        <v>319</v>
      </c>
      <c r="E3592" s="188" t="s">
        <v>21087</v>
      </c>
    </row>
    <row r="3593" spans="1:5" s="188" customFormat="1" outlineLevel="1">
      <c r="A3593" s="188" t="s">
        <v>12938</v>
      </c>
      <c r="B3593" s="206" t="s">
        <v>19443</v>
      </c>
      <c r="C3593" s="188" t="s">
        <v>233</v>
      </c>
      <c r="D3593" s="188" t="s">
        <v>319</v>
      </c>
      <c r="E3593" s="188" t="s">
        <v>21087</v>
      </c>
    </row>
    <row r="3594" spans="1:5" s="188" customFormat="1" outlineLevel="1">
      <c r="A3594" s="188" t="s">
        <v>19444</v>
      </c>
      <c r="B3594" s="206" t="s">
        <v>19445</v>
      </c>
      <c r="C3594" s="188" t="s">
        <v>233</v>
      </c>
      <c r="D3594" s="188" t="s">
        <v>319</v>
      </c>
      <c r="E3594" s="188" t="s">
        <v>21087</v>
      </c>
    </row>
    <row r="3595" spans="1:5" s="188" customFormat="1" outlineLevel="1">
      <c r="A3595" s="188" t="s">
        <v>12946</v>
      </c>
      <c r="B3595" s="206" t="s">
        <v>19446</v>
      </c>
      <c r="C3595" s="188" t="s">
        <v>233</v>
      </c>
      <c r="D3595" s="188" t="s">
        <v>319</v>
      </c>
      <c r="E3595" s="188" t="s">
        <v>21087</v>
      </c>
    </row>
    <row r="3596" spans="1:5" s="188" customFormat="1" outlineLevel="1">
      <c r="A3596" s="188" t="s">
        <v>12948</v>
      </c>
      <c r="B3596" s="206" t="s">
        <v>19447</v>
      </c>
      <c r="C3596" s="188" t="s">
        <v>233</v>
      </c>
      <c r="D3596" s="188" t="s">
        <v>319</v>
      </c>
      <c r="E3596" s="188" t="s">
        <v>21087</v>
      </c>
    </row>
    <row r="3597" spans="1:5" s="188" customFormat="1" outlineLevel="1">
      <c r="A3597" s="188" t="s">
        <v>12951</v>
      </c>
      <c r="B3597" s="206" t="s">
        <v>19448</v>
      </c>
      <c r="C3597" s="188" t="s">
        <v>233</v>
      </c>
      <c r="D3597" s="188" t="s">
        <v>319</v>
      </c>
      <c r="E3597" s="188" t="s">
        <v>21087</v>
      </c>
    </row>
    <row r="3598" spans="1:5" s="188" customFormat="1" outlineLevel="1">
      <c r="A3598" s="188" t="s">
        <v>12953</v>
      </c>
      <c r="B3598" s="206" t="s">
        <v>19449</v>
      </c>
      <c r="C3598" s="188" t="s">
        <v>233</v>
      </c>
      <c r="D3598" s="188" t="s">
        <v>319</v>
      </c>
      <c r="E3598" s="188" t="s">
        <v>21087</v>
      </c>
    </row>
    <row r="3599" spans="1:5" s="188" customFormat="1" outlineLevel="1">
      <c r="A3599" s="188" t="s">
        <v>19450</v>
      </c>
      <c r="B3599" s="206" t="s">
        <v>15584</v>
      </c>
      <c r="C3599" s="188" t="s">
        <v>233</v>
      </c>
      <c r="D3599" s="188" t="s">
        <v>319</v>
      </c>
      <c r="E3599" s="188" t="s">
        <v>21087</v>
      </c>
    </row>
    <row r="3600" spans="1:5" s="192" customFormat="1" outlineLevel="1">
      <c r="A3600" s="192" t="s">
        <v>19451</v>
      </c>
      <c r="B3600" s="205" t="s">
        <v>19452</v>
      </c>
      <c r="C3600" s="192" t="s">
        <v>233</v>
      </c>
      <c r="D3600" s="192" t="s">
        <v>319</v>
      </c>
      <c r="E3600" s="192" t="s">
        <v>21087</v>
      </c>
    </row>
    <row r="3601" spans="1:5" s="188" customFormat="1" outlineLevel="1">
      <c r="A3601" s="188" t="s">
        <v>12958</v>
      </c>
      <c r="B3601" s="206" t="s">
        <v>19453</v>
      </c>
      <c r="C3601" s="188" t="s">
        <v>233</v>
      </c>
      <c r="D3601" s="188" t="s">
        <v>319</v>
      </c>
      <c r="E3601" s="188" t="s">
        <v>21087</v>
      </c>
    </row>
    <row r="3602" spans="1:5" s="188" customFormat="1" outlineLevel="1">
      <c r="A3602" s="188" t="s">
        <v>12961</v>
      </c>
      <c r="B3602" s="206" t="s">
        <v>19454</v>
      </c>
      <c r="C3602" s="188" t="s">
        <v>233</v>
      </c>
      <c r="D3602" s="188" t="s">
        <v>319</v>
      </c>
      <c r="E3602" s="188" t="s">
        <v>21087</v>
      </c>
    </row>
    <row r="3603" spans="1:5" s="188" customFormat="1" outlineLevel="1">
      <c r="A3603" s="188" t="s">
        <v>12964</v>
      </c>
      <c r="B3603" s="206" t="s">
        <v>19455</v>
      </c>
      <c r="C3603" s="188" t="s">
        <v>233</v>
      </c>
      <c r="D3603" s="188" t="s">
        <v>319</v>
      </c>
      <c r="E3603" s="188" t="s">
        <v>21087</v>
      </c>
    </row>
    <row r="3604" spans="1:5" s="188" customFormat="1" outlineLevel="1">
      <c r="A3604" s="188" t="s">
        <v>12967</v>
      </c>
      <c r="B3604" s="206" t="s">
        <v>19456</v>
      </c>
      <c r="C3604" s="188" t="s">
        <v>233</v>
      </c>
      <c r="D3604" s="188" t="s">
        <v>319</v>
      </c>
      <c r="E3604" s="188" t="s">
        <v>21087</v>
      </c>
    </row>
    <row r="3605" spans="1:5" s="188" customFormat="1" outlineLevel="1">
      <c r="A3605" s="188" t="s">
        <v>12969</v>
      </c>
      <c r="B3605" s="206" t="s">
        <v>19457</v>
      </c>
      <c r="C3605" s="188" t="s">
        <v>233</v>
      </c>
      <c r="D3605" s="188" t="s">
        <v>319</v>
      </c>
      <c r="E3605" s="188" t="s">
        <v>21087</v>
      </c>
    </row>
    <row r="3606" spans="1:5" s="188" customFormat="1" outlineLevel="1">
      <c r="A3606" s="188" t="s">
        <v>19458</v>
      </c>
      <c r="B3606" s="206" t="s">
        <v>15584</v>
      </c>
      <c r="C3606" s="188" t="s">
        <v>233</v>
      </c>
      <c r="D3606" s="188" t="s">
        <v>319</v>
      </c>
      <c r="E3606" s="188" t="s">
        <v>21087</v>
      </c>
    </row>
    <row r="3607" spans="1:5" s="192" customFormat="1" outlineLevel="1">
      <c r="A3607" s="192" t="s">
        <v>19459</v>
      </c>
      <c r="B3607" s="205" t="s">
        <v>15584</v>
      </c>
      <c r="C3607" s="192" t="s">
        <v>233</v>
      </c>
      <c r="D3607" s="192" t="s">
        <v>319</v>
      </c>
      <c r="E3607" s="192" t="s">
        <v>21087</v>
      </c>
    </row>
    <row r="3608" spans="1:5" s="98" customFormat="1" outlineLevel="1">
      <c r="A3608" s="98" t="s">
        <v>19460</v>
      </c>
      <c r="B3608" s="204" t="s">
        <v>19461</v>
      </c>
      <c r="C3608" s="98" t="s">
        <v>233</v>
      </c>
      <c r="D3608" s="98" t="s">
        <v>319</v>
      </c>
      <c r="E3608" s="98" t="s">
        <v>21087</v>
      </c>
    </row>
    <row r="3609" spans="1:5" s="192" customFormat="1" outlineLevel="1">
      <c r="A3609" s="192" t="s">
        <v>19462</v>
      </c>
      <c r="B3609" s="205" t="s">
        <v>19463</v>
      </c>
      <c r="C3609" s="192" t="s">
        <v>233</v>
      </c>
      <c r="D3609" s="192" t="s">
        <v>319</v>
      </c>
      <c r="E3609" s="192" t="s">
        <v>21087</v>
      </c>
    </row>
    <row r="3610" spans="1:5" s="188" customFormat="1" outlineLevel="1">
      <c r="A3610" s="188" t="s">
        <v>12974</v>
      </c>
      <c r="B3610" s="206" t="s">
        <v>19464</v>
      </c>
      <c r="C3610" s="188" t="s">
        <v>233</v>
      </c>
      <c r="D3610" s="188" t="s">
        <v>319</v>
      </c>
      <c r="E3610" s="188" t="s">
        <v>21087</v>
      </c>
    </row>
    <row r="3611" spans="1:5" s="188" customFormat="1" outlineLevel="1">
      <c r="A3611" s="188" t="s">
        <v>12977</v>
      </c>
      <c r="B3611" s="206" t="s">
        <v>19465</v>
      </c>
      <c r="C3611" s="188" t="s">
        <v>233</v>
      </c>
      <c r="D3611" s="188" t="s">
        <v>319</v>
      </c>
      <c r="E3611" s="188" t="s">
        <v>21087</v>
      </c>
    </row>
    <row r="3612" spans="1:5" s="188" customFormat="1" outlineLevel="1">
      <c r="A3612" s="188" t="s">
        <v>12979</v>
      </c>
      <c r="B3612" s="206" t="s">
        <v>19466</v>
      </c>
      <c r="C3612" s="188" t="s">
        <v>233</v>
      </c>
      <c r="D3612" s="188" t="s">
        <v>319</v>
      </c>
      <c r="E3612" s="188" t="s">
        <v>21087</v>
      </c>
    </row>
    <row r="3613" spans="1:5" s="188" customFormat="1" outlineLevel="1">
      <c r="A3613" s="188" t="s">
        <v>12982</v>
      </c>
      <c r="B3613" s="206" t="s">
        <v>19467</v>
      </c>
      <c r="C3613" s="188" t="s">
        <v>233</v>
      </c>
      <c r="D3613" s="188" t="s">
        <v>319</v>
      </c>
      <c r="E3613" s="188" t="s">
        <v>21087</v>
      </c>
    </row>
    <row r="3614" spans="1:5" s="188" customFormat="1" outlineLevel="1">
      <c r="A3614" s="188" t="s">
        <v>12984</v>
      </c>
      <c r="B3614" s="206" t="s">
        <v>19468</v>
      </c>
      <c r="C3614" s="188" t="s">
        <v>233</v>
      </c>
      <c r="D3614" s="188" t="s">
        <v>319</v>
      </c>
      <c r="E3614" s="188" t="s">
        <v>21087</v>
      </c>
    </row>
    <row r="3615" spans="1:5" s="188" customFormat="1" outlineLevel="1">
      <c r="A3615" s="188" t="s">
        <v>12987</v>
      </c>
      <c r="B3615" s="206" t="s">
        <v>19469</v>
      </c>
      <c r="C3615" s="188" t="s">
        <v>233</v>
      </c>
      <c r="D3615" s="188" t="s">
        <v>319</v>
      </c>
      <c r="E3615" s="188" t="s">
        <v>21087</v>
      </c>
    </row>
    <row r="3616" spans="1:5" s="188" customFormat="1" outlineLevel="1">
      <c r="A3616" s="188" t="s">
        <v>12989</v>
      </c>
      <c r="B3616" s="206" t="s">
        <v>19470</v>
      </c>
      <c r="C3616" s="188" t="s">
        <v>233</v>
      </c>
      <c r="D3616" s="188" t="s">
        <v>319</v>
      </c>
      <c r="E3616" s="188" t="s">
        <v>21087</v>
      </c>
    </row>
    <row r="3617" spans="1:5" s="188" customFormat="1" outlineLevel="1">
      <c r="A3617" s="188" t="s">
        <v>12992</v>
      </c>
      <c r="B3617" s="206" t="s">
        <v>19471</v>
      </c>
      <c r="C3617" s="188" t="s">
        <v>233</v>
      </c>
      <c r="D3617" s="188" t="s">
        <v>319</v>
      </c>
      <c r="E3617" s="188" t="s">
        <v>21087</v>
      </c>
    </row>
    <row r="3618" spans="1:5" s="188" customFormat="1" outlineLevel="1">
      <c r="A3618" s="188" t="s">
        <v>19472</v>
      </c>
      <c r="B3618" s="206" t="s">
        <v>15584</v>
      </c>
      <c r="C3618" s="188" t="s">
        <v>233</v>
      </c>
      <c r="D3618" s="188" t="s">
        <v>319</v>
      </c>
      <c r="E3618" s="188" t="s">
        <v>21087</v>
      </c>
    </row>
    <row r="3619" spans="1:5" s="192" customFormat="1" outlineLevel="1">
      <c r="A3619" s="192" t="s">
        <v>19473</v>
      </c>
      <c r="B3619" s="205" t="s">
        <v>19474</v>
      </c>
      <c r="C3619" s="192" t="s">
        <v>233</v>
      </c>
      <c r="D3619" s="192" t="s">
        <v>319</v>
      </c>
      <c r="E3619" s="192" t="s">
        <v>21087</v>
      </c>
    </row>
    <row r="3620" spans="1:5" s="188" customFormat="1" outlineLevel="1">
      <c r="A3620" s="188" t="s">
        <v>12998</v>
      </c>
      <c r="B3620" s="206" t="s">
        <v>19475</v>
      </c>
      <c r="C3620" s="188" t="s">
        <v>233</v>
      </c>
      <c r="D3620" s="188" t="s">
        <v>319</v>
      </c>
      <c r="E3620" s="188" t="s">
        <v>21087</v>
      </c>
    </row>
    <row r="3621" spans="1:5" s="188" customFormat="1" outlineLevel="1">
      <c r="A3621" s="188" t="s">
        <v>13001</v>
      </c>
      <c r="B3621" s="206" t="s">
        <v>19476</v>
      </c>
      <c r="C3621" s="188" t="s">
        <v>233</v>
      </c>
      <c r="D3621" s="188" t="s">
        <v>319</v>
      </c>
      <c r="E3621" s="188" t="s">
        <v>21087</v>
      </c>
    </row>
    <row r="3622" spans="1:5" s="188" customFormat="1" outlineLevel="1">
      <c r="A3622" s="188" t="s">
        <v>13004</v>
      </c>
      <c r="B3622" s="206" t="s">
        <v>19477</v>
      </c>
      <c r="C3622" s="188" t="s">
        <v>233</v>
      </c>
      <c r="D3622" s="188" t="s">
        <v>319</v>
      </c>
      <c r="E3622" s="188" t="s">
        <v>21087</v>
      </c>
    </row>
    <row r="3623" spans="1:5" s="188" customFormat="1" outlineLevel="1">
      <c r="A3623" s="188" t="s">
        <v>13006</v>
      </c>
      <c r="B3623" s="206" t="s">
        <v>19478</v>
      </c>
      <c r="C3623" s="188" t="s">
        <v>233</v>
      </c>
      <c r="D3623" s="188" t="s">
        <v>319</v>
      </c>
      <c r="E3623" s="188" t="s">
        <v>21087</v>
      </c>
    </row>
    <row r="3624" spans="1:5" s="188" customFormat="1" outlineLevel="1">
      <c r="A3624" s="188" t="s">
        <v>19479</v>
      </c>
      <c r="B3624" s="206" t="s">
        <v>15584</v>
      </c>
      <c r="C3624" s="188" t="s">
        <v>233</v>
      </c>
      <c r="D3624" s="188" t="s">
        <v>319</v>
      </c>
      <c r="E3624" s="188" t="s">
        <v>21087</v>
      </c>
    </row>
    <row r="3625" spans="1:5" s="192" customFormat="1" outlineLevel="1">
      <c r="A3625" s="192" t="s">
        <v>19480</v>
      </c>
      <c r="B3625" s="205" t="s">
        <v>15584</v>
      </c>
      <c r="C3625" s="192" t="s">
        <v>233</v>
      </c>
      <c r="D3625" s="192" t="s">
        <v>319</v>
      </c>
      <c r="E3625" s="192" t="s">
        <v>21087</v>
      </c>
    </row>
    <row r="3626" spans="1:5" s="98" customFormat="1" outlineLevel="1">
      <c r="A3626" s="98" t="s">
        <v>19481</v>
      </c>
      <c r="B3626" s="204" t="s">
        <v>19482</v>
      </c>
      <c r="C3626" s="98" t="s">
        <v>233</v>
      </c>
      <c r="D3626" s="98" t="s">
        <v>319</v>
      </c>
      <c r="E3626" s="98" t="s">
        <v>21087</v>
      </c>
    </row>
    <row r="3627" spans="1:5" s="192" customFormat="1" outlineLevel="1">
      <c r="A3627" s="192" t="s">
        <v>19483</v>
      </c>
      <c r="B3627" s="205" t="s">
        <v>19484</v>
      </c>
      <c r="C3627" s="192" t="s">
        <v>233</v>
      </c>
      <c r="D3627" s="192" t="s">
        <v>319</v>
      </c>
      <c r="E3627" s="192" t="s">
        <v>21087</v>
      </c>
    </row>
    <row r="3628" spans="1:5" s="188" customFormat="1" outlineLevel="1">
      <c r="A3628" s="188" t="s">
        <v>13038</v>
      </c>
      <c r="B3628" s="206" t="s">
        <v>19485</v>
      </c>
      <c r="C3628" s="188" t="s">
        <v>233</v>
      </c>
      <c r="D3628" s="188" t="s">
        <v>319</v>
      </c>
      <c r="E3628" s="188" t="s">
        <v>21087</v>
      </c>
    </row>
    <row r="3629" spans="1:5" s="188" customFormat="1" outlineLevel="1">
      <c r="A3629" s="188" t="s">
        <v>13041</v>
      </c>
      <c r="B3629" s="206" t="s">
        <v>19486</v>
      </c>
      <c r="C3629" s="188" t="s">
        <v>233</v>
      </c>
      <c r="D3629" s="188" t="s">
        <v>319</v>
      </c>
      <c r="E3629" s="188" t="s">
        <v>21087</v>
      </c>
    </row>
    <row r="3630" spans="1:5" s="188" customFormat="1" outlineLevel="1">
      <c r="A3630" s="188" t="s">
        <v>13044</v>
      </c>
      <c r="B3630" s="206" t="s">
        <v>19487</v>
      </c>
      <c r="C3630" s="188" t="s">
        <v>233</v>
      </c>
      <c r="D3630" s="188" t="s">
        <v>319</v>
      </c>
      <c r="E3630" s="188" t="s">
        <v>21087</v>
      </c>
    </row>
    <row r="3631" spans="1:5" s="188" customFormat="1" outlineLevel="1">
      <c r="A3631" s="188" t="s">
        <v>19488</v>
      </c>
      <c r="B3631" s="206" t="s">
        <v>15584</v>
      </c>
      <c r="C3631" s="188" t="s">
        <v>233</v>
      </c>
      <c r="D3631" s="188" t="s">
        <v>319</v>
      </c>
      <c r="E3631" s="188" t="s">
        <v>21087</v>
      </c>
    </row>
    <row r="3632" spans="1:5" s="192" customFormat="1" outlineLevel="1">
      <c r="A3632" s="192" t="s">
        <v>19489</v>
      </c>
      <c r="B3632" s="205" t="s">
        <v>19490</v>
      </c>
      <c r="C3632" s="192" t="s">
        <v>233</v>
      </c>
      <c r="D3632" s="192" t="s">
        <v>319</v>
      </c>
      <c r="E3632" s="192" t="s">
        <v>21087</v>
      </c>
    </row>
    <row r="3633" spans="1:5" s="188" customFormat="1" outlineLevel="1">
      <c r="A3633" s="188" t="s">
        <v>19491</v>
      </c>
      <c r="B3633" s="206" t="s">
        <v>19492</v>
      </c>
      <c r="C3633" s="188" t="s">
        <v>233</v>
      </c>
      <c r="D3633" s="188" t="s">
        <v>319</v>
      </c>
      <c r="E3633" s="188" t="s">
        <v>21087</v>
      </c>
    </row>
    <row r="3634" spans="1:5" s="188" customFormat="1" outlineLevel="1">
      <c r="A3634" s="188" t="s">
        <v>13055</v>
      </c>
      <c r="B3634" s="206" t="s">
        <v>19493</v>
      </c>
      <c r="C3634" s="188" t="s">
        <v>233</v>
      </c>
      <c r="D3634" s="188" t="s">
        <v>319</v>
      </c>
      <c r="E3634" s="188" t="s">
        <v>21087</v>
      </c>
    </row>
    <row r="3635" spans="1:5" s="188" customFormat="1" outlineLevel="1">
      <c r="A3635" s="188" t="s">
        <v>19494</v>
      </c>
      <c r="B3635" s="206" t="s">
        <v>15584</v>
      </c>
      <c r="C3635" s="188" t="s">
        <v>233</v>
      </c>
      <c r="D3635" s="188" t="s">
        <v>319</v>
      </c>
      <c r="E3635" s="188" t="s">
        <v>21087</v>
      </c>
    </row>
    <row r="3636" spans="1:5" s="192" customFormat="1" outlineLevel="1">
      <c r="A3636" s="192" t="s">
        <v>19495</v>
      </c>
      <c r="B3636" s="205" t="s">
        <v>15584</v>
      </c>
      <c r="C3636" s="192" t="s">
        <v>233</v>
      </c>
      <c r="D3636" s="192" t="s">
        <v>319</v>
      </c>
      <c r="E3636" s="192" t="s">
        <v>21087</v>
      </c>
    </row>
    <row r="3637" spans="1:5" s="98" customFormat="1" outlineLevel="1">
      <c r="A3637" s="98" t="s">
        <v>19496</v>
      </c>
      <c r="B3637" s="204" t="s">
        <v>19497</v>
      </c>
      <c r="C3637" s="98" t="s">
        <v>233</v>
      </c>
      <c r="D3637" s="98" t="s">
        <v>319</v>
      </c>
      <c r="E3637" s="98" t="s">
        <v>21087</v>
      </c>
    </row>
    <row r="3638" spans="1:5" s="192" customFormat="1" outlineLevel="1">
      <c r="A3638" s="192" t="s">
        <v>19498</v>
      </c>
      <c r="B3638" s="205" t="s">
        <v>19499</v>
      </c>
      <c r="C3638" s="192" t="s">
        <v>233</v>
      </c>
      <c r="D3638" s="192" t="s">
        <v>319</v>
      </c>
      <c r="E3638" s="192" t="s">
        <v>21087</v>
      </c>
    </row>
    <row r="3639" spans="1:5" s="188" customFormat="1" outlineLevel="1">
      <c r="A3639" s="188" t="s">
        <v>12829</v>
      </c>
      <c r="B3639" s="206" t="s">
        <v>19500</v>
      </c>
      <c r="C3639" s="188" t="s">
        <v>233</v>
      </c>
      <c r="D3639" s="188" t="s">
        <v>319</v>
      </c>
      <c r="E3639" s="188" t="s">
        <v>21087</v>
      </c>
    </row>
    <row r="3640" spans="1:5" s="188" customFormat="1" outlineLevel="1">
      <c r="A3640" s="188" t="s">
        <v>12834</v>
      </c>
      <c r="B3640" s="206" t="s">
        <v>19501</v>
      </c>
      <c r="C3640" s="188" t="s">
        <v>233</v>
      </c>
      <c r="D3640" s="188" t="s">
        <v>319</v>
      </c>
      <c r="E3640" s="188" t="s">
        <v>21087</v>
      </c>
    </row>
    <row r="3641" spans="1:5" s="188" customFormat="1" outlineLevel="1">
      <c r="A3641" s="188" t="s">
        <v>12836</v>
      </c>
      <c r="B3641" s="206" t="s">
        <v>19502</v>
      </c>
      <c r="C3641" s="188" t="s">
        <v>233</v>
      </c>
      <c r="D3641" s="188" t="s">
        <v>319</v>
      </c>
      <c r="E3641" s="188" t="s">
        <v>21087</v>
      </c>
    </row>
    <row r="3642" spans="1:5" s="188" customFormat="1" outlineLevel="1">
      <c r="A3642" s="188" t="s">
        <v>19503</v>
      </c>
      <c r="B3642" s="206" t="s">
        <v>15584</v>
      </c>
      <c r="C3642" s="188" t="s">
        <v>233</v>
      </c>
      <c r="D3642" s="188" t="s">
        <v>319</v>
      </c>
      <c r="E3642" s="188" t="s">
        <v>21087</v>
      </c>
    </row>
    <row r="3643" spans="1:5" s="192" customFormat="1" outlineLevel="1">
      <c r="A3643" s="192" t="s">
        <v>19504</v>
      </c>
      <c r="B3643" s="205" t="s">
        <v>19505</v>
      </c>
      <c r="C3643" s="192" t="s">
        <v>233</v>
      </c>
      <c r="D3643" s="192" t="s">
        <v>319</v>
      </c>
      <c r="E3643" s="192" t="s">
        <v>21087</v>
      </c>
    </row>
    <row r="3644" spans="1:5" s="188" customFormat="1" outlineLevel="1">
      <c r="A3644" s="188" t="s">
        <v>12841</v>
      </c>
      <c r="B3644" s="206" t="s">
        <v>19506</v>
      </c>
      <c r="C3644" s="188" t="s">
        <v>233</v>
      </c>
      <c r="D3644" s="188" t="s">
        <v>319</v>
      </c>
      <c r="E3644" s="188" t="s">
        <v>21087</v>
      </c>
    </row>
    <row r="3645" spans="1:5" s="188" customFormat="1" outlineLevel="1">
      <c r="A3645" s="188" t="s">
        <v>12849</v>
      </c>
      <c r="B3645" s="206" t="s">
        <v>19507</v>
      </c>
      <c r="C3645" s="188" t="s">
        <v>233</v>
      </c>
      <c r="D3645" s="188" t="s">
        <v>319</v>
      </c>
      <c r="E3645" s="188" t="s">
        <v>21087</v>
      </c>
    </row>
    <row r="3646" spans="1:5" s="188" customFormat="1" outlineLevel="1">
      <c r="A3646" s="188" t="s">
        <v>19508</v>
      </c>
      <c r="B3646" s="206" t="s">
        <v>15584</v>
      </c>
      <c r="C3646" s="188" t="s">
        <v>233</v>
      </c>
      <c r="D3646" s="188" t="s">
        <v>319</v>
      </c>
      <c r="E3646" s="188" t="s">
        <v>21087</v>
      </c>
    </row>
    <row r="3647" spans="1:5" s="192" customFormat="1" outlineLevel="1">
      <c r="A3647" s="192" t="s">
        <v>19509</v>
      </c>
      <c r="B3647" s="205" t="s">
        <v>19510</v>
      </c>
      <c r="C3647" s="192" t="s">
        <v>233</v>
      </c>
      <c r="D3647" s="192" t="s">
        <v>319</v>
      </c>
      <c r="E3647" s="192" t="s">
        <v>21087</v>
      </c>
    </row>
    <row r="3648" spans="1:5" s="188" customFormat="1" outlineLevel="1">
      <c r="A3648" s="188" t="s">
        <v>13607</v>
      </c>
      <c r="B3648" s="206" t="s">
        <v>19511</v>
      </c>
      <c r="C3648" s="188" t="s">
        <v>233</v>
      </c>
      <c r="D3648" s="188" t="s">
        <v>319</v>
      </c>
      <c r="E3648" s="188" t="s">
        <v>21087</v>
      </c>
    </row>
    <row r="3649" spans="1:5" s="188" customFormat="1" outlineLevel="1">
      <c r="A3649" s="188" t="s">
        <v>13609</v>
      </c>
      <c r="B3649" s="206" t="s">
        <v>19512</v>
      </c>
      <c r="C3649" s="188" t="s">
        <v>233</v>
      </c>
      <c r="D3649" s="188" t="s">
        <v>319</v>
      </c>
      <c r="E3649" s="188" t="s">
        <v>21087</v>
      </c>
    </row>
    <row r="3650" spans="1:5" s="188" customFormat="1" outlineLevel="1">
      <c r="A3650" s="188" t="s">
        <v>13613</v>
      </c>
      <c r="B3650" s="206" t="s">
        <v>19513</v>
      </c>
      <c r="C3650" s="188" t="s">
        <v>233</v>
      </c>
      <c r="D3650" s="188" t="s">
        <v>319</v>
      </c>
      <c r="E3650" s="188" t="s">
        <v>21087</v>
      </c>
    </row>
    <row r="3651" spans="1:5" s="188" customFormat="1" outlineLevel="1">
      <c r="A3651" s="188" t="s">
        <v>13615</v>
      </c>
      <c r="B3651" s="206" t="s">
        <v>19514</v>
      </c>
      <c r="C3651" s="188" t="s">
        <v>233</v>
      </c>
      <c r="D3651" s="188" t="s">
        <v>319</v>
      </c>
      <c r="E3651" s="188" t="s">
        <v>21087</v>
      </c>
    </row>
    <row r="3652" spans="1:5" s="188" customFormat="1" outlineLevel="1">
      <c r="A3652" s="188" t="s">
        <v>13618</v>
      </c>
      <c r="B3652" s="206" t="s">
        <v>19515</v>
      </c>
      <c r="C3652" s="188" t="s">
        <v>233</v>
      </c>
      <c r="D3652" s="188" t="s">
        <v>319</v>
      </c>
      <c r="E3652" s="188" t="s">
        <v>21087</v>
      </c>
    </row>
    <row r="3653" spans="1:5" s="188" customFormat="1" outlineLevel="1">
      <c r="A3653" s="188" t="s">
        <v>13620</v>
      </c>
      <c r="B3653" s="206" t="s">
        <v>19516</v>
      </c>
      <c r="C3653" s="188" t="s">
        <v>233</v>
      </c>
      <c r="D3653" s="188" t="s">
        <v>319</v>
      </c>
      <c r="E3653" s="188" t="s">
        <v>21087</v>
      </c>
    </row>
    <row r="3654" spans="1:5" s="188" customFormat="1" outlineLevel="1">
      <c r="A3654" s="188" t="s">
        <v>13623</v>
      </c>
      <c r="B3654" s="206" t="s">
        <v>19517</v>
      </c>
      <c r="C3654" s="188" t="s">
        <v>233</v>
      </c>
      <c r="D3654" s="188" t="s">
        <v>319</v>
      </c>
      <c r="E3654" s="188" t="s">
        <v>21087</v>
      </c>
    </row>
    <row r="3655" spans="1:5" s="188" customFormat="1" outlineLevel="1">
      <c r="A3655" s="188" t="s">
        <v>13625</v>
      </c>
      <c r="B3655" s="206" t="s">
        <v>19518</v>
      </c>
      <c r="C3655" s="188" t="s">
        <v>233</v>
      </c>
      <c r="D3655" s="188" t="s">
        <v>319</v>
      </c>
      <c r="E3655" s="188" t="s">
        <v>21087</v>
      </c>
    </row>
    <row r="3656" spans="1:5" s="188" customFormat="1" outlineLevel="1">
      <c r="A3656" s="188" t="s">
        <v>19519</v>
      </c>
      <c r="B3656" s="206" t="s">
        <v>15584</v>
      </c>
      <c r="C3656" s="188" t="s">
        <v>233</v>
      </c>
      <c r="D3656" s="188" t="s">
        <v>319</v>
      </c>
      <c r="E3656" s="188" t="s">
        <v>21087</v>
      </c>
    </row>
    <row r="3657" spans="1:5" s="192" customFormat="1" outlineLevel="1">
      <c r="A3657" s="192" t="s">
        <v>19520</v>
      </c>
      <c r="B3657" s="205" t="s">
        <v>19521</v>
      </c>
      <c r="C3657" s="192" t="s">
        <v>233</v>
      </c>
      <c r="D3657" s="192" t="s">
        <v>319</v>
      </c>
      <c r="E3657" s="192" t="s">
        <v>21087</v>
      </c>
    </row>
    <row r="3658" spans="1:5" s="188" customFormat="1" outlineLevel="1">
      <c r="A3658" s="188" t="s">
        <v>13087</v>
      </c>
      <c r="B3658" s="206" t="s">
        <v>19522</v>
      </c>
      <c r="C3658" s="188" t="s">
        <v>233</v>
      </c>
      <c r="D3658" s="188" t="s">
        <v>319</v>
      </c>
      <c r="E3658" s="188" t="s">
        <v>21087</v>
      </c>
    </row>
    <row r="3659" spans="1:5" s="188" customFormat="1" outlineLevel="1">
      <c r="A3659" s="188" t="s">
        <v>13090</v>
      </c>
      <c r="B3659" s="206" t="s">
        <v>19523</v>
      </c>
      <c r="C3659" s="188" t="s">
        <v>233</v>
      </c>
      <c r="D3659" s="188" t="s">
        <v>319</v>
      </c>
      <c r="E3659" s="188" t="s">
        <v>21087</v>
      </c>
    </row>
    <row r="3660" spans="1:5" s="188" customFormat="1" outlineLevel="1">
      <c r="A3660" s="188" t="s">
        <v>13093</v>
      </c>
      <c r="B3660" s="206" t="s">
        <v>19524</v>
      </c>
      <c r="C3660" s="188" t="s">
        <v>233</v>
      </c>
      <c r="D3660" s="188" t="s">
        <v>319</v>
      </c>
      <c r="E3660" s="188" t="s">
        <v>21087</v>
      </c>
    </row>
    <row r="3661" spans="1:5" s="188" customFormat="1" outlineLevel="1">
      <c r="A3661" s="188" t="s">
        <v>13095</v>
      </c>
      <c r="B3661" s="206" t="s">
        <v>19525</v>
      </c>
      <c r="C3661" s="188" t="s">
        <v>233</v>
      </c>
      <c r="D3661" s="188" t="s">
        <v>319</v>
      </c>
      <c r="E3661" s="188" t="s">
        <v>21087</v>
      </c>
    </row>
    <row r="3662" spans="1:5" s="188" customFormat="1" outlineLevel="1">
      <c r="A3662" s="188" t="s">
        <v>19526</v>
      </c>
      <c r="B3662" s="206" t="s">
        <v>15584</v>
      </c>
      <c r="C3662" s="188" t="s">
        <v>233</v>
      </c>
      <c r="D3662" s="188" t="s">
        <v>319</v>
      </c>
      <c r="E3662" s="188" t="s">
        <v>21087</v>
      </c>
    </row>
    <row r="3663" spans="1:5" s="192" customFormat="1" outlineLevel="1">
      <c r="A3663" s="192" t="s">
        <v>19527</v>
      </c>
      <c r="B3663" s="205" t="s">
        <v>15584</v>
      </c>
      <c r="C3663" s="192" t="s">
        <v>233</v>
      </c>
      <c r="D3663" s="192" t="s">
        <v>319</v>
      </c>
      <c r="E3663" s="192" t="s">
        <v>21087</v>
      </c>
    </row>
    <row r="3664" spans="1:5" s="98" customFormat="1" outlineLevel="1">
      <c r="A3664" s="98" t="s">
        <v>19528</v>
      </c>
      <c r="B3664" s="204" t="s">
        <v>15584</v>
      </c>
      <c r="C3664" s="98" t="s">
        <v>233</v>
      </c>
      <c r="D3664" s="98" t="s">
        <v>319</v>
      </c>
      <c r="E3664" s="98" t="s">
        <v>21087</v>
      </c>
    </row>
    <row r="3665" spans="1:5" s="103" customFormat="1">
      <c r="A3665" s="103" t="s">
        <v>11108</v>
      </c>
      <c r="B3665" s="203" t="s">
        <v>19529</v>
      </c>
    </row>
    <row r="3666" spans="1:5" s="98" customFormat="1" outlineLevel="1">
      <c r="A3666" s="98" t="s">
        <v>19530</v>
      </c>
      <c r="B3666" s="204" t="s">
        <v>19531</v>
      </c>
    </row>
    <row r="3667" spans="1:5" s="192" customFormat="1" outlineLevel="1">
      <c r="A3667" s="192" t="s">
        <v>19532</v>
      </c>
      <c r="B3667" s="205" t="s">
        <v>19533</v>
      </c>
      <c r="C3667" s="192" t="s">
        <v>233</v>
      </c>
      <c r="D3667" s="192" t="s">
        <v>319</v>
      </c>
      <c r="E3667" s="192" t="s">
        <v>21087</v>
      </c>
    </row>
    <row r="3668" spans="1:5" s="188" customFormat="1" outlineLevel="1">
      <c r="A3668" s="188" t="s">
        <v>12137</v>
      </c>
      <c r="B3668" s="206" t="s">
        <v>19534</v>
      </c>
      <c r="C3668" s="188" t="s">
        <v>233</v>
      </c>
      <c r="D3668" s="188" t="s">
        <v>319</v>
      </c>
      <c r="E3668" s="188" t="s">
        <v>21087</v>
      </c>
    </row>
    <row r="3669" spans="1:5" s="188" customFormat="1" outlineLevel="1">
      <c r="A3669" s="188" t="s">
        <v>12140</v>
      </c>
      <c r="B3669" s="206" t="s">
        <v>19535</v>
      </c>
      <c r="C3669" s="188" t="s">
        <v>233</v>
      </c>
      <c r="D3669" s="188" t="s">
        <v>319</v>
      </c>
      <c r="E3669" s="188" t="s">
        <v>21087</v>
      </c>
    </row>
    <row r="3670" spans="1:5" s="188" customFormat="1" outlineLevel="1">
      <c r="A3670" s="188" t="s">
        <v>12143</v>
      </c>
      <c r="B3670" s="206" t="s">
        <v>19536</v>
      </c>
      <c r="C3670" s="188" t="s">
        <v>233</v>
      </c>
      <c r="D3670" s="188" t="s">
        <v>319</v>
      </c>
      <c r="E3670" s="188" t="s">
        <v>21087</v>
      </c>
    </row>
    <row r="3671" spans="1:5" s="188" customFormat="1" outlineLevel="1">
      <c r="A3671" s="188" t="s">
        <v>12145</v>
      </c>
      <c r="B3671" s="206" t="s">
        <v>19537</v>
      </c>
      <c r="C3671" s="188" t="s">
        <v>233</v>
      </c>
      <c r="D3671" s="188" t="s">
        <v>319</v>
      </c>
      <c r="E3671" s="188" t="s">
        <v>21087</v>
      </c>
    </row>
    <row r="3672" spans="1:5" s="188" customFormat="1" outlineLevel="1">
      <c r="A3672" s="188" t="s">
        <v>19538</v>
      </c>
      <c r="B3672" s="206" t="s">
        <v>15584</v>
      </c>
      <c r="C3672" s="188" t="s">
        <v>233</v>
      </c>
      <c r="D3672" s="188" t="s">
        <v>319</v>
      </c>
      <c r="E3672" s="188" t="s">
        <v>21087</v>
      </c>
    </row>
    <row r="3673" spans="1:5" s="192" customFormat="1" outlineLevel="1">
      <c r="A3673" s="192" t="s">
        <v>19539</v>
      </c>
      <c r="B3673" s="205" t="s">
        <v>19540</v>
      </c>
      <c r="C3673" s="192" t="s">
        <v>233</v>
      </c>
      <c r="D3673" s="192" t="s">
        <v>319</v>
      </c>
      <c r="E3673" s="192" t="s">
        <v>21087</v>
      </c>
    </row>
    <row r="3674" spans="1:5" s="188" customFormat="1" outlineLevel="1">
      <c r="A3674" s="188" t="s">
        <v>13590</v>
      </c>
      <c r="B3674" s="206" t="s">
        <v>19541</v>
      </c>
      <c r="C3674" s="188" t="s">
        <v>233</v>
      </c>
      <c r="D3674" s="188" t="s">
        <v>319</v>
      </c>
      <c r="E3674" s="188" t="s">
        <v>21087</v>
      </c>
    </row>
    <row r="3675" spans="1:5" s="188" customFormat="1" outlineLevel="1">
      <c r="A3675" s="188" t="s">
        <v>13593</v>
      </c>
      <c r="B3675" s="206" t="s">
        <v>19542</v>
      </c>
      <c r="C3675" s="188" t="s">
        <v>233</v>
      </c>
      <c r="D3675" s="188" t="s">
        <v>319</v>
      </c>
      <c r="E3675" s="188" t="s">
        <v>21087</v>
      </c>
    </row>
    <row r="3676" spans="1:5" s="188" customFormat="1" outlineLevel="1">
      <c r="A3676" s="188" t="s">
        <v>13596</v>
      </c>
      <c r="B3676" s="206" t="s">
        <v>19543</v>
      </c>
      <c r="C3676" s="188" t="s">
        <v>233</v>
      </c>
      <c r="D3676" s="188" t="s">
        <v>319</v>
      </c>
      <c r="E3676" s="188" t="s">
        <v>21087</v>
      </c>
    </row>
    <row r="3677" spans="1:5" s="188" customFormat="1" outlineLevel="1">
      <c r="A3677" s="188" t="s">
        <v>13599</v>
      </c>
      <c r="B3677" s="206" t="s">
        <v>19544</v>
      </c>
      <c r="C3677" s="188" t="s">
        <v>233</v>
      </c>
      <c r="D3677" s="188" t="s">
        <v>319</v>
      </c>
      <c r="E3677" s="188" t="s">
        <v>21087</v>
      </c>
    </row>
    <row r="3678" spans="1:5" s="188" customFormat="1" outlineLevel="1">
      <c r="A3678" s="188" t="s">
        <v>13601</v>
      </c>
      <c r="B3678" s="206" t="s">
        <v>19545</v>
      </c>
      <c r="C3678" s="188" t="s">
        <v>233</v>
      </c>
      <c r="D3678" s="188" t="s">
        <v>319</v>
      </c>
      <c r="E3678" s="188" t="s">
        <v>21087</v>
      </c>
    </row>
    <row r="3679" spans="1:5" s="188" customFormat="1" outlineLevel="1">
      <c r="A3679" s="188" t="s">
        <v>12150</v>
      </c>
      <c r="B3679" s="206" t="s">
        <v>19546</v>
      </c>
      <c r="C3679" s="188" t="s">
        <v>233</v>
      </c>
      <c r="D3679" s="188" t="s">
        <v>319</v>
      </c>
      <c r="E3679" s="188" t="s">
        <v>21087</v>
      </c>
    </row>
    <row r="3680" spans="1:5" s="188" customFormat="1" outlineLevel="1">
      <c r="A3680" s="188" t="s">
        <v>12153</v>
      </c>
      <c r="B3680" s="206" t="s">
        <v>19547</v>
      </c>
      <c r="C3680" s="188" t="s">
        <v>233</v>
      </c>
      <c r="D3680" s="188" t="s">
        <v>319</v>
      </c>
      <c r="E3680" s="188" t="s">
        <v>21087</v>
      </c>
    </row>
    <row r="3681" spans="1:5" s="188" customFormat="1" outlineLevel="1">
      <c r="A3681" s="188" t="s">
        <v>12155</v>
      </c>
      <c r="B3681" s="206" t="s">
        <v>19548</v>
      </c>
      <c r="C3681" s="188" t="s">
        <v>233</v>
      </c>
      <c r="D3681" s="188" t="s">
        <v>319</v>
      </c>
      <c r="E3681" s="188" t="s">
        <v>21087</v>
      </c>
    </row>
    <row r="3682" spans="1:5" s="188" customFormat="1" outlineLevel="1">
      <c r="A3682" s="188" t="s">
        <v>12157</v>
      </c>
      <c r="B3682" s="206" t="s">
        <v>19549</v>
      </c>
      <c r="C3682" s="188" t="s">
        <v>233</v>
      </c>
      <c r="D3682" s="188" t="s">
        <v>319</v>
      </c>
      <c r="E3682" s="188" t="s">
        <v>21087</v>
      </c>
    </row>
    <row r="3683" spans="1:5" s="188" customFormat="1" outlineLevel="1">
      <c r="A3683" s="188" t="s">
        <v>19550</v>
      </c>
      <c r="B3683" s="206" t="s">
        <v>15584</v>
      </c>
      <c r="C3683" s="188" t="s">
        <v>233</v>
      </c>
      <c r="D3683" s="188" t="s">
        <v>319</v>
      </c>
      <c r="E3683" s="188" t="s">
        <v>21087</v>
      </c>
    </row>
    <row r="3684" spans="1:5" s="192" customFormat="1" outlineLevel="1">
      <c r="A3684" s="192" t="s">
        <v>19551</v>
      </c>
      <c r="B3684" s="205" t="s">
        <v>19552</v>
      </c>
      <c r="C3684" s="192" t="s">
        <v>275</v>
      </c>
      <c r="D3684" s="192" t="s">
        <v>354</v>
      </c>
      <c r="E3684" s="192" t="s">
        <v>925</v>
      </c>
    </row>
    <row r="3685" spans="1:5" s="188" customFormat="1" outlineLevel="1">
      <c r="A3685" s="188" t="s">
        <v>12174</v>
      </c>
      <c r="B3685" s="206" t="s">
        <v>19553</v>
      </c>
      <c r="C3685" s="188" t="s">
        <v>275</v>
      </c>
      <c r="D3685" s="188" t="s">
        <v>354</v>
      </c>
      <c r="E3685" s="188" t="s">
        <v>925</v>
      </c>
    </row>
    <row r="3686" spans="1:5" s="188" customFormat="1" outlineLevel="1">
      <c r="A3686" s="188" t="s">
        <v>12178</v>
      </c>
      <c r="B3686" s="206" t="s">
        <v>19554</v>
      </c>
      <c r="C3686" s="188" t="s">
        <v>275</v>
      </c>
      <c r="D3686" s="188" t="s">
        <v>354</v>
      </c>
      <c r="E3686" s="188" t="s">
        <v>925</v>
      </c>
    </row>
    <row r="3687" spans="1:5" s="188" customFormat="1" outlineLevel="1">
      <c r="A3687" s="188" t="s">
        <v>12182</v>
      </c>
      <c r="B3687" s="206" t="s">
        <v>19555</v>
      </c>
      <c r="C3687" s="188" t="s">
        <v>275</v>
      </c>
      <c r="D3687" s="188" t="s">
        <v>354</v>
      </c>
      <c r="E3687" s="188" t="s">
        <v>925</v>
      </c>
    </row>
    <row r="3688" spans="1:5" s="188" customFormat="1" outlineLevel="1">
      <c r="A3688" s="188" t="s">
        <v>19556</v>
      </c>
      <c r="B3688" s="206" t="s">
        <v>15584</v>
      </c>
      <c r="C3688" s="188" t="s">
        <v>275</v>
      </c>
      <c r="D3688" s="188" t="s">
        <v>354</v>
      </c>
      <c r="E3688" s="188" t="s">
        <v>925</v>
      </c>
    </row>
    <row r="3689" spans="1:5" s="192" customFormat="1" outlineLevel="1">
      <c r="A3689" s="192" t="s">
        <v>19557</v>
      </c>
      <c r="B3689" s="205" t="s">
        <v>19558</v>
      </c>
      <c r="C3689" s="192" t="s">
        <v>275</v>
      </c>
      <c r="D3689" s="192" t="s">
        <v>354</v>
      </c>
      <c r="E3689" s="192" t="s">
        <v>925</v>
      </c>
    </row>
    <row r="3690" spans="1:5" s="188" customFormat="1" outlineLevel="1">
      <c r="A3690" s="188" t="s">
        <v>12121</v>
      </c>
      <c r="B3690" s="206" t="s">
        <v>19559</v>
      </c>
      <c r="C3690" s="188" t="s">
        <v>275</v>
      </c>
      <c r="D3690" s="188" t="s">
        <v>354</v>
      </c>
      <c r="E3690" s="188" t="s">
        <v>925</v>
      </c>
    </row>
    <row r="3691" spans="1:5" s="188" customFormat="1" outlineLevel="1">
      <c r="A3691" s="188" t="s">
        <v>12124</v>
      </c>
      <c r="B3691" s="206" t="s">
        <v>19560</v>
      </c>
      <c r="C3691" s="188" t="s">
        <v>275</v>
      </c>
      <c r="D3691" s="188" t="s">
        <v>354</v>
      </c>
      <c r="E3691" s="188" t="s">
        <v>925</v>
      </c>
    </row>
    <row r="3692" spans="1:5" s="188" customFormat="1" outlineLevel="1">
      <c r="A3692" s="188" t="s">
        <v>12132</v>
      </c>
      <c r="B3692" s="206" t="s">
        <v>19561</v>
      </c>
      <c r="C3692" s="188" t="s">
        <v>275</v>
      </c>
      <c r="D3692" s="188" t="s">
        <v>354</v>
      </c>
      <c r="E3692" s="188" t="s">
        <v>925</v>
      </c>
    </row>
    <row r="3693" spans="1:5" s="188" customFormat="1" outlineLevel="1">
      <c r="A3693" s="188" t="s">
        <v>19562</v>
      </c>
      <c r="B3693" s="206" t="s">
        <v>15584</v>
      </c>
      <c r="C3693" s="188" t="s">
        <v>275</v>
      </c>
      <c r="D3693" s="188" t="s">
        <v>354</v>
      </c>
      <c r="E3693" s="188" t="s">
        <v>925</v>
      </c>
    </row>
    <row r="3694" spans="1:5" s="192" customFormat="1" outlineLevel="1">
      <c r="A3694" s="192" t="s">
        <v>19563</v>
      </c>
      <c r="B3694" s="205" t="s">
        <v>19564</v>
      </c>
      <c r="C3694" s="192" t="s">
        <v>233</v>
      </c>
      <c r="D3694" s="192" t="s">
        <v>319</v>
      </c>
      <c r="E3694" s="192" t="s">
        <v>21087</v>
      </c>
    </row>
    <row r="3695" spans="1:5" s="188" customFormat="1" outlineLevel="1">
      <c r="A3695" s="188" t="s">
        <v>11936</v>
      </c>
      <c r="B3695" s="206" t="s">
        <v>11933</v>
      </c>
      <c r="C3695" s="188" t="s">
        <v>233</v>
      </c>
      <c r="D3695" s="188" t="s">
        <v>319</v>
      </c>
      <c r="E3695" s="188" t="s">
        <v>21087</v>
      </c>
    </row>
    <row r="3696" spans="1:5" s="188" customFormat="1" outlineLevel="1">
      <c r="A3696" s="188" t="s">
        <v>11938</v>
      </c>
      <c r="B3696" s="206" t="s">
        <v>19565</v>
      </c>
      <c r="C3696" s="188" t="s">
        <v>233</v>
      </c>
      <c r="D3696" s="188" t="s">
        <v>319</v>
      </c>
      <c r="E3696" s="188" t="s">
        <v>21087</v>
      </c>
    </row>
    <row r="3697" spans="1:5" s="188" customFormat="1" outlineLevel="1">
      <c r="A3697" s="188" t="s">
        <v>12206</v>
      </c>
      <c r="B3697" s="206" t="s">
        <v>19566</v>
      </c>
      <c r="C3697" s="188" t="s">
        <v>233</v>
      </c>
      <c r="D3697" s="188" t="s">
        <v>319</v>
      </c>
      <c r="E3697" s="188" t="s">
        <v>21087</v>
      </c>
    </row>
    <row r="3698" spans="1:5" s="188" customFormat="1" outlineLevel="1">
      <c r="A3698" s="188" t="s">
        <v>12209</v>
      </c>
      <c r="B3698" s="206" t="s">
        <v>19567</v>
      </c>
      <c r="C3698" s="188" t="s">
        <v>233</v>
      </c>
      <c r="D3698" s="188" t="s">
        <v>319</v>
      </c>
      <c r="E3698" s="188" t="s">
        <v>21087</v>
      </c>
    </row>
    <row r="3699" spans="1:5" s="188" customFormat="1" outlineLevel="1">
      <c r="A3699" s="188" t="s">
        <v>12212</v>
      </c>
      <c r="B3699" s="206" t="s">
        <v>19568</v>
      </c>
      <c r="C3699" s="188" t="s">
        <v>233</v>
      </c>
      <c r="D3699" s="188" t="s">
        <v>319</v>
      </c>
      <c r="E3699" s="188" t="s">
        <v>21087</v>
      </c>
    </row>
    <row r="3700" spans="1:5" s="188" customFormat="1" outlineLevel="1">
      <c r="A3700" s="188" t="s">
        <v>19569</v>
      </c>
      <c r="B3700" s="206" t="s">
        <v>15584</v>
      </c>
      <c r="C3700" s="188" t="s">
        <v>233</v>
      </c>
      <c r="D3700" s="188" t="s">
        <v>319</v>
      </c>
      <c r="E3700" s="188" t="s">
        <v>21087</v>
      </c>
    </row>
    <row r="3701" spans="1:5" s="192" customFormat="1" outlineLevel="1">
      <c r="A3701" s="192" t="s">
        <v>19570</v>
      </c>
      <c r="B3701" s="205" t="s">
        <v>19571</v>
      </c>
      <c r="C3701" s="192" t="s">
        <v>275</v>
      </c>
      <c r="D3701" s="192" t="s">
        <v>354</v>
      </c>
      <c r="E3701" s="192" t="s">
        <v>925</v>
      </c>
    </row>
    <row r="3702" spans="1:5" s="188" customFormat="1" outlineLevel="1">
      <c r="A3702" s="188" t="s">
        <v>12189</v>
      </c>
      <c r="B3702" s="206" t="s">
        <v>19572</v>
      </c>
      <c r="C3702" s="188" t="s">
        <v>275</v>
      </c>
      <c r="D3702" s="188" t="s">
        <v>354</v>
      </c>
      <c r="E3702" s="188" t="s">
        <v>925</v>
      </c>
    </row>
    <row r="3703" spans="1:5" s="188" customFormat="1" outlineLevel="1">
      <c r="A3703" s="188" t="s">
        <v>12191</v>
      </c>
      <c r="B3703" s="206" t="s">
        <v>19573</v>
      </c>
      <c r="C3703" s="188" t="s">
        <v>275</v>
      </c>
      <c r="D3703" s="188" t="s">
        <v>354</v>
      </c>
      <c r="E3703" s="188" t="s">
        <v>925</v>
      </c>
    </row>
    <row r="3704" spans="1:5" s="188" customFormat="1" outlineLevel="1">
      <c r="A3704" s="188" t="s">
        <v>12194</v>
      </c>
      <c r="B3704" s="206" t="s">
        <v>19574</v>
      </c>
      <c r="C3704" s="188" t="s">
        <v>275</v>
      </c>
      <c r="D3704" s="188" t="s">
        <v>354</v>
      </c>
      <c r="E3704" s="188" t="s">
        <v>925</v>
      </c>
    </row>
    <row r="3705" spans="1:5" s="188" customFormat="1" outlineLevel="1">
      <c r="A3705" s="188" t="s">
        <v>12198</v>
      </c>
      <c r="B3705" s="206" t="s">
        <v>19575</v>
      </c>
      <c r="C3705" s="188" t="s">
        <v>275</v>
      </c>
      <c r="D3705" s="188" t="s">
        <v>354</v>
      </c>
      <c r="E3705" s="188" t="s">
        <v>925</v>
      </c>
    </row>
    <row r="3706" spans="1:5" s="188" customFormat="1" outlineLevel="1">
      <c r="A3706" s="188" t="s">
        <v>12201</v>
      </c>
      <c r="B3706" s="206" t="s">
        <v>19576</v>
      </c>
      <c r="C3706" s="188" t="s">
        <v>275</v>
      </c>
      <c r="D3706" s="188" t="s">
        <v>354</v>
      </c>
      <c r="E3706" s="188" t="s">
        <v>925</v>
      </c>
    </row>
    <row r="3707" spans="1:5" s="188" customFormat="1" outlineLevel="1">
      <c r="A3707" s="188" t="s">
        <v>12203</v>
      </c>
      <c r="B3707" s="206" t="s">
        <v>19577</v>
      </c>
      <c r="C3707" s="188" t="s">
        <v>275</v>
      </c>
      <c r="D3707" s="188" t="s">
        <v>354</v>
      </c>
      <c r="E3707" s="188" t="s">
        <v>925</v>
      </c>
    </row>
    <row r="3708" spans="1:5" s="188" customFormat="1" outlineLevel="1">
      <c r="A3708" s="188" t="s">
        <v>12216</v>
      </c>
      <c r="B3708" s="206" t="s">
        <v>19578</v>
      </c>
      <c r="C3708" s="188" t="s">
        <v>275</v>
      </c>
      <c r="D3708" s="188" t="s">
        <v>354</v>
      </c>
      <c r="E3708" s="188" t="s">
        <v>925</v>
      </c>
    </row>
    <row r="3709" spans="1:5" s="188" customFormat="1" outlineLevel="1">
      <c r="A3709" s="188" t="s">
        <v>12218</v>
      </c>
      <c r="B3709" s="206" t="s">
        <v>19579</v>
      </c>
      <c r="C3709" s="188" t="s">
        <v>275</v>
      </c>
      <c r="D3709" s="188" t="s">
        <v>354</v>
      </c>
      <c r="E3709" s="188" t="s">
        <v>925</v>
      </c>
    </row>
    <row r="3710" spans="1:5" s="188" customFormat="1" outlineLevel="1">
      <c r="A3710" s="188" t="s">
        <v>19580</v>
      </c>
      <c r="B3710" s="206" t="s">
        <v>15584</v>
      </c>
      <c r="C3710" s="188" t="s">
        <v>275</v>
      </c>
      <c r="D3710" s="188" t="s">
        <v>354</v>
      </c>
      <c r="E3710" s="188" t="s">
        <v>925</v>
      </c>
    </row>
    <row r="3711" spans="1:5" s="192" customFormat="1" outlineLevel="1">
      <c r="A3711" s="192" t="s">
        <v>12220</v>
      </c>
      <c r="B3711" s="205" t="s">
        <v>19581</v>
      </c>
      <c r="C3711" s="192" t="s">
        <v>275</v>
      </c>
      <c r="D3711" s="192" t="s">
        <v>354</v>
      </c>
      <c r="E3711" s="192" t="s">
        <v>925</v>
      </c>
    </row>
    <row r="3712" spans="1:5" s="192" customFormat="1" outlineLevel="1">
      <c r="A3712" s="192" t="s">
        <v>19582</v>
      </c>
      <c r="B3712" s="205" t="s">
        <v>15584</v>
      </c>
    </row>
    <row r="3713" spans="1:5" s="98" customFormat="1" outlineLevel="1">
      <c r="A3713" s="98" t="s">
        <v>19583</v>
      </c>
      <c r="B3713" s="204" t="s">
        <v>19584</v>
      </c>
      <c r="C3713" s="98" t="s">
        <v>233</v>
      </c>
      <c r="D3713" s="98" t="s">
        <v>319</v>
      </c>
      <c r="E3713" s="98" t="s">
        <v>21087</v>
      </c>
    </row>
    <row r="3714" spans="1:5" s="192" customFormat="1" outlineLevel="1">
      <c r="A3714" s="192" t="s">
        <v>19585</v>
      </c>
      <c r="B3714" s="205" t="s">
        <v>19586</v>
      </c>
      <c r="C3714" s="192" t="s">
        <v>233</v>
      </c>
      <c r="D3714" s="192" t="s">
        <v>319</v>
      </c>
      <c r="E3714" s="192" t="s">
        <v>21087</v>
      </c>
    </row>
    <row r="3715" spans="1:5" s="188" customFormat="1" outlineLevel="1">
      <c r="A3715" s="188" t="s">
        <v>12057</v>
      </c>
      <c r="B3715" s="206" t="s">
        <v>19587</v>
      </c>
      <c r="C3715" s="188" t="s">
        <v>233</v>
      </c>
      <c r="D3715" s="188" t="s">
        <v>319</v>
      </c>
      <c r="E3715" s="188" t="s">
        <v>21087</v>
      </c>
    </row>
    <row r="3716" spans="1:5" s="188" customFormat="1" outlineLevel="1">
      <c r="A3716" s="188" t="s">
        <v>12059</v>
      </c>
      <c r="B3716" s="206" t="s">
        <v>19588</v>
      </c>
      <c r="C3716" s="188" t="s">
        <v>233</v>
      </c>
      <c r="D3716" s="188" t="s">
        <v>319</v>
      </c>
      <c r="E3716" s="188" t="s">
        <v>21087</v>
      </c>
    </row>
    <row r="3717" spans="1:5" s="188" customFormat="1" outlineLevel="1">
      <c r="A3717" s="188" t="s">
        <v>19589</v>
      </c>
      <c r="B3717" s="206" t="s">
        <v>15584</v>
      </c>
      <c r="C3717" s="188" t="s">
        <v>233</v>
      </c>
      <c r="D3717" s="188" t="s">
        <v>319</v>
      </c>
      <c r="E3717" s="188" t="s">
        <v>21087</v>
      </c>
    </row>
    <row r="3718" spans="1:5" s="192" customFormat="1" outlineLevel="1">
      <c r="A3718" s="192" t="s">
        <v>12065</v>
      </c>
      <c r="B3718" s="205" t="s">
        <v>19590</v>
      </c>
      <c r="C3718" s="192" t="s">
        <v>233</v>
      </c>
      <c r="D3718" s="192" t="s">
        <v>319</v>
      </c>
      <c r="E3718" s="192" t="s">
        <v>21087</v>
      </c>
    </row>
    <row r="3719" spans="1:5" s="192" customFormat="1" outlineLevel="1">
      <c r="A3719" s="192" t="s">
        <v>12068</v>
      </c>
      <c r="B3719" s="205" t="s">
        <v>19591</v>
      </c>
      <c r="C3719" s="192" t="s">
        <v>233</v>
      </c>
      <c r="D3719" s="192" t="s">
        <v>319</v>
      </c>
      <c r="E3719" s="192" t="s">
        <v>21087</v>
      </c>
    </row>
    <row r="3720" spans="1:5" s="192" customFormat="1" outlineLevel="1">
      <c r="A3720" s="192" t="s">
        <v>12071</v>
      </c>
      <c r="B3720" s="205" t="s">
        <v>19592</v>
      </c>
      <c r="C3720" s="192" t="s">
        <v>233</v>
      </c>
      <c r="D3720" s="192" t="s">
        <v>319</v>
      </c>
      <c r="E3720" s="192" t="s">
        <v>21087</v>
      </c>
    </row>
    <row r="3721" spans="1:5" s="192" customFormat="1" outlineLevel="1">
      <c r="A3721" s="192" t="s">
        <v>12074</v>
      </c>
      <c r="B3721" s="205" t="s">
        <v>19593</v>
      </c>
      <c r="C3721" s="192" t="s">
        <v>233</v>
      </c>
      <c r="D3721" s="192" t="s">
        <v>319</v>
      </c>
      <c r="E3721" s="192" t="s">
        <v>21087</v>
      </c>
    </row>
    <row r="3722" spans="1:5" s="192" customFormat="1" outlineLevel="1">
      <c r="A3722" s="192" t="s">
        <v>12077</v>
      </c>
      <c r="B3722" s="205" t="s">
        <v>19594</v>
      </c>
      <c r="C3722" s="192" t="s">
        <v>233</v>
      </c>
      <c r="D3722" s="192" t="s">
        <v>319</v>
      </c>
      <c r="E3722" s="192" t="s">
        <v>21087</v>
      </c>
    </row>
    <row r="3723" spans="1:5" s="192" customFormat="1" outlineLevel="1">
      <c r="A3723" s="192" t="s">
        <v>19595</v>
      </c>
      <c r="B3723" s="205" t="s">
        <v>19596</v>
      </c>
      <c r="C3723" s="192" t="s">
        <v>233</v>
      </c>
      <c r="D3723" s="192" t="s">
        <v>319</v>
      </c>
      <c r="E3723" s="192" t="s">
        <v>21087</v>
      </c>
    </row>
    <row r="3724" spans="1:5" s="188" customFormat="1" outlineLevel="1">
      <c r="A3724" s="188" t="s">
        <v>12062</v>
      </c>
      <c r="B3724" s="206" t="s">
        <v>19597</v>
      </c>
      <c r="C3724" s="188" t="s">
        <v>233</v>
      </c>
      <c r="D3724" s="188" t="s">
        <v>319</v>
      </c>
      <c r="E3724" s="188" t="s">
        <v>21087</v>
      </c>
    </row>
    <row r="3725" spans="1:5" s="188" customFormat="1" outlineLevel="1">
      <c r="A3725" s="188" t="s">
        <v>12083</v>
      </c>
      <c r="B3725" s="206" t="s">
        <v>19598</v>
      </c>
      <c r="C3725" s="188" t="s">
        <v>233</v>
      </c>
      <c r="D3725" s="188" t="s">
        <v>319</v>
      </c>
      <c r="E3725" s="188" t="s">
        <v>21087</v>
      </c>
    </row>
    <row r="3726" spans="1:5" s="188" customFormat="1" outlineLevel="1">
      <c r="A3726" s="188" t="s">
        <v>19599</v>
      </c>
      <c r="B3726" s="206" t="s">
        <v>15584</v>
      </c>
      <c r="C3726" s="188" t="s">
        <v>233</v>
      </c>
      <c r="D3726" s="188" t="s">
        <v>319</v>
      </c>
      <c r="E3726" s="188" t="s">
        <v>21087</v>
      </c>
    </row>
    <row r="3727" spans="1:5" s="192" customFormat="1" outlineLevel="1">
      <c r="A3727" s="192" t="s">
        <v>19600</v>
      </c>
      <c r="B3727" s="205" t="s">
        <v>19601</v>
      </c>
      <c r="C3727" s="192" t="s">
        <v>233</v>
      </c>
      <c r="D3727" s="192" t="s">
        <v>319</v>
      </c>
      <c r="E3727" s="192" t="s">
        <v>21087</v>
      </c>
    </row>
    <row r="3728" spans="1:5" s="188" customFormat="1" outlineLevel="1">
      <c r="A3728" s="188" t="s">
        <v>12086</v>
      </c>
      <c r="B3728" s="206" t="s">
        <v>19602</v>
      </c>
      <c r="C3728" s="188" t="s">
        <v>233</v>
      </c>
      <c r="D3728" s="188" t="s">
        <v>319</v>
      </c>
      <c r="E3728" s="188" t="s">
        <v>21087</v>
      </c>
    </row>
    <row r="3729" spans="1:5" s="188" customFormat="1" outlineLevel="1">
      <c r="A3729" s="188" t="s">
        <v>12089</v>
      </c>
      <c r="B3729" s="206" t="s">
        <v>19603</v>
      </c>
      <c r="C3729" s="188" t="s">
        <v>233</v>
      </c>
      <c r="D3729" s="188" t="s">
        <v>319</v>
      </c>
      <c r="E3729" s="188" t="s">
        <v>21087</v>
      </c>
    </row>
    <row r="3730" spans="1:5" s="188" customFormat="1" outlineLevel="1">
      <c r="A3730" s="188" t="s">
        <v>19604</v>
      </c>
      <c r="B3730" s="206" t="s">
        <v>15584</v>
      </c>
      <c r="C3730" s="188" t="s">
        <v>233</v>
      </c>
      <c r="D3730" s="188" t="s">
        <v>319</v>
      </c>
      <c r="E3730" s="188" t="s">
        <v>21087</v>
      </c>
    </row>
    <row r="3731" spans="1:5" s="192" customFormat="1" outlineLevel="1">
      <c r="A3731" s="192" t="s">
        <v>19605</v>
      </c>
      <c r="B3731" s="205" t="s">
        <v>15584</v>
      </c>
      <c r="C3731" s="192" t="s">
        <v>233</v>
      </c>
      <c r="D3731" s="192" t="s">
        <v>319</v>
      </c>
      <c r="E3731" s="192" t="s">
        <v>21087</v>
      </c>
    </row>
    <row r="3732" spans="1:5" s="98" customFormat="1" outlineLevel="1">
      <c r="A3732" s="98" t="s">
        <v>19606</v>
      </c>
      <c r="B3732" s="204" t="s">
        <v>19607</v>
      </c>
      <c r="C3732" s="98" t="s">
        <v>233</v>
      </c>
      <c r="D3732" s="98" t="s">
        <v>319</v>
      </c>
      <c r="E3732" s="98" t="s">
        <v>21087</v>
      </c>
    </row>
    <row r="3733" spans="1:5" s="192" customFormat="1" outlineLevel="1">
      <c r="A3733" s="192" t="s">
        <v>19608</v>
      </c>
      <c r="B3733" s="205" t="s">
        <v>19609</v>
      </c>
      <c r="C3733" s="192" t="s">
        <v>233</v>
      </c>
      <c r="D3733" s="192" t="s">
        <v>319</v>
      </c>
      <c r="E3733" s="192" t="s">
        <v>21087</v>
      </c>
    </row>
    <row r="3734" spans="1:5" s="188" customFormat="1" outlineLevel="1">
      <c r="A3734" s="188" t="s">
        <v>12094</v>
      </c>
      <c r="B3734" s="206" t="s">
        <v>19610</v>
      </c>
      <c r="C3734" s="188" t="s">
        <v>233</v>
      </c>
      <c r="D3734" s="188" t="s">
        <v>319</v>
      </c>
      <c r="E3734" s="188" t="s">
        <v>21087</v>
      </c>
    </row>
    <row r="3735" spans="1:5" s="188" customFormat="1" outlineLevel="1">
      <c r="A3735" s="188" t="s">
        <v>12097</v>
      </c>
      <c r="B3735" s="206" t="s">
        <v>19611</v>
      </c>
      <c r="C3735" s="188" t="s">
        <v>233</v>
      </c>
      <c r="D3735" s="188" t="s">
        <v>319</v>
      </c>
      <c r="E3735" s="188" t="s">
        <v>21087</v>
      </c>
    </row>
    <row r="3736" spans="1:5" s="188" customFormat="1" outlineLevel="1">
      <c r="A3736" s="188" t="s">
        <v>12100</v>
      </c>
      <c r="B3736" s="206" t="s">
        <v>19612</v>
      </c>
      <c r="C3736" s="188" t="s">
        <v>233</v>
      </c>
      <c r="D3736" s="188" t="s">
        <v>319</v>
      </c>
      <c r="E3736" s="188" t="s">
        <v>21087</v>
      </c>
    </row>
    <row r="3737" spans="1:5" s="188" customFormat="1" outlineLevel="1">
      <c r="A3737" s="188" t="s">
        <v>12103</v>
      </c>
      <c r="B3737" s="206" t="s">
        <v>19613</v>
      </c>
      <c r="C3737" s="188" t="s">
        <v>233</v>
      </c>
      <c r="D3737" s="188" t="s">
        <v>319</v>
      </c>
      <c r="E3737" s="188" t="s">
        <v>21087</v>
      </c>
    </row>
    <row r="3738" spans="1:5" s="188" customFormat="1" outlineLevel="1">
      <c r="A3738" s="188" t="s">
        <v>12114</v>
      </c>
      <c r="B3738" s="206" t="s">
        <v>15596</v>
      </c>
      <c r="C3738" s="188" t="s">
        <v>233</v>
      </c>
      <c r="D3738" s="188" t="s">
        <v>319</v>
      </c>
      <c r="E3738" s="188" t="s">
        <v>21087</v>
      </c>
    </row>
    <row r="3739" spans="1:5" s="188" customFormat="1" outlineLevel="1">
      <c r="A3739" s="188" t="s">
        <v>19614</v>
      </c>
      <c r="B3739" s="206" t="s">
        <v>15584</v>
      </c>
      <c r="C3739" s="188" t="s">
        <v>233</v>
      </c>
      <c r="D3739" s="188" t="s">
        <v>319</v>
      </c>
      <c r="E3739" s="188" t="s">
        <v>21087</v>
      </c>
    </row>
    <row r="3740" spans="1:5" s="192" customFormat="1" outlineLevel="1">
      <c r="A3740" s="192" t="s">
        <v>19615</v>
      </c>
      <c r="B3740" s="205" t="s">
        <v>19616</v>
      </c>
      <c r="C3740" s="192" t="s">
        <v>233</v>
      </c>
      <c r="D3740" s="192" t="s">
        <v>319</v>
      </c>
      <c r="E3740" s="192" t="s">
        <v>21087</v>
      </c>
    </row>
    <row r="3741" spans="1:5" s="188" customFormat="1" outlineLevel="1">
      <c r="A3741" s="188" t="s">
        <v>12107</v>
      </c>
      <c r="B3741" s="206" t="s">
        <v>19617</v>
      </c>
      <c r="C3741" s="188" t="s">
        <v>233</v>
      </c>
      <c r="D3741" s="188" t="s">
        <v>319</v>
      </c>
      <c r="E3741" s="188" t="s">
        <v>21087</v>
      </c>
    </row>
    <row r="3742" spans="1:5" s="188" customFormat="1" outlineLevel="1">
      <c r="A3742" s="188" t="s">
        <v>12109</v>
      </c>
      <c r="B3742" s="206" t="s">
        <v>19618</v>
      </c>
      <c r="C3742" s="188" t="s">
        <v>233</v>
      </c>
      <c r="D3742" s="188" t="s">
        <v>319</v>
      </c>
      <c r="E3742" s="188" t="s">
        <v>21087</v>
      </c>
    </row>
    <row r="3743" spans="1:5" s="188" customFormat="1" outlineLevel="1">
      <c r="A3743" s="188" t="s">
        <v>12112</v>
      </c>
      <c r="B3743" s="206" t="s">
        <v>19619</v>
      </c>
      <c r="C3743" s="188" t="s">
        <v>233</v>
      </c>
      <c r="D3743" s="188" t="s">
        <v>319</v>
      </c>
      <c r="E3743" s="188" t="s">
        <v>21087</v>
      </c>
    </row>
    <row r="3744" spans="1:5" s="188" customFormat="1" outlineLevel="1">
      <c r="A3744" s="188" t="s">
        <v>19620</v>
      </c>
      <c r="B3744" s="206" t="s">
        <v>15584</v>
      </c>
      <c r="C3744" s="188" t="s">
        <v>233</v>
      </c>
      <c r="D3744" s="188" t="s">
        <v>319</v>
      </c>
      <c r="E3744" s="188" t="s">
        <v>21087</v>
      </c>
    </row>
    <row r="3745" spans="1:5" s="192" customFormat="1" outlineLevel="1">
      <c r="A3745" s="192" t="s">
        <v>19621</v>
      </c>
      <c r="B3745" s="205" t="s">
        <v>19622</v>
      </c>
      <c r="C3745" s="192" t="s">
        <v>233</v>
      </c>
      <c r="D3745" s="192" t="s">
        <v>319</v>
      </c>
      <c r="E3745" s="192" t="s">
        <v>21087</v>
      </c>
    </row>
    <row r="3746" spans="1:5" s="188" customFormat="1" outlineLevel="1">
      <c r="A3746" s="188" t="s">
        <v>12235</v>
      </c>
      <c r="B3746" s="206" t="s">
        <v>19623</v>
      </c>
      <c r="C3746" s="188" t="s">
        <v>233</v>
      </c>
      <c r="D3746" s="188" t="s">
        <v>319</v>
      </c>
      <c r="E3746" s="188" t="s">
        <v>21087</v>
      </c>
    </row>
    <row r="3747" spans="1:5" s="188" customFormat="1" outlineLevel="1">
      <c r="A3747" s="188" t="s">
        <v>12238</v>
      </c>
      <c r="B3747" s="206" t="s">
        <v>19624</v>
      </c>
      <c r="C3747" s="188" t="s">
        <v>233</v>
      </c>
      <c r="D3747" s="188" t="s">
        <v>319</v>
      </c>
      <c r="E3747" s="188" t="s">
        <v>21087</v>
      </c>
    </row>
    <row r="3748" spans="1:5" s="188" customFormat="1" outlineLevel="1">
      <c r="A3748" s="188" t="s">
        <v>12240</v>
      </c>
      <c r="B3748" s="206" t="s">
        <v>19625</v>
      </c>
      <c r="C3748" s="188" t="s">
        <v>233</v>
      </c>
      <c r="D3748" s="188" t="s">
        <v>319</v>
      </c>
      <c r="E3748" s="188" t="s">
        <v>21087</v>
      </c>
    </row>
    <row r="3749" spans="1:5" s="188" customFormat="1" outlineLevel="1">
      <c r="A3749" s="188" t="s">
        <v>19626</v>
      </c>
      <c r="B3749" s="206" t="s">
        <v>15584</v>
      </c>
      <c r="C3749" s="188" t="s">
        <v>233</v>
      </c>
      <c r="D3749" s="188" t="s">
        <v>319</v>
      </c>
      <c r="E3749" s="188" t="s">
        <v>21087</v>
      </c>
    </row>
    <row r="3750" spans="1:5" s="192" customFormat="1" outlineLevel="1">
      <c r="A3750" s="192" t="s">
        <v>19627</v>
      </c>
      <c r="B3750" s="205" t="s">
        <v>19628</v>
      </c>
      <c r="C3750" s="192" t="s">
        <v>233</v>
      </c>
      <c r="D3750" s="192" t="s">
        <v>319</v>
      </c>
      <c r="E3750" s="192" t="s">
        <v>21087</v>
      </c>
    </row>
    <row r="3751" spans="1:5" s="188" customFormat="1" outlineLevel="1">
      <c r="A3751" s="188" t="s">
        <v>12244</v>
      </c>
      <c r="B3751" s="206" t="s">
        <v>19629</v>
      </c>
      <c r="C3751" s="188" t="s">
        <v>233</v>
      </c>
      <c r="D3751" s="188" t="s">
        <v>319</v>
      </c>
      <c r="E3751" s="188" t="s">
        <v>21087</v>
      </c>
    </row>
    <row r="3752" spans="1:5" s="188" customFormat="1" outlineLevel="1">
      <c r="A3752" s="188" t="s">
        <v>12247</v>
      </c>
      <c r="B3752" s="206" t="s">
        <v>19630</v>
      </c>
      <c r="C3752" s="188" t="s">
        <v>233</v>
      </c>
      <c r="D3752" s="188" t="s">
        <v>319</v>
      </c>
      <c r="E3752" s="188" t="s">
        <v>21087</v>
      </c>
    </row>
    <row r="3753" spans="1:5" s="188" customFormat="1" outlineLevel="1">
      <c r="A3753" s="188" t="s">
        <v>12250</v>
      </c>
      <c r="B3753" s="206" t="s">
        <v>19631</v>
      </c>
      <c r="C3753" s="188" t="s">
        <v>233</v>
      </c>
      <c r="D3753" s="188" t="s">
        <v>319</v>
      </c>
      <c r="E3753" s="188" t="s">
        <v>21087</v>
      </c>
    </row>
    <row r="3754" spans="1:5" s="188" customFormat="1" outlineLevel="1">
      <c r="A3754" s="188" t="s">
        <v>12256</v>
      </c>
      <c r="B3754" s="206" t="s">
        <v>19632</v>
      </c>
      <c r="C3754" s="188" t="s">
        <v>233</v>
      </c>
      <c r="D3754" s="188" t="s">
        <v>319</v>
      </c>
      <c r="E3754" s="188" t="s">
        <v>21087</v>
      </c>
    </row>
    <row r="3755" spans="1:5" s="188" customFormat="1" outlineLevel="1">
      <c r="A3755" s="188" t="s">
        <v>12252</v>
      </c>
      <c r="B3755" s="206" t="s">
        <v>19633</v>
      </c>
      <c r="C3755" s="188" t="s">
        <v>233</v>
      </c>
      <c r="D3755" s="188" t="s">
        <v>319</v>
      </c>
      <c r="E3755" s="188" t="s">
        <v>21087</v>
      </c>
    </row>
    <row r="3756" spans="1:5" s="188" customFormat="1" outlineLevel="1">
      <c r="A3756" s="188" t="s">
        <v>12258</v>
      </c>
      <c r="B3756" s="206" t="s">
        <v>19634</v>
      </c>
      <c r="C3756" s="188" t="s">
        <v>233</v>
      </c>
      <c r="D3756" s="188" t="s">
        <v>319</v>
      </c>
      <c r="E3756" s="188" t="s">
        <v>21087</v>
      </c>
    </row>
    <row r="3757" spans="1:5" s="188" customFormat="1" outlineLevel="1">
      <c r="A3757" s="188" t="s">
        <v>19635</v>
      </c>
      <c r="B3757" s="206" t="s">
        <v>15584</v>
      </c>
      <c r="C3757" s="188" t="s">
        <v>233</v>
      </c>
      <c r="D3757" s="188" t="s">
        <v>319</v>
      </c>
      <c r="E3757" s="188" t="s">
        <v>21087</v>
      </c>
    </row>
    <row r="3758" spans="1:5" s="192" customFormat="1" outlineLevel="1">
      <c r="A3758" s="192" t="s">
        <v>12116</v>
      </c>
      <c r="B3758" s="205" t="s">
        <v>19636</v>
      </c>
      <c r="C3758" s="192" t="s">
        <v>233</v>
      </c>
      <c r="D3758" s="192" t="s">
        <v>319</v>
      </c>
      <c r="E3758" s="192" t="s">
        <v>21087</v>
      </c>
    </row>
    <row r="3759" spans="1:5" s="192" customFormat="1" outlineLevel="1">
      <c r="A3759" s="192" t="s">
        <v>19637</v>
      </c>
      <c r="B3759" s="205" t="s">
        <v>19638</v>
      </c>
      <c r="C3759" s="192" t="s">
        <v>233</v>
      </c>
      <c r="D3759" s="192" t="s">
        <v>319</v>
      </c>
      <c r="E3759" s="192" t="s">
        <v>21087</v>
      </c>
    </row>
    <row r="3760" spans="1:5" s="188" customFormat="1" outlineLevel="1">
      <c r="A3760" s="188" t="s">
        <v>12261</v>
      </c>
      <c r="B3760" s="206" t="s">
        <v>19639</v>
      </c>
      <c r="C3760" s="188" t="s">
        <v>233</v>
      </c>
      <c r="D3760" s="188" t="s">
        <v>319</v>
      </c>
      <c r="E3760" s="188" t="s">
        <v>21087</v>
      </c>
    </row>
    <row r="3761" spans="1:5" s="188" customFormat="1" outlineLevel="1">
      <c r="A3761" s="188" t="s">
        <v>12263</v>
      </c>
      <c r="B3761" s="206" t="s">
        <v>19640</v>
      </c>
      <c r="C3761" s="188" t="s">
        <v>233</v>
      </c>
      <c r="D3761" s="188" t="s">
        <v>319</v>
      </c>
      <c r="E3761" s="188" t="s">
        <v>21087</v>
      </c>
    </row>
    <row r="3762" spans="1:5" s="188" customFormat="1" outlineLevel="1">
      <c r="A3762" s="188" t="s">
        <v>19641</v>
      </c>
      <c r="B3762" s="206" t="s">
        <v>15584</v>
      </c>
      <c r="C3762" s="188" t="s">
        <v>233</v>
      </c>
      <c r="D3762" s="188" t="s">
        <v>319</v>
      </c>
      <c r="E3762" s="188" t="s">
        <v>21087</v>
      </c>
    </row>
    <row r="3763" spans="1:5" s="192" customFormat="1" outlineLevel="1">
      <c r="A3763" s="192" t="s">
        <v>19642</v>
      </c>
      <c r="B3763" s="205" t="s">
        <v>15584</v>
      </c>
      <c r="C3763" s="192" t="s">
        <v>233</v>
      </c>
      <c r="D3763" s="192" t="s">
        <v>319</v>
      </c>
      <c r="E3763" s="192" t="s">
        <v>21087</v>
      </c>
    </row>
    <row r="3764" spans="1:5" s="98" customFormat="1" outlineLevel="1">
      <c r="A3764" s="98" t="s">
        <v>19643</v>
      </c>
      <c r="B3764" s="204" t="s">
        <v>19644</v>
      </c>
      <c r="C3764" s="98" t="s">
        <v>233</v>
      </c>
      <c r="D3764" s="98" t="s">
        <v>319</v>
      </c>
      <c r="E3764" s="98" t="s">
        <v>21087</v>
      </c>
    </row>
    <row r="3765" spans="1:5" s="192" customFormat="1" outlineLevel="1">
      <c r="A3765" s="192" t="s">
        <v>19645</v>
      </c>
      <c r="B3765" s="205" t="s">
        <v>19646</v>
      </c>
      <c r="C3765" s="192" t="s">
        <v>233</v>
      </c>
      <c r="D3765" s="192" t="s">
        <v>319</v>
      </c>
      <c r="E3765" s="192" t="s">
        <v>21087</v>
      </c>
    </row>
    <row r="3766" spans="1:5" s="188" customFormat="1" outlineLevel="1">
      <c r="A3766" s="188" t="s">
        <v>12374</v>
      </c>
      <c r="B3766" s="206" t="s">
        <v>19647</v>
      </c>
      <c r="C3766" s="188" t="s">
        <v>233</v>
      </c>
      <c r="D3766" s="188" t="s">
        <v>319</v>
      </c>
      <c r="E3766" s="188" t="s">
        <v>21087</v>
      </c>
    </row>
    <row r="3767" spans="1:5" s="188" customFormat="1" outlineLevel="1">
      <c r="A3767" s="188" t="s">
        <v>12377</v>
      </c>
      <c r="B3767" s="206" t="s">
        <v>19648</v>
      </c>
      <c r="C3767" s="188" t="s">
        <v>233</v>
      </c>
      <c r="D3767" s="188" t="s">
        <v>319</v>
      </c>
      <c r="E3767" s="188" t="s">
        <v>21087</v>
      </c>
    </row>
    <row r="3768" spans="1:5" s="188" customFormat="1" outlineLevel="1">
      <c r="A3768" s="188" t="s">
        <v>12380</v>
      </c>
      <c r="B3768" s="206" t="s">
        <v>19649</v>
      </c>
      <c r="C3768" s="188" t="s">
        <v>233</v>
      </c>
      <c r="D3768" s="188" t="s">
        <v>319</v>
      </c>
      <c r="E3768" s="188" t="s">
        <v>21087</v>
      </c>
    </row>
    <row r="3769" spans="1:5" s="188" customFormat="1" outlineLevel="1">
      <c r="A3769" s="188" t="s">
        <v>14353</v>
      </c>
      <c r="B3769" s="206" t="s">
        <v>19650</v>
      </c>
      <c r="C3769" s="188" t="s">
        <v>233</v>
      </c>
      <c r="D3769" s="188" t="s">
        <v>319</v>
      </c>
      <c r="E3769" s="188" t="s">
        <v>21087</v>
      </c>
    </row>
    <row r="3770" spans="1:5" s="188" customFormat="1" outlineLevel="1">
      <c r="A3770" s="188" t="s">
        <v>14355</v>
      </c>
      <c r="B3770" s="206" t="s">
        <v>19651</v>
      </c>
      <c r="C3770" s="188" t="s">
        <v>233</v>
      </c>
      <c r="D3770" s="188" t="s">
        <v>319</v>
      </c>
      <c r="E3770" s="188" t="s">
        <v>21087</v>
      </c>
    </row>
    <row r="3771" spans="1:5" s="188" customFormat="1" outlineLevel="1">
      <c r="A3771" s="188" t="s">
        <v>14357</v>
      </c>
      <c r="B3771" s="206" t="s">
        <v>19652</v>
      </c>
      <c r="C3771" s="188" t="s">
        <v>233</v>
      </c>
      <c r="D3771" s="188" t="s">
        <v>319</v>
      </c>
      <c r="E3771" s="188" t="s">
        <v>21087</v>
      </c>
    </row>
    <row r="3772" spans="1:5" s="188" customFormat="1" outlineLevel="1">
      <c r="A3772" s="188" t="s">
        <v>19653</v>
      </c>
      <c r="B3772" s="206" t="s">
        <v>15584</v>
      </c>
      <c r="C3772" s="188" t="s">
        <v>233</v>
      </c>
      <c r="D3772" s="188" t="s">
        <v>319</v>
      </c>
      <c r="E3772" s="188" t="s">
        <v>21087</v>
      </c>
    </row>
    <row r="3773" spans="1:5" s="192" customFormat="1" outlineLevel="1">
      <c r="A3773" s="192" t="s">
        <v>19654</v>
      </c>
      <c r="B3773" s="205" t="s">
        <v>19655</v>
      </c>
      <c r="C3773" s="192" t="s">
        <v>233</v>
      </c>
      <c r="D3773" s="192" t="s">
        <v>319</v>
      </c>
      <c r="E3773" s="192" t="s">
        <v>21087</v>
      </c>
    </row>
    <row r="3774" spans="1:5" s="188" customFormat="1" outlineLevel="1">
      <c r="A3774" s="188" t="s">
        <v>12328</v>
      </c>
      <c r="B3774" s="206" t="s">
        <v>19656</v>
      </c>
      <c r="C3774" s="188" t="s">
        <v>233</v>
      </c>
      <c r="D3774" s="188" t="s">
        <v>319</v>
      </c>
      <c r="E3774" s="188" t="s">
        <v>21087</v>
      </c>
    </row>
    <row r="3775" spans="1:5" s="188" customFormat="1" outlineLevel="1">
      <c r="A3775" s="188" t="s">
        <v>12332</v>
      </c>
      <c r="B3775" s="206" t="s">
        <v>19657</v>
      </c>
      <c r="C3775" s="188" t="s">
        <v>233</v>
      </c>
      <c r="D3775" s="188" t="s">
        <v>319</v>
      </c>
      <c r="E3775" s="188" t="s">
        <v>21087</v>
      </c>
    </row>
    <row r="3776" spans="1:5" s="188" customFormat="1" outlineLevel="1">
      <c r="A3776" s="188" t="s">
        <v>19658</v>
      </c>
      <c r="B3776" s="206" t="s">
        <v>15584</v>
      </c>
      <c r="C3776" s="188" t="s">
        <v>233</v>
      </c>
      <c r="D3776" s="188" t="s">
        <v>319</v>
      </c>
      <c r="E3776" s="188" t="s">
        <v>21087</v>
      </c>
    </row>
    <row r="3777" spans="1:5" s="192" customFormat="1" outlineLevel="1">
      <c r="A3777" s="192" t="s">
        <v>19659</v>
      </c>
      <c r="B3777" s="205" t="s">
        <v>19660</v>
      </c>
      <c r="C3777" s="192" t="s">
        <v>233</v>
      </c>
      <c r="D3777" s="192" t="s">
        <v>319</v>
      </c>
      <c r="E3777" s="192" t="s">
        <v>21087</v>
      </c>
    </row>
    <row r="3778" spans="1:5" s="188" customFormat="1" outlineLevel="1">
      <c r="A3778" s="188" t="s">
        <v>12348</v>
      </c>
      <c r="B3778" s="206" t="s">
        <v>19661</v>
      </c>
      <c r="C3778" s="188" t="s">
        <v>233</v>
      </c>
      <c r="D3778" s="188" t="s">
        <v>319</v>
      </c>
      <c r="E3778" s="188" t="s">
        <v>21087</v>
      </c>
    </row>
    <row r="3779" spans="1:5" s="188" customFormat="1" outlineLevel="1">
      <c r="A3779" s="188" t="s">
        <v>12351</v>
      </c>
      <c r="B3779" s="206" t="s">
        <v>19662</v>
      </c>
      <c r="C3779" s="188" t="s">
        <v>233</v>
      </c>
      <c r="D3779" s="188" t="s">
        <v>319</v>
      </c>
      <c r="E3779" s="188" t="s">
        <v>21087</v>
      </c>
    </row>
    <row r="3780" spans="1:5" s="188" customFormat="1" outlineLevel="1">
      <c r="A3780" s="188" t="s">
        <v>12353</v>
      </c>
      <c r="B3780" s="206" t="s">
        <v>19663</v>
      </c>
      <c r="C3780" s="188" t="s">
        <v>233</v>
      </c>
      <c r="D3780" s="188" t="s">
        <v>319</v>
      </c>
      <c r="E3780" s="188" t="s">
        <v>21087</v>
      </c>
    </row>
    <row r="3781" spans="1:5" s="188" customFormat="1" outlineLevel="1">
      <c r="A3781" s="188" t="s">
        <v>12356</v>
      </c>
      <c r="B3781" s="206" t="s">
        <v>19664</v>
      </c>
      <c r="C3781" s="188" t="s">
        <v>233</v>
      </c>
      <c r="D3781" s="188" t="s">
        <v>319</v>
      </c>
      <c r="E3781" s="188" t="s">
        <v>21087</v>
      </c>
    </row>
    <row r="3782" spans="1:5" s="188" customFormat="1" outlineLevel="1">
      <c r="A3782" s="188" t="s">
        <v>12359</v>
      </c>
      <c r="B3782" s="206" t="s">
        <v>19665</v>
      </c>
      <c r="C3782" s="188" t="s">
        <v>233</v>
      </c>
      <c r="D3782" s="188" t="s">
        <v>319</v>
      </c>
      <c r="E3782" s="188" t="s">
        <v>21087</v>
      </c>
    </row>
    <row r="3783" spans="1:5" s="188" customFormat="1" outlineLevel="1">
      <c r="A3783" s="188" t="s">
        <v>12363</v>
      </c>
      <c r="B3783" s="206" t="s">
        <v>19666</v>
      </c>
      <c r="C3783" s="188" t="s">
        <v>233</v>
      </c>
      <c r="D3783" s="188" t="s">
        <v>319</v>
      </c>
      <c r="E3783" s="188" t="s">
        <v>21087</v>
      </c>
    </row>
    <row r="3784" spans="1:5" s="188" customFormat="1" outlineLevel="1">
      <c r="A3784" s="188" t="s">
        <v>12368</v>
      </c>
      <c r="B3784" s="206" t="s">
        <v>19238</v>
      </c>
      <c r="C3784" s="188" t="s">
        <v>233</v>
      </c>
      <c r="D3784" s="188" t="s">
        <v>319</v>
      </c>
      <c r="E3784" s="188" t="s">
        <v>21087</v>
      </c>
    </row>
    <row r="3785" spans="1:5" s="188" customFormat="1" outlineLevel="1">
      <c r="A3785" s="188" t="s">
        <v>19667</v>
      </c>
      <c r="B3785" s="206" t="s">
        <v>15584</v>
      </c>
      <c r="C3785" s="188" t="s">
        <v>233</v>
      </c>
      <c r="D3785" s="188" t="s">
        <v>319</v>
      </c>
      <c r="E3785" s="188" t="s">
        <v>21087</v>
      </c>
    </row>
    <row r="3786" spans="1:5" s="192" customFormat="1" outlineLevel="1">
      <c r="A3786" s="192" t="s">
        <v>19668</v>
      </c>
      <c r="B3786" s="205" t="s">
        <v>19669</v>
      </c>
      <c r="C3786" s="192" t="s">
        <v>233</v>
      </c>
      <c r="D3786" s="192" t="s">
        <v>319</v>
      </c>
      <c r="E3786" s="192" t="s">
        <v>21087</v>
      </c>
    </row>
    <row r="3787" spans="1:5" s="188" customFormat="1" outlineLevel="1">
      <c r="A3787" s="188" t="s">
        <v>12337</v>
      </c>
      <c r="B3787" s="206" t="s">
        <v>19670</v>
      </c>
      <c r="C3787" s="188" t="s">
        <v>233</v>
      </c>
      <c r="D3787" s="188" t="s">
        <v>319</v>
      </c>
      <c r="E3787" s="188" t="s">
        <v>21087</v>
      </c>
    </row>
    <row r="3788" spans="1:5" s="188" customFormat="1" outlineLevel="1">
      <c r="A3788" s="188" t="s">
        <v>12340</v>
      </c>
      <c r="B3788" s="206" t="s">
        <v>19671</v>
      </c>
      <c r="C3788" s="188" t="s">
        <v>233</v>
      </c>
      <c r="D3788" s="188" t="s">
        <v>319</v>
      </c>
      <c r="E3788" s="188" t="s">
        <v>21087</v>
      </c>
    </row>
    <row r="3789" spans="1:5" s="188" customFormat="1" outlineLevel="1">
      <c r="A3789" s="188" t="s">
        <v>12342</v>
      </c>
      <c r="B3789" s="206" t="s">
        <v>15596</v>
      </c>
      <c r="C3789" s="188" t="s">
        <v>233</v>
      </c>
      <c r="D3789" s="188" t="s">
        <v>319</v>
      </c>
      <c r="E3789" s="188" t="s">
        <v>21087</v>
      </c>
    </row>
    <row r="3790" spans="1:5" s="188" customFormat="1" outlineLevel="1">
      <c r="A3790" s="188" t="s">
        <v>19672</v>
      </c>
      <c r="B3790" s="206" t="s">
        <v>15584</v>
      </c>
      <c r="C3790" s="188" t="s">
        <v>233</v>
      </c>
      <c r="D3790" s="188" t="s">
        <v>319</v>
      </c>
      <c r="E3790" s="188" t="s">
        <v>21087</v>
      </c>
    </row>
    <row r="3791" spans="1:5" s="192" customFormat="1" outlineLevel="1">
      <c r="A3791" s="192" t="s">
        <v>19673</v>
      </c>
      <c r="B3791" s="205" t="s">
        <v>19674</v>
      </c>
      <c r="C3791" s="192" t="s">
        <v>233</v>
      </c>
      <c r="D3791" s="192" t="s">
        <v>319</v>
      </c>
      <c r="E3791" s="192" t="s">
        <v>21087</v>
      </c>
    </row>
    <row r="3792" spans="1:5" s="188" customFormat="1" outlineLevel="1">
      <c r="A3792" s="188" t="s">
        <v>12388</v>
      </c>
      <c r="B3792" s="206" t="s">
        <v>19675</v>
      </c>
      <c r="C3792" s="188" t="s">
        <v>233</v>
      </c>
      <c r="D3792" s="188" t="s">
        <v>319</v>
      </c>
      <c r="E3792" s="188" t="s">
        <v>21087</v>
      </c>
    </row>
    <row r="3793" spans="1:5" s="188" customFormat="1" outlineLevel="1">
      <c r="A3793" s="188" t="s">
        <v>12392</v>
      </c>
      <c r="B3793" s="206" t="s">
        <v>19676</v>
      </c>
      <c r="C3793" s="188" t="s">
        <v>233</v>
      </c>
      <c r="D3793" s="188" t="s">
        <v>319</v>
      </c>
      <c r="E3793" s="188" t="s">
        <v>21087</v>
      </c>
    </row>
    <row r="3794" spans="1:5" s="188" customFormat="1" outlineLevel="1">
      <c r="A3794" s="188" t="s">
        <v>12395</v>
      </c>
      <c r="B3794" s="206" t="s">
        <v>19677</v>
      </c>
      <c r="C3794" s="188" t="s">
        <v>233</v>
      </c>
      <c r="D3794" s="188" t="s">
        <v>319</v>
      </c>
      <c r="E3794" s="188" t="s">
        <v>21087</v>
      </c>
    </row>
    <row r="3795" spans="1:5" s="188" customFormat="1" outlineLevel="1">
      <c r="A3795" s="188" t="s">
        <v>12398</v>
      </c>
      <c r="B3795" s="206" t="s">
        <v>19678</v>
      </c>
      <c r="C3795" s="188" t="s">
        <v>233</v>
      </c>
      <c r="D3795" s="188" t="s">
        <v>319</v>
      </c>
      <c r="E3795" s="188" t="s">
        <v>21087</v>
      </c>
    </row>
    <row r="3796" spans="1:5" s="188" customFormat="1" outlineLevel="1">
      <c r="A3796" s="188" t="s">
        <v>12400</v>
      </c>
      <c r="B3796" s="206" t="s">
        <v>19679</v>
      </c>
      <c r="C3796" s="188" t="s">
        <v>233</v>
      </c>
      <c r="D3796" s="188" t="s">
        <v>319</v>
      </c>
      <c r="E3796" s="188" t="s">
        <v>21087</v>
      </c>
    </row>
    <row r="3797" spans="1:5" s="188" customFormat="1" outlineLevel="1">
      <c r="A3797" s="188" t="s">
        <v>19680</v>
      </c>
      <c r="B3797" s="206" t="s">
        <v>15584</v>
      </c>
      <c r="C3797" s="188" t="s">
        <v>233</v>
      </c>
      <c r="D3797" s="188" t="s">
        <v>319</v>
      </c>
      <c r="E3797" s="188" t="s">
        <v>21087</v>
      </c>
    </row>
    <row r="3798" spans="1:5" s="192" customFormat="1" outlineLevel="1">
      <c r="A3798" s="192" t="s">
        <v>19681</v>
      </c>
      <c r="B3798" s="205" t="s">
        <v>19682</v>
      </c>
      <c r="C3798" s="192" t="s">
        <v>233</v>
      </c>
      <c r="D3798" s="192" t="s">
        <v>319</v>
      </c>
      <c r="E3798" s="192" t="s">
        <v>21087</v>
      </c>
    </row>
    <row r="3799" spans="1:5" s="188" customFormat="1" outlineLevel="1">
      <c r="A3799" s="188" t="s">
        <v>12385</v>
      </c>
      <c r="B3799" s="206" t="s">
        <v>19683</v>
      </c>
      <c r="C3799" s="188" t="s">
        <v>233</v>
      </c>
      <c r="D3799" s="188" t="s">
        <v>319</v>
      </c>
      <c r="E3799" s="188" t="s">
        <v>21087</v>
      </c>
    </row>
    <row r="3800" spans="1:5" s="188" customFormat="1" outlineLevel="1">
      <c r="A3800" s="188" t="s">
        <v>12403</v>
      </c>
      <c r="B3800" s="206" t="s">
        <v>19684</v>
      </c>
      <c r="C3800" s="188" t="s">
        <v>233</v>
      </c>
      <c r="D3800" s="188" t="s">
        <v>319</v>
      </c>
      <c r="E3800" s="188" t="s">
        <v>21087</v>
      </c>
    </row>
    <row r="3801" spans="1:5" s="188" customFormat="1" outlineLevel="1">
      <c r="A3801" s="188" t="s">
        <v>12406</v>
      </c>
      <c r="B3801" s="206" t="s">
        <v>19685</v>
      </c>
      <c r="C3801" s="188" t="s">
        <v>233</v>
      </c>
      <c r="D3801" s="188" t="s">
        <v>319</v>
      </c>
      <c r="E3801" s="188" t="s">
        <v>21087</v>
      </c>
    </row>
    <row r="3802" spans="1:5" s="188" customFormat="1" outlineLevel="1">
      <c r="A3802" s="188" t="s">
        <v>19686</v>
      </c>
      <c r="B3802" s="206" t="s">
        <v>15584</v>
      </c>
      <c r="C3802" s="188" t="s">
        <v>233</v>
      </c>
      <c r="D3802" s="188" t="s">
        <v>319</v>
      </c>
      <c r="E3802" s="188" t="s">
        <v>21087</v>
      </c>
    </row>
    <row r="3803" spans="1:5" s="192" customFormat="1" outlineLevel="1">
      <c r="A3803" s="192" t="s">
        <v>19687</v>
      </c>
      <c r="B3803" s="205" t="s">
        <v>19688</v>
      </c>
      <c r="C3803" s="192" t="s">
        <v>233</v>
      </c>
      <c r="D3803" s="192" t="s">
        <v>319</v>
      </c>
      <c r="E3803" s="192" t="s">
        <v>21087</v>
      </c>
    </row>
    <row r="3804" spans="1:5" s="188" customFormat="1" outlineLevel="1">
      <c r="A3804" s="188" t="s">
        <v>12464</v>
      </c>
      <c r="B3804" s="206" t="s">
        <v>19689</v>
      </c>
      <c r="C3804" s="188" t="s">
        <v>233</v>
      </c>
      <c r="D3804" s="188" t="s">
        <v>319</v>
      </c>
      <c r="E3804" s="188" t="s">
        <v>21087</v>
      </c>
    </row>
    <row r="3805" spans="1:5" s="188" customFormat="1" outlineLevel="1">
      <c r="A3805" s="188" t="s">
        <v>12467</v>
      </c>
      <c r="B3805" s="206" t="s">
        <v>19690</v>
      </c>
      <c r="C3805" s="188" t="s">
        <v>233</v>
      </c>
      <c r="D3805" s="188" t="s">
        <v>319</v>
      </c>
      <c r="E3805" s="188" t="s">
        <v>21087</v>
      </c>
    </row>
    <row r="3806" spans="1:5" s="188" customFormat="1" outlineLevel="1">
      <c r="A3806" s="188" t="s">
        <v>12471</v>
      </c>
      <c r="B3806" s="206" t="s">
        <v>19691</v>
      </c>
      <c r="C3806" s="188" t="s">
        <v>233</v>
      </c>
      <c r="D3806" s="188" t="s">
        <v>319</v>
      </c>
      <c r="E3806" s="188" t="s">
        <v>21087</v>
      </c>
    </row>
    <row r="3807" spans="1:5" s="188" customFormat="1" outlineLevel="1">
      <c r="A3807" s="188" t="s">
        <v>12473</v>
      </c>
      <c r="B3807" s="206" t="s">
        <v>19692</v>
      </c>
      <c r="C3807" s="188" t="s">
        <v>233</v>
      </c>
      <c r="D3807" s="188" t="s">
        <v>319</v>
      </c>
      <c r="E3807" s="188" t="s">
        <v>21087</v>
      </c>
    </row>
    <row r="3808" spans="1:5" s="188" customFormat="1" outlineLevel="1">
      <c r="A3808" s="188" t="s">
        <v>19693</v>
      </c>
      <c r="B3808" s="206" t="s">
        <v>15584</v>
      </c>
      <c r="C3808" s="188" t="s">
        <v>233</v>
      </c>
      <c r="D3808" s="188" t="s">
        <v>319</v>
      </c>
      <c r="E3808" s="188" t="s">
        <v>21087</v>
      </c>
    </row>
    <row r="3809" spans="1:5" s="192" customFormat="1" outlineLevel="1">
      <c r="A3809" s="192" t="s">
        <v>19694</v>
      </c>
      <c r="B3809" s="205" t="s">
        <v>15584</v>
      </c>
      <c r="C3809" s="192" t="s">
        <v>233</v>
      </c>
      <c r="D3809" s="192" t="s">
        <v>319</v>
      </c>
      <c r="E3809" s="192" t="s">
        <v>21087</v>
      </c>
    </row>
    <row r="3810" spans="1:5" s="98" customFormat="1" outlineLevel="1">
      <c r="A3810" s="98" t="s">
        <v>19695</v>
      </c>
      <c r="B3810" s="204" t="s">
        <v>19696</v>
      </c>
    </row>
    <row r="3811" spans="1:5" s="192" customFormat="1" outlineLevel="1">
      <c r="A3811" s="192" t="s">
        <v>19697</v>
      </c>
      <c r="B3811" s="205" t="s">
        <v>19698</v>
      </c>
      <c r="C3811" s="192" t="s">
        <v>233</v>
      </c>
      <c r="D3811" s="192" t="s">
        <v>319</v>
      </c>
      <c r="E3811" s="192" t="s">
        <v>21087</v>
      </c>
    </row>
    <row r="3812" spans="1:5" s="188" customFormat="1" outlineLevel="1">
      <c r="A3812" s="188" t="s">
        <v>13061</v>
      </c>
      <c r="B3812" s="206" t="s">
        <v>19699</v>
      </c>
      <c r="C3812" s="188" t="s">
        <v>233</v>
      </c>
      <c r="D3812" s="188" t="s">
        <v>319</v>
      </c>
      <c r="E3812" s="188" t="s">
        <v>21087</v>
      </c>
    </row>
    <row r="3813" spans="1:5" s="188" customFormat="1" outlineLevel="1">
      <c r="A3813" s="188" t="s">
        <v>13075</v>
      </c>
      <c r="B3813" s="206" t="s">
        <v>19700</v>
      </c>
      <c r="C3813" s="188" t="s">
        <v>233</v>
      </c>
      <c r="D3813" s="188" t="s">
        <v>319</v>
      </c>
      <c r="E3813" s="188" t="s">
        <v>21087</v>
      </c>
    </row>
    <row r="3814" spans="1:5" s="188" customFormat="1" outlineLevel="1">
      <c r="A3814" s="188" t="s">
        <v>13079</v>
      </c>
      <c r="B3814" s="206" t="s">
        <v>19701</v>
      </c>
      <c r="C3814" s="188" t="s">
        <v>233</v>
      </c>
      <c r="D3814" s="188" t="s">
        <v>319</v>
      </c>
      <c r="E3814" s="188" t="s">
        <v>21087</v>
      </c>
    </row>
    <row r="3815" spans="1:5" s="188" customFormat="1" outlineLevel="1">
      <c r="A3815" s="188" t="s">
        <v>19702</v>
      </c>
      <c r="B3815" s="206" t="s">
        <v>15584</v>
      </c>
      <c r="C3815" s="188" t="s">
        <v>233</v>
      </c>
      <c r="D3815" s="188" t="s">
        <v>319</v>
      </c>
      <c r="E3815" s="188" t="s">
        <v>21087</v>
      </c>
    </row>
    <row r="3816" spans="1:5" s="192" customFormat="1" outlineLevel="1">
      <c r="A3816" s="192" t="s">
        <v>19703</v>
      </c>
      <c r="B3816" s="205" t="s">
        <v>19704</v>
      </c>
      <c r="C3816" s="192" t="s">
        <v>233</v>
      </c>
      <c r="D3816" s="192" t="s">
        <v>319</v>
      </c>
      <c r="E3816" s="192" t="s">
        <v>21087</v>
      </c>
    </row>
    <row r="3817" spans="1:5" s="188" customFormat="1" outlineLevel="1">
      <c r="A3817" s="188" t="s">
        <v>12271</v>
      </c>
      <c r="B3817" s="206" t="s">
        <v>19705</v>
      </c>
      <c r="C3817" s="188" t="s">
        <v>233</v>
      </c>
      <c r="D3817" s="188" t="s">
        <v>319</v>
      </c>
      <c r="E3817" s="188" t="s">
        <v>21087</v>
      </c>
    </row>
    <row r="3818" spans="1:5" s="188" customFormat="1" outlineLevel="1">
      <c r="A3818" s="188" t="s">
        <v>12274</v>
      </c>
      <c r="B3818" s="206" t="s">
        <v>19706</v>
      </c>
      <c r="C3818" s="188" t="s">
        <v>233</v>
      </c>
      <c r="D3818" s="188" t="s">
        <v>319</v>
      </c>
      <c r="E3818" s="188" t="s">
        <v>21087</v>
      </c>
    </row>
    <row r="3819" spans="1:5" s="188" customFormat="1" outlineLevel="1">
      <c r="A3819" s="188" t="s">
        <v>12277</v>
      </c>
      <c r="B3819" s="206" t="s">
        <v>15596</v>
      </c>
      <c r="C3819" s="188" t="s">
        <v>233</v>
      </c>
      <c r="D3819" s="188" t="s">
        <v>319</v>
      </c>
      <c r="E3819" s="188" t="s">
        <v>21087</v>
      </c>
    </row>
    <row r="3820" spans="1:5" s="188" customFormat="1" outlineLevel="1">
      <c r="A3820" s="188" t="s">
        <v>12281</v>
      </c>
      <c r="B3820" s="206" t="s">
        <v>19707</v>
      </c>
      <c r="C3820" s="188" t="s">
        <v>233</v>
      </c>
      <c r="D3820" s="188" t="s">
        <v>319</v>
      </c>
      <c r="E3820" s="188" t="s">
        <v>21087</v>
      </c>
    </row>
    <row r="3821" spans="1:5" s="188" customFormat="1" outlineLevel="1">
      <c r="A3821" s="188" t="s">
        <v>19708</v>
      </c>
      <c r="B3821" s="206" t="s">
        <v>15584</v>
      </c>
      <c r="C3821" s="188" t="s">
        <v>233</v>
      </c>
      <c r="D3821" s="188" t="s">
        <v>319</v>
      </c>
      <c r="E3821" s="188" t="s">
        <v>21087</v>
      </c>
    </row>
    <row r="3822" spans="1:5" s="192" customFormat="1" outlineLevel="1">
      <c r="A3822" s="192" t="s">
        <v>19709</v>
      </c>
      <c r="B3822" s="205" t="s">
        <v>19710</v>
      </c>
      <c r="C3822" s="192" t="s">
        <v>275</v>
      </c>
      <c r="D3822" s="192" t="s">
        <v>354</v>
      </c>
      <c r="E3822" s="192" t="s">
        <v>925</v>
      </c>
    </row>
    <row r="3823" spans="1:5" s="188" customFormat="1" outlineLevel="1">
      <c r="A3823" s="188" t="s">
        <v>12289</v>
      </c>
      <c r="B3823" s="206" t="s">
        <v>19711</v>
      </c>
      <c r="C3823" s="188" t="s">
        <v>275</v>
      </c>
      <c r="D3823" s="188" t="s">
        <v>354</v>
      </c>
      <c r="E3823" s="188" t="s">
        <v>925</v>
      </c>
    </row>
    <row r="3824" spans="1:5" s="188" customFormat="1" outlineLevel="1">
      <c r="A3824" s="188" t="s">
        <v>12286</v>
      </c>
      <c r="B3824" s="206" t="s">
        <v>19712</v>
      </c>
      <c r="C3824" s="188" t="s">
        <v>275</v>
      </c>
      <c r="D3824" s="188" t="s">
        <v>354</v>
      </c>
      <c r="E3824" s="188" t="s">
        <v>925</v>
      </c>
    </row>
    <row r="3825" spans="1:5" s="188" customFormat="1" outlineLevel="1">
      <c r="A3825" s="188" t="s">
        <v>12300</v>
      </c>
      <c r="B3825" s="206" t="s">
        <v>19713</v>
      </c>
      <c r="C3825" s="188" t="s">
        <v>275</v>
      </c>
      <c r="D3825" s="188" t="s">
        <v>354</v>
      </c>
      <c r="E3825" s="188" t="s">
        <v>925</v>
      </c>
    </row>
    <row r="3826" spans="1:5" s="188" customFormat="1" outlineLevel="1">
      <c r="A3826" s="188" t="s">
        <v>19714</v>
      </c>
      <c r="B3826" s="206" t="s">
        <v>15584</v>
      </c>
      <c r="C3826" s="188" t="s">
        <v>275</v>
      </c>
      <c r="D3826" s="188" t="s">
        <v>354</v>
      </c>
      <c r="E3826" s="188" t="s">
        <v>925</v>
      </c>
    </row>
    <row r="3827" spans="1:5" s="192" customFormat="1" outlineLevel="1">
      <c r="A3827" s="192" t="s">
        <v>19715</v>
      </c>
      <c r="B3827" s="205" t="s">
        <v>19716</v>
      </c>
    </row>
    <row r="3828" spans="1:5" s="188" customFormat="1" outlineLevel="1">
      <c r="A3828" s="188" t="s">
        <v>12305</v>
      </c>
      <c r="B3828" s="206" t="s">
        <v>19717</v>
      </c>
      <c r="C3828" s="188" t="s">
        <v>275</v>
      </c>
      <c r="D3828" s="188" t="s">
        <v>354</v>
      </c>
      <c r="E3828" s="188" t="s">
        <v>925</v>
      </c>
    </row>
    <row r="3829" spans="1:5" s="188" customFormat="1" outlineLevel="1">
      <c r="A3829" s="188" t="s">
        <v>12308</v>
      </c>
      <c r="B3829" s="206" t="s">
        <v>19718</v>
      </c>
      <c r="C3829" s="188" t="s">
        <v>233</v>
      </c>
      <c r="D3829" s="188" t="s">
        <v>319</v>
      </c>
      <c r="E3829" s="188" t="s">
        <v>21087</v>
      </c>
    </row>
    <row r="3830" spans="1:5" s="188" customFormat="1" outlineLevel="1">
      <c r="A3830" s="188" t="s">
        <v>12311</v>
      </c>
      <c r="B3830" s="206" t="s">
        <v>19719</v>
      </c>
      <c r="C3830" s="188" t="s">
        <v>233</v>
      </c>
      <c r="D3830" s="188" t="s">
        <v>319</v>
      </c>
      <c r="E3830" s="188" t="s">
        <v>21087</v>
      </c>
    </row>
    <row r="3831" spans="1:5" s="188" customFormat="1" outlineLevel="1">
      <c r="A3831" s="188" t="s">
        <v>12315</v>
      </c>
      <c r="B3831" s="206" t="s">
        <v>19720</v>
      </c>
      <c r="C3831" s="188" t="s">
        <v>233</v>
      </c>
      <c r="D3831" s="188" t="s">
        <v>319</v>
      </c>
      <c r="E3831" s="188" t="s">
        <v>21087</v>
      </c>
    </row>
    <row r="3832" spans="1:5" s="188" customFormat="1" outlineLevel="1">
      <c r="A3832" s="188" t="s">
        <v>12320</v>
      </c>
      <c r="B3832" s="206" t="s">
        <v>19721</v>
      </c>
      <c r="C3832" s="188" t="s">
        <v>233</v>
      </c>
      <c r="D3832" s="188" t="s">
        <v>319</v>
      </c>
      <c r="E3832" s="188" t="s">
        <v>21087</v>
      </c>
    </row>
    <row r="3833" spans="1:5" s="188" customFormat="1" outlineLevel="1">
      <c r="A3833" s="188" t="s">
        <v>12322</v>
      </c>
      <c r="B3833" s="206" t="s">
        <v>19722</v>
      </c>
      <c r="C3833" s="188" t="s">
        <v>233</v>
      </c>
      <c r="D3833" s="188" t="s">
        <v>319</v>
      </c>
      <c r="E3833" s="188" t="s">
        <v>21087</v>
      </c>
    </row>
    <row r="3834" spans="1:5" s="188" customFormat="1" outlineLevel="1">
      <c r="A3834" s="188" t="s">
        <v>19723</v>
      </c>
      <c r="B3834" s="206" t="s">
        <v>15584</v>
      </c>
    </row>
    <row r="3835" spans="1:5" s="192" customFormat="1" outlineLevel="1">
      <c r="A3835" s="192" t="s">
        <v>19724</v>
      </c>
      <c r="B3835" s="205" t="s">
        <v>19725</v>
      </c>
    </row>
    <row r="3836" spans="1:5" s="188" customFormat="1" outlineLevel="1">
      <c r="A3836" s="188" t="s">
        <v>12225</v>
      </c>
      <c r="B3836" s="206" t="s">
        <v>19726</v>
      </c>
      <c r="C3836" s="188" t="s">
        <v>233</v>
      </c>
      <c r="D3836" s="188" t="s">
        <v>319</v>
      </c>
      <c r="E3836" s="188" t="s">
        <v>21087</v>
      </c>
    </row>
    <row r="3837" spans="1:5" s="188" customFormat="1" outlineLevel="1">
      <c r="A3837" s="188" t="s">
        <v>12228</v>
      </c>
      <c r="B3837" s="206" t="s">
        <v>19727</v>
      </c>
      <c r="C3837" s="188" t="s">
        <v>233</v>
      </c>
      <c r="D3837" s="188" t="s">
        <v>319</v>
      </c>
      <c r="E3837" s="188" t="s">
        <v>21087</v>
      </c>
    </row>
    <row r="3838" spans="1:5" s="188" customFormat="1" outlineLevel="1">
      <c r="A3838" s="188" t="s">
        <v>13198</v>
      </c>
      <c r="B3838" s="206" t="s">
        <v>19728</v>
      </c>
      <c r="C3838" s="188" t="s">
        <v>275</v>
      </c>
      <c r="D3838" s="188" t="s">
        <v>354</v>
      </c>
      <c r="E3838" s="188" t="s">
        <v>925</v>
      </c>
    </row>
    <row r="3839" spans="1:5" s="188" customFormat="1" outlineLevel="1">
      <c r="A3839" s="188" t="s">
        <v>13204</v>
      </c>
      <c r="B3839" s="206" t="s">
        <v>19729</v>
      </c>
      <c r="C3839" s="188" t="s">
        <v>275</v>
      </c>
      <c r="D3839" s="188" t="s">
        <v>354</v>
      </c>
      <c r="E3839" s="188" t="s">
        <v>925</v>
      </c>
    </row>
    <row r="3840" spans="1:5" s="188" customFormat="1" outlineLevel="1">
      <c r="A3840" s="188" t="s">
        <v>19730</v>
      </c>
      <c r="B3840" s="206" t="s">
        <v>15584</v>
      </c>
    </row>
    <row r="3841" spans="1:5" s="192" customFormat="1" outlineLevel="1">
      <c r="A3841" s="192" t="s">
        <v>19731</v>
      </c>
      <c r="B3841" s="205" t="s">
        <v>15584</v>
      </c>
    </row>
    <row r="3842" spans="1:5" s="98" customFormat="1" outlineLevel="1">
      <c r="A3842" s="98" t="s">
        <v>19732</v>
      </c>
      <c r="B3842" s="204" t="s">
        <v>19733</v>
      </c>
      <c r="C3842" s="98" t="s">
        <v>233</v>
      </c>
      <c r="D3842" s="98" t="s">
        <v>319</v>
      </c>
      <c r="E3842" s="98" t="s">
        <v>21087</v>
      </c>
    </row>
    <row r="3843" spans="1:5" s="192" customFormat="1" outlineLevel="1">
      <c r="A3843" s="192" t="s">
        <v>13310</v>
      </c>
      <c r="B3843" s="205" t="s">
        <v>19734</v>
      </c>
      <c r="C3843" s="192" t="s">
        <v>233</v>
      </c>
      <c r="D3843" s="192" t="s">
        <v>319</v>
      </c>
      <c r="E3843" s="192" t="s">
        <v>21087</v>
      </c>
    </row>
    <row r="3844" spans="1:5" s="192" customFormat="1" outlineLevel="1">
      <c r="A3844" s="192" t="s">
        <v>13313</v>
      </c>
      <c r="B3844" s="205" t="s">
        <v>19735</v>
      </c>
      <c r="C3844" s="192" t="s">
        <v>233</v>
      </c>
      <c r="D3844" s="192" t="s">
        <v>319</v>
      </c>
      <c r="E3844" s="192" t="s">
        <v>21087</v>
      </c>
    </row>
    <row r="3845" spans="1:5" s="192" customFormat="1" outlineLevel="1">
      <c r="A3845" s="192" t="s">
        <v>13316</v>
      </c>
      <c r="B3845" s="205" t="s">
        <v>19736</v>
      </c>
      <c r="C3845" s="192" t="s">
        <v>233</v>
      </c>
      <c r="D3845" s="192" t="s">
        <v>319</v>
      </c>
      <c r="E3845" s="192" t="s">
        <v>21087</v>
      </c>
    </row>
    <row r="3846" spans="1:5" s="192" customFormat="1" outlineLevel="1">
      <c r="A3846" s="192" t="s">
        <v>13319</v>
      </c>
      <c r="B3846" s="205" t="s">
        <v>19737</v>
      </c>
      <c r="C3846" s="192" t="s">
        <v>233</v>
      </c>
      <c r="D3846" s="192" t="s">
        <v>319</v>
      </c>
      <c r="E3846" s="192" t="s">
        <v>21087</v>
      </c>
    </row>
    <row r="3847" spans="1:5" s="192" customFormat="1" outlineLevel="1">
      <c r="A3847" s="192" t="s">
        <v>13322</v>
      </c>
      <c r="B3847" s="205" t="s">
        <v>19738</v>
      </c>
      <c r="C3847" s="192" t="s">
        <v>233</v>
      </c>
      <c r="D3847" s="192" t="s">
        <v>319</v>
      </c>
      <c r="E3847" s="192" t="s">
        <v>21087</v>
      </c>
    </row>
    <row r="3848" spans="1:5" s="192" customFormat="1" outlineLevel="1">
      <c r="A3848" s="192" t="s">
        <v>13325</v>
      </c>
      <c r="B3848" s="205" t="s">
        <v>19739</v>
      </c>
      <c r="C3848" s="192" t="s">
        <v>233</v>
      </c>
      <c r="D3848" s="192" t="s">
        <v>319</v>
      </c>
      <c r="E3848" s="192" t="s">
        <v>21087</v>
      </c>
    </row>
    <row r="3849" spans="1:5" s="192" customFormat="1" outlineLevel="1">
      <c r="A3849" s="192" t="s">
        <v>19740</v>
      </c>
      <c r="B3849" s="205" t="s">
        <v>19741</v>
      </c>
      <c r="C3849" s="192" t="s">
        <v>233</v>
      </c>
      <c r="D3849" s="192" t="s">
        <v>319</v>
      </c>
      <c r="E3849" s="192" t="s">
        <v>21087</v>
      </c>
    </row>
    <row r="3850" spans="1:5" s="188" customFormat="1" outlineLevel="1">
      <c r="A3850" s="188" t="s">
        <v>13328</v>
      </c>
      <c r="B3850" s="206" t="s">
        <v>19742</v>
      </c>
      <c r="C3850" s="188" t="s">
        <v>233</v>
      </c>
      <c r="D3850" s="188" t="s">
        <v>319</v>
      </c>
      <c r="E3850" s="188" t="s">
        <v>21087</v>
      </c>
    </row>
    <row r="3851" spans="1:5" s="188" customFormat="1" outlineLevel="1">
      <c r="A3851" s="188" t="s">
        <v>13330</v>
      </c>
      <c r="B3851" s="206" t="s">
        <v>19733</v>
      </c>
      <c r="C3851" s="188" t="s">
        <v>233</v>
      </c>
      <c r="D3851" s="188" t="s">
        <v>319</v>
      </c>
      <c r="E3851" s="188" t="s">
        <v>21087</v>
      </c>
    </row>
    <row r="3852" spans="1:5" s="188" customFormat="1" outlineLevel="1">
      <c r="A3852" s="188" t="s">
        <v>19743</v>
      </c>
      <c r="B3852" s="206" t="s">
        <v>15584</v>
      </c>
      <c r="C3852" s="188" t="s">
        <v>233</v>
      </c>
      <c r="D3852" s="188" t="s">
        <v>319</v>
      </c>
      <c r="E3852" s="188" t="s">
        <v>21087</v>
      </c>
    </row>
    <row r="3853" spans="1:5" s="192" customFormat="1" outlineLevel="1">
      <c r="A3853" s="192" t="s">
        <v>19744</v>
      </c>
      <c r="B3853" s="205" t="s">
        <v>15584</v>
      </c>
      <c r="C3853" s="192" t="s">
        <v>233</v>
      </c>
      <c r="D3853" s="192" t="s">
        <v>319</v>
      </c>
      <c r="E3853" s="192" t="s">
        <v>21087</v>
      </c>
    </row>
    <row r="3854" spans="1:5" s="98" customFormat="1" outlineLevel="1">
      <c r="A3854" s="98" t="s">
        <v>19745</v>
      </c>
      <c r="B3854" s="204" t="s">
        <v>13289</v>
      </c>
      <c r="C3854" s="98" t="s">
        <v>233</v>
      </c>
      <c r="D3854" s="98" t="s">
        <v>319</v>
      </c>
      <c r="E3854" s="98" t="s">
        <v>21087</v>
      </c>
    </row>
    <row r="3855" spans="1:5" s="192" customFormat="1" outlineLevel="1">
      <c r="A3855" s="192" t="s">
        <v>13292</v>
      </c>
      <c r="B3855" s="205" t="s">
        <v>19746</v>
      </c>
      <c r="C3855" s="192" t="s">
        <v>233</v>
      </c>
      <c r="D3855" s="192" t="s">
        <v>319</v>
      </c>
      <c r="E3855" s="192" t="s">
        <v>21087</v>
      </c>
    </row>
    <row r="3856" spans="1:5" s="192" customFormat="1" outlineLevel="1">
      <c r="A3856" s="192" t="s">
        <v>13295</v>
      </c>
      <c r="B3856" s="205" t="s">
        <v>19747</v>
      </c>
      <c r="C3856" s="192" t="s">
        <v>233</v>
      </c>
      <c r="D3856" s="192" t="s">
        <v>319</v>
      </c>
      <c r="E3856" s="192" t="s">
        <v>21087</v>
      </c>
    </row>
    <row r="3857" spans="1:5" s="192" customFormat="1" outlineLevel="1">
      <c r="A3857" s="192" t="s">
        <v>13298</v>
      </c>
      <c r="B3857" s="205" t="s">
        <v>19748</v>
      </c>
      <c r="C3857" s="192" t="s">
        <v>233</v>
      </c>
      <c r="D3857" s="192" t="s">
        <v>319</v>
      </c>
      <c r="E3857" s="192" t="s">
        <v>21087</v>
      </c>
    </row>
    <row r="3858" spans="1:5" s="192" customFormat="1" outlineLevel="1">
      <c r="A3858" s="192" t="s">
        <v>13301</v>
      </c>
      <c r="B3858" s="205" t="s">
        <v>19749</v>
      </c>
      <c r="C3858" s="192" t="s">
        <v>233</v>
      </c>
      <c r="D3858" s="192" t="s">
        <v>319</v>
      </c>
      <c r="E3858" s="192" t="s">
        <v>21087</v>
      </c>
    </row>
    <row r="3859" spans="1:5" s="192" customFormat="1" outlineLevel="1">
      <c r="A3859" s="192" t="s">
        <v>13303</v>
      </c>
      <c r="B3859" s="205" t="s">
        <v>19750</v>
      </c>
      <c r="C3859" s="192" t="s">
        <v>233</v>
      </c>
      <c r="D3859" s="192" t="s">
        <v>319</v>
      </c>
      <c r="E3859" s="192" t="s">
        <v>21087</v>
      </c>
    </row>
    <row r="3860" spans="1:5" s="192" customFormat="1" outlineLevel="1">
      <c r="A3860" s="192" t="s">
        <v>13305</v>
      </c>
      <c r="B3860" s="205" t="s">
        <v>19751</v>
      </c>
      <c r="C3860" s="192" t="s">
        <v>233</v>
      </c>
      <c r="D3860" s="192" t="s">
        <v>319</v>
      </c>
      <c r="E3860" s="192" t="s">
        <v>21087</v>
      </c>
    </row>
    <row r="3861" spans="1:5" s="192" customFormat="1" outlineLevel="1">
      <c r="A3861" s="192" t="s">
        <v>19752</v>
      </c>
      <c r="B3861" s="205" t="s">
        <v>15584</v>
      </c>
      <c r="C3861" s="192" t="s">
        <v>233</v>
      </c>
      <c r="D3861" s="192" t="s">
        <v>319</v>
      </c>
      <c r="E3861" s="192" t="s">
        <v>21087</v>
      </c>
    </row>
    <row r="3862" spans="1:5" s="98" customFormat="1" outlineLevel="1">
      <c r="A3862" s="98" t="s">
        <v>19753</v>
      </c>
      <c r="B3862" s="204" t="s">
        <v>19754</v>
      </c>
    </row>
    <row r="3863" spans="1:5" s="192" customFormat="1" outlineLevel="1">
      <c r="A3863" s="192" t="s">
        <v>13335</v>
      </c>
      <c r="B3863" s="205" t="s">
        <v>19755</v>
      </c>
      <c r="C3863" s="192" t="s">
        <v>233</v>
      </c>
      <c r="D3863" s="192" t="s">
        <v>319</v>
      </c>
      <c r="E3863" s="192" t="s">
        <v>21087</v>
      </c>
    </row>
    <row r="3864" spans="1:5" s="192" customFormat="1" outlineLevel="1">
      <c r="A3864" s="192" t="s">
        <v>19756</v>
      </c>
      <c r="B3864" s="205" t="s">
        <v>19757</v>
      </c>
      <c r="C3864" s="192" t="s">
        <v>233</v>
      </c>
      <c r="D3864" s="192" t="s">
        <v>319</v>
      </c>
      <c r="E3864" s="192" t="s">
        <v>21087</v>
      </c>
    </row>
    <row r="3865" spans="1:5" s="188" customFormat="1" outlineLevel="1">
      <c r="A3865" s="188" t="s">
        <v>13338</v>
      </c>
      <c r="B3865" s="206" t="s">
        <v>19733</v>
      </c>
      <c r="C3865" s="188" t="s">
        <v>233</v>
      </c>
      <c r="D3865" s="188" t="s">
        <v>319</v>
      </c>
      <c r="E3865" s="188" t="s">
        <v>21087</v>
      </c>
    </row>
    <row r="3866" spans="1:5" s="188" customFormat="1" outlineLevel="1">
      <c r="A3866" s="188" t="s">
        <v>13341</v>
      </c>
      <c r="B3866" s="206" t="s">
        <v>19758</v>
      </c>
      <c r="C3866" s="188" t="s">
        <v>233</v>
      </c>
      <c r="D3866" s="188" t="s">
        <v>319</v>
      </c>
      <c r="E3866" s="188" t="s">
        <v>21087</v>
      </c>
    </row>
    <row r="3867" spans="1:5" s="188" customFormat="1" outlineLevel="1">
      <c r="A3867" s="188" t="s">
        <v>19759</v>
      </c>
      <c r="B3867" s="206" t="s">
        <v>15584</v>
      </c>
      <c r="C3867" s="188" t="s">
        <v>233</v>
      </c>
      <c r="D3867" s="188" t="s">
        <v>319</v>
      </c>
      <c r="E3867" s="188" t="s">
        <v>21087</v>
      </c>
    </row>
    <row r="3868" spans="1:5" s="192" customFormat="1" outlineLevel="1">
      <c r="A3868" s="192" t="s">
        <v>19760</v>
      </c>
      <c r="B3868" s="205" t="s">
        <v>19761</v>
      </c>
      <c r="C3868" s="192" t="s">
        <v>227</v>
      </c>
      <c r="D3868" s="192" t="s">
        <v>316</v>
      </c>
      <c r="E3868" s="192" t="s">
        <v>228</v>
      </c>
    </row>
    <row r="3869" spans="1:5" s="188" customFormat="1" outlineLevel="1">
      <c r="A3869" s="188" t="s">
        <v>10969</v>
      </c>
      <c r="B3869" s="206" t="s">
        <v>19762</v>
      </c>
      <c r="C3869" s="188" t="s">
        <v>227</v>
      </c>
      <c r="D3869" s="188" t="s">
        <v>316</v>
      </c>
      <c r="E3869" s="188" t="s">
        <v>228</v>
      </c>
    </row>
    <row r="3870" spans="1:5" s="188" customFormat="1" outlineLevel="1">
      <c r="A3870" s="188" t="s">
        <v>10972</v>
      </c>
      <c r="B3870" s="206" t="s">
        <v>19763</v>
      </c>
      <c r="C3870" s="188" t="s">
        <v>227</v>
      </c>
      <c r="D3870" s="188" t="s">
        <v>316</v>
      </c>
      <c r="E3870" s="188" t="s">
        <v>228</v>
      </c>
    </row>
    <row r="3871" spans="1:5" s="188" customFormat="1" outlineLevel="1">
      <c r="A3871" s="188" t="s">
        <v>10975</v>
      </c>
      <c r="B3871" s="206" t="s">
        <v>19764</v>
      </c>
      <c r="C3871" s="188" t="s">
        <v>227</v>
      </c>
      <c r="D3871" s="188" t="s">
        <v>316</v>
      </c>
      <c r="E3871" s="188" t="s">
        <v>228</v>
      </c>
    </row>
    <row r="3872" spans="1:5" s="188" customFormat="1" outlineLevel="1">
      <c r="A3872" s="188" t="s">
        <v>19765</v>
      </c>
      <c r="B3872" s="206" t="s">
        <v>15584</v>
      </c>
      <c r="C3872" s="188" t="s">
        <v>227</v>
      </c>
      <c r="D3872" s="188" t="s">
        <v>316</v>
      </c>
      <c r="E3872" s="188" t="s">
        <v>228</v>
      </c>
    </row>
    <row r="3873" spans="1:5" s="192" customFormat="1" outlineLevel="1">
      <c r="A3873" s="192" t="s">
        <v>13344</v>
      </c>
      <c r="B3873" s="205" t="s">
        <v>19766</v>
      </c>
      <c r="C3873" s="192" t="s">
        <v>233</v>
      </c>
      <c r="D3873" s="192" t="s">
        <v>319</v>
      </c>
      <c r="E3873" s="192" t="s">
        <v>21087</v>
      </c>
    </row>
    <row r="3874" spans="1:5" s="192" customFormat="1" outlineLevel="1">
      <c r="A3874" s="192" t="s">
        <v>13347</v>
      </c>
      <c r="B3874" s="205" t="s">
        <v>19767</v>
      </c>
      <c r="C3874" s="192" t="s">
        <v>233</v>
      </c>
      <c r="D3874" s="192" t="s">
        <v>319</v>
      </c>
      <c r="E3874" s="192" t="s">
        <v>21087</v>
      </c>
    </row>
    <row r="3875" spans="1:5" s="192" customFormat="1" outlineLevel="1">
      <c r="A3875" s="192" t="s">
        <v>13350</v>
      </c>
      <c r="B3875" s="205" t="s">
        <v>19768</v>
      </c>
      <c r="C3875" s="192" t="s">
        <v>233</v>
      </c>
      <c r="D3875" s="192" t="s">
        <v>319</v>
      </c>
      <c r="E3875" s="192" t="s">
        <v>21087</v>
      </c>
    </row>
    <row r="3876" spans="1:5" s="192" customFormat="1" outlineLevel="1">
      <c r="A3876" s="192" t="s">
        <v>13353</v>
      </c>
      <c r="B3876" s="205" t="s">
        <v>19769</v>
      </c>
      <c r="C3876" s="192" t="s">
        <v>233</v>
      </c>
      <c r="D3876" s="192" t="s">
        <v>319</v>
      </c>
      <c r="E3876" s="192" t="s">
        <v>21087</v>
      </c>
    </row>
    <row r="3877" spans="1:5" s="192" customFormat="1" outlineLevel="1">
      <c r="A3877" s="192" t="s">
        <v>19770</v>
      </c>
      <c r="B3877" s="205" t="s">
        <v>15584</v>
      </c>
    </row>
    <row r="3878" spans="1:5" s="98" customFormat="1" outlineLevel="1">
      <c r="A3878" s="98" t="s">
        <v>19771</v>
      </c>
      <c r="B3878" s="204" t="s">
        <v>19772</v>
      </c>
      <c r="C3878" s="98" t="s">
        <v>233</v>
      </c>
      <c r="D3878" s="98" t="s">
        <v>319</v>
      </c>
      <c r="E3878" s="98" t="s">
        <v>21087</v>
      </c>
    </row>
    <row r="3879" spans="1:5" s="192" customFormat="1" outlineLevel="1">
      <c r="A3879" s="192" t="s">
        <v>19773</v>
      </c>
      <c r="B3879" s="205" t="s">
        <v>13261</v>
      </c>
      <c r="C3879" s="192" t="s">
        <v>233</v>
      </c>
      <c r="D3879" s="192" t="s">
        <v>319</v>
      </c>
      <c r="E3879" s="192" t="s">
        <v>21087</v>
      </c>
    </row>
    <row r="3880" spans="1:5" s="188" customFormat="1" outlineLevel="1">
      <c r="A3880" s="188" t="s">
        <v>13264</v>
      </c>
      <c r="B3880" s="206" t="s">
        <v>19774</v>
      </c>
      <c r="C3880" s="188" t="s">
        <v>233</v>
      </c>
      <c r="D3880" s="188" t="s">
        <v>319</v>
      </c>
      <c r="E3880" s="188" t="s">
        <v>21087</v>
      </c>
    </row>
    <row r="3881" spans="1:5" s="188" customFormat="1" outlineLevel="1">
      <c r="A3881" s="188" t="s">
        <v>13267</v>
      </c>
      <c r="B3881" s="206" t="s">
        <v>19775</v>
      </c>
      <c r="C3881" s="188" t="s">
        <v>233</v>
      </c>
      <c r="D3881" s="188" t="s">
        <v>319</v>
      </c>
      <c r="E3881" s="188" t="s">
        <v>21087</v>
      </c>
    </row>
    <row r="3882" spans="1:5" s="188" customFormat="1" outlineLevel="1">
      <c r="A3882" s="188" t="s">
        <v>13270</v>
      </c>
      <c r="B3882" s="206" t="s">
        <v>19776</v>
      </c>
      <c r="C3882" s="188" t="s">
        <v>233</v>
      </c>
      <c r="D3882" s="188" t="s">
        <v>319</v>
      </c>
      <c r="E3882" s="188" t="s">
        <v>21087</v>
      </c>
    </row>
    <row r="3883" spans="1:5" s="188" customFormat="1" outlineLevel="1">
      <c r="A3883" s="188" t="s">
        <v>13274</v>
      </c>
      <c r="B3883" s="206" t="s">
        <v>19777</v>
      </c>
      <c r="C3883" s="188" t="s">
        <v>233</v>
      </c>
      <c r="D3883" s="188" t="s">
        <v>319</v>
      </c>
      <c r="E3883" s="188" t="s">
        <v>21087</v>
      </c>
    </row>
    <row r="3884" spans="1:5" s="188" customFormat="1" outlineLevel="1">
      <c r="A3884" s="188" t="s">
        <v>13276</v>
      </c>
      <c r="B3884" s="206" t="s">
        <v>19778</v>
      </c>
      <c r="C3884" s="188" t="s">
        <v>233</v>
      </c>
      <c r="D3884" s="188" t="s">
        <v>319</v>
      </c>
      <c r="E3884" s="188" t="s">
        <v>21087</v>
      </c>
    </row>
    <row r="3885" spans="1:5" s="188" customFormat="1" outlineLevel="1">
      <c r="A3885" s="188" t="s">
        <v>13279</v>
      </c>
      <c r="B3885" s="206" t="s">
        <v>19779</v>
      </c>
      <c r="C3885" s="188" t="s">
        <v>233</v>
      </c>
      <c r="D3885" s="188" t="s">
        <v>319</v>
      </c>
      <c r="E3885" s="188" t="s">
        <v>21087</v>
      </c>
    </row>
    <row r="3886" spans="1:5" s="188" customFormat="1" outlineLevel="1">
      <c r="A3886" s="188" t="s">
        <v>13282</v>
      </c>
      <c r="B3886" s="206" t="s">
        <v>19780</v>
      </c>
      <c r="C3886" s="188" t="s">
        <v>233</v>
      </c>
      <c r="D3886" s="188" t="s">
        <v>319</v>
      </c>
      <c r="E3886" s="188" t="s">
        <v>21087</v>
      </c>
    </row>
    <row r="3887" spans="1:5" s="188" customFormat="1" outlineLevel="1">
      <c r="A3887" s="188" t="s">
        <v>13285</v>
      </c>
      <c r="B3887" s="206" t="s">
        <v>19781</v>
      </c>
      <c r="C3887" s="188" t="s">
        <v>233</v>
      </c>
      <c r="D3887" s="188" t="s">
        <v>319</v>
      </c>
      <c r="E3887" s="188" t="s">
        <v>21087</v>
      </c>
    </row>
    <row r="3888" spans="1:5" s="188" customFormat="1" outlineLevel="1">
      <c r="A3888" s="188" t="s">
        <v>13287</v>
      </c>
      <c r="B3888" s="206" t="s">
        <v>19782</v>
      </c>
      <c r="C3888" s="188" t="s">
        <v>233</v>
      </c>
      <c r="D3888" s="188" t="s">
        <v>319</v>
      </c>
      <c r="E3888" s="188" t="s">
        <v>21087</v>
      </c>
    </row>
    <row r="3889" spans="1:5" s="188" customFormat="1" outlineLevel="1">
      <c r="A3889" s="188" t="s">
        <v>19783</v>
      </c>
      <c r="B3889" s="206" t="s">
        <v>15584</v>
      </c>
      <c r="C3889" s="188" t="s">
        <v>233</v>
      </c>
      <c r="D3889" s="188" t="s">
        <v>319</v>
      </c>
      <c r="E3889" s="188" t="s">
        <v>21087</v>
      </c>
    </row>
    <row r="3890" spans="1:5" s="192" customFormat="1" outlineLevel="1">
      <c r="A3890" s="192" t="s">
        <v>13358</v>
      </c>
      <c r="B3890" s="205" t="s">
        <v>19784</v>
      </c>
      <c r="C3890" s="192" t="s">
        <v>233</v>
      </c>
      <c r="D3890" s="192" t="s">
        <v>319</v>
      </c>
      <c r="E3890" s="192" t="s">
        <v>21087</v>
      </c>
    </row>
    <row r="3891" spans="1:5" s="192" customFormat="1" outlineLevel="1">
      <c r="A3891" s="192" t="s">
        <v>19785</v>
      </c>
      <c r="B3891" s="205" t="s">
        <v>19786</v>
      </c>
      <c r="C3891" s="192" t="s">
        <v>233</v>
      </c>
      <c r="D3891" s="192" t="s">
        <v>319</v>
      </c>
      <c r="E3891" s="192" t="s">
        <v>21087</v>
      </c>
    </row>
    <row r="3892" spans="1:5" s="188" customFormat="1" outlineLevel="1">
      <c r="A3892" s="188" t="s">
        <v>13380</v>
      </c>
      <c r="B3892" s="206" t="s">
        <v>19787</v>
      </c>
      <c r="C3892" s="188" t="s">
        <v>233</v>
      </c>
      <c r="D3892" s="188" t="s">
        <v>319</v>
      </c>
      <c r="E3892" s="188" t="s">
        <v>21087</v>
      </c>
    </row>
    <row r="3893" spans="1:5" s="188" customFormat="1" outlineLevel="1">
      <c r="A3893" s="188" t="s">
        <v>13382</v>
      </c>
      <c r="B3893" s="206" t="s">
        <v>19788</v>
      </c>
      <c r="C3893" s="188" t="s">
        <v>233</v>
      </c>
      <c r="D3893" s="188" t="s">
        <v>319</v>
      </c>
      <c r="E3893" s="188" t="s">
        <v>21087</v>
      </c>
    </row>
    <row r="3894" spans="1:5" s="188" customFormat="1" outlineLevel="1">
      <c r="A3894" s="188" t="s">
        <v>19789</v>
      </c>
      <c r="B3894" s="206" t="s">
        <v>15584</v>
      </c>
      <c r="C3894" s="188" t="s">
        <v>233</v>
      </c>
      <c r="D3894" s="188" t="s">
        <v>319</v>
      </c>
      <c r="E3894" s="188" t="s">
        <v>21087</v>
      </c>
    </row>
    <row r="3895" spans="1:5" s="192" customFormat="1" outlineLevel="1">
      <c r="A3895" s="192" t="s">
        <v>19790</v>
      </c>
      <c r="B3895" s="205" t="s">
        <v>15584</v>
      </c>
      <c r="C3895" s="192" t="s">
        <v>233</v>
      </c>
      <c r="D3895" s="192" t="s">
        <v>319</v>
      </c>
      <c r="E3895" s="192" t="s">
        <v>21087</v>
      </c>
    </row>
    <row r="3896" spans="1:5" s="98" customFormat="1" outlineLevel="1">
      <c r="A3896" s="98" t="s">
        <v>19791</v>
      </c>
      <c r="B3896" s="204" t="s">
        <v>15584</v>
      </c>
    </row>
    <row r="3897" spans="1:5" s="103" customFormat="1">
      <c r="A3897" s="103" t="s">
        <v>11244</v>
      </c>
      <c r="B3897" s="203" t="s">
        <v>19792</v>
      </c>
      <c r="C3897" s="103" t="s">
        <v>275</v>
      </c>
      <c r="D3897" s="103" t="s">
        <v>354</v>
      </c>
      <c r="E3897" s="103" t="s">
        <v>925</v>
      </c>
    </row>
    <row r="3898" spans="1:5" s="98" customFormat="1" outlineLevel="1">
      <c r="A3898" s="98" t="s">
        <v>19793</v>
      </c>
      <c r="B3898" s="204" t="s">
        <v>19794</v>
      </c>
      <c r="C3898" s="98" t="s">
        <v>275</v>
      </c>
      <c r="D3898" s="98" t="s">
        <v>354</v>
      </c>
      <c r="E3898" s="98" t="s">
        <v>925</v>
      </c>
    </row>
    <row r="3899" spans="1:5" s="192" customFormat="1" outlineLevel="1">
      <c r="A3899" s="192" t="s">
        <v>19795</v>
      </c>
      <c r="B3899" s="205" t="s">
        <v>19796</v>
      </c>
      <c r="C3899" s="192" t="s">
        <v>275</v>
      </c>
      <c r="D3899" s="192" t="s">
        <v>354</v>
      </c>
      <c r="E3899" s="192" t="s">
        <v>925</v>
      </c>
    </row>
    <row r="3900" spans="1:5" s="192" customFormat="1" outlineLevel="1">
      <c r="A3900" s="192" t="s">
        <v>19797</v>
      </c>
      <c r="B3900" s="205" t="s">
        <v>19798</v>
      </c>
      <c r="C3900" s="192" t="s">
        <v>275</v>
      </c>
      <c r="D3900" s="192" t="s">
        <v>354</v>
      </c>
      <c r="E3900" s="192" t="s">
        <v>925</v>
      </c>
    </row>
    <row r="3901" spans="1:5" s="188" customFormat="1" outlineLevel="1">
      <c r="A3901" s="188" t="s">
        <v>13100</v>
      </c>
      <c r="B3901" s="206" t="s">
        <v>19799</v>
      </c>
      <c r="C3901" s="188" t="s">
        <v>275</v>
      </c>
      <c r="D3901" s="188" t="s">
        <v>354</v>
      </c>
      <c r="E3901" s="188" t="s">
        <v>925</v>
      </c>
    </row>
    <row r="3902" spans="1:5" s="188" customFormat="1" outlineLevel="1">
      <c r="A3902" s="188" t="s">
        <v>13104</v>
      </c>
      <c r="B3902" s="206" t="s">
        <v>19800</v>
      </c>
      <c r="C3902" s="188" t="s">
        <v>275</v>
      </c>
      <c r="D3902" s="188" t="s">
        <v>354</v>
      </c>
      <c r="E3902" s="188" t="s">
        <v>925</v>
      </c>
    </row>
    <row r="3903" spans="1:5" s="188" customFormat="1" outlineLevel="1">
      <c r="A3903" s="188" t="s">
        <v>13110</v>
      </c>
      <c r="B3903" s="206" t="s">
        <v>19801</v>
      </c>
      <c r="C3903" s="188" t="s">
        <v>275</v>
      </c>
      <c r="D3903" s="188" t="s">
        <v>354</v>
      </c>
      <c r="E3903" s="188" t="s">
        <v>925</v>
      </c>
    </row>
    <row r="3904" spans="1:5" s="188" customFormat="1" outlineLevel="1">
      <c r="A3904" s="188" t="s">
        <v>13112</v>
      </c>
      <c r="B3904" s="206" t="s">
        <v>19802</v>
      </c>
      <c r="C3904" s="188" t="s">
        <v>275</v>
      </c>
      <c r="D3904" s="188" t="s">
        <v>354</v>
      </c>
      <c r="E3904" s="188" t="s">
        <v>925</v>
      </c>
    </row>
    <row r="3905" spans="1:5" s="188" customFormat="1" outlineLevel="1">
      <c r="A3905" s="188" t="s">
        <v>19803</v>
      </c>
      <c r="B3905" s="206" t="s">
        <v>15584</v>
      </c>
      <c r="C3905" s="188" t="s">
        <v>275</v>
      </c>
      <c r="D3905" s="188" t="s">
        <v>354</v>
      </c>
      <c r="E3905" s="188" t="s">
        <v>925</v>
      </c>
    </row>
    <row r="3906" spans="1:5" s="192" customFormat="1" outlineLevel="1">
      <c r="A3906" s="192" t="s">
        <v>19804</v>
      </c>
      <c r="B3906" s="205" t="s">
        <v>19805</v>
      </c>
      <c r="C3906" s="192" t="s">
        <v>275</v>
      </c>
      <c r="D3906" s="192" t="s">
        <v>354</v>
      </c>
      <c r="E3906" s="192" t="s">
        <v>925</v>
      </c>
    </row>
    <row r="3907" spans="1:5" s="188" customFormat="1" outlineLevel="1">
      <c r="A3907" s="188" t="s">
        <v>13141</v>
      </c>
      <c r="B3907" s="206" t="s">
        <v>19806</v>
      </c>
      <c r="C3907" s="188" t="s">
        <v>275</v>
      </c>
      <c r="D3907" s="188" t="s">
        <v>354</v>
      </c>
      <c r="E3907" s="188" t="s">
        <v>925</v>
      </c>
    </row>
    <row r="3908" spans="1:5" s="188" customFormat="1" outlineLevel="1">
      <c r="A3908" s="188" t="s">
        <v>13144</v>
      </c>
      <c r="B3908" s="206" t="s">
        <v>19807</v>
      </c>
      <c r="C3908" s="188" t="s">
        <v>275</v>
      </c>
      <c r="D3908" s="188" t="s">
        <v>354</v>
      </c>
      <c r="E3908" s="188" t="s">
        <v>925</v>
      </c>
    </row>
    <row r="3909" spans="1:5" s="188" customFormat="1" outlineLevel="1">
      <c r="A3909" s="188" t="s">
        <v>12674</v>
      </c>
      <c r="B3909" s="206" t="s">
        <v>19808</v>
      </c>
      <c r="C3909" s="188" t="s">
        <v>275</v>
      </c>
      <c r="D3909" s="188" t="s">
        <v>354</v>
      </c>
      <c r="E3909" s="188" t="s">
        <v>925</v>
      </c>
    </row>
    <row r="3910" spans="1:5" s="188" customFormat="1" outlineLevel="1">
      <c r="A3910" s="188" t="s">
        <v>12677</v>
      </c>
      <c r="B3910" s="206" t="s">
        <v>19809</v>
      </c>
      <c r="C3910" s="188" t="s">
        <v>275</v>
      </c>
      <c r="D3910" s="188" t="s">
        <v>354</v>
      </c>
      <c r="E3910" s="188" t="s">
        <v>925</v>
      </c>
    </row>
    <row r="3911" spans="1:5" s="188" customFormat="1" outlineLevel="1">
      <c r="A3911" s="188" t="s">
        <v>12679</v>
      </c>
      <c r="B3911" s="206" t="s">
        <v>19810</v>
      </c>
      <c r="C3911" s="188" t="s">
        <v>275</v>
      </c>
      <c r="D3911" s="188" t="s">
        <v>354</v>
      </c>
      <c r="E3911" s="188" t="s">
        <v>925</v>
      </c>
    </row>
    <row r="3912" spans="1:5" s="188" customFormat="1" outlineLevel="1">
      <c r="A3912" s="188" t="s">
        <v>12685</v>
      </c>
      <c r="B3912" s="206" t="s">
        <v>19372</v>
      </c>
      <c r="C3912" s="188" t="s">
        <v>275</v>
      </c>
      <c r="D3912" s="188" t="s">
        <v>354</v>
      </c>
      <c r="E3912" s="188" t="s">
        <v>925</v>
      </c>
    </row>
    <row r="3913" spans="1:5" s="188" customFormat="1" outlineLevel="1">
      <c r="A3913" s="188" t="s">
        <v>13146</v>
      </c>
      <c r="B3913" s="206" t="s">
        <v>19811</v>
      </c>
      <c r="C3913" s="188" t="s">
        <v>275</v>
      </c>
      <c r="D3913" s="188" t="s">
        <v>354</v>
      </c>
      <c r="E3913" s="188" t="s">
        <v>925</v>
      </c>
    </row>
    <row r="3914" spans="1:5" s="188" customFormat="1" outlineLevel="1">
      <c r="A3914" s="188" t="s">
        <v>19812</v>
      </c>
      <c r="B3914" s="206" t="s">
        <v>15584</v>
      </c>
      <c r="C3914" s="188" t="s">
        <v>275</v>
      </c>
      <c r="D3914" s="188" t="s">
        <v>354</v>
      </c>
      <c r="E3914" s="188" t="s">
        <v>925</v>
      </c>
    </row>
    <row r="3915" spans="1:5" s="192" customFormat="1" outlineLevel="1">
      <c r="A3915" s="192" t="s">
        <v>19813</v>
      </c>
      <c r="B3915" s="205" t="s">
        <v>15584</v>
      </c>
      <c r="C3915" s="192" t="s">
        <v>275</v>
      </c>
      <c r="D3915" s="192" t="s">
        <v>354</v>
      </c>
      <c r="E3915" s="192" t="s">
        <v>925</v>
      </c>
    </row>
    <row r="3916" spans="1:5" s="98" customFormat="1" outlineLevel="1">
      <c r="A3916" s="98" t="s">
        <v>19814</v>
      </c>
      <c r="B3916" s="204" t="s">
        <v>19815</v>
      </c>
      <c r="C3916" s="98" t="s">
        <v>275</v>
      </c>
      <c r="D3916" s="98" t="s">
        <v>354</v>
      </c>
      <c r="E3916" s="98" t="s">
        <v>925</v>
      </c>
    </row>
    <row r="3917" spans="1:5" s="192" customFormat="1" outlineLevel="1">
      <c r="A3917" s="192" t="s">
        <v>13117</v>
      </c>
      <c r="B3917" s="205" t="s">
        <v>19816</v>
      </c>
      <c r="C3917" s="192" t="s">
        <v>275</v>
      </c>
      <c r="D3917" s="192" t="s">
        <v>354</v>
      </c>
      <c r="E3917" s="192" t="s">
        <v>925</v>
      </c>
    </row>
    <row r="3918" spans="1:5" s="192" customFormat="1" outlineLevel="1">
      <c r="A3918" s="192" t="s">
        <v>13121</v>
      </c>
      <c r="B3918" s="205" t="s">
        <v>19817</v>
      </c>
      <c r="C3918" s="192" t="s">
        <v>275</v>
      </c>
      <c r="D3918" s="192" t="s">
        <v>354</v>
      </c>
      <c r="E3918" s="192" t="s">
        <v>925</v>
      </c>
    </row>
    <row r="3919" spans="1:5" s="192" customFormat="1" outlineLevel="1">
      <c r="A3919" s="192" t="s">
        <v>13128</v>
      </c>
      <c r="B3919" s="205" t="s">
        <v>19818</v>
      </c>
      <c r="C3919" s="192" t="s">
        <v>275</v>
      </c>
      <c r="D3919" s="192" t="s">
        <v>354</v>
      </c>
      <c r="E3919" s="192" t="s">
        <v>925</v>
      </c>
    </row>
    <row r="3920" spans="1:5" s="192" customFormat="1" outlineLevel="1">
      <c r="A3920" s="192" t="s">
        <v>13131</v>
      </c>
      <c r="B3920" s="205" t="s">
        <v>19819</v>
      </c>
      <c r="C3920" s="192" t="s">
        <v>275</v>
      </c>
      <c r="D3920" s="192" t="s">
        <v>354</v>
      </c>
      <c r="E3920" s="192" t="s">
        <v>925</v>
      </c>
    </row>
    <row r="3921" spans="1:5" s="192" customFormat="1" outlineLevel="1">
      <c r="A3921" s="192" t="s">
        <v>13134</v>
      </c>
      <c r="B3921" s="205" t="s">
        <v>19820</v>
      </c>
      <c r="C3921" s="192" t="s">
        <v>275</v>
      </c>
      <c r="D3921" s="192" t="s">
        <v>354</v>
      </c>
      <c r="E3921" s="192" t="s">
        <v>925</v>
      </c>
    </row>
    <row r="3922" spans="1:5" s="192" customFormat="1" outlineLevel="1">
      <c r="A3922" s="192" t="s">
        <v>13136</v>
      </c>
      <c r="B3922" s="205" t="s">
        <v>19821</v>
      </c>
      <c r="C3922" s="192" t="s">
        <v>275</v>
      </c>
      <c r="D3922" s="192" t="s">
        <v>354</v>
      </c>
      <c r="E3922" s="192" t="s">
        <v>925</v>
      </c>
    </row>
    <row r="3923" spans="1:5" s="192" customFormat="1" outlineLevel="1">
      <c r="A3923" s="192" t="s">
        <v>19822</v>
      </c>
      <c r="B3923" s="205" t="s">
        <v>15584</v>
      </c>
      <c r="C3923" s="192" t="s">
        <v>275</v>
      </c>
      <c r="D3923" s="192" t="s">
        <v>354</v>
      </c>
      <c r="E3923" s="192" t="s">
        <v>925</v>
      </c>
    </row>
    <row r="3924" spans="1:5" s="98" customFormat="1" outlineLevel="1">
      <c r="A3924" s="98" t="s">
        <v>19823</v>
      </c>
      <c r="B3924" s="204" t="s">
        <v>19824</v>
      </c>
      <c r="C3924" s="98" t="s">
        <v>275</v>
      </c>
      <c r="D3924" s="98" t="s">
        <v>354</v>
      </c>
      <c r="E3924" s="98" t="s">
        <v>925</v>
      </c>
    </row>
    <row r="3925" spans="1:5" s="192" customFormat="1" outlineLevel="1">
      <c r="A3925" s="192" t="s">
        <v>13162</v>
      </c>
      <c r="B3925" s="205" t="s">
        <v>19825</v>
      </c>
      <c r="C3925" s="192" t="s">
        <v>275</v>
      </c>
      <c r="D3925" s="192" t="s">
        <v>354</v>
      </c>
      <c r="E3925" s="192" t="s">
        <v>925</v>
      </c>
    </row>
    <row r="3926" spans="1:5" s="192" customFormat="1" outlineLevel="1">
      <c r="A3926" s="192" t="s">
        <v>13159</v>
      </c>
      <c r="B3926" s="205" t="s">
        <v>19826</v>
      </c>
      <c r="C3926" s="192" t="s">
        <v>275</v>
      </c>
      <c r="D3926" s="192" t="s">
        <v>354</v>
      </c>
      <c r="E3926" s="192" t="s">
        <v>925</v>
      </c>
    </row>
    <row r="3927" spans="1:5" s="188" customFormat="1" outlineLevel="1">
      <c r="A3927" s="188" t="s">
        <v>19827</v>
      </c>
      <c r="B3927" s="206" t="s">
        <v>19828</v>
      </c>
      <c r="C3927" s="188" t="s">
        <v>275</v>
      </c>
      <c r="D3927" s="188" t="s">
        <v>354</v>
      </c>
      <c r="E3927" s="188" t="s">
        <v>925</v>
      </c>
    </row>
    <row r="3928" spans="1:5" s="188" customFormat="1" outlineLevel="1">
      <c r="A3928" s="188" t="s">
        <v>19829</v>
      </c>
      <c r="B3928" s="206" t="s">
        <v>19830</v>
      </c>
      <c r="C3928" s="188" t="s">
        <v>275</v>
      </c>
      <c r="D3928" s="188" t="s">
        <v>354</v>
      </c>
      <c r="E3928" s="188" t="s">
        <v>925</v>
      </c>
    </row>
    <row r="3929" spans="1:5" s="188" customFormat="1" outlineLevel="1">
      <c r="A3929" s="188" t="s">
        <v>13152</v>
      </c>
      <c r="B3929" s="206" t="s">
        <v>19831</v>
      </c>
      <c r="C3929" s="188" t="s">
        <v>275</v>
      </c>
      <c r="D3929" s="188" t="s">
        <v>354</v>
      </c>
      <c r="E3929" s="188" t="s">
        <v>925</v>
      </c>
    </row>
    <row r="3930" spans="1:5" s="188" customFormat="1" outlineLevel="1">
      <c r="A3930" s="188" t="s">
        <v>13156</v>
      </c>
      <c r="B3930" s="206" t="s">
        <v>19832</v>
      </c>
      <c r="C3930" s="188" t="s">
        <v>275</v>
      </c>
      <c r="D3930" s="188" t="s">
        <v>354</v>
      </c>
      <c r="E3930" s="188" t="s">
        <v>925</v>
      </c>
    </row>
    <row r="3931" spans="1:5" s="188" customFormat="1" outlineLevel="1">
      <c r="A3931" s="188" t="s">
        <v>19833</v>
      </c>
      <c r="B3931" s="206" t="s">
        <v>15584</v>
      </c>
      <c r="C3931" s="188" t="s">
        <v>275</v>
      </c>
      <c r="D3931" s="188" t="s">
        <v>354</v>
      </c>
      <c r="E3931" s="188" t="s">
        <v>925</v>
      </c>
    </row>
    <row r="3932" spans="1:5" s="192" customFormat="1" outlineLevel="1">
      <c r="A3932" s="192" t="s">
        <v>19834</v>
      </c>
      <c r="B3932" s="205" t="s">
        <v>15584</v>
      </c>
      <c r="C3932" s="192" t="s">
        <v>275</v>
      </c>
      <c r="D3932" s="192" t="s">
        <v>354</v>
      </c>
      <c r="E3932" s="192" t="s">
        <v>925</v>
      </c>
    </row>
    <row r="3933" spans="1:5" s="98" customFormat="1" outlineLevel="1">
      <c r="A3933" s="98" t="s">
        <v>19835</v>
      </c>
      <c r="B3933" s="204" t="s">
        <v>15584</v>
      </c>
      <c r="C3933" s="98" t="s">
        <v>275</v>
      </c>
      <c r="D3933" s="98" t="s">
        <v>354</v>
      </c>
      <c r="E3933" s="98" t="s">
        <v>925</v>
      </c>
    </row>
    <row r="3934" spans="1:5" s="103" customFormat="1">
      <c r="A3934" s="103" t="s">
        <v>11300</v>
      </c>
      <c r="B3934" s="203" t="s">
        <v>19836</v>
      </c>
      <c r="C3934" s="103" t="s">
        <v>275</v>
      </c>
      <c r="D3934" s="103" t="s">
        <v>354</v>
      </c>
      <c r="E3934" s="103" t="s">
        <v>925</v>
      </c>
    </row>
    <row r="3935" spans="1:5" s="98" customFormat="1" outlineLevel="1">
      <c r="A3935" s="98" t="s">
        <v>19837</v>
      </c>
      <c r="B3935" s="204" t="s">
        <v>13800</v>
      </c>
      <c r="C3935" s="98" t="s">
        <v>275</v>
      </c>
      <c r="D3935" s="98" t="s">
        <v>354</v>
      </c>
      <c r="E3935" s="98" t="s">
        <v>925</v>
      </c>
    </row>
    <row r="3936" spans="1:5" s="192" customFormat="1" outlineLevel="1">
      <c r="A3936" s="192" t="s">
        <v>13804</v>
      </c>
      <c r="B3936" s="205" t="s">
        <v>19838</v>
      </c>
      <c r="C3936" s="192" t="s">
        <v>275</v>
      </c>
      <c r="D3936" s="192" t="s">
        <v>354</v>
      </c>
      <c r="E3936" s="192" t="s">
        <v>925</v>
      </c>
    </row>
    <row r="3937" spans="1:5" s="192" customFormat="1" outlineLevel="1">
      <c r="A3937" s="192" t="s">
        <v>13809</v>
      </c>
      <c r="B3937" s="205" t="s">
        <v>19839</v>
      </c>
      <c r="C3937" s="192" t="s">
        <v>275</v>
      </c>
      <c r="D3937" s="192" t="s">
        <v>354</v>
      </c>
      <c r="E3937" s="192" t="s">
        <v>925</v>
      </c>
    </row>
    <row r="3938" spans="1:5" s="192" customFormat="1" outlineLevel="1">
      <c r="A3938" s="192" t="s">
        <v>13813</v>
      </c>
      <c r="B3938" s="205" t="s">
        <v>19840</v>
      </c>
      <c r="C3938" s="192" t="s">
        <v>275</v>
      </c>
      <c r="D3938" s="192" t="s">
        <v>354</v>
      </c>
      <c r="E3938" s="192" t="s">
        <v>925</v>
      </c>
    </row>
    <row r="3939" spans="1:5" s="192" customFormat="1" outlineLevel="1">
      <c r="A3939" s="192" t="s">
        <v>13818</v>
      </c>
      <c r="B3939" s="205" t="s">
        <v>19841</v>
      </c>
      <c r="C3939" s="192" t="s">
        <v>275</v>
      </c>
      <c r="D3939" s="192" t="s">
        <v>354</v>
      </c>
      <c r="E3939" s="192" t="s">
        <v>925</v>
      </c>
    </row>
    <row r="3940" spans="1:5" s="192" customFormat="1" outlineLevel="1">
      <c r="A3940" s="192" t="s">
        <v>19842</v>
      </c>
      <c r="B3940" s="205" t="s">
        <v>15584</v>
      </c>
      <c r="C3940" s="192" t="s">
        <v>275</v>
      </c>
      <c r="D3940" s="192" t="s">
        <v>354</v>
      </c>
      <c r="E3940" s="192" t="s">
        <v>925</v>
      </c>
    </row>
    <row r="3941" spans="1:5" s="98" customFormat="1" outlineLevel="1">
      <c r="A3941" s="98" t="s">
        <v>19843</v>
      </c>
      <c r="B3941" s="204" t="s">
        <v>13777</v>
      </c>
      <c r="C3941" s="98" t="s">
        <v>275</v>
      </c>
      <c r="D3941" s="98" t="s">
        <v>354</v>
      </c>
      <c r="E3941" s="98" t="s">
        <v>925</v>
      </c>
    </row>
    <row r="3942" spans="1:5" s="192" customFormat="1" outlineLevel="1">
      <c r="A3942" s="192" t="s">
        <v>19844</v>
      </c>
      <c r="B3942" s="205" t="s">
        <v>19845</v>
      </c>
      <c r="C3942" s="192" t="s">
        <v>275</v>
      </c>
      <c r="D3942" s="192" t="s">
        <v>354</v>
      </c>
      <c r="E3942" s="192" t="s">
        <v>925</v>
      </c>
    </row>
    <row r="3943" spans="1:5" s="188" customFormat="1" outlineLevel="1">
      <c r="A3943" s="188" t="s">
        <v>13789</v>
      </c>
      <c r="B3943" s="206" t="s">
        <v>19846</v>
      </c>
      <c r="C3943" s="188" t="s">
        <v>275</v>
      </c>
      <c r="D3943" s="188" t="s">
        <v>354</v>
      </c>
      <c r="E3943" s="188" t="s">
        <v>925</v>
      </c>
    </row>
    <row r="3944" spans="1:5" s="188" customFormat="1" outlineLevel="1">
      <c r="A3944" s="188" t="s">
        <v>13791</v>
      </c>
      <c r="B3944" s="206" t="s">
        <v>19847</v>
      </c>
      <c r="C3944" s="188" t="s">
        <v>275</v>
      </c>
      <c r="D3944" s="188" t="s">
        <v>354</v>
      </c>
      <c r="E3944" s="188" t="s">
        <v>925</v>
      </c>
    </row>
    <row r="3945" spans="1:5" s="188" customFormat="1" outlineLevel="1">
      <c r="A3945" s="188" t="s">
        <v>19848</v>
      </c>
      <c r="B3945" s="206" t="s">
        <v>15584</v>
      </c>
      <c r="C3945" s="188" t="s">
        <v>275</v>
      </c>
      <c r="D3945" s="188" t="s">
        <v>354</v>
      </c>
      <c r="E3945" s="188" t="s">
        <v>925</v>
      </c>
    </row>
    <row r="3946" spans="1:5" s="192" customFormat="1" outlineLevel="1">
      <c r="A3946" s="192" t="s">
        <v>19849</v>
      </c>
      <c r="B3946" s="205" t="s">
        <v>19850</v>
      </c>
      <c r="C3946" s="192" t="s">
        <v>275</v>
      </c>
      <c r="D3946" s="192" t="s">
        <v>354</v>
      </c>
      <c r="E3946" s="192" t="s">
        <v>925</v>
      </c>
    </row>
    <row r="3947" spans="1:5" s="188" customFormat="1" outlineLevel="1">
      <c r="A3947" s="188" t="s">
        <v>13781</v>
      </c>
      <c r="B3947" s="206" t="s">
        <v>19846</v>
      </c>
      <c r="C3947" s="188" t="s">
        <v>275</v>
      </c>
      <c r="D3947" s="188" t="s">
        <v>354</v>
      </c>
      <c r="E3947" s="188" t="s">
        <v>925</v>
      </c>
    </row>
    <row r="3948" spans="1:5" s="188" customFormat="1" outlineLevel="1">
      <c r="A3948" s="188" t="s">
        <v>13785</v>
      </c>
      <c r="B3948" s="206" t="s">
        <v>19847</v>
      </c>
      <c r="C3948" s="188" t="s">
        <v>275</v>
      </c>
      <c r="D3948" s="188" t="s">
        <v>354</v>
      </c>
      <c r="E3948" s="188" t="s">
        <v>925</v>
      </c>
    </row>
    <row r="3949" spans="1:5" s="188" customFormat="1" outlineLevel="1">
      <c r="A3949" s="188" t="s">
        <v>19851</v>
      </c>
      <c r="B3949" s="206" t="s">
        <v>15584</v>
      </c>
      <c r="C3949" s="188" t="s">
        <v>275</v>
      </c>
      <c r="D3949" s="188" t="s">
        <v>354</v>
      </c>
      <c r="E3949" s="188" t="s">
        <v>925</v>
      </c>
    </row>
    <row r="3950" spans="1:5" s="192" customFormat="1" outlineLevel="1">
      <c r="A3950" s="192" t="s">
        <v>19852</v>
      </c>
      <c r="B3950" s="205" t="s">
        <v>19853</v>
      </c>
      <c r="C3950" s="192" t="s">
        <v>275</v>
      </c>
      <c r="D3950" s="192" t="s">
        <v>354</v>
      </c>
      <c r="E3950" s="192" t="s">
        <v>925</v>
      </c>
    </row>
    <row r="3951" spans="1:5" s="188" customFormat="1" outlineLevel="1">
      <c r="A3951" s="188" t="s">
        <v>13793</v>
      </c>
      <c r="B3951" s="206" t="s">
        <v>19846</v>
      </c>
      <c r="C3951" s="188" t="s">
        <v>275</v>
      </c>
      <c r="D3951" s="188" t="s">
        <v>354</v>
      </c>
      <c r="E3951" s="188" t="s">
        <v>925</v>
      </c>
    </row>
    <row r="3952" spans="1:5" s="188" customFormat="1" outlineLevel="1">
      <c r="A3952" s="188" t="s">
        <v>13796</v>
      </c>
      <c r="B3952" s="206" t="s">
        <v>19854</v>
      </c>
      <c r="C3952" s="188" t="s">
        <v>275</v>
      </c>
      <c r="D3952" s="188" t="s">
        <v>354</v>
      </c>
      <c r="E3952" s="188" t="s">
        <v>925</v>
      </c>
    </row>
    <row r="3953" spans="1:5" s="188" customFormat="1" outlineLevel="1">
      <c r="A3953" s="188" t="s">
        <v>13798</v>
      </c>
      <c r="B3953" s="206" t="s">
        <v>19855</v>
      </c>
      <c r="C3953" s="188" t="s">
        <v>275</v>
      </c>
      <c r="D3953" s="188" t="s">
        <v>354</v>
      </c>
      <c r="E3953" s="188" t="s">
        <v>925</v>
      </c>
    </row>
    <row r="3954" spans="1:5" s="188" customFormat="1" outlineLevel="1">
      <c r="A3954" s="188" t="s">
        <v>19856</v>
      </c>
      <c r="B3954" s="206" t="s">
        <v>15584</v>
      </c>
      <c r="C3954" s="188" t="s">
        <v>275</v>
      </c>
      <c r="D3954" s="188" t="s">
        <v>354</v>
      </c>
      <c r="E3954" s="188" t="s">
        <v>925</v>
      </c>
    </row>
    <row r="3955" spans="1:5" s="192" customFormat="1" outlineLevel="1">
      <c r="A3955" s="192" t="s">
        <v>19857</v>
      </c>
      <c r="B3955" s="205" t="s">
        <v>15584</v>
      </c>
      <c r="C3955" s="192" t="s">
        <v>275</v>
      </c>
      <c r="D3955" s="192" t="s">
        <v>354</v>
      </c>
      <c r="E3955" s="192" t="s">
        <v>925</v>
      </c>
    </row>
    <row r="3956" spans="1:5" s="98" customFormat="1" outlineLevel="1">
      <c r="A3956" s="98" t="s">
        <v>19858</v>
      </c>
      <c r="B3956" s="204" t="s">
        <v>19859</v>
      </c>
      <c r="C3956" s="98" t="s">
        <v>275</v>
      </c>
      <c r="D3956" s="98" t="s">
        <v>354</v>
      </c>
      <c r="E3956" s="98" t="s">
        <v>925</v>
      </c>
    </row>
    <row r="3957" spans="1:5" s="192" customFormat="1" outlineLevel="1">
      <c r="A3957" s="192" t="s">
        <v>19860</v>
      </c>
      <c r="B3957" s="205" t="s">
        <v>19861</v>
      </c>
      <c r="C3957" s="192" t="s">
        <v>275</v>
      </c>
      <c r="D3957" s="192" t="s">
        <v>354</v>
      </c>
      <c r="E3957" s="192" t="s">
        <v>925</v>
      </c>
    </row>
    <row r="3958" spans="1:5" s="188" customFormat="1" outlineLevel="1">
      <c r="A3958" s="188" t="s">
        <v>13710</v>
      </c>
      <c r="B3958" s="206" t="s">
        <v>19862</v>
      </c>
      <c r="C3958" s="188" t="s">
        <v>275</v>
      </c>
      <c r="D3958" s="188" t="s">
        <v>354</v>
      </c>
      <c r="E3958" s="188" t="s">
        <v>925</v>
      </c>
    </row>
    <row r="3959" spans="1:5" s="188" customFormat="1" outlineLevel="1">
      <c r="A3959" s="188" t="s">
        <v>13713</v>
      </c>
      <c r="B3959" s="206" t="s">
        <v>19863</v>
      </c>
      <c r="C3959" s="188" t="s">
        <v>275</v>
      </c>
      <c r="D3959" s="188" t="s">
        <v>354</v>
      </c>
      <c r="E3959" s="188" t="s">
        <v>925</v>
      </c>
    </row>
    <row r="3960" spans="1:5" s="188" customFormat="1" outlineLevel="1">
      <c r="A3960" s="188" t="s">
        <v>13716</v>
      </c>
      <c r="B3960" s="206" t="s">
        <v>19864</v>
      </c>
      <c r="C3960" s="188" t="s">
        <v>275</v>
      </c>
      <c r="D3960" s="188" t="s">
        <v>354</v>
      </c>
      <c r="E3960" s="188" t="s">
        <v>925</v>
      </c>
    </row>
    <row r="3961" spans="1:5" s="188" customFormat="1" outlineLevel="1">
      <c r="A3961" s="188" t="s">
        <v>13720</v>
      </c>
      <c r="B3961" s="206" t="s">
        <v>19865</v>
      </c>
      <c r="C3961" s="188" t="s">
        <v>275</v>
      </c>
      <c r="D3961" s="188" t="s">
        <v>354</v>
      </c>
      <c r="E3961" s="188" t="s">
        <v>925</v>
      </c>
    </row>
    <row r="3962" spans="1:5" s="188" customFormat="1" outlineLevel="1">
      <c r="A3962" s="188" t="s">
        <v>19866</v>
      </c>
      <c r="B3962" s="206" t="s">
        <v>15584</v>
      </c>
      <c r="C3962" s="188" t="s">
        <v>275</v>
      </c>
      <c r="D3962" s="188" t="s">
        <v>354</v>
      </c>
      <c r="E3962" s="188" t="s">
        <v>925</v>
      </c>
    </row>
    <row r="3963" spans="1:5" s="192" customFormat="1" outlineLevel="1">
      <c r="A3963" s="192" t="s">
        <v>19867</v>
      </c>
      <c r="B3963" s="205" t="s">
        <v>19868</v>
      </c>
      <c r="C3963" s="192" t="s">
        <v>275</v>
      </c>
      <c r="D3963" s="192" t="s">
        <v>354</v>
      </c>
      <c r="E3963" s="192" t="s">
        <v>925</v>
      </c>
    </row>
    <row r="3964" spans="1:5" s="188" customFormat="1" outlineLevel="1">
      <c r="A3964" s="188" t="s">
        <v>13726</v>
      </c>
      <c r="B3964" s="206" t="s">
        <v>19869</v>
      </c>
      <c r="C3964" s="188" t="s">
        <v>275</v>
      </c>
      <c r="D3964" s="188" t="s">
        <v>354</v>
      </c>
      <c r="E3964" s="188" t="s">
        <v>925</v>
      </c>
    </row>
    <row r="3965" spans="1:5" s="188" customFormat="1" outlineLevel="1">
      <c r="A3965" s="188" t="s">
        <v>13728</v>
      </c>
      <c r="B3965" s="206" t="s">
        <v>16450</v>
      </c>
      <c r="C3965" s="188" t="s">
        <v>275</v>
      </c>
      <c r="D3965" s="188" t="s">
        <v>354</v>
      </c>
      <c r="E3965" s="188" t="s">
        <v>925</v>
      </c>
    </row>
    <row r="3966" spans="1:5" s="188" customFormat="1" outlineLevel="1">
      <c r="A3966" s="188" t="s">
        <v>19870</v>
      </c>
      <c r="B3966" s="206" t="s">
        <v>15584</v>
      </c>
      <c r="C3966" s="188" t="s">
        <v>275</v>
      </c>
      <c r="D3966" s="188" t="s">
        <v>354</v>
      </c>
      <c r="E3966" s="188" t="s">
        <v>925</v>
      </c>
    </row>
    <row r="3967" spans="1:5" s="192" customFormat="1" outlineLevel="1">
      <c r="A3967" s="192" t="s">
        <v>19871</v>
      </c>
      <c r="B3967" s="205" t="s">
        <v>15584</v>
      </c>
      <c r="C3967" s="192" t="s">
        <v>275</v>
      </c>
      <c r="D3967" s="192" t="s">
        <v>354</v>
      </c>
      <c r="E3967" s="192" t="s">
        <v>925</v>
      </c>
    </row>
    <row r="3968" spans="1:5" s="98" customFormat="1" outlineLevel="1">
      <c r="A3968" s="98" t="s">
        <v>19872</v>
      </c>
      <c r="B3968" s="204" t="s">
        <v>19873</v>
      </c>
      <c r="C3968" s="98" t="s">
        <v>275</v>
      </c>
      <c r="D3968" s="98" t="s">
        <v>354</v>
      </c>
      <c r="E3968" s="98" t="s">
        <v>925</v>
      </c>
    </row>
    <row r="3969" spans="1:5" s="192" customFormat="1" outlineLevel="1">
      <c r="A3969" s="192" t="s">
        <v>19874</v>
      </c>
      <c r="B3969" s="205" t="s">
        <v>19875</v>
      </c>
      <c r="C3969" s="192" t="s">
        <v>275</v>
      </c>
      <c r="D3969" s="192" t="s">
        <v>354</v>
      </c>
      <c r="E3969" s="192" t="s">
        <v>925</v>
      </c>
    </row>
    <row r="3970" spans="1:5" s="188" customFormat="1" outlineLevel="1">
      <c r="A3970" s="188" t="s">
        <v>13669</v>
      </c>
      <c r="B3970" s="206" t="s">
        <v>19876</v>
      </c>
      <c r="C3970" s="188" t="s">
        <v>275</v>
      </c>
      <c r="D3970" s="188" t="s">
        <v>354</v>
      </c>
      <c r="E3970" s="188" t="s">
        <v>925</v>
      </c>
    </row>
    <row r="3971" spans="1:5" s="188" customFormat="1" outlineLevel="1">
      <c r="A3971" s="188" t="s">
        <v>13676</v>
      </c>
      <c r="B3971" s="206" t="s">
        <v>19877</v>
      </c>
      <c r="C3971" s="188" t="s">
        <v>275</v>
      </c>
      <c r="D3971" s="188" t="s">
        <v>354</v>
      </c>
      <c r="E3971" s="188" t="s">
        <v>925</v>
      </c>
    </row>
    <row r="3972" spans="1:5" s="188" customFormat="1" outlineLevel="1">
      <c r="A3972" s="188" t="s">
        <v>13681</v>
      </c>
      <c r="B3972" s="206" t="s">
        <v>19502</v>
      </c>
      <c r="C3972" s="188" t="s">
        <v>275</v>
      </c>
      <c r="D3972" s="188" t="s">
        <v>354</v>
      </c>
      <c r="E3972" s="188" t="s">
        <v>925</v>
      </c>
    </row>
    <row r="3973" spans="1:5" s="188" customFormat="1" outlineLevel="1">
      <c r="A3973" s="188" t="s">
        <v>19878</v>
      </c>
      <c r="B3973" s="206" t="s">
        <v>15584</v>
      </c>
      <c r="C3973" s="188" t="s">
        <v>275</v>
      </c>
      <c r="D3973" s="188" t="s">
        <v>354</v>
      </c>
      <c r="E3973" s="188" t="s">
        <v>925</v>
      </c>
    </row>
    <row r="3974" spans="1:5" s="192" customFormat="1" outlineLevel="1">
      <c r="A3974" s="192" t="s">
        <v>19879</v>
      </c>
      <c r="B3974" s="205" t="s">
        <v>19880</v>
      </c>
      <c r="C3974" s="192" t="s">
        <v>275</v>
      </c>
      <c r="D3974" s="192" t="s">
        <v>354</v>
      </c>
      <c r="E3974" s="192" t="s">
        <v>925</v>
      </c>
    </row>
    <row r="3975" spans="1:5" s="188" customFormat="1" outlineLevel="1">
      <c r="A3975" s="188" t="s">
        <v>13686</v>
      </c>
      <c r="B3975" s="206" t="s">
        <v>19881</v>
      </c>
      <c r="C3975" s="188" t="s">
        <v>275</v>
      </c>
      <c r="D3975" s="188" t="s">
        <v>354</v>
      </c>
      <c r="E3975" s="188" t="s">
        <v>925</v>
      </c>
    </row>
    <row r="3976" spans="1:5" s="188" customFormat="1" outlineLevel="1">
      <c r="A3976" s="188" t="s">
        <v>13690</v>
      </c>
      <c r="B3976" s="206" t="s">
        <v>19882</v>
      </c>
      <c r="C3976" s="188" t="s">
        <v>275</v>
      </c>
      <c r="D3976" s="188" t="s">
        <v>354</v>
      </c>
      <c r="E3976" s="188" t="s">
        <v>925</v>
      </c>
    </row>
    <row r="3977" spans="1:5" s="188" customFormat="1" outlineLevel="1">
      <c r="A3977" s="188" t="s">
        <v>13694</v>
      </c>
      <c r="B3977" s="206" t="s">
        <v>19883</v>
      </c>
      <c r="C3977" s="188" t="s">
        <v>275</v>
      </c>
      <c r="D3977" s="188" t="s">
        <v>354</v>
      </c>
      <c r="E3977" s="188" t="s">
        <v>925</v>
      </c>
    </row>
    <row r="3978" spans="1:5" s="188" customFormat="1" outlineLevel="1">
      <c r="A3978" s="188" t="s">
        <v>13697</v>
      </c>
      <c r="B3978" s="206" t="s">
        <v>19884</v>
      </c>
      <c r="C3978" s="188" t="s">
        <v>275</v>
      </c>
      <c r="D3978" s="188" t="s">
        <v>354</v>
      </c>
      <c r="E3978" s="188" t="s">
        <v>925</v>
      </c>
    </row>
    <row r="3979" spans="1:5" s="188" customFormat="1" outlineLevel="1">
      <c r="A3979" s="188" t="s">
        <v>13700</v>
      </c>
      <c r="B3979" s="206" t="s">
        <v>19885</v>
      </c>
      <c r="C3979" s="188" t="s">
        <v>275</v>
      </c>
      <c r="D3979" s="188" t="s">
        <v>354</v>
      </c>
      <c r="E3979" s="188" t="s">
        <v>925</v>
      </c>
    </row>
    <row r="3980" spans="1:5" s="188" customFormat="1" outlineLevel="1">
      <c r="A3980" s="188" t="s">
        <v>13703</v>
      </c>
      <c r="B3980" s="206" t="s">
        <v>19886</v>
      </c>
      <c r="C3980" s="188" t="s">
        <v>275</v>
      </c>
      <c r="D3980" s="188" t="s">
        <v>354</v>
      </c>
      <c r="E3980" s="188" t="s">
        <v>925</v>
      </c>
    </row>
    <row r="3981" spans="1:5" s="188" customFormat="1" outlineLevel="1">
      <c r="A3981" s="188" t="s">
        <v>19887</v>
      </c>
      <c r="B3981" s="206" t="s">
        <v>15584</v>
      </c>
      <c r="C3981" s="188" t="s">
        <v>275</v>
      </c>
      <c r="D3981" s="188" t="s">
        <v>354</v>
      </c>
      <c r="E3981" s="188" t="s">
        <v>925</v>
      </c>
    </row>
    <row r="3982" spans="1:5" s="192" customFormat="1" outlineLevel="1">
      <c r="A3982" s="192" t="s">
        <v>19888</v>
      </c>
      <c r="B3982" s="205" t="s">
        <v>19889</v>
      </c>
      <c r="C3982" s="192" t="s">
        <v>275</v>
      </c>
      <c r="D3982" s="192" t="s">
        <v>354</v>
      </c>
      <c r="E3982" s="192" t="s">
        <v>925</v>
      </c>
    </row>
    <row r="3983" spans="1:5" s="188" customFormat="1" outlineLevel="1">
      <c r="A3983" s="188" t="s">
        <v>13760</v>
      </c>
      <c r="B3983" s="206" t="s">
        <v>19890</v>
      </c>
      <c r="C3983" s="188" t="s">
        <v>275</v>
      </c>
      <c r="D3983" s="188" t="s">
        <v>354</v>
      </c>
      <c r="E3983" s="188" t="s">
        <v>925</v>
      </c>
    </row>
    <row r="3984" spans="1:5" s="188" customFormat="1" outlineLevel="1">
      <c r="A3984" s="188" t="s">
        <v>13763</v>
      </c>
      <c r="B3984" s="206" t="s">
        <v>19891</v>
      </c>
      <c r="C3984" s="188" t="s">
        <v>275</v>
      </c>
      <c r="D3984" s="188" t="s">
        <v>354</v>
      </c>
      <c r="E3984" s="188" t="s">
        <v>925</v>
      </c>
    </row>
    <row r="3985" spans="1:5" s="188" customFormat="1" outlineLevel="1">
      <c r="A3985" s="188" t="s">
        <v>19892</v>
      </c>
      <c r="B3985" s="206" t="s">
        <v>15584</v>
      </c>
      <c r="C3985" s="188" t="s">
        <v>275</v>
      </c>
      <c r="D3985" s="188" t="s">
        <v>354</v>
      </c>
      <c r="E3985" s="188" t="s">
        <v>925</v>
      </c>
    </row>
    <row r="3986" spans="1:5" s="192" customFormat="1" outlineLevel="1">
      <c r="A3986" s="192" t="s">
        <v>19893</v>
      </c>
      <c r="B3986" s="205" t="s">
        <v>19894</v>
      </c>
      <c r="C3986" s="192" t="s">
        <v>275</v>
      </c>
      <c r="D3986" s="192" t="s">
        <v>354</v>
      </c>
      <c r="E3986" s="192" t="s">
        <v>925</v>
      </c>
    </row>
    <row r="3987" spans="1:5" s="188" customFormat="1" outlineLevel="1">
      <c r="A3987" s="188" t="s">
        <v>13771</v>
      </c>
      <c r="B3987" s="206" t="s">
        <v>13768</v>
      </c>
      <c r="C3987" s="188" t="s">
        <v>275</v>
      </c>
      <c r="D3987" s="188" t="s">
        <v>354</v>
      </c>
      <c r="E3987" s="188" t="s">
        <v>925</v>
      </c>
    </row>
    <row r="3988" spans="1:5" s="188" customFormat="1" outlineLevel="1">
      <c r="A3988" s="188" t="s">
        <v>13766</v>
      </c>
      <c r="B3988" s="206" t="s">
        <v>19895</v>
      </c>
      <c r="C3988" s="188" t="s">
        <v>275</v>
      </c>
      <c r="D3988" s="188" t="s">
        <v>354</v>
      </c>
      <c r="E3988" s="188" t="s">
        <v>925</v>
      </c>
    </row>
    <row r="3989" spans="1:5" s="188" customFormat="1" outlineLevel="1">
      <c r="A3989" s="188" t="s">
        <v>19896</v>
      </c>
      <c r="B3989" s="206" t="s">
        <v>15584</v>
      </c>
      <c r="C3989" s="188" t="s">
        <v>275</v>
      </c>
      <c r="D3989" s="188" t="s">
        <v>354</v>
      </c>
      <c r="E3989" s="188" t="s">
        <v>925</v>
      </c>
    </row>
    <row r="3990" spans="1:5" s="192" customFormat="1" outlineLevel="1">
      <c r="A3990" s="192" t="s">
        <v>19897</v>
      </c>
      <c r="B3990" s="205" t="s">
        <v>19898</v>
      </c>
      <c r="C3990" s="192" t="s">
        <v>275</v>
      </c>
      <c r="D3990" s="192" t="s">
        <v>354</v>
      </c>
      <c r="E3990" s="192" t="s">
        <v>925</v>
      </c>
    </row>
    <row r="3991" spans="1:5" s="188" customFormat="1" outlineLevel="1">
      <c r="A3991" s="188" t="s">
        <v>13705</v>
      </c>
      <c r="B3991" s="206" t="s">
        <v>19899</v>
      </c>
      <c r="C3991" s="188" t="s">
        <v>275</v>
      </c>
      <c r="D3991" s="188" t="s">
        <v>354</v>
      </c>
      <c r="E3991" s="188" t="s">
        <v>925</v>
      </c>
    </row>
    <row r="3992" spans="1:5" s="188" customFormat="1" outlineLevel="1">
      <c r="A3992" s="188" t="s">
        <v>13827</v>
      </c>
      <c r="B3992" s="206" t="s">
        <v>19900</v>
      </c>
      <c r="C3992" s="188" t="s">
        <v>275</v>
      </c>
      <c r="D3992" s="188" t="s">
        <v>354</v>
      </c>
      <c r="E3992" s="188" t="s">
        <v>925</v>
      </c>
    </row>
    <row r="3993" spans="1:5" s="188" customFormat="1" outlineLevel="1">
      <c r="A3993" s="188" t="s">
        <v>13733</v>
      </c>
      <c r="B3993" s="206" t="s">
        <v>19901</v>
      </c>
      <c r="C3993" s="188" t="s">
        <v>275</v>
      </c>
      <c r="D3993" s="188" t="s">
        <v>354</v>
      </c>
      <c r="E3993" s="188" t="s">
        <v>925</v>
      </c>
    </row>
    <row r="3994" spans="1:5" s="188" customFormat="1" outlineLevel="1">
      <c r="A3994" s="188" t="s">
        <v>19902</v>
      </c>
      <c r="B3994" s="206" t="s">
        <v>15584</v>
      </c>
      <c r="C3994" s="188" t="s">
        <v>275</v>
      </c>
      <c r="D3994" s="188" t="s">
        <v>354</v>
      </c>
      <c r="E3994" s="188" t="s">
        <v>925</v>
      </c>
    </row>
    <row r="3995" spans="1:5" s="192" customFormat="1" outlineLevel="1">
      <c r="A3995" s="192" t="s">
        <v>19903</v>
      </c>
      <c r="B3995" s="205" t="s">
        <v>15584</v>
      </c>
      <c r="C3995" s="192" t="s">
        <v>275</v>
      </c>
      <c r="D3995" s="192" t="s">
        <v>354</v>
      </c>
      <c r="E3995" s="192" t="s">
        <v>925</v>
      </c>
    </row>
    <row r="3996" spans="1:5" s="98" customFormat="1" outlineLevel="1">
      <c r="A3996" s="98" t="s">
        <v>19904</v>
      </c>
      <c r="B3996" s="204" t="s">
        <v>15584</v>
      </c>
      <c r="C3996" s="98" t="s">
        <v>275</v>
      </c>
      <c r="D3996" s="98" t="s">
        <v>354</v>
      </c>
      <c r="E3996" s="98" t="s">
        <v>925</v>
      </c>
    </row>
    <row r="3997" spans="1:5" s="103" customFormat="1">
      <c r="A3997" s="103" t="s">
        <v>19905</v>
      </c>
      <c r="B3997" s="203" t="s">
        <v>19906</v>
      </c>
    </row>
    <row r="3998" spans="1:5" s="98" customFormat="1" outlineLevel="1">
      <c r="A3998" s="98" t="s">
        <v>19907</v>
      </c>
      <c r="B3998" s="204" t="s">
        <v>19908</v>
      </c>
      <c r="C3998" s="98" t="s">
        <v>233</v>
      </c>
      <c r="D3998" s="98" t="s">
        <v>319</v>
      </c>
      <c r="E3998" s="98" t="s">
        <v>21087</v>
      </c>
    </row>
    <row r="3999" spans="1:5" s="192" customFormat="1" outlineLevel="1">
      <c r="A3999" s="192" t="s">
        <v>19909</v>
      </c>
      <c r="B3999" s="205" t="s">
        <v>19910</v>
      </c>
      <c r="C3999" s="192" t="s">
        <v>233</v>
      </c>
      <c r="D3999" s="192" t="s">
        <v>319</v>
      </c>
      <c r="E3999" s="192" t="s">
        <v>21087</v>
      </c>
    </row>
    <row r="4000" spans="1:5" s="188" customFormat="1" outlineLevel="1">
      <c r="A4000" s="188" t="s">
        <v>13449</v>
      </c>
      <c r="B4000" s="206" t="s">
        <v>19911</v>
      </c>
      <c r="C4000" s="188" t="s">
        <v>233</v>
      </c>
      <c r="D4000" s="188" t="s">
        <v>319</v>
      </c>
      <c r="E4000" s="188" t="s">
        <v>21087</v>
      </c>
    </row>
    <row r="4001" spans="1:5" s="188" customFormat="1" outlineLevel="1">
      <c r="A4001" s="188" t="s">
        <v>13457</v>
      </c>
      <c r="B4001" s="206" t="s">
        <v>19912</v>
      </c>
      <c r="C4001" s="188" t="s">
        <v>233</v>
      </c>
      <c r="D4001" s="188" t="s">
        <v>319</v>
      </c>
      <c r="E4001" s="188" t="s">
        <v>21087</v>
      </c>
    </row>
    <row r="4002" spans="1:5" s="188" customFormat="1" outlineLevel="1">
      <c r="A4002" s="188" t="s">
        <v>19913</v>
      </c>
      <c r="B4002" s="206" t="s">
        <v>15584</v>
      </c>
      <c r="C4002" s="188" t="s">
        <v>233</v>
      </c>
      <c r="D4002" s="188" t="s">
        <v>319</v>
      </c>
      <c r="E4002" s="188" t="s">
        <v>21087</v>
      </c>
    </row>
    <row r="4003" spans="1:5" s="192" customFormat="1" outlineLevel="1">
      <c r="A4003" s="192" t="s">
        <v>19914</v>
      </c>
      <c r="B4003" s="205" t="s">
        <v>19915</v>
      </c>
      <c r="C4003" s="192" t="s">
        <v>233</v>
      </c>
      <c r="D4003" s="192" t="s">
        <v>319</v>
      </c>
      <c r="E4003" s="192" t="s">
        <v>21087</v>
      </c>
    </row>
    <row r="4004" spans="1:5" s="188" customFormat="1" outlineLevel="1">
      <c r="A4004" s="188" t="s">
        <v>13466</v>
      </c>
      <c r="B4004" s="206" t="s">
        <v>19916</v>
      </c>
      <c r="C4004" s="188" t="s">
        <v>233</v>
      </c>
      <c r="D4004" s="188" t="s">
        <v>319</v>
      </c>
      <c r="E4004" s="188" t="s">
        <v>21087</v>
      </c>
    </row>
    <row r="4005" spans="1:5" s="188" customFormat="1" outlineLevel="1">
      <c r="A4005" s="188" t="s">
        <v>13445</v>
      </c>
      <c r="B4005" s="206" t="s">
        <v>19917</v>
      </c>
      <c r="C4005" s="188" t="s">
        <v>233</v>
      </c>
      <c r="D4005" s="188" t="s">
        <v>319</v>
      </c>
      <c r="E4005" s="188" t="s">
        <v>21087</v>
      </c>
    </row>
    <row r="4006" spans="1:5" s="188" customFormat="1" outlineLevel="1">
      <c r="A4006" s="188" t="s">
        <v>13469</v>
      </c>
      <c r="B4006" s="206" t="s">
        <v>19918</v>
      </c>
      <c r="C4006" s="188" t="s">
        <v>233</v>
      </c>
      <c r="D4006" s="188" t="s">
        <v>319</v>
      </c>
      <c r="E4006" s="188" t="s">
        <v>21087</v>
      </c>
    </row>
    <row r="4007" spans="1:5" s="188" customFormat="1" outlineLevel="1">
      <c r="A4007" s="188" t="s">
        <v>13471</v>
      </c>
      <c r="B4007" s="206" t="s">
        <v>19919</v>
      </c>
      <c r="C4007" s="188" t="s">
        <v>233</v>
      </c>
      <c r="D4007" s="188" t="s">
        <v>319</v>
      </c>
      <c r="E4007" s="188" t="s">
        <v>21087</v>
      </c>
    </row>
    <row r="4008" spans="1:5" s="188" customFormat="1" outlineLevel="1">
      <c r="A4008" s="188" t="s">
        <v>19920</v>
      </c>
      <c r="B4008" s="206" t="s">
        <v>15584</v>
      </c>
      <c r="C4008" s="188" t="s">
        <v>233</v>
      </c>
      <c r="D4008" s="188" t="s">
        <v>319</v>
      </c>
      <c r="E4008" s="188" t="s">
        <v>21087</v>
      </c>
    </row>
    <row r="4009" spans="1:5" s="192" customFormat="1" outlineLevel="1">
      <c r="A4009" s="192" t="s">
        <v>19921</v>
      </c>
      <c r="B4009" s="205" t="s">
        <v>15584</v>
      </c>
      <c r="C4009" s="192" t="s">
        <v>233</v>
      </c>
      <c r="D4009" s="192" t="s">
        <v>319</v>
      </c>
      <c r="E4009" s="192" t="s">
        <v>21087</v>
      </c>
    </row>
    <row r="4010" spans="1:5" s="98" customFormat="1" outlineLevel="1">
      <c r="A4010" s="98" t="s">
        <v>19922</v>
      </c>
      <c r="B4010" s="204" t="s">
        <v>19923</v>
      </c>
      <c r="C4010" s="98" t="s">
        <v>275</v>
      </c>
      <c r="D4010" s="98" t="s">
        <v>354</v>
      </c>
      <c r="E4010" s="98" t="s">
        <v>925</v>
      </c>
    </row>
    <row r="4011" spans="1:5" s="192" customFormat="1" outlineLevel="1">
      <c r="A4011" s="192" t="s">
        <v>13896</v>
      </c>
      <c r="B4011" s="205" t="s">
        <v>13895</v>
      </c>
      <c r="C4011" s="192" t="s">
        <v>275</v>
      </c>
      <c r="D4011" s="192" t="s">
        <v>354</v>
      </c>
      <c r="E4011" s="192" t="s">
        <v>925</v>
      </c>
    </row>
    <row r="4012" spans="1:5" s="192" customFormat="1" outlineLevel="1">
      <c r="A4012" s="192" t="s">
        <v>19924</v>
      </c>
      <c r="B4012" s="205" t="s">
        <v>19925</v>
      </c>
      <c r="C4012" s="192" t="s">
        <v>275</v>
      </c>
      <c r="D4012" s="192" t="s">
        <v>354</v>
      </c>
      <c r="E4012" s="192" t="s">
        <v>925</v>
      </c>
    </row>
    <row r="4013" spans="1:5" s="188" customFormat="1" outlineLevel="1">
      <c r="A4013" s="188" t="s">
        <v>13879</v>
      </c>
      <c r="B4013" s="206" t="s">
        <v>19926</v>
      </c>
      <c r="C4013" s="188" t="s">
        <v>275</v>
      </c>
      <c r="D4013" s="188" t="s">
        <v>354</v>
      </c>
      <c r="E4013" s="188" t="s">
        <v>925</v>
      </c>
    </row>
    <row r="4014" spans="1:5" s="188" customFormat="1" outlineLevel="1">
      <c r="A4014" s="188" t="s">
        <v>13883</v>
      </c>
      <c r="B4014" s="206" t="s">
        <v>19927</v>
      </c>
      <c r="C4014" s="188" t="s">
        <v>275</v>
      </c>
      <c r="D4014" s="188" t="s">
        <v>354</v>
      </c>
      <c r="E4014" s="188" t="s">
        <v>925</v>
      </c>
    </row>
    <row r="4015" spans="1:5" s="188" customFormat="1" outlineLevel="1">
      <c r="A4015" s="188" t="s">
        <v>13887</v>
      </c>
      <c r="B4015" s="206" t="s">
        <v>19928</v>
      </c>
      <c r="C4015" s="188" t="s">
        <v>275</v>
      </c>
      <c r="D4015" s="188" t="s">
        <v>354</v>
      </c>
      <c r="E4015" s="188" t="s">
        <v>925</v>
      </c>
    </row>
    <row r="4016" spans="1:5" s="188" customFormat="1" outlineLevel="1">
      <c r="A4016" s="188" t="s">
        <v>13891</v>
      </c>
      <c r="B4016" s="206" t="s">
        <v>19929</v>
      </c>
      <c r="C4016" s="188" t="s">
        <v>275</v>
      </c>
      <c r="D4016" s="188" t="s">
        <v>354</v>
      </c>
      <c r="E4016" s="188" t="s">
        <v>925</v>
      </c>
    </row>
    <row r="4017" spans="1:5" s="188" customFormat="1" outlineLevel="1">
      <c r="A4017" s="188" t="s">
        <v>13893</v>
      </c>
      <c r="B4017" s="206" t="s">
        <v>19930</v>
      </c>
      <c r="C4017" s="188" t="s">
        <v>275</v>
      </c>
      <c r="D4017" s="188" t="s">
        <v>354</v>
      </c>
      <c r="E4017" s="188" t="s">
        <v>925</v>
      </c>
    </row>
    <row r="4018" spans="1:5" s="188" customFormat="1" outlineLevel="1">
      <c r="A4018" s="188" t="s">
        <v>19931</v>
      </c>
      <c r="B4018" s="206" t="s">
        <v>15584</v>
      </c>
      <c r="C4018" s="188" t="s">
        <v>275</v>
      </c>
      <c r="D4018" s="188" t="s">
        <v>354</v>
      </c>
      <c r="E4018" s="188" t="s">
        <v>925</v>
      </c>
    </row>
    <row r="4019" spans="1:5" s="192" customFormat="1" outlineLevel="1">
      <c r="A4019" s="192" t="s">
        <v>19932</v>
      </c>
      <c r="B4019" s="205" t="s">
        <v>19933</v>
      </c>
      <c r="C4019" s="192" t="s">
        <v>275</v>
      </c>
      <c r="D4019" s="192" t="s">
        <v>354</v>
      </c>
      <c r="E4019" s="192" t="s">
        <v>925</v>
      </c>
    </row>
    <row r="4020" spans="1:5" s="188" customFormat="1" outlineLevel="1">
      <c r="A4020" s="188" t="s">
        <v>13901</v>
      </c>
      <c r="B4020" s="206" t="s">
        <v>19934</v>
      </c>
      <c r="C4020" s="188" t="s">
        <v>275</v>
      </c>
      <c r="D4020" s="188" t="s">
        <v>354</v>
      </c>
      <c r="E4020" s="188" t="s">
        <v>925</v>
      </c>
    </row>
    <row r="4021" spans="1:5" s="188" customFormat="1" outlineLevel="1">
      <c r="A4021" s="188" t="s">
        <v>13905</v>
      </c>
      <c r="B4021" s="206" t="s">
        <v>19935</v>
      </c>
      <c r="C4021" s="188" t="s">
        <v>275</v>
      </c>
      <c r="D4021" s="188" t="s">
        <v>354</v>
      </c>
      <c r="E4021" s="188" t="s">
        <v>925</v>
      </c>
    </row>
    <row r="4022" spans="1:5" s="188" customFormat="1" outlineLevel="1">
      <c r="A4022" s="188" t="s">
        <v>13907</v>
      </c>
      <c r="B4022" s="206" t="s">
        <v>19936</v>
      </c>
      <c r="C4022" s="188" t="s">
        <v>275</v>
      </c>
      <c r="D4022" s="188" t="s">
        <v>354</v>
      </c>
      <c r="E4022" s="188" t="s">
        <v>925</v>
      </c>
    </row>
    <row r="4023" spans="1:5" s="188" customFormat="1" outlineLevel="1">
      <c r="A4023" s="188" t="s">
        <v>13910</v>
      </c>
      <c r="B4023" s="206" t="s">
        <v>19937</v>
      </c>
      <c r="C4023" s="188" t="s">
        <v>275</v>
      </c>
      <c r="D4023" s="188" t="s">
        <v>354</v>
      </c>
      <c r="E4023" s="188" t="s">
        <v>925</v>
      </c>
    </row>
    <row r="4024" spans="1:5" s="188" customFormat="1" outlineLevel="1">
      <c r="A4024" s="188" t="s">
        <v>13913</v>
      </c>
      <c r="B4024" s="206" t="s">
        <v>19938</v>
      </c>
      <c r="C4024" s="188" t="s">
        <v>275</v>
      </c>
      <c r="D4024" s="188" t="s">
        <v>354</v>
      </c>
      <c r="E4024" s="188" t="s">
        <v>925</v>
      </c>
    </row>
    <row r="4025" spans="1:5" s="188" customFormat="1" outlineLevel="1">
      <c r="A4025" s="188" t="s">
        <v>13915</v>
      </c>
      <c r="B4025" s="206" t="s">
        <v>19939</v>
      </c>
      <c r="C4025" s="188" t="s">
        <v>275</v>
      </c>
      <c r="D4025" s="188" t="s">
        <v>354</v>
      </c>
      <c r="E4025" s="188" t="s">
        <v>925</v>
      </c>
    </row>
    <row r="4026" spans="1:5" s="188" customFormat="1" outlineLevel="1">
      <c r="A4026" s="188" t="s">
        <v>19940</v>
      </c>
      <c r="B4026" s="206" t="s">
        <v>15584</v>
      </c>
      <c r="C4026" s="188" t="s">
        <v>275</v>
      </c>
      <c r="D4026" s="188" t="s">
        <v>354</v>
      </c>
      <c r="E4026" s="188" t="s">
        <v>925</v>
      </c>
    </row>
    <row r="4027" spans="1:5" s="192" customFormat="1" outlineLevel="1">
      <c r="A4027" s="192" t="s">
        <v>19941</v>
      </c>
      <c r="B4027" s="205" t="s">
        <v>19942</v>
      </c>
      <c r="C4027" s="192" t="s">
        <v>275</v>
      </c>
      <c r="D4027" s="192" t="s">
        <v>354</v>
      </c>
      <c r="E4027" s="192" t="s">
        <v>925</v>
      </c>
    </row>
    <row r="4028" spans="1:5" s="188" customFormat="1" outlineLevel="1">
      <c r="A4028" s="188" t="s">
        <v>13919</v>
      </c>
      <c r="B4028" s="206" t="s">
        <v>19934</v>
      </c>
      <c r="C4028" s="188" t="s">
        <v>275</v>
      </c>
      <c r="D4028" s="188" t="s">
        <v>354</v>
      </c>
      <c r="E4028" s="188" t="s">
        <v>925</v>
      </c>
    </row>
    <row r="4029" spans="1:5" s="188" customFormat="1" outlineLevel="1">
      <c r="A4029" s="188" t="s">
        <v>13921</v>
      </c>
      <c r="B4029" s="206" t="s">
        <v>19943</v>
      </c>
      <c r="C4029" s="188" t="s">
        <v>275</v>
      </c>
      <c r="D4029" s="188" t="s">
        <v>354</v>
      </c>
      <c r="E4029" s="188" t="s">
        <v>925</v>
      </c>
    </row>
    <row r="4030" spans="1:5" s="188" customFormat="1" outlineLevel="1">
      <c r="A4030" s="188" t="s">
        <v>13924</v>
      </c>
      <c r="B4030" s="206" t="s">
        <v>19944</v>
      </c>
      <c r="C4030" s="188" t="s">
        <v>275</v>
      </c>
      <c r="D4030" s="188" t="s">
        <v>354</v>
      </c>
      <c r="E4030" s="188" t="s">
        <v>925</v>
      </c>
    </row>
    <row r="4031" spans="1:5" s="188" customFormat="1" outlineLevel="1">
      <c r="A4031" s="188" t="s">
        <v>13928</v>
      </c>
      <c r="B4031" s="206" t="s">
        <v>19945</v>
      </c>
      <c r="C4031" s="188" t="s">
        <v>275</v>
      </c>
      <c r="D4031" s="188" t="s">
        <v>354</v>
      </c>
      <c r="E4031" s="188" t="s">
        <v>925</v>
      </c>
    </row>
    <row r="4032" spans="1:5" s="188" customFormat="1" outlineLevel="1">
      <c r="A4032" s="188" t="s">
        <v>13932</v>
      </c>
      <c r="B4032" s="206" t="s">
        <v>19946</v>
      </c>
      <c r="C4032" s="188" t="s">
        <v>275</v>
      </c>
      <c r="D4032" s="188" t="s">
        <v>354</v>
      </c>
      <c r="E4032" s="188" t="s">
        <v>925</v>
      </c>
    </row>
    <row r="4033" spans="1:5" s="188" customFormat="1" outlineLevel="1">
      <c r="A4033" s="188" t="s">
        <v>13941</v>
      </c>
      <c r="B4033" s="206" t="s">
        <v>19947</v>
      </c>
      <c r="C4033" s="188" t="s">
        <v>275</v>
      </c>
      <c r="D4033" s="188" t="s">
        <v>354</v>
      </c>
      <c r="E4033" s="188" t="s">
        <v>925</v>
      </c>
    </row>
    <row r="4034" spans="1:5" s="188" customFormat="1" outlineLevel="1">
      <c r="A4034" s="188" t="s">
        <v>13936</v>
      </c>
      <c r="B4034" s="206" t="s">
        <v>19948</v>
      </c>
      <c r="C4034" s="188" t="s">
        <v>275</v>
      </c>
      <c r="D4034" s="188" t="s">
        <v>354</v>
      </c>
      <c r="E4034" s="188" t="s">
        <v>925</v>
      </c>
    </row>
    <row r="4035" spans="1:5" s="188" customFormat="1" outlineLevel="1">
      <c r="A4035" s="188" t="s">
        <v>13938</v>
      </c>
      <c r="B4035" s="206" t="s">
        <v>19949</v>
      </c>
      <c r="C4035" s="188" t="s">
        <v>275</v>
      </c>
      <c r="D4035" s="188" t="s">
        <v>354</v>
      </c>
      <c r="E4035" s="188" t="s">
        <v>925</v>
      </c>
    </row>
    <row r="4036" spans="1:5" s="188" customFormat="1" outlineLevel="1">
      <c r="A4036" s="188" t="s">
        <v>13943</v>
      </c>
      <c r="B4036" s="206" t="s">
        <v>19939</v>
      </c>
      <c r="C4036" s="188" t="s">
        <v>275</v>
      </c>
      <c r="D4036" s="188" t="s">
        <v>354</v>
      </c>
      <c r="E4036" s="188" t="s">
        <v>925</v>
      </c>
    </row>
    <row r="4037" spans="1:5" s="188" customFormat="1" outlineLevel="1">
      <c r="A4037" s="188" t="s">
        <v>19950</v>
      </c>
      <c r="B4037" s="206" t="s">
        <v>15584</v>
      </c>
      <c r="C4037" s="188" t="s">
        <v>275</v>
      </c>
      <c r="D4037" s="188" t="s">
        <v>354</v>
      </c>
      <c r="E4037" s="188" t="s">
        <v>925</v>
      </c>
    </row>
    <row r="4038" spans="1:5" s="192" customFormat="1" outlineLevel="1">
      <c r="A4038" s="192" t="s">
        <v>19951</v>
      </c>
      <c r="B4038" s="205" t="s">
        <v>19952</v>
      </c>
      <c r="C4038" s="192" t="s">
        <v>275</v>
      </c>
      <c r="D4038" s="192" t="s">
        <v>354</v>
      </c>
      <c r="E4038" s="192" t="s">
        <v>925</v>
      </c>
    </row>
    <row r="4039" spans="1:5" s="188" customFormat="1" outlineLevel="1">
      <c r="A4039" s="188" t="s">
        <v>13948</v>
      </c>
      <c r="B4039" s="206" t="s">
        <v>19953</v>
      </c>
      <c r="C4039" s="188" t="s">
        <v>275</v>
      </c>
      <c r="D4039" s="188" t="s">
        <v>354</v>
      </c>
      <c r="E4039" s="188" t="s">
        <v>925</v>
      </c>
    </row>
    <row r="4040" spans="1:5" s="188" customFormat="1" outlineLevel="1">
      <c r="A4040" s="188" t="s">
        <v>13951</v>
      </c>
      <c r="B4040" s="206" t="s">
        <v>19954</v>
      </c>
      <c r="C4040" s="188" t="s">
        <v>275</v>
      </c>
      <c r="D4040" s="188" t="s">
        <v>354</v>
      </c>
      <c r="E4040" s="188" t="s">
        <v>925</v>
      </c>
    </row>
    <row r="4041" spans="1:5" s="188" customFormat="1" outlineLevel="1">
      <c r="A4041" s="188" t="s">
        <v>19955</v>
      </c>
      <c r="B4041" s="206" t="s">
        <v>15584</v>
      </c>
      <c r="C4041" s="188" t="s">
        <v>275</v>
      </c>
      <c r="D4041" s="188" t="s">
        <v>354</v>
      </c>
      <c r="E4041" s="188" t="s">
        <v>925</v>
      </c>
    </row>
    <row r="4042" spans="1:5" s="192" customFormat="1" outlineLevel="1">
      <c r="A4042" s="192" t="s">
        <v>19956</v>
      </c>
      <c r="B4042" s="205" t="s">
        <v>19957</v>
      </c>
      <c r="C4042" s="192" t="s">
        <v>275</v>
      </c>
      <c r="D4042" s="192" t="s">
        <v>354</v>
      </c>
      <c r="E4042" s="192" t="s">
        <v>925</v>
      </c>
    </row>
    <row r="4043" spans="1:5" s="188" customFormat="1" outlineLevel="1">
      <c r="A4043" s="188" t="s">
        <v>13956</v>
      </c>
      <c r="B4043" s="206" t="s">
        <v>19958</v>
      </c>
      <c r="C4043" s="188" t="s">
        <v>275</v>
      </c>
      <c r="D4043" s="188" t="s">
        <v>354</v>
      </c>
      <c r="E4043" s="188" t="s">
        <v>925</v>
      </c>
    </row>
    <row r="4044" spans="1:5" s="188" customFormat="1" outlineLevel="1">
      <c r="A4044" s="188" t="s">
        <v>13958</v>
      </c>
      <c r="B4044" s="206" t="s">
        <v>19959</v>
      </c>
      <c r="C4044" s="188" t="s">
        <v>275</v>
      </c>
      <c r="D4044" s="188" t="s">
        <v>354</v>
      </c>
      <c r="E4044" s="188" t="s">
        <v>925</v>
      </c>
    </row>
    <row r="4045" spans="1:5" s="188" customFormat="1" outlineLevel="1">
      <c r="A4045" s="188" t="s">
        <v>19960</v>
      </c>
      <c r="B4045" s="206" t="s">
        <v>15584</v>
      </c>
      <c r="C4045" s="188" t="s">
        <v>275</v>
      </c>
      <c r="D4045" s="188" t="s">
        <v>354</v>
      </c>
      <c r="E4045" s="188" t="s">
        <v>925</v>
      </c>
    </row>
    <row r="4046" spans="1:5" s="192" customFormat="1" outlineLevel="1">
      <c r="A4046" s="192" t="s">
        <v>19961</v>
      </c>
      <c r="B4046" s="205" t="s">
        <v>15584</v>
      </c>
      <c r="C4046" s="192" t="s">
        <v>275</v>
      </c>
      <c r="D4046" s="192" t="s">
        <v>354</v>
      </c>
      <c r="E4046" s="192" t="s">
        <v>925</v>
      </c>
    </row>
    <row r="4047" spans="1:5" s="98" customFormat="1" outlineLevel="1">
      <c r="A4047" s="98" t="s">
        <v>19962</v>
      </c>
      <c r="B4047" s="204" t="s">
        <v>19963</v>
      </c>
    </row>
    <row r="4048" spans="1:5" s="192" customFormat="1" outlineLevel="1">
      <c r="A4048" s="192" t="s">
        <v>19964</v>
      </c>
      <c r="B4048" s="205" t="s">
        <v>19965</v>
      </c>
      <c r="C4048" s="192" t="s">
        <v>275</v>
      </c>
      <c r="D4048" s="192" t="s">
        <v>354</v>
      </c>
      <c r="E4048" s="192" t="s">
        <v>925</v>
      </c>
    </row>
    <row r="4049" spans="1:5" s="188" customFormat="1" outlineLevel="1">
      <c r="A4049" s="188" t="s">
        <v>14076</v>
      </c>
      <c r="B4049" s="206" t="s">
        <v>19966</v>
      </c>
      <c r="C4049" s="188" t="s">
        <v>275</v>
      </c>
      <c r="D4049" s="188" t="s">
        <v>354</v>
      </c>
      <c r="E4049" s="188" t="s">
        <v>925</v>
      </c>
    </row>
    <row r="4050" spans="1:5" s="188" customFormat="1" outlineLevel="1">
      <c r="A4050" s="188" t="s">
        <v>14080</v>
      </c>
      <c r="B4050" s="206" t="s">
        <v>19967</v>
      </c>
      <c r="C4050" s="188" t="s">
        <v>275</v>
      </c>
      <c r="D4050" s="188" t="s">
        <v>354</v>
      </c>
      <c r="E4050" s="188" t="s">
        <v>925</v>
      </c>
    </row>
    <row r="4051" spans="1:5" s="188" customFormat="1" outlineLevel="1">
      <c r="A4051" s="188" t="s">
        <v>14083</v>
      </c>
      <c r="B4051" s="206" t="s">
        <v>19968</v>
      </c>
      <c r="C4051" s="188" t="s">
        <v>275</v>
      </c>
      <c r="D4051" s="188" t="s">
        <v>354</v>
      </c>
      <c r="E4051" s="188" t="s">
        <v>925</v>
      </c>
    </row>
    <row r="4052" spans="1:5" s="188" customFormat="1" outlineLevel="1">
      <c r="A4052" s="188" t="s">
        <v>14087</v>
      </c>
      <c r="B4052" s="206" t="s">
        <v>19969</v>
      </c>
      <c r="C4052" s="188" t="s">
        <v>275</v>
      </c>
      <c r="D4052" s="188" t="s">
        <v>354</v>
      </c>
      <c r="E4052" s="188" t="s">
        <v>925</v>
      </c>
    </row>
    <row r="4053" spans="1:5" s="188" customFormat="1" outlineLevel="1">
      <c r="A4053" s="188" t="s">
        <v>14091</v>
      </c>
      <c r="B4053" s="206" t="s">
        <v>19970</v>
      </c>
      <c r="C4053" s="188" t="s">
        <v>275</v>
      </c>
      <c r="D4053" s="188" t="s">
        <v>354</v>
      </c>
      <c r="E4053" s="188" t="s">
        <v>925</v>
      </c>
    </row>
    <row r="4054" spans="1:5" s="188" customFormat="1" outlineLevel="1">
      <c r="A4054" s="188" t="s">
        <v>14094</v>
      </c>
      <c r="B4054" s="206" t="s">
        <v>19971</v>
      </c>
      <c r="C4054" s="188" t="s">
        <v>275</v>
      </c>
      <c r="D4054" s="188" t="s">
        <v>354</v>
      </c>
      <c r="E4054" s="188" t="s">
        <v>925</v>
      </c>
    </row>
    <row r="4055" spans="1:5" s="188" customFormat="1" outlineLevel="1">
      <c r="A4055" s="188" t="s">
        <v>19972</v>
      </c>
      <c r="B4055" s="206" t="s">
        <v>15584</v>
      </c>
      <c r="C4055" s="188" t="s">
        <v>275</v>
      </c>
      <c r="D4055" s="188" t="s">
        <v>354</v>
      </c>
      <c r="E4055" s="188" t="s">
        <v>925</v>
      </c>
    </row>
    <row r="4056" spans="1:5" s="192" customFormat="1" outlineLevel="1">
      <c r="A4056" s="192" t="s">
        <v>19973</v>
      </c>
      <c r="B4056" s="205" t="s">
        <v>19974</v>
      </c>
    </row>
    <row r="4057" spans="1:5" s="188" customFormat="1" outlineLevel="1">
      <c r="A4057" s="188" t="s">
        <v>14109</v>
      </c>
      <c r="B4057" s="206" t="s">
        <v>19975</v>
      </c>
      <c r="C4057" s="188" t="s">
        <v>255</v>
      </c>
      <c r="D4057" s="188" t="s">
        <v>337</v>
      </c>
      <c r="E4057" s="188" t="s">
        <v>21088</v>
      </c>
    </row>
    <row r="4058" spans="1:5" s="188" customFormat="1" outlineLevel="1">
      <c r="A4058" s="188" t="s">
        <v>14112</v>
      </c>
      <c r="B4058" s="206" t="s">
        <v>19976</v>
      </c>
      <c r="C4058" s="188" t="s">
        <v>255</v>
      </c>
      <c r="D4058" s="188" t="s">
        <v>337</v>
      </c>
      <c r="E4058" s="188" t="s">
        <v>21088</v>
      </c>
    </row>
    <row r="4059" spans="1:5" s="188" customFormat="1" outlineLevel="1">
      <c r="A4059" s="188" t="s">
        <v>14114</v>
      </c>
      <c r="B4059" s="206" t="s">
        <v>19977</v>
      </c>
      <c r="C4059" s="188" t="s">
        <v>275</v>
      </c>
      <c r="D4059" s="188" t="s">
        <v>354</v>
      </c>
      <c r="E4059" s="188" t="s">
        <v>925</v>
      </c>
    </row>
    <row r="4060" spans="1:5" s="188" customFormat="1" outlineLevel="1">
      <c r="A4060" s="188" t="s">
        <v>14119</v>
      </c>
      <c r="B4060" s="206" t="s">
        <v>19978</v>
      </c>
      <c r="C4060" s="188" t="s">
        <v>255</v>
      </c>
      <c r="D4060" s="188" t="s">
        <v>337</v>
      </c>
      <c r="E4060" s="188" t="s">
        <v>21088</v>
      </c>
    </row>
    <row r="4061" spans="1:5" s="188" customFormat="1" outlineLevel="1">
      <c r="A4061" s="188" t="s">
        <v>14122</v>
      </c>
      <c r="B4061" s="206" t="s">
        <v>19979</v>
      </c>
      <c r="C4061" s="188" t="s">
        <v>274</v>
      </c>
      <c r="D4061" s="188" t="s">
        <v>353</v>
      </c>
      <c r="E4061" s="188" t="s">
        <v>21089</v>
      </c>
    </row>
    <row r="4062" spans="1:5" s="188" customFormat="1" outlineLevel="1">
      <c r="A4062" s="188" t="s">
        <v>14124</v>
      </c>
      <c r="B4062" s="206" t="s">
        <v>19980</v>
      </c>
      <c r="C4062" s="188" t="s">
        <v>275</v>
      </c>
      <c r="D4062" s="188" t="s">
        <v>354</v>
      </c>
      <c r="E4062" s="188" t="s">
        <v>925</v>
      </c>
    </row>
    <row r="4063" spans="1:5" s="188" customFormat="1" outlineLevel="1">
      <c r="A4063" s="188" t="s">
        <v>19981</v>
      </c>
      <c r="B4063" s="206" t="s">
        <v>15584</v>
      </c>
    </row>
    <row r="4064" spans="1:5" s="192" customFormat="1" outlineLevel="1">
      <c r="A4064" s="192" t="s">
        <v>19982</v>
      </c>
      <c r="B4064" s="205" t="s">
        <v>15584</v>
      </c>
    </row>
    <row r="4065" spans="1:5" s="98" customFormat="1" outlineLevel="1">
      <c r="A4065" s="98" t="s">
        <v>19983</v>
      </c>
      <c r="B4065" s="204" t="s">
        <v>19984</v>
      </c>
      <c r="C4065" s="98" t="s">
        <v>275</v>
      </c>
      <c r="D4065" s="98" t="s">
        <v>354</v>
      </c>
      <c r="E4065" s="98" t="s">
        <v>925</v>
      </c>
    </row>
    <row r="4066" spans="1:5" s="192" customFormat="1" outlineLevel="1">
      <c r="A4066" s="192" t="s">
        <v>19985</v>
      </c>
      <c r="B4066" s="205" t="s">
        <v>19986</v>
      </c>
      <c r="C4066" s="192" t="s">
        <v>275</v>
      </c>
      <c r="D4066" s="192" t="s">
        <v>354</v>
      </c>
      <c r="E4066" s="192" t="s">
        <v>925</v>
      </c>
    </row>
    <row r="4067" spans="1:5" s="188" customFormat="1" outlineLevel="1">
      <c r="A4067" s="188" t="s">
        <v>14743</v>
      </c>
      <c r="B4067" s="206" t="s">
        <v>19987</v>
      </c>
      <c r="C4067" s="188" t="s">
        <v>275</v>
      </c>
      <c r="D4067" s="188" t="s">
        <v>354</v>
      </c>
      <c r="E4067" s="188" t="s">
        <v>925</v>
      </c>
    </row>
    <row r="4068" spans="1:5" s="188" customFormat="1" outlineLevel="1">
      <c r="A4068" s="188" t="s">
        <v>14746</v>
      </c>
      <c r="B4068" s="206" t="s">
        <v>19988</v>
      </c>
      <c r="C4068" s="188" t="s">
        <v>275</v>
      </c>
      <c r="D4068" s="188" t="s">
        <v>354</v>
      </c>
      <c r="E4068" s="188" t="s">
        <v>925</v>
      </c>
    </row>
    <row r="4069" spans="1:5" s="188" customFormat="1" outlineLevel="1">
      <c r="A4069" s="188" t="s">
        <v>14754</v>
      </c>
      <c r="B4069" s="206" t="s">
        <v>19989</v>
      </c>
      <c r="C4069" s="188" t="s">
        <v>275</v>
      </c>
      <c r="D4069" s="188" t="s">
        <v>354</v>
      </c>
      <c r="E4069" s="188" t="s">
        <v>925</v>
      </c>
    </row>
    <row r="4070" spans="1:5" s="188" customFormat="1" outlineLevel="1">
      <c r="A4070" s="188" t="s">
        <v>19990</v>
      </c>
      <c r="B4070" s="206" t="s">
        <v>15584</v>
      </c>
      <c r="C4070" s="188" t="s">
        <v>275</v>
      </c>
      <c r="D4070" s="188" t="s">
        <v>354</v>
      </c>
      <c r="E4070" s="188" t="s">
        <v>925</v>
      </c>
    </row>
    <row r="4071" spans="1:5" s="192" customFormat="1" outlineLevel="1">
      <c r="A4071" s="192" t="s">
        <v>19991</v>
      </c>
      <c r="B4071" s="205" t="s">
        <v>19992</v>
      </c>
      <c r="C4071" s="192" t="s">
        <v>275</v>
      </c>
      <c r="D4071" s="192" t="s">
        <v>354</v>
      </c>
      <c r="E4071" s="192" t="s">
        <v>925</v>
      </c>
    </row>
    <row r="4072" spans="1:5" s="188" customFormat="1" outlineLevel="1">
      <c r="A4072" s="188" t="s">
        <v>14812</v>
      </c>
      <c r="B4072" s="206" t="s">
        <v>19993</v>
      </c>
      <c r="C4072" s="188" t="s">
        <v>275</v>
      </c>
      <c r="D4072" s="188" t="s">
        <v>354</v>
      </c>
      <c r="E4072" s="188" t="s">
        <v>925</v>
      </c>
    </row>
    <row r="4073" spans="1:5" s="188" customFormat="1" outlineLevel="1">
      <c r="A4073" s="188" t="s">
        <v>14822</v>
      </c>
      <c r="B4073" s="206" t="s">
        <v>19994</v>
      </c>
      <c r="C4073" s="188" t="s">
        <v>275</v>
      </c>
      <c r="D4073" s="188" t="s">
        <v>354</v>
      </c>
      <c r="E4073" s="188" t="s">
        <v>925</v>
      </c>
    </row>
    <row r="4074" spans="1:5" s="188" customFormat="1" outlineLevel="1">
      <c r="A4074" s="188" t="s">
        <v>14826</v>
      </c>
      <c r="B4074" s="206" t="s">
        <v>19995</v>
      </c>
      <c r="C4074" s="188" t="s">
        <v>275</v>
      </c>
      <c r="D4074" s="188" t="s">
        <v>354</v>
      </c>
      <c r="E4074" s="188" t="s">
        <v>925</v>
      </c>
    </row>
    <row r="4075" spans="1:5" s="188" customFormat="1" outlineLevel="1">
      <c r="A4075" s="188" t="s">
        <v>14829</v>
      </c>
      <c r="B4075" s="206" t="s">
        <v>19996</v>
      </c>
      <c r="C4075" s="188" t="s">
        <v>275</v>
      </c>
      <c r="D4075" s="188" t="s">
        <v>354</v>
      </c>
      <c r="E4075" s="188" t="s">
        <v>925</v>
      </c>
    </row>
    <row r="4076" spans="1:5" s="188" customFormat="1" outlineLevel="1">
      <c r="A4076" s="188" t="s">
        <v>19997</v>
      </c>
      <c r="B4076" s="206" t="s">
        <v>15584</v>
      </c>
      <c r="C4076" s="188" t="s">
        <v>275</v>
      </c>
      <c r="D4076" s="188" t="s">
        <v>354</v>
      </c>
      <c r="E4076" s="188" t="s">
        <v>925</v>
      </c>
    </row>
    <row r="4077" spans="1:5" s="192" customFormat="1" outlineLevel="1">
      <c r="A4077" s="192" t="s">
        <v>19998</v>
      </c>
      <c r="B4077" s="205" t="s">
        <v>15584</v>
      </c>
      <c r="C4077" s="192" t="s">
        <v>275</v>
      </c>
      <c r="D4077" s="192" t="s">
        <v>354</v>
      </c>
      <c r="E4077" s="192" t="s">
        <v>925</v>
      </c>
    </row>
    <row r="4078" spans="1:5" s="98" customFormat="1" outlineLevel="1">
      <c r="A4078" s="98" t="s">
        <v>19999</v>
      </c>
      <c r="B4078" s="204" t="s">
        <v>20000</v>
      </c>
      <c r="C4078" s="98" t="s">
        <v>275</v>
      </c>
      <c r="D4078" s="98" t="s">
        <v>354</v>
      </c>
      <c r="E4078" s="98" t="s">
        <v>925</v>
      </c>
    </row>
    <row r="4079" spans="1:5" s="192" customFormat="1" outlineLevel="1">
      <c r="A4079" s="192" t="s">
        <v>20001</v>
      </c>
      <c r="B4079" s="205" t="s">
        <v>20002</v>
      </c>
      <c r="C4079" s="192" t="s">
        <v>275</v>
      </c>
      <c r="D4079" s="192" t="s">
        <v>354</v>
      </c>
      <c r="E4079" s="192" t="s">
        <v>925</v>
      </c>
    </row>
    <row r="4080" spans="1:5" s="188" customFormat="1" outlineLevel="1">
      <c r="A4080" s="188" t="s">
        <v>12768</v>
      </c>
      <c r="B4080" s="206" t="s">
        <v>20003</v>
      </c>
      <c r="C4080" s="188" t="s">
        <v>275</v>
      </c>
      <c r="D4080" s="188" t="s">
        <v>354</v>
      </c>
      <c r="E4080" s="188" t="s">
        <v>925</v>
      </c>
    </row>
    <row r="4081" spans="1:5" s="188" customFormat="1" outlineLevel="1">
      <c r="A4081" s="188" t="s">
        <v>12785</v>
      </c>
      <c r="B4081" s="206" t="s">
        <v>20004</v>
      </c>
      <c r="C4081" s="188" t="s">
        <v>275</v>
      </c>
      <c r="D4081" s="188" t="s">
        <v>354</v>
      </c>
      <c r="E4081" s="188" t="s">
        <v>925</v>
      </c>
    </row>
    <row r="4082" spans="1:5" s="188" customFormat="1" outlineLevel="1">
      <c r="A4082" s="188" t="s">
        <v>20005</v>
      </c>
      <c r="B4082" s="206" t="s">
        <v>15584</v>
      </c>
      <c r="C4082" s="188" t="s">
        <v>275</v>
      </c>
      <c r="D4082" s="188" t="s">
        <v>354</v>
      </c>
      <c r="E4082" s="188" t="s">
        <v>925</v>
      </c>
    </row>
    <row r="4083" spans="1:5" s="192" customFormat="1" outlineLevel="1">
      <c r="A4083" s="192" t="s">
        <v>20006</v>
      </c>
      <c r="B4083" s="205" t="s">
        <v>20007</v>
      </c>
      <c r="C4083" s="192" t="s">
        <v>275</v>
      </c>
      <c r="D4083" s="192" t="s">
        <v>354</v>
      </c>
      <c r="E4083" s="192" t="s">
        <v>925</v>
      </c>
    </row>
    <row r="4084" spans="1:5" s="188" customFormat="1" outlineLevel="1">
      <c r="A4084" s="188" t="s">
        <v>12162</v>
      </c>
      <c r="B4084" s="206" t="s">
        <v>20008</v>
      </c>
      <c r="C4084" s="188" t="s">
        <v>275</v>
      </c>
      <c r="D4084" s="188" t="s">
        <v>354</v>
      </c>
      <c r="E4084" s="188" t="s">
        <v>925</v>
      </c>
    </row>
    <row r="4085" spans="1:5" s="188" customFormat="1" outlineLevel="1">
      <c r="A4085" s="188" t="s">
        <v>12169</v>
      </c>
      <c r="B4085" s="206" t="s">
        <v>20009</v>
      </c>
      <c r="C4085" s="188" t="s">
        <v>275</v>
      </c>
      <c r="D4085" s="188" t="s">
        <v>354</v>
      </c>
      <c r="E4085" s="188" t="s">
        <v>925</v>
      </c>
    </row>
    <row r="4086" spans="1:5" s="188" customFormat="1" outlineLevel="1">
      <c r="A4086" s="188" t="s">
        <v>20010</v>
      </c>
      <c r="B4086" s="206" t="s">
        <v>15584</v>
      </c>
      <c r="C4086" s="188" t="s">
        <v>275</v>
      </c>
      <c r="D4086" s="188" t="s">
        <v>354</v>
      </c>
      <c r="E4086" s="188" t="s">
        <v>925</v>
      </c>
    </row>
    <row r="4087" spans="1:5" s="192" customFormat="1" outlineLevel="1">
      <c r="A4087" s="192" t="s">
        <v>12269</v>
      </c>
      <c r="B4087" s="205" t="s">
        <v>20011</v>
      </c>
      <c r="C4087" s="192" t="s">
        <v>275</v>
      </c>
      <c r="D4087" s="192" t="s">
        <v>354</v>
      </c>
      <c r="E4087" s="192" t="s">
        <v>925</v>
      </c>
    </row>
    <row r="4088" spans="1:5" s="192" customFormat="1" outlineLevel="1">
      <c r="A4088" s="192" t="s">
        <v>20012</v>
      </c>
      <c r="B4088" s="205" t="s">
        <v>20013</v>
      </c>
      <c r="C4088" s="192" t="s">
        <v>275</v>
      </c>
      <c r="D4088" s="192" t="s">
        <v>354</v>
      </c>
      <c r="E4088" s="192" t="s">
        <v>925</v>
      </c>
    </row>
    <row r="4089" spans="1:5" s="188" customFormat="1" outlineLevel="1">
      <c r="A4089" s="188" t="s">
        <v>13541</v>
      </c>
      <c r="B4089" s="206" t="s">
        <v>20014</v>
      </c>
      <c r="C4089" s="188" t="s">
        <v>275</v>
      </c>
      <c r="D4089" s="188" t="s">
        <v>354</v>
      </c>
      <c r="E4089" s="188" t="s">
        <v>925</v>
      </c>
    </row>
    <row r="4090" spans="1:5" s="188" customFormat="1" outlineLevel="1">
      <c r="A4090" s="188" t="s">
        <v>13544</v>
      </c>
      <c r="B4090" s="206" t="s">
        <v>20015</v>
      </c>
      <c r="C4090" s="188" t="s">
        <v>275</v>
      </c>
      <c r="D4090" s="188" t="s">
        <v>354</v>
      </c>
      <c r="E4090" s="188" t="s">
        <v>925</v>
      </c>
    </row>
    <row r="4091" spans="1:5" s="188" customFormat="1" outlineLevel="1">
      <c r="A4091" s="188" t="s">
        <v>13548</v>
      </c>
      <c r="B4091" s="206" t="s">
        <v>19502</v>
      </c>
      <c r="C4091" s="188" t="s">
        <v>275</v>
      </c>
      <c r="D4091" s="188" t="s">
        <v>354</v>
      </c>
      <c r="E4091" s="188" t="s">
        <v>925</v>
      </c>
    </row>
    <row r="4092" spans="1:5" s="188" customFormat="1" outlineLevel="1">
      <c r="A4092" s="188" t="s">
        <v>20016</v>
      </c>
      <c r="B4092" s="206" t="s">
        <v>15584</v>
      </c>
      <c r="C4092" s="188" t="s">
        <v>275</v>
      </c>
      <c r="D4092" s="188" t="s">
        <v>354</v>
      </c>
      <c r="E4092" s="188" t="s">
        <v>925</v>
      </c>
    </row>
    <row r="4093" spans="1:5" s="192" customFormat="1" outlineLevel="1">
      <c r="A4093" s="192" t="s">
        <v>20017</v>
      </c>
      <c r="B4093" s="205" t="s">
        <v>13518</v>
      </c>
      <c r="C4093" s="192" t="s">
        <v>275</v>
      </c>
      <c r="D4093" s="192" t="s">
        <v>354</v>
      </c>
      <c r="E4093" s="192" t="s">
        <v>925</v>
      </c>
    </row>
    <row r="4094" spans="1:5" s="188" customFormat="1" outlineLevel="1">
      <c r="A4094" s="188" t="s">
        <v>13521</v>
      </c>
      <c r="B4094" s="206" t="s">
        <v>20018</v>
      </c>
      <c r="C4094" s="188" t="s">
        <v>275</v>
      </c>
      <c r="D4094" s="188" t="s">
        <v>354</v>
      </c>
      <c r="E4094" s="188" t="s">
        <v>925</v>
      </c>
    </row>
    <row r="4095" spans="1:5" s="188" customFormat="1" outlineLevel="1">
      <c r="A4095" s="188" t="s">
        <v>13525</v>
      </c>
      <c r="B4095" s="206" t="s">
        <v>16450</v>
      </c>
      <c r="C4095" s="188" t="s">
        <v>275</v>
      </c>
      <c r="D4095" s="188" t="s">
        <v>354</v>
      </c>
      <c r="E4095" s="188" t="s">
        <v>925</v>
      </c>
    </row>
    <row r="4096" spans="1:5" s="188" customFormat="1" outlineLevel="1">
      <c r="A4096" s="188" t="s">
        <v>13527</v>
      </c>
      <c r="B4096" s="206" t="s">
        <v>20019</v>
      </c>
      <c r="C4096" s="188" t="s">
        <v>275</v>
      </c>
      <c r="D4096" s="188" t="s">
        <v>354</v>
      </c>
      <c r="E4096" s="188" t="s">
        <v>925</v>
      </c>
    </row>
    <row r="4097" spans="1:5" s="188" customFormat="1" outlineLevel="1">
      <c r="A4097" s="188" t="s">
        <v>20020</v>
      </c>
      <c r="B4097" s="206" t="s">
        <v>15584</v>
      </c>
      <c r="C4097" s="188" t="s">
        <v>275</v>
      </c>
      <c r="D4097" s="188" t="s">
        <v>354</v>
      </c>
      <c r="E4097" s="188" t="s">
        <v>925</v>
      </c>
    </row>
    <row r="4098" spans="1:5" s="192" customFormat="1" outlineLevel="1">
      <c r="A4098" s="192" t="s">
        <v>20021</v>
      </c>
      <c r="B4098" s="205" t="s">
        <v>20022</v>
      </c>
      <c r="C4098" s="192" t="s">
        <v>275</v>
      </c>
      <c r="D4098" s="192" t="s">
        <v>354</v>
      </c>
      <c r="E4098" s="192" t="s">
        <v>925</v>
      </c>
    </row>
    <row r="4099" spans="1:5" s="188" customFormat="1" outlineLevel="1">
      <c r="A4099" s="188" t="s">
        <v>13532</v>
      </c>
      <c r="B4099" s="206" t="s">
        <v>20023</v>
      </c>
      <c r="C4099" s="188" t="s">
        <v>275</v>
      </c>
      <c r="D4099" s="188" t="s">
        <v>354</v>
      </c>
      <c r="E4099" s="188" t="s">
        <v>925</v>
      </c>
    </row>
    <row r="4100" spans="1:5" s="188" customFormat="1" outlineLevel="1">
      <c r="A4100" s="188" t="s">
        <v>13534</v>
      </c>
      <c r="B4100" s="206" t="s">
        <v>15596</v>
      </c>
      <c r="C4100" s="188" t="s">
        <v>275</v>
      </c>
      <c r="D4100" s="188" t="s">
        <v>354</v>
      </c>
      <c r="E4100" s="188" t="s">
        <v>925</v>
      </c>
    </row>
    <row r="4101" spans="1:5" s="188" customFormat="1" outlineLevel="1">
      <c r="A4101" s="188" t="s">
        <v>13536</v>
      </c>
      <c r="B4101" s="206" t="s">
        <v>19502</v>
      </c>
      <c r="C4101" s="188" t="s">
        <v>275</v>
      </c>
      <c r="D4101" s="188" t="s">
        <v>354</v>
      </c>
      <c r="E4101" s="188" t="s">
        <v>925</v>
      </c>
    </row>
    <row r="4102" spans="1:5" s="188" customFormat="1" outlineLevel="1">
      <c r="A4102" s="188" t="s">
        <v>20024</v>
      </c>
      <c r="B4102" s="206" t="s">
        <v>15584</v>
      </c>
      <c r="C4102" s="188" t="s">
        <v>275</v>
      </c>
      <c r="D4102" s="188" t="s">
        <v>354</v>
      </c>
      <c r="E4102" s="188" t="s">
        <v>925</v>
      </c>
    </row>
    <row r="4103" spans="1:5" s="192" customFormat="1" outlineLevel="1">
      <c r="A4103" s="192" t="s">
        <v>20025</v>
      </c>
      <c r="B4103" s="205" t="s">
        <v>20026</v>
      </c>
      <c r="C4103" s="192" t="s">
        <v>275</v>
      </c>
      <c r="D4103" s="192" t="s">
        <v>354</v>
      </c>
      <c r="E4103" s="192" t="s">
        <v>925</v>
      </c>
    </row>
    <row r="4104" spans="1:5" s="188" customFormat="1" outlineLevel="1">
      <c r="A4104" s="188" t="s">
        <v>13630</v>
      </c>
      <c r="B4104" s="206" t="s">
        <v>20027</v>
      </c>
      <c r="C4104" s="188" t="s">
        <v>275</v>
      </c>
      <c r="D4104" s="188" t="s">
        <v>354</v>
      </c>
      <c r="E4104" s="188" t="s">
        <v>925</v>
      </c>
    </row>
    <row r="4105" spans="1:5" s="188" customFormat="1" outlineLevel="1">
      <c r="A4105" s="188" t="s">
        <v>13634</v>
      </c>
      <c r="B4105" s="206" t="s">
        <v>20028</v>
      </c>
      <c r="C4105" s="188" t="s">
        <v>275</v>
      </c>
      <c r="D4105" s="188" t="s">
        <v>354</v>
      </c>
      <c r="E4105" s="188" t="s">
        <v>925</v>
      </c>
    </row>
    <row r="4106" spans="1:5" s="188" customFormat="1" outlineLevel="1">
      <c r="A4106" s="188" t="s">
        <v>13639</v>
      </c>
      <c r="B4106" s="206" t="s">
        <v>20029</v>
      </c>
      <c r="C4106" s="188" t="s">
        <v>275</v>
      </c>
      <c r="D4106" s="188" t="s">
        <v>354</v>
      </c>
      <c r="E4106" s="188" t="s">
        <v>925</v>
      </c>
    </row>
    <row r="4107" spans="1:5" s="188" customFormat="1" outlineLevel="1">
      <c r="A4107" s="188" t="s">
        <v>13646</v>
      </c>
      <c r="B4107" s="206" t="s">
        <v>20030</v>
      </c>
      <c r="C4107" s="188" t="s">
        <v>275</v>
      </c>
      <c r="D4107" s="188" t="s">
        <v>354</v>
      </c>
      <c r="E4107" s="188" t="s">
        <v>925</v>
      </c>
    </row>
    <row r="4108" spans="1:5" s="188" customFormat="1" outlineLevel="1">
      <c r="A4108" s="188" t="s">
        <v>9467</v>
      </c>
      <c r="B4108" s="206" t="s">
        <v>20031</v>
      </c>
      <c r="C4108" s="188" t="s">
        <v>275</v>
      </c>
      <c r="D4108" s="188" t="s">
        <v>354</v>
      </c>
      <c r="E4108" s="188" t="s">
        <v>925</v>
      </c>
    </row>
    <row r="4109" spans="1:5" s="188" customFormat="1" outlineLevel="1">
      <c r="A4109" s="188" t="s">
        <v>13649</v>
      </c>
      <c r="B4109" s="206" t="s">
        <v>20032</v>
      </c>
      <c r="C4109" s="188" t="s">
        <v>275</v>
      </c>
      <c r="D4109" s="188" t="s">
        <v>354</v>
      </c>
      <c r="E4109" s="188" t="s">
        <v>925</v>
      </c>
    </row>
    <row r="4110" spans="1:5" s="188" customFormat="1" outlineLevel="1">
      <c r="A4110" s="188" t="s">
        <v>13655</v>
      </c>
      <c r="B4110" s="206" t="s">
        <v>20033</v>
      </c>
      <c r="C4110" s="188" t="s">
        <v>275</v>
      </c>
      <c r="D4110" s="188" t="s">
        <v>354</v>
      </c>
      <c r="E4110" s="188" t="s">
        <v>925</v>
      </c>
    </row>
    <row r="4111" spans="1:5" s="188" customFormat="1" outlineLevel="1">
      <c r="A4111" s="188" t="s">
        <v>13661</v>
      </c>
      <c r="B4111" s="206" t="s">
        <v>20034</v>
      </c>
      <c r="C4111" s="188" t="s">
        <v>275</v>
      </c>
      <c r="D4111" s="188" t="s">
        <v>354</v>
      </c>
      <c r="E4111" s="188" t="s">
        <v>925</v>
      </c>
    </row>
    <row r="4112" spans="1:5" s="188" customFormat="1" outlineLevel="1">
      <c r="A4112" s="188" t="s">
        <v>13663</v>
      </c>
      <c r="B4112" s="206" t="s">
        <v>20035</v>
      </c>
      <c r="C4112" s="188" t="s">
        <v>275</v>
      </c>
      <c r="D4112" s="188" t="s">
        <v>354</v>
      </c>
      <c r="E4112" s="188" t="s">
        <v>925</v>
      </c>
    </row>
    <row r="4113" spans="1:5" s="188" customFormat="1" outlineLevel="1">
      <c r="A4113" s="188" t="s">
        <v>20036</v>
      </c>
      <c r="B4113" s="206" t="s">
        <v>15584</v>
      </c>
      <c r="C4113" s="188" t="s">
        <v>275</v>
      </c>
      <c r="D4113" s="188" t="s">
        <v>354</v>
      </c>
      <c r="E4113" s="188" t="s">
        <v>925</v>
      </c>
    </row>
    <row r="4114" spans="1:5" s="192" customFormat="1" outlineLevel="1">
      <c r="A4114" s="192" t="s">
        <v>20037</v>
      </c>
      <c r="B4114" s="205" t="s">
        <v>15584</v>
      </c>
      <c r="C4114" s="192" t="s">
        <v>275</v>
      </c>
      <c r="D4114" s="192" t="s">
        <v>354</v>
      </c>
      <c r="E4114" s="192" t="s">
        <v>925</v>
      </c>
    </row>
    <row r="4115" spans="1:5" s="98" customFormat="1" outlineLevel="1">
      <c r="A4115" s="98" t="s">
        <v>20038</v>
      </c>
      <c r="B4115" s="204" t="s">
        <v>20039</v>
      </c>
      <c r="C4115" s="98" t="s">
        <v>275</v>
      </c>
      <c r="D4115" s="98" t="s">
        <v>354</v>
      </c>
      <c r="E4115" s="98" t="s">
        <v>925</v>
      </c>
    </row>
    <row r="4116" spans="1:5" s="192" customFormat="1" outlineLevel="1">
      <c r="A4116" s="192" t="s">
        <v>20040</v>
      </c>
      <c r="B4116" s="205" t="s">
        <v>20041</v>
      </c>
      <c r="C4116" s="192" t="s">
        <v>275</v>
      </c>
      <c r="D4116" s="192" t="s">
        <v>354</v>
      </c>
      <c r="E4116" s="192" t="s">
        <v>925</v>
      </c>
    </row>
    <row r="4117" spans="1:5" s="188" customFormat="1" outlineLevel="1">
      <c r="A4117" s="188" t="s">
        <v>13993</v>
      </c>
      <c r="B4117" s="206" t="s">
        <v>20042</v>
      </c>
      <c r="C4117" s="188" t="s">
        <v>275</v>
      </c>
      <c r="D4117" s="188" t="s">
        <v>354</v>
      </c>
      <c r="E4117" s="188" t="s">
        <v>925</v>
      </c>
    </row>
    <row r="4118" spans="1:5" s="188" customFormat="1" outlineLevel="1">
      <c r="A4118" s="188" t="s">
        <v>13996</v>
      </c>
      <c r="B4118" s="206" t="s">
        <v>20043</v>
      </c>
      <c r="C4118" s="188" t="s">
        <v>275</v>
      </c>
      <c r="D4118" s="188" t="s">
        <v>354</v>
      </c>
      <c r="E4118" s="188" t="s">
        <v>925</v>
      </c>
    </row>
    <row r="4119" spans="1:5" s="188" customFormat="1" outlineLevel="1">
      <c r="A4119" s="188" t="s">
        <v>20044</v>
      </c>
      <c r="B4119" s="206" t="s">
        <v>15584</v>
      </c>
      <c r="C4119" s="188" t="s">
        <v>275</v>
      </c>
      <c r="D4119" s="188" t="s">
        <v>354</v>
      </c>
      <c r="E4119" s="188" t="s">
        <v>925</v>
      </c>
    </row>
    <row r="4120" spans="1:5" s="192" customFormat="1" outlineLevel="1">
      <c r="A4120" s="192" t="s">
        <v>20045</v>
      </c>
      <c r="B4120" s="205" t="s">
        <v>20046</v>
      </c>
      <c r="C4120" s="192" t="s">
        <v>275</v>
      </c>
      <c r="D4120" s="192" t="s">
        <v>354</v>
      </c>
      <c r="E4120" s="192" t="s">
        <v>925</v>
      </c>
    </row>
    <row r="4121" spans="1:5" s="188" customFormat="1" outlineLevel="1">
      <c r="A4121" s="188" t="s">
        <v>13999</v>
      </c>
      <c r="B4121" s="206" t="s">
        <v>20047</v>
      </c>
      <c r="C4121" s="188" t="s">
        <v>275</v>
      </c>
      <c r="D4121" s="188" t="s">
        <v>354</v>
      </c>
      <c r="E4121" s="188" t="s">
        <v>925</v>
      </c>
    </row>
    <row r="4122" spans="1:5" s="188" customFormat="1" outlineLevel="1">
      <c r="A4122" s="188" t="s">
        <v>14002</v>
      </c>
      <c r="B4122" s="206" t="s">
        <v>20048</v>
      </c>
      <c r="C4122" s="188" t="s">
        <v>275</v>
      </c>
      <c r="D4122" s="188" t="s">
        <v>354</v>
      </c>
      <c r="E4122" s="188" t="s">
        <v>925</v>
      </c>
    </row>
    <row r="4123" spans="1:5" s="188" customFormat="1" outlineLevel="1">
      <c r="A4123" s="188" t="s">
        <v>14008</v>
      </c>
      <c r="B4123" s="206" t="s">
        <v>20049</v>
      </c>
      <c r="C4123" s="188" t="s">
        <v>275</v>
      </c>
      <c r="D4123" s="188" t="s">
        <v>354</v>
      </c>
      <c r="E4123" s="188" t="s">
        <v>925</v>
      </c>
    </row>
    <row r="4124" spans="1:5" s="188" customFormat="1" outlineLevel="1">
      <c r="A4124" s="188" t="s">
        <v>14013</v>
      </c>
      <c r="B4124" s="206" t="s">
        <v>20050</v>
      </c>
      <c r="C4124" s="188" t="s">
        <v>275</v>
      </c>
      <c r="D4124" s="188" t="s">
        <v>354</v>
      </c>
      <c r="E4124" s="188" t="s">
        <v>925</v>
      </c>
    </row>
    <row r="4125" spans="1:5" s="188" customFormat="1" outlineLevel="1">
      <c r="A4125" s="188" t="s">
        <v>14017</v>
      </c>
      <c r="B4125" s="206" t="s">
        <v>20051</v>
      </c>
      <c r="C4125" s="188" t="s">
        <v>275</v>
      </c>
      <c r="D4125" s="188" t="s">
        <v>354</v>
      </c>
      <c r="E4125" s="188" t="s">
        <v>925</v>
      </c>
    </row>
    <row r="4126" spans="1:5" s="188" customFormat="1" outlineLevel="1">
      <c r="A4126" s="188" t="s">
        <v>20052</v>
      </c>
      <c r="B4126" s="206" t="s">
        <v>15584</v>
      </c>
      <c r="C4126" s="188" t="s">
        <v>275</v>
      </c>
      <c r="D4126" s="188" t="s">
        <v>354</v>
      </c>
      <c r="E4126" s="188" t="s">
        <v>925</v>
      </c>
    </row>
    <row r="4127" spans="1:5" s="192" customFormat="1" outlineLevel="1">
      <c r="A4127" s="192" t="s">
        <v>20053</v>
      </c>
      <c r="B4127" s="205" t="s">
        <v>20054</v>
      </c>
      <c r="C4127" s="192" t="s">
        <v>275</v>
      </c>
      <c r="D4127" s="192" t="s">
        <v>354</v>
      </c>
      <c r="E4127" s="192" t="s">
        <v>925</v>
      </c>
    </row>
    <row r="4128" spans="1:5" s="188" customFormat="1" outlineLevel="1">
      <c r="A4128" s="188" t="s">
        <v>14023</v>
      </c>
      <c r="B4128" s="206" t="s">
        <v>20055</v>
      </c>
      <c r="C4128" s="188" t="s">
        <v>275</v>
      </c>
      <c r="D4128" s="188" t="s">
        <v>354</v>
      </c>
      <c r="E4128" s="188" t="s">
        <v>925</v>
      </c>
    </row>
    <row r="4129" spans="1:5" s="188" customFormat="1" outlineLevel="1">
      <c r="A4129" s="188" t="s">
        <v>14027</v>
      </c>
      <c r="B4129" s="206" t="s">
        <v>20056</v>
      </c>
      <c r="C4129" s="188" t="s">
        <v>275</v>
      </c>
      <c r="D4129" s="188" t="s">
        <v>354</v>
      </c>
      <c r="E4129" s="188" t="s">
        <v>925</v>
      </c>
    </row>
    <row r="4130" spans="1:5" s="188" customFormat="1" outlineLevel="1">
      <c r="A4130" s="188" t="s">
        <v>14029</v>
      </c>
      <c r="B4130" s="206" t="s">
        <v>20057</v>
      </c>
      <c r="C4130" s="188" t="s">
        <v>275</v>
      </c>
      <c r="D4130" s="188" t="s">
        <v>354</v>
      </c>
      <c r="E4130" s="188" t="s">
        <v>925</v>
      </c>
    </row>
    <row r="4131" spans="1:5" s="188" customFormat="1" outlineLevel="1">
      <c r="A4131" s="188" t="s">
        <v>14032</v>
      </c>
      <c r="B4131" s="206" t="s">
        <v>20058</v>
      </c>
      <c r="C4131" s="188" t="s">
        <v>275</v>
      </c>
      <c r="D4131" s="188" t="s">
        <v>354</v>
      </c>
      <c r="E4131" s="188" t="s">
        <v>925</v>
      </c>
    </row>
    <row r="4132" spans="1:5" s="188" customFormat="1" outlineLevel="1">
      <c r="A4132" s="188" t="s">
        <v>14035</v>
      </c>
      <c r="B4132" s="206" t="s">
        <v>20059</v>
      </c>
      <c r="C4132" s="188" t="s">
        <v>275</v>
      </c>
      <c r="D4132" s="188" t="s">
        <v>354</v>
      </c>
      <c r="E4132" s="188" t="s">
        <v>925</v>
      </c>
    </row>
    <row r="4133" spans="1:5" s="188" customFormat="1" outlineLevel="1">
      <c r="A4133" s="188" t="s">
        <v>14038</v>
      </c>
      <c r="B4133" s="206" t="s">
        <v>20060</v>
      </c>
      <c r="C4133" s="188" t="s">
        <v>275</v>
      </c>
      <c r="D4133" s="188" t="s">
        <v>354</v>
      </c>
      <c r="E4133" s="188" t="s">
        <v>925</v>
      </c>
    </row>
    <row r="4134" spans="1:5" s="188" customFormat="1" outlineLevel="1">
      <c r="A4134" s="188" t="s">
        <v>20061</v>
      </c>
      <c r="B4134" s="206" t="s">
        <v>15584</v>
      </c>
      <c r="C4134" s="188" t="s">
        <v>275</v>
      </c>
      <c r="D4134" s="188" t="s">
        <v>354</v>
      </c>
      <c r="E4134" s="188" t="s">
        <v>925</v>
      </c>
    </row>
    <row r="4135" spans="1:5" s="192" customFormat="1" outlineLevel="1">
      <c r="A4135" s="192" t="s">
        <v>20062</v>
      </c>
      <c r="B4135" s="205" t="s">
        <v>14045</v>
      </c>
      <c r="C4135" s="192" t="s">
        <v>275</v>
      </c>
      <c r="D4135" s="192" t="s">
        <v>354</v>
      </c>
      <c r="E4135" s="192" t="s">
        <v>925</v>
      </c>
    </row>
    <row r="4136" spans="1:5" s="188" customFormat="1" outlineLevel="1">
      <c r="A4136" s="188" t="s">
        <v>14049</v>
      </c>
      <c r="B4136" s="206" t="s">
        <v>20063</v>
      </c>
      <c r="C4136" s="188" t="s">
        <v>275</v>
      </c>
      <c r="D4136" s="188" t="s">
        <v>354</v>
      </c>
      <c r="E4136" s="188" t="s">
        <v>925</v>
      </c>
    </row>
    <row r="4137" spans="1:5" s="188" customFormat="1" outlineLevel="1">
      <c r="A4137" s="188" t="s">
        <v>14052</v>
      </c>
      <c r="B4137" s="206" t="s">
        <v>20064</v>
      </c>
      <c r="C4137" s="188" t="s">
        <v>275</v>
      </c>
      <c r="D4137" s="188" t="s">
        <v>354</v>
      </c>
      <c r="E4137" s="188" t="s">
        <v>925</v>
      </c>
    </row>
    <row r="4138" spans="1:5" s="188" customFormat="1" outlineLevel="1">
      <c r="A4138" s="188" t="s">
        <v>14055</v>
      </c>
      <c r="B4138" s="206" t="s">
        <v>20065</v>
      </c>
      <c r="C4138" s="188" t="s">
        <v>275</v>
      </c>
      <c r="D4138" s="188" t="s">
        <v>354</v>
      </c>
      <c r="E4138" s="188" t="s">
        <v>925</v>
      </c>
    </row>
    <row r="4139" spans="1:5" s="188" customFormat="1" outlineLevel="1">
      <c r="A4139" s="188" t="s">
        <v>14057</v>
      </c>
      <c r="B4139" s="206" t="s">
        <v>15596</v>
      </c>
      <c r="C4139" s="188" t="s">
        <v>275</v>
      </c>
      <c r="D4139" s="188" t="s">
        <v>354</v>
      </c>
      <c r="E4139" s="188" t="s">
        <v>925</v>
      </c>
    </row>
    <row r="4140" spans="1:5" s="188" customFormat="1" outlineLevel="1">
      <c r="A4140" s="188" t="s">
        <v>20066</v>
      </c>
      <c r="B4140" s="206" t="s">
        <v>15584</v>
      </c>
      <c r="C4140" s="188" t="s">
        <v>275</v>
      </c>
      <c r="D4140" s="188" t="s">
        <v>354</v>
      </c>
      <c r="E4140" s="188" t="s">
        <v>925</v>
      </c>
    </row>
    <row r="4141" spans="1:5" s="192" customFormat="1" outlineLevel="1">
      <c r="A4141" s="192" t="s">
        <v>20067</v>
      </c>
      <c r="B4141" s="205" t="s">
        <v>20068</v>
      </c>
      <c r="C4141" s="192" t="s">
        <v>275</v>
      </c>
      <c r="D4141" s="192" t="s">
        <v>354</v>
      </c>
      <c r="E4141" s="192" t="s">
        <v>925</v>
      </c>
    </row>
    <row r="4142" spans="1:5" s="188" customFormat="1" outlineLevel="1">
      <c r="A4142" s="188" t="s">
        <v>14041</v>
      </c>
      <c r="B4142" s="206" t="s">
        <v>20069</v>
      </c>
      <c r="C4142" s="188" t="s">
        <v>275</v>
      </c>
      <c r="D4142" s="188" t="s">
        <v>354</v>
      </c>
      <c r="E4142" s="188" t="s">
        <v>925</v>
      </c>
    </row>
    <row r="4143" spans="1:5" s="188" customFormat="1" outlineLevel="1">
      <c r="A4143" s="188" t="s">
        <v>14043</v>
      </c>
      <c r="B4143" s="206" t="s">
        <v>20070</v>
      </c>
      <c r="C4143" s="188" t="s">
        <v>275</v>
      </c>
      <c r="D4143" s="188" t="s">
        <v>354</v>
      </c>
      <c r="E4143" s="188" t="s">
        <v>925</v>
      </c>
    </row>
    <row r="4144" spans="1:5" s="188" customFormat="1" outlineLevel="1">
      <c r="A4144" s="188" t="s">
        <v>14059</v>
      </c>
      <c r="B4144" s="206" t="s">
        <v>20071</v>
      </c>
      <c r="C4144" s="188" t="s">
        <v>275</v>
      </c>
      <c r="D4144" s="188" t="s">
        <v>354</v>
      </c>
      <c r="E4144" s="188" t="s">
        <v>925</v>
      </c>
    </row>
    <row r="4145" spans="1:5" s="188" customFormat="1" outlineLevel="1">
      <c r="A4145" s="188" t="s">
        <v>20072</v>
      </c>
      <c r="B4145" s="206" t="s">
        <v>15584</v>
      </c>
      <c r="C4145" s="188" t="s">
        <v>275</v>
      </c>
      <c r="D4145" s="188" t="s">
        <v>354</v>
      </c>
      <c r="E4145" s="188" t="s">
        <v>925</v>
      </c>
    </row>
    <row r="4146" spans="1:5" s="192" customFormat="1" outlineLevel="1">
      <c r="A4146" s="192" t="s">
        <v>20073</v>
      </c>
      <c r="B4146" s="205" t="s">
        <v>15584</v>
      </c>
      <c r="C4146" s="192" t="s">
        <v>275</v>
      </c>
      <c r="D4146" s="192" t="s">
        <v>354</v>
      </c>
      <c r="E4146" s="192" t="s">
        <v>925</v>
      </c>
    </row>
    <row r="4147" spans="1:5" s="98" customFormat="1" outlineLevel="1">
      <c r="A4147" s="98" t="s">
        <v>20074</v>
      </c>
      <c r="B4147" s="204" t="s">
        <v>20075</v>
      </c>
    </row>
    <row r="4148" spans="1:5" s="192" customFormat="1" outlineLevel="1">
      <c r="A4148" s="192" t="s">
        <v>20076</v>
      </c>
      <c r="B4148" s="205" t="s">
        <v>20077</v>
      </c>
      <c r="C4148" s="192" t="s">
        <v>275</v>
      </c>
      <c r="D4148" s="192" t="s">
        <v>354</v>
      </c>
      <c r="E4148" s="192" t="s">
        <v>925</v>
      </c>
    </row>
    <row r="4149" spans="1:5" s="188" customFormat="1" outlineLevel="1">
      <c r="A4149" s="188" t="s">
        <v>13485</v>
      </c>
      <c r="B4149" s="206" t="s">
        <v>13483</v>
      </c>
      <c r="C4149" s="188" t="s">
        <v>275</v>
      </c>
      <c r="D4149" s="188" t="s">
        <v>354</v>
      </c>
      <c r="E4149" s="188" t="s">
        <v>925</v>
      </c>
    </row>
    <row r="4150" spans="1:5" s="188" customFormat="1" outlineLevel="1">
      <c r="A4150" s="188" t="s">
        <v>13502</v>
      </c>
      <c r="B4150" s="206" t="s">
        <v>20078</v>
      </c>
      <c r="C4150" s="188" t="s">
        <v>275</v>
      </c>
      <c r="D4150" s="188" t="s">
        <v>354</v>
      </c>
      <c r="E4150" s="188" t="s">
        <v>925</v>
      </c>
    </row>
    <row r="4151" spans="1:5" s="188" customFormat="1" outlineLevel="1">
      <c r="A4151" s="188" t="s">
        <v>14129</v>
      </c>
      <c r="B4151" s="206" t="s">
        <v>20079</v>
      </c>
      <c r="C4151" s="188" t="s">
        <v>275</v>
      </c>
      <c r="D4151" s="188" t="s">
        <v>354</v>
      </c>
      <c r="E4151" s="188" t="s">
        <v>925</v>
      </c>
    </row>
    <row r="4152" spans="1:5" s="188" customFormat="1" outlineLevel="1">
      <c r="A4152" s="188" t="s">
        <v>13497</v>
      </c>
      <c r="B4152" s="206" t="s">
        <v>20080</v>
      </c>
      <c r="C4152" s="188" t="s">
        <v>275</v>
      </c>
      <c r="D4152" s="188" t="s">
        <v>354</v>
      </c>
      <c r="E4152" s="188" t="s">
        <v>925</v>
      </c>
    </row>
    <row r="4153" spans="1:5" s="188" customFormat="1" outlineLevel="1">
      <c r="A4153" s="188" t="s">
        <v>13516</v>
      </c>
      <c r="B4153" s="206" t="s">
        <v>20081</v>
      </c>
      <c r="C4153" s="188" t="s">
        <v>275</v>
      </c>
      <c r="D4153" s="188" t="s">
        <v>354</v>
      </c>
      <c r="E4153" s="188" t="s">
        <v>925</v>
      </c>
    </row>
    <row r="4154" spans="1:5" s="188" customFormat="1" outlineLevel="1">
      <c r="A4154" s="188" t="s">
        <v>20082</v>
      </c>
      <c r="B4154" s="206" t="s">
        <v>15584</v>
      </c>
      <c r="C4154" s="188" t="s">
        <v>275</v>
      </c>
      <c r="D4154" s="188" t="s">
        <v>354</v>
      </c>
      <c r="E4154" s="188" t="s">
        <v>925</v>
      </c>
    </row>
    <row r="4155" spans="1:5" s="192" customFormat="1" outlineLevel="1">
      <c r="A4155" s="192" t="s">
        <v>20083</v>
      </c>
      <c r="B4155" s="205" t="s">
        <v>20084</v>
      </c>
      <c r="C4155" s="192" t="s">
        <v>275</v>
      </c>
      <c r="D4155" s="192" t="s">
        <v>354</v>
      </c>
      <c r="E4155" s="192" t="s">
        <v>925</v>
      </c>
    </row>
    <row r="4156" spans="1:5" s="188" customFormat="1" outlineLevel="1">
      <c r="A4156" s="188" t="s">
        <v>13967</v>
      </c>
      <c r="B4156" s="206" t="s">
        <v>20085</v>
      </c>
      <c r="C4156" s="188" t="s">
        <v>275</v>
      </c>
      <c r="D4156" s="188" t="s">
        <v>354</v>
      </c>
      <c r="E4156" s="188" t="s">
        <v>925</v>
      </c>
    </row>
    <row r="4157" spans="1:5" s="188" customFormat="1" outlineLevel="1">
      <c r="A4157" s="188" t="s">
        <v>13974</v>
      </c>
      <c r="B4157" s="206" t="s">
        <v>20086</v>
      </c>
      <c r="C4157" s="188" t="s">
        <v>275</v>
      </c>
      <c r="D4157" s="188" t="s">
        <v>354</v>
      </c>
      <c r="E4157" s="188" t="s">
        <v>925</v>
      </c>
    </row>
    <row r="4158" spans="1:5" s="188" customFormat="1" outlineLevel="1">
      <c r="A4158" s="188" t="s">
        <v>13963</v>
      </c>
      <c r="B4158" s="206" t="s">
        <v>20087</v>
      </c>
      <c r="C4158" s="188" t="s">
        <v>275</v>
      </c>
      <c r="D4158" s="188" t="s">
        <v>354</v>
      </c>
      <c r="E4158" s="188" t="s">
        <v>925</v>
      </c>
    </row>
    <row r="4159" spans="1:5" s="188" customFormat="1" outlineLevel="1">
      <c r="A4159" s="188" t="s">
        <v>13981</v>
      </c>
      <c r="B4159" s="206" t="s">
        <v>20088</v>
      </c>
      <c r="C4159" s="188" t="s">
        <v>275</v>
      </c>
      <c r="D4159" s="188" t="s">
        <v>354</v>
      </c>
      <c r="E4159" s="188" t="s">
        <v>925</v>
      </c>
    </row>
    <row r="4160" spans="1:5" s="188" customFormat="1" outlineLevel="1">
      <c r="A4160" s="188" t="s">
        <v>13987</v>
      </c>
      <c r="B4160" s="206" t="s">
        <v>19502</v>
      </c>
      <c r="C4160" s="188" t="s">
        <v>275</v>
      </c>
      <c r="D4160" s="188" t="s">
        <v>354</v>
      </c>
      <c r="E4160" s="188" t="s">
        <v>925</v>
      </c>
    </row>
    <row r="4161" spans="1:5" s="188" customFormat="1" outlineLevel="1">
      <c r="A4161" s="188" t="s">
        <v>20089</v>
      </c>
      <c r="B4161" s="206" t="s">
        <v>15584</v>
      </c>
      <c r="C4161" s="188" t="s">
        <v>275</v>
      </c>
      <c r="D4161" s="188" t="s">
        <v>354</v>
      </c>
      <c r="E4161" s="188" t="s">
        <v>925</v>
      </c>
    </row>
    <row r="4162" spans="1:5" s="192" customFormat="1" outlineLevel="1">
      <c r="A4162" s="192" t="s">
        <v>20090</v>
      </c>
      <c r="B4162" s="205" t="s">
        <v>20091</v>
      </c>
      <c r="C4162" s="192" t="s">
        <v>275</v>
      </c>
      <c r="D4162" s="192" t="s">
        <v>354</v>
      </c>
      <c r="E4162" s="192" t="s">
        <v>925</v>
      </c>
    </row>
    <row r="4163" spans="1:5" s="188" customFormat="1" outlineLevel="1">
      <c r="A4163" s="188" t="s">
        <v>13553</v>
      </c>
      <c r="B4163" s="206" t="s">
        <v>20092</v>
      </c>
      <c r="C4163" s="188" t="s">
        <v>275</v>
      </c>
      <c r="D4163" s="188" t="s">
        <v>354</v>
      </c>
      <c r="E4163" s="188" t="s">
        <v>925</v>
      </c>
    </row>
    <row r="4164" spans="1:5" s="188" customFormat="1" outlineLevel="1">
      <c r="A4164" s="188" t="s">
        <v>13565</v>
      </c>
      <c r="B4164" s="206" t="s">
        <v>20093</v>
      </c>
      <c r="C4164" s="188" t="s">
        <v>275</v>
      </c>
      <c r="D4164" s="188" t="s">
        <v>354</v>
      </c>
      <c r="E4164" s="188" t="s">
        <v>925</v>
      </c>
    </row>
    <row r="4165" spans="1:5" s="188" customFormat="1" outlineLevel="1">
      <c r="A4165" s="188" t="s">
        <v>13570</v>
      </c>
      <c r="B4165" s="206" t="s">
        <v>20094</v>
      </c>
      <c r="C4165" s="188" t="s">
        <v>275</v>
      </c>
      <c r="D4165" s="188" t="s">
        <v>354</v>
      </c>
      <c r="E4165" s="188" t="s">
        <v>925</v>
      </c>
    </row>
    <row r="4166" spans="1:5" s="188" customFormat="1" outlineLevel="1">
      <c r="A4166" s="188" t="s">
        <v>13578</v>
      </c>
      <c r="B4166" s="206" t="s">
        <v>20095</v>
      </c>
      <c r="C4166" s="188" t="s">
        <v>275</v>
      </c>
      <c r="D4166" s="188" t="s">
        <v>354</v>
      </c>
      <c r="E4166" s="188" t="s">
        <v>925</v>
      </c>
    </row>
    <row r="4167" spans="1:5" s="188" customFormat="1" outlineLevel="1">
      <c r="A4167" s="188" t="s">
        <v>20096</v>
      </c>
      <c r="B4167" s="206" t="s">
        <v>15584</v>
      </c>
      <c r="C4167" s="188" t="s">
        <v>275</v>
      </c>
      <c r="D4167" s="188" t="s">
        <v>354</v>
      </c>
      <c r="E4167" s="188" t="s">
        <v>925</v>
      </c>
    </row>
    <row r="4168" spans="1:5" s="192" customFormat="1" outlineLevel="1">
      <c r="A4168" s="192" t="s">
        <v>20097</v>
      </c>
      <c r="B4168" s="205" t="s">
        <v>20098</v>
      </c>
      <c r="C4168" s="192" t="s">
        <v>233</v>
      </c>
      <c r="D4168" s="192" t="s">
        <v>319</v>
      </c>
      <c r="E4168" s="192" t="s">
        <v>21087</v>
      </c>
    </row>
    <row r="4169" spans="1:5" s="188" customFormat="1" outlineLevel="1">
      <c r="A4169" s="188" t="s">
        <v>13066</v>
      </c>
      <c r="B4169" s="206" t="s">
        <v>20099</v>
      </c>
      <c r="C4169" s="188" t="s">
        <v>233</v>
      </c>
      <c r="D4169" s="188" t="s">
        <v>319</v>
      </c>
      <c r="E4169" s="188" t="s">
        <v>21087</v>
      </c>
    </row>
    <row r="4170" spans="1:5" s="188" customFormat="1" outlineLevel="1">
      <c r="A4170" s="188" t="s">
        <v>13069</v>
      </c>
      <c r="B4170" s="206" t="s">
        <v>20100</v>
      </c>
      <c r="C4170" s="188" t="s">
        <v>233</v>
      </c>
      <c r="D4170" s="188" t="s">
        <v>319</v>
      </c>
      <c r="E4170" s="188" t="s">
        <v>21087</v>
      </c>
    </row>
    <row r="4171" spans="1:5" s="188" customFormat="1" outlineLevel="1">
      <c r="A4171" s="188" t="s">
        <v>13071</v>
      </c>
      <c r="B4171" s="206" t="s">
        <v>20101</v>
      </c>
      <c r="C4171" s="188" t="s">
        <v>233</v>
      </c>
      <c r="D4171" s="188" t="s">
        <v>319</v>
      </c>
      <c r="E4171" s="188" t="s">
        <v>21087</v>
      </c>
    </row>
    <row r="4172" spans="1:5" s="188" customFormat="1" outlineLevel="1">
      <c r="A4172" s="188" t="s">
        <v>20102</v>
      </c>
      <c r="B4172" s="206" t="s">
        <v>15584</v>
      </c>
      <c r="C4172" s="188" t="s">
        <v>233</v>
      </c>
      <c r="D4172" s="188" t="s">
        <v>319</v>
      </c>
      <c r="E4172" s="188" t="s">
        <v>21087</v>
      </c>
    </row>
    <row r="4173" spans="1:5" s="192" customFormat="1" outlineLevel="1">
      <c r="A4173" s="192" t="s">
        <v>20103</v>
      </c>
      <c r="B4173" s="205" t="s">
        <v>13848</v>
      </c>
      <c r="C4173" s="192" t="s">
        <v>275</v>
      </c>
      <c r="D4173" s="192" t="s">
        <v>354</v>
      </c>
      <c r="E4173" s="192" t="s">
        <v>925</v>
      </c>
    </row>
    <row r="4174" spans="1:5" s="188" customFormat="1" outlineLevel="1">
      <c r="A4174" s="188" t="s">
        <v>13851</v>
      </c>
      <c r="B4174" s="206" t="s">
        <v>20104</v>
      </c>
      <c r="C4174" s="188" t="s">
        <v>275</v>
      </c>
      <c r="D4174" s="188" t="s">
        <v>354</v>
      </c>
      <c r="E4174" s="188" t="s">
        <v>925</v>
      </c>
    </row>
    <row r="4175" spans="1:5" s="188" customFormat="1" outlineLevel="1">
      <c r="A4175" s="188" t="s">
        <v>13855</v>
      </c>
      <c r="B4175" s="206" t="s">
        <v>20105</v>
      </c>
      <c r="C4175" s="188" t="s">
        <v>275</v>
      </c>
      <c r="D4175" s="188" t="s">
        <v>354</v>
      </c>
      <c r="E4175" s="188" t="s">
        <v>925</v>
      </c>
    </row>
    <row r="4176" spans="1:5" s="188" customFormat="1" outlineLevel="1">
      <c r="A4176" s="188" t="s">
        <v>13858</v>
      </c>
      <c r="B4176" s="206" t="s">
        <v>20106</v>
      </c>
      <c r="C4176" s="188" t="s">
        <v>275</v>
      </c>
      <c r="D4176" s="188" t="s">
        <v>354</v>
      </c>
      <c r="E4176" s="188" t="s">
        <v>925</v>
      </c>
    </row>
    <row r="4177" spans="1:5" s="188" customFormat="1" outlineLevel="1">
      <c r="A4177" s="188" t="s">
        <v>13861</v>
      </c>
      <c r="B4177" s="206" t="s">
        <v>20107</v>
      </c>
      <c r="C4177" s="188" t="s">
        <v>275</v>
      </c>
      <c r="D4177" s="188" t="s">
        <v>354</v>
      </c>
      <c r="E4177" s="188" t="s">
        <v>925</v>
      </c>
    </row>
    <row r="4178" spans="1:5" s="188" customFormat="1" outlineLevel="1">
      <c r="A4178" s="188" t="s">
        <v>13864</v>
      </c>
      <c r="B4178" s="206" t="s">
        <v>20108</v>
      </c>
      <c r="C4178" s="188" t="s">
        <v>275</v>
      </c>
      <c r="D4178" s="188" t="s">
        <v>354</v>
      </c>
      <c r="E4178" s="188" t="s">
        <v>925</v>
      </c>
    </row>
    <row r="4179" spans="1:5" s="188" customFormat="1" outlineLevel="1">
      <c r="A4179" s="188" t="s">
        <v>13867</v>
      </c>
      <c r="B4179" s="206" t="s">
        <v>20109</v>
      </c>
      <c r="C4179" s="188" t="s">
        <v>275</v>
      </c>
      <c r="D4179" s="188" t="s">
        <v>354</v>
      </c>
      <c r="E4179" s="188" t="s">
        <v>925</v>
      </c>
    </row>
    <row r="4180" spans="1:5" s="188" customFormat="1" outlineLevel="1">
      <c r="A4180" s="188" t="s">
        <v>13869</v>
      </c>
      <c r="B4180" s="206" t="s">
        <v>20110</v>
      </c>
      <c r="C4180" s="188" t="s">
        <v>275</v>
      </c>
      <c r="D4180" s="188" t="s">
        <v>354</v>
      </c>
      <c r="E4180" s="188" t="s">
        <v>925</v>
      </c>
    </row>
    <row r="4181" spans="1:5" s="188" customFormat="1" outlineLevel="1">
      <c r="A4181" s="188" t="s">
        <v>13872</v>
      </c>
      <c r="B4181" s="206" t="s">
        <v>20111</v>
      </c>
      <c r="C4181" s="188" t="s">
        <v>275</v>
      </c>
      <c r="D4181" s="188" t="s">
        <v>354</v>
      </c>
      <c r="E4181" s="188" t="s">
        <v>925</v>
      </c>
    </row>
    <row r="4182" spans="1:5" s="188" customFormat="1" outlineLevel="1">
      <c r="A4182" s="188" t="s">
        <v>13874</v>
      </c>
      <c r="B4182" s="206" t="s">
        <v>20112</v>
      </c>
      <c r="C4182" s="188" t="s">
        <v>275</v>
      </c>
      <c r="D4182" s="188" t="s">
        <v>354</v>
      </c>
      <c r="E4182" s="188" t="s">
        <v>925</v>
      </c>
    </row>
    <row r="4183" spans="1:5" s="188" customFormat="1" outlineLevel="1">
      <c r="A4183" s="188" t="s">
        <v>20113</v>
      </c>
      <c r="B4183" s="206" t="s">
        <v>15584</v>
      </c>
      <c r="C4183" s="188" t="s">
        <v>275</v>
      </c>
      <c r="D4183" s="188" t="s">
        <v>354</v>
      </c>
      <c r="E4183" s="188" t="s">
        <v>925</v>
      </c>
    </row>
    <row r="4184" spans="1:5" s="192" customFormat="1" outlineLevel="1">
      <c r="A4184" s="192" t="s">
        <v>20114</v>
      </c>
      <c r="B4184" s="205" t="s">
        <v>20115</v>
      </c>
    </row>
    <row r="4185" spans="1:5" s="188" customFormat="1" outlineLevel="1">
      <c r="A4185" s="188" t="s">
        <v>14064</v>
      </c>
      <c r="B4185" s="206" t="s">
        <v>20116</v>
      </c>
      <c r="C4185" s="188" t="s">
        <v>233</v>
      </c>
      <c r="D4185" s="188" t="s">
        <v>319</v>
      </c>
      <c r="E4185" s="188" t="s">
        <v>21087</v>
      </c>
    </row>
    <row r="4186" spans="1:5" s="188" customFormat="1" outlineLevel="1">
      <c r="A4186" s="188" t="s">
        <v>13985</v>
      </c>
      <c r="B4186" s="206" t="s">
        <v>15596</v>
      </c>
      <c r="C4186" s="188" t="s">
        <v>275</v>
      </c>
      <c r="D4186" s="188" t="s">
        <v>354</v>
      </c>
      <c r="E4186" s="188" t="s">
        <v>925</v>
      </c>
    </row>
    <row r="4187" spans="1:5" s="188" customFormat="1" outlineLevel="1">
      <c r="A4187" s="188" t="s">
        <v>14071</v>
      </c>
      <c r="B4187" s="206" t="s">
        <v>19502</v>
      </c>
      <c r="C4187" s="188" t="s">
        <v>275</v>
      </c>
      <c r="D4187" s="188" t="s">
        <v>354</v>
      </c>
      <c r="E4187" s="188" t="s">
        <v>925</v>
      </c>
    </row>
    <row r="4188" spans="1:5" s="188" customFormat="1" outlineLevel="1">
      <c r="A4188" s="188" t="s">
        <v>20117</v>
      </c>
      <c r="B4188" s="206" t="s">
        <v>15584</v>
      </c>
    </row>
    <row r="4189" spans="1:5" s="192" customFormat="1" outlineLevel="1">
      <c r="A4189" s="192" t="s">
        <v>20118</v>
      </c>
      <c r="B4189" s="205" t="s">
        <v>20119</v>
      </c>
    </row>
    <row r="4190" spans="1:5" s="188" customFormat="1" outlineLevel="1">
      <c r="A4190" s="188" t="s">
        <v>13477</v>
      </c>
      <c r="B4190" s="206" t="s">
        <v>20120</v>
      </c>
      <c r="C4190" s="188" t="s">
        <v>275</v>
      </c>
      <c r="D4190" s="188" t="s">
        <v>354</v>
      </c>
      <c r="E4190" s="188" t="s">
        <v>925</v>
      </c>
    </row>
    <row r="4191" spans="1:5" s="188" customFormat="1" outlineLevel="1">
      <c r="A4191" s="188" t="s">
        <v>13833</v>
      </c>
      <c r="B4191" s="206" t="s">
        <v>20121</v>
      </c>
      <c r="C4191" s="188" t="s">
        <v>275</v>
      </c>
      <c r="D4191" s="188" t="s">
        <v>354</v>
      </c>
      <c r="E4191" s="188" t="s">
        <v>925</v>
      </c>
    </row>
    <row r="4192" spans="1:5" s="188" customFormat="1" outlineLevel="1">
      <c r="A4192" s="188" t="s">
        <v>13836</v>
      </c>
      <c r="B4192" s="206" t="s">
        <v>20122</v>
      </c>
      <c r="C4192" s="188" t="s">
        <v>275</v>
      </c>
      <c r="D4192" s="188" t="s">
        <v>354</v>
      </c>
      <c r="E4192" s="188" t="s">
        <v>925</v>
      </c>
    </row>
    <row r="4193" spans="1:5" s="188" customFormat="1" outlineLevel="1">
      <c r="A4193" s="188" t="s">
        <v>13841</v>
      </c>
      <c r="B4193" s="206" t="s">
        <v>20123</v>
      </c>
      <c r="C4193" s="188" t="s">
        <v>275</v>
      </c>
      <c r="D4193" s="188" t="s">
        <v>354</v>
      </c>
      <c r="E4193" s="188" t="s">
        <v>925</v>
      </c>
    </row>
    <row r="4194" spans="1:5" s="188" customFormat="1" outlineLevel="1">
      <c r="A4194" s="188" t="s">
        <v>13846</v>
      </c>
      <c r="B4194" s="206" t="s">
        <v>20124</v>
      </c>
      <c r="C4194" s="188" t="s">
        <v>275</v>
      </c>
      <c r="D4194" s="188" t="s">
        <v>354</v>
      </c>
      <c r="E4194" s="188" t="s">
        <v>925</v>
      </c>
    </row>
    <row r="4195" spans="1:5" s="188" customFormat="1" outlineLevel="1">
      <c r="A4195" s="188" t="s">
        <v>14100</v>
      </c>
      <c r="B4195" s="206" t="s">
        <v>20125</v>
      </c>
      <c r="C4195" s="188" t="s">
        <v>255</v>
      </c>
      <c r="D4195" s="188" t="s">
        <v>337</v>
      </c>
      <c r="E4195" s="188" t="s">
        <v>21088</v>
      </c>
    </row>
    <row r="4196" spans="1:5" s="188" customFormat="1" outlineLevel="1">
      <c r="A4196" s="188" t="s">
        <v>20126</v>
      </c>
      <c r="B4196" s="206" t="s">
        <v>15584</v>
      </c>
    </row>
    <row r="4197" spans="1:5" s="192" customFormat="1" outlineLevel="1">
      <c r="A4197" s="192" t="s">
        <v>20127</v>
      </c>
      <c r="B4197" s="205" t="s">
        <v>15584</v>
      </c>
    </row>
    <row r="4198" spans="1:5" s="98" customFormat="1" outlineLevel="1">
      <c r="A4198" s="98" t="s">
        <v>20128</v>
      </c>
      <c r="B4198" s="204" t="s">
        <v>15584</v>
      </c>
    </row>
    <row r="4199" spans="1:5" s="103" customFormat="1">
      <c r="A4199" s="103" t="s">
        <v>11399</v>
      </c>
      <c r="B4199" s="203" t="s">
        <v>20129</v>
      </c>
      <c r="C4199" s="103" t="s">
        <v>233</v>
      </c>
      <c r="D4199" s="103" t="s">
        <v>319</v>
      </c>
      <c r="E4199" s="103" t="s">
        <v>21087</v>
      </c>
    </row>
    <row r="4200" spans="1:5" s="98" customFormat="1" outlineLevel="1">
      <c r="A4200" s="98" t="s">
        <v>20130</v>
      </c>
      <c r="B4200" s="204" t="s">
        <v>20131</v>
      </c>
      <c r="C4200" s="98" t="s">
        <v>233</v>
      </c>
      <c r="D4200" s="98" t="s">
        <v>319</v>
      </c>
      <c r="E4200" s="98" t="s">
        <v>21087</v>
      </c>
    </row>
    <row r="4201" spans="1:5" s="192" customFormat="1" outlineLevel="1">
      <c r="A4201" s="192" t="s">
        <v>14239</v>
      </c>
      <c r="B4201" s="205" t="s">
        <v>20132</v>
      </c>
      <c r="C4201" s="192" t="s">
        <v>233</v>
      </c>
      <c r="D4201" s="192" t="s">
        <v>319</v>
      </c>
      <c r="E4201" s="192" t="s">
        <v>21087</v>
      </c>
    </row>
    <row r="4202" spans="1:5" s="192" customFormat="1" outlineLevel="1">
      <c r="A4202" s="192" t="s">
        <v>14243</v>
      </c>
      <c r="B4202" s="205" t="s">
        <v>20133</v>
      </c>
      <c r="C4202" s="192" t="s">
        <v>233</v>
      </c>
      <c r="D4202" s="192" t="s">
        <v>319</v>
      </c>
      <c r="E4202" s="192" t="s">
        <v>21087</v>
      </c>
    </row>
    <row r="4203" spans="1:5" s="192" customFormat="1" outlineLevel="1">
      <c r="A4203" s="192" t="s">
        <v>20134</v>
      </c>
      <c r="B4203" s="205" t="s">
        <v>15584</v>
      </c>
      <c r="C4203" s="192" t="s">
        <v>233</v>
      </c>
      <c r="D4203" s="192" t="s">
        <v>319</v>
      </c>
      <c r="E4203" s="192" t="s">
        <v>21087</v>
      </c>
    </row>
    <row r="4204" spans="1:5" s="98" customFormat="1" outlineLevel="1">
      <c r="A4204" s="98" t="s">
        <v>20135</v>
      </c>
      <c r="B4204" s="204" t="s">
        <v>20136</v>
      </c>
      <c r="C4204" s="98" t="s">
        <v>233</v>
      </c>
      <c r="D4204" s="98" t="s">
        <v>319</v>
      </c>
      <c r="E4204" s="98" t="s">
        <v>21087</v>
      </c>
    </row>
    <row r="4205" spans="1:5" s="192" customFormat="1" outlineLevel="1">
      <c r="A4205" s="192" t="s">
        <v>20137</v>
      </c>
      <c r="B4205" s="205" t="s">
        <v>14269</v>
      </c>
      <c r="C4205" s="192" t="s">
        <v>233</v>
      </c>
      <c r="D4205" s="192" t="s">
        <v>319</v>
      </c>
      <c r="E4205" s="192" t="s">
        <v>21087</v>
      </c>
    </row>
    <row r="4206" spans="1:5" s="188" customFormat="1" outlineLevel="1">
      <c r="A4206" s="188" t="s">
        <v>14272</v>
      </c>
      <c r="B4206" s="206" t="s">
        <v>20138</v>
      </c>
      <c r="C4206" s="188" t="s">
        <v>233</v>
      </c>
      <c r="D4206" s="188" t="s">
        <v>319</v>
      </c>
      <c r="E4206" s="188" t="s">
        <v>21087</v>
      </c>
    </row>
    <row r="4207" spans="1:5" s="188" customFormat="1" outlineLevel="1">
      <c r="A4207" s="188" t="s">
        <v>14276</v>
      </c>
      <c r="B4207" s="206" t="s">
        <v>20139</v>
      </c>
      <c r="C4207" s="188" t="s">
        <v>233</v>
      </c>
      <c r="D4207" s="188" t="s">
        <v>319</v>
      </c>
      <c r="E4207" s="188" t="s">
        <v>21087</v>
      </c>
    </row>
    <row r="4208" spans="1:5" s="188" customFormat="1" outlineLevel="1">
      <c r="A4208" s="188" t="s">
        <v>20140</v>
      </c>
      <c r="B4208" s="206" t="s">
        <v>15584</v>
      </c>
      <c r="C4208" s="188" t="s">
        <v>233</v>
      </c>
      <c r="D4208" s="188" t="s">
        <v>319</v>
      </c>
      <c r="E4208" s="188" t="s">
        <v>21087</v>
      </c>
    </row>
    <row r="4209" spans="1:5" s="192" customFormat="1" outlineLevel="1">
      <c r="A4209" s="192" t="s">
        <v>20141</v>
      </c>
      <c r="B4209" s="205" t="s">
        <v>20142</v>
      </c>
      <c r="C4209" s="192" t="s">
        <v>233</v>
      </c>
      <c r="D4209" s="192" t="s">
        <v>319</v>
      </c>
      <c r="E4209" s="192" t="s">
        <v>21087</v>
      </c>
    </row>
    <row r="4210" spans="1:5" s="188" customFormat="1" outlineLevel="1">
      <c r="A4210" s="188" t="s">
        <v>14290</v>
      </c>
      <c r="B4210" s="206" t="s">
        <v>20143</v>
      </c>
      <c r="C4210" s="188" t="s">
        <v>233</v>
      </c>
      <c r="D4210" s="188" t="s">
        <v>319</v>
      </c>
      <c r="E4210" s="188" t="s">
        <v>21087</v>
      </c>
    </row>
    <row r="4211" spans="1:5" s="188" customFormat="1" outlineLevel="1">
      <c r="A4211" s="188" t="s">
        <v>14293</v>
      </c>
      <c r="B4211" s="206" t="s">
        <v>20144</v>
      </c>
      <c r="C4211" s="188" t="s">
        <v>233</v>
      </c>
      <c r="D4211" s="188" t="s">
        <v>319</v>
      </c>
      <c r="E4211" s="188" t="s">
        <v>21087</v>
      </c>
    </row>
    <row r="4212" spans="1:5" s="188" customFormat="1" outlineLevel="1">
      <c r="A4212" s="188" t="s">
        <v>14296</v>
      </c>
      <c r="B4212" s="206" t="s">
        <v>20145</v>
      </c>
      <c r="C4212" s="188" t="s">
        <v>233</v>
      </c>
      <c r="D4212" s="188" t="s">
        <v>319</v>
      </c>
      <c r="E4212" s="188" t="s">
        <v>21087</v>
      </c>
    </row>
    <row r="4213" spans="1:5" s="188" customFormat="1" outlineLevel="1">
      <c r="A4213" s="188" t="s">
        <v>14299</v>
      </c>
      <c r="B4213" s="206" t="s">
        <v>20146</v>
      </c>
      <c r="C4213" s="188" t="s">
        <v>233</v>
      </c>
      <c r="D4213" s="188" t="s">
        <v>319</v>
      </c>
      <c r="E4213" s="188" t="s">
        <v>21087</v>
      </c>
    </row>
    <row r="4214" spans="1:5" s="188" customFormat="1" outlineLevel="1">
      <c r="A4214" s="188" t="s">
        <v>14301</v>
      </c>
      <c r="B4214" s="206" t="s">
        <v>15596</v>
      </c>
      <c r="C4214" s="188" t="s">
        <v>233</v>
      </c>
      <c r="D4214" s="188" t="s">
        <v>319</v>
      </c>
      <c r="E4214" s="188" t="s">
        <v>21087</v>
      </c>
    </row>
    <row r="4215" spans="1:5" s="188" customFormat="1" outlineLevel="1">
      <c r="A4215" s="188" t="s">
        <v>20147</v>
      </c>
      <c r="B4215" s="206" t="s">
        <v>15584</v>
      </c>
      <c r="C4215" s="188" t="s">
        <v>233</v>
      </c>
      <c r="D4215" s="188" t="s">
        <v>319</v>
      </c>
      <c r="E4215" s="188" t="s">
        <v>21087</v>
      </c>
    </row>
    <row r="4216" spans="1:5" s="192" customFormat="1" outlineLevel="1">
      <c r="A4216" s="192" t="s">
        <v>20148</v>
      </c>
      <c r="B4216" s="205" t="s">
        <v>15584</v>
      </c>
      <c r="C4216" s="192" t="s">
        <v>233</v>
      </c>
      <c r="D4216" s="192" t="s">
        <v>319</v>
      </c>
      <c r="E4216" s="192" t="s">
        <v>21087</v>
      </c>
    </row>
    <row r="4217" spans="1:5" s="98" customFormat="1" outlineLevel="1">
      <c r="A4217" s="98" t="s">
        <v>20149</v>
      </c>
      <c r="B4217" s="204" t="s">
        <v>20150</v>
      </c>
      <c r="C4217" s="98" t="s">
        <v>233</v>
      </c>
      <c r="D4217" s="98" t="s">
        <v>319</v>
      </c>
      <c r="E4217" s="98" t="s">
        <v>21087</v>
      </c>
    </row>
    <row r="4218" spans="1:5" s="192" customFormat="1" outlineLevel="1">
      <c r="A4218" s="192" t="s">
        <v>20151</v>
      </c>
      <c r="B4218" s="205" t="s">
        <v>14223</v>
      </c>
      <c r="C4218" s="192" t="s">
        <v>233</v>
      </c>
      <c r="D4218" s="192" t="s">
        <v>319</v>
      </c>
      <c r="E4218" s="192" t="s">
        <v>21087</v>
      </c>
    </row>
    <row r="4219" spans="1:5" s="188" customFormat="1" outlineLevel="1">
      <c r="A4219" s="188" t="s">
        <v>14226</v>
      </c>
      <c r="B4219" s="206" t="s">
        <v>20152</v>
      </c>
      <c r="C4219" s="188" t="s">
        <v>233</v>
      </c>
      <c r="D4219" s="188" t="s">
        <v>319</v>
      </c>
      <c r="E4219" s="188" t="s">
        <v>21087</v>
      </c>
    </row>
    <row r="4220" spans="1:5" s="188" customFormat="1" outlineLevel="1">
      <c r="A4220" s="188" t="s">
        <v>14231</v>
      </c>
      <c r="B4220" s="206" t="s">
        <v>15826</v>
      </c>
      <c r="C4220" s="188" t="s">
        <v>233</v>
      </c>
      <c r="D4220" s="188" t="s">
        <v>319</v>
      </c>
      <c r="E4220" s="188" t="s">
        <v>21087</v>
      </c>
    </row>
    <row r="4221" spans="1:5" s="188" customFormat="1" outlineLevel="1">
      <c r="A4221" s="188" t="s">
        <v>20153</v>
      </c>
      <c r="B4221" s="206" t="s">
        <v>15584</v>
      </c>
      <c r="C4221" s="188" t="s">
        <v>233</v>
      </c>
      <c r="D4221" s="188" t="s">
        <v>319</v>
      </c>
      <c r="E4221" s="188" t="s">
        <v>21087</v>
      </c>
    </row>
    <row r="4222" spans="1:5" s="192" customFormat="1" outlineLevel="1">
      <c r="A4222" s="192" t="s">
        <v>14206</v>
      </c>
      <c r="B4222" s="205" t="s">
        <v>20154</v>
      </c>
      <c r="C4222" s="192" t="s">
        <v>233</v>
      </c>
      <c r="D4222" s="192" t="s">
        <v>319</v>
      </c>
      <c r="E4222" s="192" t="s">
        <v>21087</v>
      </c>
    </row>
    <row r="4223" spans="1:5" s="192" customFormat="1" outlineLevel="1">
      <c r="A4223" s="192" t="s">
        <v>20155</v>
      </c>
      <c r="B4223" s="205" t="s">
        <v>15584</v>
      </c>
      <c r="C4223" s="192" t="s">
        <v>233</v>
      </c>
      <c r="D4223" s="192" t="s">
        <v>319</v>
      </c>
      <c r="E4223" s="192" t="s">
        <v>21087</v>
      </c>
    </row>
    <row r="4224" spans="1:5" s="98" customFormat="1" outlineLevel="1">
      <c r="A4224" s="98" t="s">
        <v>20156</v>
      </c>
      <c r="B4224" s="204" t="s">
        <v>20157</v>
      </c>
      <c r="C4224" s="98" t="s">
        <v>233</v>
      </c>
      <c r="D4224" s="98" t="s">
        <v>319</v>
      </c>
      <c r="E4224" s="98" t="s">
        <v>21087</v>
      </c>
    </row>
    <row r="4225" spans="1:5" s="192" customFormat="1" outlineLevel="1">
      <c r="A4225" s="192" t="s">
        <v>14304</v>
      </c>
      <c r="B4225" s="205" t="s">
        <v>20158</v>
      </c>
      <c r="C4225" s="192" t="s">
        <v>233</v>
      </c>
      <c r="D4225" s="192" t="s">
        <v>319</v>
      </c>
      <c r="E4225" s="192" t="s">
        <v>21087</v>
      </c>
    </row>
    <row r="4226" spans="1:5" s="192" customFormat="1" outlineLevel="1">
      <c r="A4226" s="192" t="s">
        <v>20159</v>
      </c>
      <c r="B4226" s="205" t="s">
        <v>20160</v>
      </c>
      <c r="C4226" s="192" t="s">
        <v>233</v>
      </c>
      <c r="D4226" s="192" t="s">
        <v>319</v>
      </c>
      <c r="E4226" s="192" t="s">
        <v>21087</v>
      </c>
    </row>
    <row r="4227" spans="1:5" s="188" customFormat="1" outlineLevel="1">
      <c r="A4227" s="188" t="s">
        <v>14309</v>
      </c>
      <c r="B4227" s="206" t="s">
        <v>20161</v>
      </c>
      <c r="C4227" s="188" t="s">
        <v>233</v>
      </c>
      <c r="D4227" s="188" t="s">
        <v>319</v>
      </c>
      <c r="E4227" s="188" t="s">
        <v>21087</v>
      </c>
    </row>
    <row r="4228" spans="1:5" s="188" customFormat="1" outlineLevel="1">
      <c r="A4228" s="188" t="s">
        <v>14311</v>
      </c>
      <c r="B4228" s="206" t="s">
        <v>20162</v>
      </c>
      <c r="C4228" s="188" t="s">
        <v>233</v>
      </c>
      <c r="D4228" s="188" t="s">
        <v>319</v>
      </c>
      <c r="E4228" s="188" t="s">
        <v>21087</v>
      </c>
    </row>
    <row r="4229" spans="1:5" s="188" customFormat="1" outlineLevel="1">
      <c r="A4229" s="188" t="s">
        <v>20163</v>
      </c>
      <c r="B4229" s="206" t="s">
        <v>15584</v>
      </c>
      <c r="C4229" s="188" t="s">
        <v>233</v>
      </c>
      <c r="D4229" s="188" t="s">
        <v>319</v>
      </c>
      <c r="E4229" s="188" t="s">
        <v>21087</v>
      </c>
    </row>
    <row r="4230" spans="1:5" s="192" customFormat="1" outlineLevel="1">
      <c r="A4230" s="192" t="s">
        <v>20164</v>
      </c>
      <c r="B4230" s="205" t="s">
        <v>20165</v>
      </c>
      <c r="C4230" s="192" t="s">
        <v>233</v>
      </c>
      <c r="D4230" s="192" t="s">
        <v>319</v>
      </c>
      <c r="E4230" s="192" t="s">
        <v>21087</v>
      </c>
    </row>
    <row r="4231" spans="1:5" s="188" customFormat="1" outlineLevel="1">
      <c r="A4231" s="188" t="s">
        <v>14316</v>
      </c>
      <c r="B4231" s="206" t="s">
        <v>20166</v>
      </c>
      <c r="C4231" s="188" t="s">
        <v>233</v>
      </c>
      <c r="D4231" s="188" t="s">
        <v>319</v>
      </c>
      <c r="E4231" s="188" t="s">
        <v>21087</v>
      </c>
    </row>
    <row r="4232" spans="1:5" s="188" customFormat="1" outlineLevel="1">
      <c r="A4232" s="188" t="s">
        <v>14320</v>
      </c>
      <c r="B4232" s="206" t="s">
        <v>20167</v>
      </c>
      <c r="C4232" s="188" t="s">
        <v>233</v>
      </c>
      <c r="D4232" s="188" t="s">
        <v>319</v>
      </c>
      <c r="E4232" s="188" t="s">
        <v>21087</v>
      </c>
    </row>
    <row r="4233" spans="1:5" s="188" customFormat="1" outlineLevel="1">
      <c r="A4233" s="188" t="s">
        <v>14324</v>
      </c>
      <c r="B4233" s="206" t="s">
        <v>20168</v>
      </c>
      <c r="C4233" s="188" t="s">
        <v>233</v>
      </c>
      <c r="D4233" s="188" t="s">
        <v>319</v>
      </c>
      <c r="E4233" s="188" t="s">
        <v>21087</v>
      </c>
    </row>
    <row r="4234" spans="1:5" s="188" customFormat="1" outlineLevel="1">
      <c r="A4234" s="188" t="s">
        <v>14327</v>
      </c>
      <c r="B4234" s="206" t="s">
        <v>20169</v>
      </c>
      <c r="C4234" s="188" t="s">
        <v>233</v>
      </c>
      <c r="D4234" s="188" t="s">
        <v>319</v>
      </c>
      <c r="E4234" s="188" t="s">
        <v>21087</v>
      </c>
    </row>
    <row r="4235" spans="1:5" s="188" customFormat="1" outlineLevel="1">
      <c r="A4235" s="188" t="s">
        <v>14330</v>
      </c>
      <c r="B4235" s="206" t="s">
        <v>20170</v>
      </c>
      <c r="C4235" s="188" t="s">
        <v>233</v>
      </c>
      <c r="D4235" s="188" t="s">
        <v>319</v>
      </c>
      <c r="E4235" s="188" t="s">
        <v>21087</v>
      </c>
    </row>
    <row r="4236" spans="1:5" s="188" customFormat="1" outlineLevel="1">
      <c r="A4236" s="188" t="s">
        <v>14333</v>
      </c>
      <c r="B4236" s="206" t="s">
        <v>20171</v>
      </c>
      <c r="C4236" s="188" t="s">
        <v>233</v>
      </c>
      <c r="D4236" s="188" t="s">
        <v>319</v>
      </c>
      <c r="E4236" s="188" t="s">
        <v>21087</v>
      </c>
    </row>
    <row r="4237" spans="1:5" s="188" customFormat="1" outlineLevel="1">
      <c r="A4237" s="188" t="s">
        <v>20172</v>
      </c>
      <c r="B4237" s="206" t="s">
        <v>15584</v>
      </c>
      <c r="C4237" s="188" t="s">
        <v>233</v>
      </c>
      <c r="D4237" s="188" t="s">
        <v>319</v>
      </c>
      <c r="E4237" s="188" t="s">
        <v>21087</v>
      </c>
    </row>
    <row r="4238" spans="1:5" s="192" customFormat="1" outlineLevel="1">
      <c r="A4238" s="192" t="s">
        <v>20173</v>
      </c>
      <c r="B4238" s="205" t="s">
        <v>15584</v>
      </c>
      <c r="C4238" s="192" t="s">
        <v>233</v>
      </c>
      <c r="D4238" s="192" t="s">
        <v>319</v>
      </c>
      <c r="E4238" s="192" t="s">
        <v>21087</v>
      </c>
    </row>
    <row r="4239" spans="1:5" s="98" customFormat="1" outlineLevel="1">
      <c r="A4239" s="98" t="s">
        <v>20174</v>
      </c>
      <c r="B4239" s="204" t="s">
        <v>20175</v>
      </c>
      <c r="C4239" s="98" t="s">
        <v>233</v>
      </c>
      <c r="D4239" s="98" t="s">
        <v>319</v>
      </c>
      <c r="E4239" s="98" t="s">
        <v>21087</v>
      </c>
    </row>
    <row r="4240" spans="1:5" s="192" customFormat="1" outlineLevel="1">
      <c r="A4240" s="192" t="s">
        <v>20176</v>
      </c>
      <c r="B4240" s="205" t="s">
        <v>20177</v>
      </c>
      <c r="C4240" s="192" t="s">
        <v>233</v>
      </c>
      <c r="D4240" s="192" t="s">
        <v>319</v>
      </c>
      <c r="E4240" s="192" t="s">
        <v>21087</v>
      </c>
    </row>
    <row r="4241" spans="1:5" s="188" customFormat="1" outlineLevel="1">
      <c r="A4241" s="188" t="s">
        <v>14365</v>
      </c>
      <c r="B4241" s="206" t="s">
        <v>20178</v>
      </c>
      <c r="C4241" s="188" t="s">
        <v>233</v>
      </c>
      <c r="D4241" s="188" t="s">
        <v>319</v>
      </c>
      <c r="E4241" s="188" t="s">
        <v>21087</v>
      </c>
    </row>
    <row r="4242" spans="1:5" s="188" customFormat="1" outlineLevel="1">
      <c r="A4242" s="188" t="s">
        <v>14368</v>
      </c>
      <c r="B4242" s="206" t="s">
        <v>20179</v>
      </c>
      <c r="C4242" s="188" t="s">
        <v>233</v>
      </c>
      <c r="D4242" s="188" t="s">
        <v>319</v>
      </c>
      <c r="E4242" s="188" t="s">
        <v>21087</v>
      </c>
    </row>
    <row r="4243" spans="1:5" s="188" customFormat="1" outlineLevel="1">
      <c r="A4243" s="188" t="s">
        <v>14371</v>
      </c>
      <c r="B4243" s="206" t="s">
        <v>20180</v>
      </c>
      <c r="C4243" s="188" t="s">
        <v>233</v>
      </c>
      <c r="D4243" s="188" t="s">
        <v>319</v>
      </c>
      <c r="E4243" s="188" t="s">
        <v>21087</v>
      </c>
    </row>
    <row r="4244" spans="1:5" s="188" customFormat="1" outlineLevel="1">
      <c r="A4244" s="188" t="s">
        <v>14374</v>
      </c>
      <c r="B4244" s="206" t="s">
        <v>20181</v>
      </c>
      <c r="C4244" s="188" t="s">
        <v>233</v>
      </c>
      <c r="D4244" s="188" t="s">
        <v>319</v>
      </c>
      <c r="E4244" s="188" t="s">
        <v>21087</v>
      </c>
    </row>
    <row r="4245" spans="1:5" s="188" customFormat="1" outlineLevel="1">
      <c r="A4245" s="188" t="s">
        <v>14377</v>
      </c>
      <c r="B4245" s="206" t="s">
        <v>20182</v>
      </c>
      <c r="C4245" s="188" t="s">
        <v>233</v>
      </c>
      <c r="D4245" s="188" t="s">
        <v>319</v>
      </c>
      <c r="E4245" s="188" t="s">
        <v>21087</v>
      </c>
    </row>
    <row r="4246" spans="1:5" s="188" customFormat="1" outlineLevel="1">
      <c r="A4246" s="188" t="s">
        <v>14380</v>
      </c>
      <c r="B4246" s="206" t="s">
        <v>20183</v>
      </c>
      <c r="C4246" s="188" t="s">
        <v>233</v>
      </c>
      <c r="D4246" s="188" t="s">
        <v>319</v>
      </c>
      <c r="E4246" s="188" t="s">
        <v>21087</v>
      </c>
    </row>
    <row r="4247" spans="1:5" s="188" customFormat="1" outlineLevel="1">
      <c r="A4247" s="188" t="s">
        <v>20184</v>
      </c>
      <c r="B4247" s="206" t="s">
        <v>15584</v>
      </c>
      <c r="C4247" s="188" t="s">
        <v>233</v>
      </c>
      <c r="D4247" s="188" t="s">
        <v>319</v>
      </c>
      <c r="E4247" s="188" t="s">
        <v>21087</v>
      </c>
    </row>
    <row r="4248" spans="1:5" s="192" customFormat="1" outlineLevel="1">
      <c r="A4248" s="192" t="s">
        <v>14384</v>
      </c>
      <c r="B4248" s="205" t="s">
        <v>20185</v>
      </c>
      <c r="C4248" s="192" t="s">
        <v>233</v>
      </c>
      <c r="D4248" s="192" t="s">
        <v>319</v>
      </c>
      <c r="E4248" s="192" t="s">
        <v>21087</v>
      </c>
    </row>
    <row r="4249" spans="1:5" s="192" customFormat="1" outlineLevel="1">
      <c r="A4249" s="192" t="s">
        <v>20186</v>
      </c>
      <c r="B4249" s="205" t="s">
        <v>20187</v>
      </c>
      <c r="C4249" s="192" t="s">
        <v>233</v>
      </c>
      <c r="D4249" s="192" t="s">
        <v>319</v>
      </c>
      <c r="E4249" s="192" t="s">
        <v>21087</v>
      </c>
    </row>
    <row r="4250" spans="1:5" s="188" customFormat="1" outlineLevel="1">
      <c r="A4250" s="188" t="s">
        <v>14389</v>
      </c>
      <c r="B4250" s="206" t="s">
        <v>20188</v>
      </c>
      <c r="C4250" s="188" t="s">
        <v>233</v>
      </c>
      <c r="D4250" s="188" t="s">
        <v>319</v>
      </c>
      <c r="E4250" s="188" t="s">
        <v>21087</v>
      </c>
    </row>
    <row r="4251" spans="1:5" s="188" customFormat="1" outlineLevel="1">
      <c r="A4251" s="188" t="s">
        <v>14395</v>
      </c>
      <c r="B4251" s="206" t="s">
        <v>20189</v>
      </c>
      <c r="C4251" s="188" t="s">
        <v>233</v>
      </c>
      <c r="D4251" s="188" t="s">
        <v>319</v>
      </c>
      <c r="E4251" s="188" t="s">
        <v>21087</v>
      </c>
    </row>
    <row r="4252" spans="1:5" s="188" customFormat="1" outlineLevel="1">
      <c r="A4252" s="188" t="s">
        <v>14398</v>
      </c>
      <c r="B4252" s="206" t="s">
        <v>20190</v>
      </c>
      <c r="C4252" s="188" t="s">
        <v>233</v>
      </c>
      <c r="D4252" s="188" t="s">
        <v>319</v>
      </c>
      <c r="E4252" s="188" t="s">
        <v>21087</v>
      </c>
    </row>
    <row r="4253" spans="1:5" s="188" customFormat="1" outlineLevel="1">
      <c r="A4253" s="188" t="s">
        <v>14401</v>
      </c>
      <c r="B4253" s="206" t="s">
        <v>20191</v>
      </c>
      <c r="C4253" s="188" t="s">
        <v>233</v>
      </c>
      <c r="D4253" s="188" t="s">
        <v>319</v>
      </c>
      <c r="E4253" s="188" t="s">
        <v>21087</v>
      </c>
    </row>
    <row r="4254" spans="1:5" s="188" customFormat="1" outlineLevel="1">
      <c r="A4254" s="188" t="s">
        <v>20192</v>
      </c>
      <c r="B4254" s="206" t="s">
        <v>15584</v>
      </c>
      <c r="C4254" s="188" t="s">
        <v>233</v>
      </c>
      <c r="D4254" s="188" t="s">
        <v>319</v>
      </c>
      <c r="E4254" s="188" t="s">
        <v>21087</v>
      </c>
    </row>
    <row r="4255" spans="1:5" s="192" customFormat="1" outlineLevel="1">
      <c r="A4255" s="192" t="s">
        <v>20193</v>
      </c>
      <c r="B4255" s="205" t="s">
        <v>15584</v>
      </c>
      <c r="C4255" s="192" t="s">
        <v>233</v>
      </c>
      <c r="D4255" s="192" t="s">
        <v>319</v>
      </c>
      <c r="E4255" s="192" t="s">
        <v>21087</v>
      </c>
    </row>
    <row r="4256" spans="1:5" s="98" customFormat="1" outlineLevel="1">
      <c r="A4256" s="98" t="s">
        <v>20194</v>
      </c>
      <c r="B4256" s="204" t="s">
        <v>20195</v>
      </c>
      <c r="C4256" s="98" t="s">
        <v>233</v>
      </c>
      <c r="D4256" s="98" t="s">
        <v>319</v>
      </c>
      <c r="E4256" s="98" t="s">
        <v>21087</v>
      </c>
    </row>
    <row r="4257" spans="1:5" s="192" customFormat="1" outlineLevel="1">
      <c r="A4257" s="192" t="s">
        <v>14420</v>
      </c>
      <c r="B4257" s="205" t="s">
        <v>20196</v>
      </c>
      <c r="C4257" s="192" t="s">
        <v>233</v>
      </c>
      <c r="D4257" s="192" t="s">
        <v>319</v>
      </c>
      <c r="E4257" s="192" t="s">
        <v>21087</v>
      </c>
    </row>
    <row r="4258" spans="1:5" s="192" customFormat="1" outlineLevel="1">
      <c r="A4258" s="192" t="s">
        <v>20197</v>
      </c>
      <c r="B4258" s="205" t="s">
        <v>20198</v>
      </c>
      <c r="C4258" s="192" t="s">
        <v>233</v>
      </c>
      <c r="D4258" s="192" t="s">
        <v>319</v>
      </c>
      <c r="E4258" s="192" t="s">
        <v>21087</v>
      </c>
    </row>
    <row r="4259" spans="1:5" s="188" customFormat="1" outlineLevel="1">
      <c r="A4259" s="188" t="s">
        <v>14423</v>
      </c>
      <c r="B4259" s="206" t="s">
        <v>20199</v>
      </c>
      <c r="C4259" s="188" t="s">
        <v>233</v>
      </c>
      <c r="D4259" s="188" t="s">
        <v>319</v>
      </c>
      <c r="E4259" s="188" t="s">
        <v>21087</v>
      </c>
    </row>
    <row r="4260" spans="1:5" s="188" customFormat="1" outlineLevel="1">
      <c r="A4260" s="188" t="s">
        <v>14427</v>
      </c>
      <c r="B4260" s="206" t="s">
        <v>20200</v>
      </c>
      <c r="C4260" s="188" t="s">
        <v>233</v>
      </c>
      <c r="D4260" s="188" t="s">
        <v>319</v>
      </c>
      <c r="E4260" s="188" t="s">
        <v>21087</v>
      </c>
    </row>
    <row r="4261" spans="1:5" s="188" customFormat="1" outlineLevel="1">
      <c r="A4261" s="188" t="s">
        <v>14429</v>
      </c>
      <c r="B4261" s="206" t="s">
        <v>20201</v>
      </c>
      <c r="C4261" s="188" t="s">
        <v>233</v>
      </c>
      <c r="D4261" s="188" t="s">
        <v>319</v>
      </c>
      <c r="E4261" s="188" t="s">
        <v>21087</v>
      </c>
    </row>
    <row r="4262" spans="1:5" s="188" customFormat="1" outlineLevel="1">
      <c r="A4262" s="188" t="s">
        <v>20202</v>
      </c>
      <c r="B4262" s="206" t="s">
        <v>15584</v>
      </c>
      <c r="C4262" s="188" t="s">
        <v>233</v>
      </c>
      <c r="D4262" s="188" t="s">
        <v>319</v>
      </c>
      <c r="E4262" s="188" t="s">
        <v>21087</v>
      </c>
    </row>
    <row r="4263" spans="1:5" s="192" customFormat="1" outlineLevel="1">
      <c r="A4263" s="192" t="s">
        <v>14196</v>
      </c>
      <c r="B4263" s="205" t="s">
        <v>14195</v>
      </c>
      <c r="C4263" s="192" t="s">
        <v>233</v>
      </c>
      <c r="D4263" s="192" t="s">
        <v>319</v>
      </c>
      <c r="E4263" s="192" t="s">
        <v>21087</v>
      </c>
    </row>
    <row r="4264" spans="1:5" s="192" customFormat="1" outlineLevel="1">
      <c r="A4264" s="192" t="s">
        <v>20203</v>
      </c>
      <c r="B4264" s="205" t="s">
        <v>20204</v>
      </c>
      <c r="C4264" s="192" t="s">
        <v>233</v>
      </c>
      <c r="D4264" s="192" t="s">
        <v>319</v>
      </c>
      <c r="E4264" s="192" t="s">
        <v>21087</v>
      </c>
    </row>
    <row r="4265" spans="1:5" s="188" customFormat="1" outlineLevel="1">
      <c r="A4265" s="188" t="s">
        <v>14432</v>
      </c>
      <c r="B4265" s="206" t="s">
        <v>20205</v>
      </c>
      <c r="C4265" s="188" t="s">
        <v>233</v>
      </c>
      <c r="D4265" s="188" t="s">
        <v>319</v>
      </c>
      <c r="E4265" s="188" t="s">
        <v>21087</v>
      </c>
    </row>
    <row r="4266" spans="1:5" s="188" customFormat="1" outlineLevel="1">
      <c r="A4266" s="188" t="s">
        <v>14435</v>
      </c>
      <c r="B4266" s="206" t="s">
        <v>20206</v>
      </c>
      <c r="C4266" s="188" t="s">
        <v>233</v>
      </c>
      <c r="D4266" s="188" t="s">
        <v>319</v>
      </c>
      <c r="E4266" s="188" t="s">
        <v>21087</v>
      </c>
    </row>
    <row r="4267" spans="1:5" s="188" customFormat="1" outlineLevel="1">
      <c r="A4267" s="188" t="s">
        <v>14437</v>
      </c>
      <c r="B4267" s="206" t="s">
        <v>20207</v>
      </c>
      <c r="C4267" s="188" t="s">
        <v>233</v>
      </c>
      <c r="D4267" s="188" t="s">
        <v>319</v>
      </c>
      <c r="E4267" s="188" t="s">
        <v>21087</v>
      </c>
    </row>
    <row r="4268" spans="1:5" s="188" customFormat="1" outlineLevel="1">
      <c r="A4268" s="188" t="s">
        <v>20208</v>
      </c>
      <c r="B4268" s="206" t="s">
        <v>15584</v>
      </c>
      <c r="C4268" s="188" t="s">
        <v>233</v>
      </c>
      <c r="D4268" s="188" t="s">
        <v>319</v>
      </c>
      <c r="E4268" s="188" t="s">
        <v>21087</v>
      </c>
    </row>
    <row r="4269" spans="1:5" s="192" customFormat="1" outlineLevel="1">
      <c r="A4269" s="192" t="s">
        <v>20209</v>
      </c>
      <c r="B4269" s="205" t="s">
        <v>15584</v>
      </c>
      <c r="C4269" s="192" t="s">
        <v>233</v>
      </c>
      <c r="D4269" s="192" t="s">
        <v>319</v>
      </c>
      <c r="E4269" s="192" t="s">
        <v>21087</v>
      </c>
    </row>
    <row r="4270" spans="1:5" s="98" customFormat="1" outlineLevel="1">
      <c r="A4270" s="98" t="s">
        <v>20210</v>
      </c>
      <c r="B4270" s="204" t="s">
        <v>15584</v>
      </c>
      <c r="C4270" s="98" t="s">
        <v>233</v>
      </c>
      <c r="D4270" s="98" t="s">
        <v>319</v>
      </c>
      <c r="E4270" s="98" t="s">
        <v>21087</v>
      </c>
    </row>
    <row r="4271" spans="1:5" s="103" customFormat="1">
      <c r="A4271" s="103" t="s">
        <v>11425</v>
      </c>
      <c r="B4271" s="203" t="s">
        <v>20211</v>
      </c>
    </row>
    <row r="4272" spans="1:5" s="98" customFormat="1" outlineLevel="1">
      <c r="A4272" s="98" t="s">
        <v>20212</v>
      </c>
      <c r="B4272" s="204" t="s">
        <v>20213</v>
      </c>
      <c r="C4272" s="98" t="s">
        <v>233</v>
      </c>
      <c r="D4272" s="98" t="s">
        <v>319</v>
      </c>
      <c r="E4272" s="98" t="s">
        <v>21087</v>
      </c>
    </row>
    <row r="4273" spans="1:5" s="192" customFormat="1" outlineLevel="1">
      <c r="A4273" s="192" t="s">
        <v>20214</v>
      </c>
      <c r="B4273" s="205" t="s">
        <v>14136</v>
      </c>
      <c r="C4273" s="192" t="s">
        <v>233</v>
      </c>
      <c r="D4273" s="192" t="s">
        <v>319</v>
      </c>
      <c r="E4273" s="192" t="s">
        <v>21087</v>
      </c>
    </row>
    <row r="4274" spans="1:5" s="188" customFormat="1" outlineLevel="1">
      <c r="A4274" s="188" t="s">
        <v>14139</v>
      </c>
      <c r="B4274" s="206" t="s">
        <v>20215</v>
      </c>
      <c r="C4274" s="188" t="s">
        <v>233</v>
      </c>
      <c r="D4274" s="188" t="s">
        <v>319</v>
      </c>
      <c r="E4274" s="188" t="s">
        <v>21087</v>
      </c>
    </row>
    <row r="4275" spans="1:5" s="188" customFormat="1" outlineLevel="1">
      <c r="A4275" s="188" t="s">
        <v>14142</v>
      </c>
      <c r="B4275" s="206" t="s">
        <v>20216</v>
      </c>
      <c r="C4275" s="188" t="s">
        <v>233</v>
      </c>
      <c r="D4275" s="188" t="s">
        <v>319</v>
      </c>
      <c r="E4275" s="188" t="s">
        <v>21087</v>
      </c>
    </row>
    <row r="4276" spans="1:5" s="188" customFormat="1" outlineLevel="1">
      <c r="A4276" s="188" t="s">
        <v>20217</v>
      </c>
      <c r="B4276" s="206" t="s">
        <v>15584</v>
      </c>
      <c r="C4276" s="188" t="s">
        <v>233</v>
      </c>
      <c r="D4276" s="188" t="s">
        <v>319</v>
      </c>
      <c r="E4276" s="188" t="s">
        <v>21087</v>
      </c>
    </row>
    <row r="4277" spans="1:5" s="192" customFormat="1" outlineLevel="1">
      <c r="A4277" s="192" t="s">
        <v>20218</v>
      </c>
      <c r="B4277" s="205" t="s">
        <v>14144</v>
      </c>
      <c r="C4277" s="192" t="s">
        <v>233</v>
      </c>
      <c r="D4277" s="192" t="s">
        <v>319</v>
      </c>
      <c r="E4277" s="192" t="s">
        <v>21087</v>
      </c>
    </row>
    <row r="4278" spans="1:5" s="188" customFormat="1" outlineLevel="1">
      <c r="A4278" s="188" t="s">
        <v>14147</v>
      </c>
      <c r="B4278" s="206" t="s">
        <v>20219</v>
      </c>
      <c r="C4278" s="188" t="s">
        <v>233</v>
      </c>
      <c r="D4278" s="188" t="s">
        <v>319</v>
      </c>
      <c r="E4278" s="188" t="s">
        <v>21087</v>
      </c>
    </row>
    <row r="4279" spans="1:5" s="188" customFormat="1" outlineLevel="1">
      <c r="A4279" s="188" t="s">
        <v>14149</v>
      </c>
      <c r="B4279" s="206" t="s">
        <v>20220</v>
      </c>
      <c r="C4279" s="188" t="s">
        <v>233</v>
      </c>
      <c r="D4279" s="188" t="s">
        <v>319</v>
      </c>
      <c r="E4279" s="188" t="s">
        <v>21087</v>
      </c>
    </row>
    <row r="4280" spans="1:5" s="188" customFormat="1" outlineLevel="1">
      <c r="A4280" s="188" t="s">
        <v>20221</v>
      </c>
      <c r="B4280" s="206" t="s">
        <v>15584</v>
      </c>
      <c r="C4280" s="188" t="s">
        <v>233</v>
      </c>
      <c r="D4280" s="188" t="s">
        <v>319</v>
      </c>
      <c r="E4280" s="188" t="s">
        <v>21087</v>
      </c>
    </row>
    <row r="4281" spans="1:5" s="192" customFormat="1" outlineLevel="1">
      <c r="A4281" s="192" t="s">
        <v>14153</v>
      </c>
      <c r="B4281" s="205" t="s">
        <v>20222</v>
      </c>
      <c r="C4281" s="192" t="s">
        <v>233</v>
      </c>
      <c r="D4281" s="192" t="s">
        <v>319</v>
      </c>
      <c r="E4281" s="192" t="s">
        <v>21087</v>
      </c>
    </row>
    <row r="4282" spans="1:5" s="192" customFormat="1" outlineLevel="1">
      <c r="A4282" s="192" t="s">
        <v>14160</v>
      </c>
      <c r="B4282" s="205" t="s">
        <v>20223</v>
      </c>
      <c r="C4282" s="192" t="s">
        <v>233</v>
      </c>
      <c r="D4282" s="192" t="s">
        <v>319</v>
      </c>
      <c r="E4282" s="192" t="s">
        <v>21087</v>
      </c>
    </row>
    <row r="4283" spans="1:5" s="192" customFormat="1" outlineLevel="1">
      <c r="A4283" s="192" t="s">
        <v>20224</v>
      </c>
      <c r="B4283" s="205" t="s">
        <v>20225</v>
      </c>
      <c r="C4283" s="192" t="s">
        <v>233</v>
      </c>
      <c r="D4283" s="192" t="s">
        <v>319</v>
      </c>
      <c r="E4283" s="192" t="s">
        <v>21087</v>
      </c>
    </row>
    <row r="4284" spans="1:5" s="188" customFormat="1" outlineLevel="1">
      <c r="A4284" s="188" t="s">
        <v>14157</v>
      </c>
      <c r="B4284" s="206" t="s">
        <v>20226</v>
      </c>
      <c r="C4284" s="188" t="s">
        <v>233</v>
      </c>
      <c r="D4284" s="188" t="s">
        <v>319</v>
      </c>
      <c r="E4284" s="188" t="s">
        <v>21087</v>
      </c>
    </row>
    <row r="4285" spans="1:5" s="188" customFormat="1" outlineLevel="1">
      <c r="A4285" s="188" t="s">
        <v>14165</v>
      </c>
      <c r="B4285" s="206" t="s">
        <v>20227</v>
      </c>
      <c r="C4285" s="188" t="s">
        <v>233</v>
      </c>
      <c r="D4285" s="188" t="s">
        <v>319</v>
      </c>
      <c r="E4285" s="188" t="s">
        <v>21087</v>
      </c>
    </row>
    <row r="4286" spans="1:5" s="188" customFormat="1" outlineLevel="1">
      <c r="A4286" s="188" t="s">
        <v>20228</v>
      </c>
      <c r="B4286" s="206" t="s">
        <v>15584</v>
      </c>
      <c r="C4286" s="188" t="s">
        <v>233</v>
      </c>
      <c r="D4286" s="188" t="s">
        <v>319</v>
      </c>
      <c r="E4286" s="188" t="s">
        <v>21087</v>
      </c>
    </row>
    <row r="4287" spans="1:5" s="192" customFormat="1" outlineLevel="1">
      <c r="A4287" s="192" t="s">
        <v>20229</v>
      </c>
      <c r="B4287" s="205" t="s">
        <v>20230</v>
      </c>
      <c r="C4287" s="192" t="s">
        <v>233</v>
      </c>
      <c r="D4287" s="192" t="s">
        <v>319</v>
      </c>
      <c r="E4287" s="192" t="s">
        <v>21087</v>
      </c>
    </row>
    <row r="4288" spans="1:5" s="188" customFormat="1" outlineLevel="1">
      <c r="A4288" s="188" t="s">
        <v>14193</v>
      </c>
      <c r="B4288" s="206" t="s">
        <v>20231</v>
      </c>
      <c r="C4288" s="188" t="s">
        <v>233</v>
      </c>
      <c r="D4288" s="188" t="s">
        <v>319</v>
      </c>
      <c r="E4288" s="188" t="s">
        <v>21087</v>
      </c>
    </row>
    <row r="4289" spans="1:5" s="188" customFormat="1" outlineLevel="1">
      <c r="A4289" s="188" t="s">
        <v>14178</v>
      </c>
      <c r="B4289" s="206" t="s">
        <v>20232</v>
      </c>
      <c r="C4289" s="188" t="s">
        <v>233</v>
      </c>
      <c r="D4289" s="188" t="s">
        <v>319</v>
      </c>
      <c r="E4289" s="188" t="s">
        <v>21087</v>
      </c>
    </row>
    <row r="4290" spans="1:5" s="188" customFormat="1" outlineLevel="1">
      <c r="A4290" s="188" t="s">
        <v>20233</v>
      </c>
      <c r="B4290" s="206" t="s">
        <v>15584</v>
      </c>
      <c r="C4290" s="188" t="s">
        <v>233</v>
      </c>
      <c r="D4290" s="188" t="s">
        <v>319</v>
      </c>
      <c r="E4290" s="188" t="s">
        <v>21087</v>
      </c>
    </row>
    <row r="4291" spans="1:5" s="192" customFormat="1" outlineLevel="1">
      <c r="A4291" s="192" t="s">
        <v>20234</v>
      </c>
      <c r="B4291" s="205" t="s">
        <v>15584</v>
      </c>
      <c r="C4291" s="192" t="s">
        <v>233</v>
      </c>
      <c r="D4291" s="192" t="s">
        <v>319</v>
      </c>
      <c r="E4291" s="192" t="s">
        <v>21087</v>
      </c>
    </row>
    <row r="4292" spans="1:5" s="98" customFormat="1" outlineLevel="1">
      <c r="A4292" s="98" t="s">
        <v>20235</v>
      </c>
      <c r="B4292" s="204" t="s">
        <v>20236</v>
      </c>
    </row>
    <row r="4293" spans="1:5" s="192" customFormat="1" outlineLevel="1">
      <c r="A4293" s="192" t="s">
        <v>20237</v>
      </c>
      <c r="B4293" s="205" t="s">
        <v>20238</v>
      </c>
      <c r="C4293" s="192" t="s">
        <v>233</v>
      </c>
      <c r="D4293" s="192" t="s">
        <v>319</v>
      </c>
      <c r="E4293" s="192" t="s">
        <v>21087</v>
      </c>
    </row>
    <row r="4294" spans="1:5" s="188" customFormat="1" outlineLevel="1">
      <c r="A4294" s="188" t="s">
        <v>14448</v>
      </c>
      <c r="B4294" s="206" t="s">
        <v>20239</v>
      </c>
      <c r="C4294" s="188" t="s">
        <v>233</v>
      </c>
      <c r="D4294" s="188" t="s">
        <v>319</v>
      </c>
      <c r="E4294" s="188" t="s">
        <v>21087</v>
      </c>
    </row>
    <row r="4295" spans="1:5" s="188" customFormat="1" outlineLevel="1">
      <c r="A4295" s="188" t="s">
        <v>14451</v>
      </c>
      <c r="B4295" s="206" t="s">
        <v>20240</v>
      </c>
      <c r="C4295" s="188" t="s">
        <v>233</v>
      </c>
      <c r="D4295" s="188" t="s">
        <v>319</v>
      </c>
      <c r="E4295" s="188" t="s">
        <v>21087</v>
      </c>
    </row>
    <row r="4296" spans="1:5" s="188" customFormat="1" outlineLevel="1">
      <c r="A4296" s="188" t="s">
        <v>20241</v>
      </c>
      <c r="B4296" s="206" t="s">
        <v>15584</v>
      </c>
      <c r="C4296" s="188" t="s">
        <v>233</v>
      </c>
      <c r="D4296" s="188" t="s">
        <v>319</v>
      </c>
      <c r="E4296" s="188" t="s">
        <v>21087</v>
      </c>
    </row>
    <row r="4297" spans="1:5" s="192" customFormat="1" outlineLevel="1">
      <c r="A4297" s="192" t="s">
        <v>14454</v>
      </c>
      <c r="B4297" s="205" t="s">
        <v>20242</v>
      </c>
      <c r="C4297" s="192" t="s">
        <v>233</v>
      </c>
      <c r="D4297" s="192" t="s">
        <v>319</v>
      </c>
      <c r="E4297" s="192" t="s">
        <v>21087</v>
      </c>
    </row>
    <row r="4298" spans="1:5" s="192" customFormat="1" outlineLevel="1">
      <c r="A4298" s="192" t="s">
        <v>14457</v>
      </c>
      <c r="B4298" s="205" t="s">
        <v>20243</v>
      </c>
      <c r="C4298" s="192" t="s">
        <v>233</v>
      </c>
      <c r="D4298" s="192" t="s">
        <v>319</v>
      </c>
      <c r="E4298" s="192" t="s">
        <v>21087</v>
      </c>
    </row>
    <row r="4299" spans="1:5" s="192" customFormat="1" outlineLevel="1">
      <c r="A4299" s="192" t="s">
        <v>14460</v>
      </c>
      <c r="B4299" s="205" t="s">
        <v>20244</v>
      </c>
      <c r="C4299" s="192" t="s">
        <v>233</v>
      </c>
      <c r="D4299" s="192" t="s">
        <v>319</v>
      </c>
      <c r="E4299" s="192" t="s">
        <v>21087</v>
      </c>
    </row>
    <row r="4300" spans="1:5" s="192" customFormat="1" outlineLevel="1">
      <c r="A4300" s="192" t="s">
        <v>14463</v>
      </c>
      <c r="B4300" s="205" t="s">
        <v>20245</v>
      </c>
      <c r="C4300" s="192" t="s">
        <v>233</v>
      </c>
      <c r="D4300" s="192" t="s">
        <v>319</v>
      </c>
      <c r="E4300" s="192" t="s">
        <v>21087</v>
      </c>
    </row>
    <row r="4301" spans="1:5" s="192" customFormat="1" outlineLevel="1">
      <c r="A4301" s="192" t="s">
        <v>20246</v>
      </c>
      <c r="B4301" s="205" t="s">
        <v>20247</v>
      </c>
      <c r="C4301" s="192" t="s">
        <v>275</v>
      </c>
      <c r="D4301" s="192" t="s">
        <v>354</v>
      </c>
      <c r="E4301" s="192" t="s">
        <v>925</v>
      </c>
    </row>
    <row r="4302" spans="1:5" s="188" customFormat="1" outlineLevel="1">
      <c r="A4302" s="188" t="s">
        <v>14484</v>
      </c>
      <c r="B4302" s="206" t="s">
        <v>20248</v>
      </c>
      <c r="C4302" s="188" t="s">
        <v>275</v>
      </c>
      <c r="D4302" s="188" t="s">
        <v>354</v>
      </c>
      <c r="E4302" s="188" t="s">
        <v>925</v>
      </c>
    </row>
    <row r="4303" spans="1:5" s="188" customFormat="1" outlineLevel="1">
      <c r="A4303" s="188" t="s">
        <v>14442</v>
      </c>
      <c r="B4303" s="206" t="s">
        <v>14441</v>
      </c>
      <c r="C4303" s="188" t="s">
        <v>275</v>
      </c>
      <c r="D4303" s="188" t="s">
        <v>354</v>
      </c>
      <c r="E4303" s="188" t="s">
        <v>925</v>
      </c>
    </row>
    <row r="4304" spans="1:5" s="188" customFormat="1" outlineLevel="1">
      <c r="A4304" s="188" t="s">
        <v>20249</v>
      </c>
      <c r="B4304" s="206" t="s">
        <v>15584</v>
      </c>
      <c r="C4304" s="188" t="s">
        <v>275</v>
      </c>
      <c r="D4304" s="188" t="s">
        <v>354</v>
      </c>
      <c r="E4304" s="188" t="s">
        <v>925</v>
      </c>
    </row>
    <row r="4305" spans="1:5" s="192" customFormat="1" outlineLevel="1">
      <c r="A4305" s="192" t="s">
        <v>20250</v>
      </c>
      <c r="B4305" s="205" t="s">
        <v>20251</v>
      </c>
      <c r="C4305" s="192" t="s">
        <v>233</v>
      </c>
      <c r="D4305" s="192" t="s">
        <v>319</v>
      </c>
      <c r="E4305" s="192" t="s">
        <v>21087</v>
      </c>
    </row>
    <row r="4306" spans="1:5" s="188" customFormat="1" outlineLevel="1">
      <c r="A4306" s="188" t="s">
        <v>14468</v>
      </c>
      <c r="B4306" s="206" t="s">
        <v>20252</v>
      </c>
      <c r="C4306" s="188" t="s">
        <v>233</v>
      </c>
      <c r="D4306" s="188" t="s">
        <v>319</v>
      </c>
      <c r="E4306" s="188" t="s">
        <v>21087</v>
      </c>
    </row>
    <row r="4307" spans="1:5" s="188" customFormat="1" outlineLevel="1">
      <c r="A4307" s="188" t="s">
        <v>14471</v>
      </c>
      <c r="B4307" s="206" t="s">
        <v>20253</v>
      </c>
      <c r="C4307" s="188" t="s">
        <v>233</v>
      </c>
      <c r="D4307" s="188" t="s">
        <v>319</v>
      </c>
      <c r="E4307" s="188" t="s">
        <v>21087</v>
      </c>
    </row>
    <row r="4308" spans="1:5" s="188" customFormat="1" outlineLevel="1">
      <c r="A4308" s="188" t="s">
        <v>14474</v>
      </c>
      <c r="B4308" s="206" t="s">
        <v>20254</v>
      </c>
      <c r="C4308" s="188" t="s">
        <v>233</v>
      </c>
      <c r="D4308" s="188" t="s">
        <v>319</v>
      </c>
      <c r="E4308" s="188" t="s">
        <v>21087</v>
      </c>
    </row>
    <row r="4309" spans="1:5" s="188" customFormat="1" outlineLevel="1">
      <c r="A4309" s="188" t="s">
        <v>14476</v>
      </c>
      <c r="B4309" s="206" t="s">
        <v>20255</v>
      </c>
      <c r="C4309" s="188" t="s">
        <v>233</v>
      </c>
      <c r="D4309" s="188" t="s">
        <v>319</v>
      </c>
      <c r="E4309" s="188" t="s">
        <v>21087</v>
      </c>
    </row>
    <row r="4310" spans="1:5" s="188" customFormat="1" outlineLevel="1">
      <c r="A4310" s="188" t="s">
        <v>20256</v>
      </c>
      <c r="B4310" s="206" t="s">
        <v>15584</v>
      </c>
      <c r="C4310" s="188" t="s">
        <v>233</v>
      </c>
      <c r="D4310" s="188" t="s">
        <v>319</v>
      </c>
      <c r="E4310" s="188" t="s">
        <v>21087</v>
      </c>
    </row>
    <row r="4311" spans="1:5" s="192" customFormat="1" outlineLevel="1">
      <c r="A4311" s="192" t="s">
        <v>20257</v>
      </c>
      <c r="B4311" s="205" t="s">
        <v>15584</v>
      </c>
    </row>
    <row r="4312" spans="1:5" s="98" customFormat="1" outlineLevel="1">
      <c r="A4312" s="98" t="s">
        <v>20258</v>
      </c>
      <c r="B4312" s="204" t="s">
        <v>20259</v>
      </c>
      <c r="C4312" s="195"/>
      <c r="D4312" s="195"/>
      <c r="E4312" s="195"/>
    </row>
    <row r="4313" spans="1:5" s="192" customFormat="1" outlineLevel="1">
      <c r="A4313" s="192" t="s">
        <v>20260</v>
      </c>
      <c r="B4313" s="205" t="s">
        <v>20261</v>
      </c>
      <c r="C4313" s="192" t="s">
        <v>275</v>
      </c>
      <c r="D4313" s="192" t="s">
        <v>354</v>
      </c>
      <c r="E4313" s="192" t="s">
        <v>925</v>
      </c>
    </row>
    <row r="4314" spans="1:5" s="188" customFormat="1" outlineLevel="1">
      <c r="A4314" s="188" t="s">
        <v>14512</v>
      </c>
      <c r="B4314" s="206" t="s">
        <v>20262</v>
      </c>
      <c r="C4314" s="188" t="s">
        <v>275</v>
      </c>
      <c r="D4314" s="188" t="s">
        <v>354</v>
      </c>
      <c r="E4314" s="188" t="s">
        <v>925</v>
      </c>
    </row>
    <row r="4315" spans="1:5" s="188" customFormat="1" outlineLevel="1">
      <c r="A4315" s="188" t="s">
        <v>14515</v>
      </c>
      <c r="B4315" s="206" t="s">
        <v>20263</v>
      </c>
      <c r="C4315" s="188" t="s">
        <v>275</v>
      </c>
      <c r="D4315" s="188" t="s">
        <v>354</v>
      </c>
      <c r="E4315" s="188" t="s">
        <v>925</v>
      </c>
    </row>
    <row r="4316" spans="1:5" s="188" customFormat="1" outlineLevel="1">
      <c r="A4316" s="188" t="s">
        <v>14518</v>
      </c>
      <c r="B4316" s="206" t="s">
        <v>20264</v>
      </c>
      <c r="C4316" s="188" t="s">
        <v>275</v>
      </c>
      <c r="D4316" s="188" t="s">
        <v>354</v>
      </c>
      <c r="E4316" s="188" t="s">
        <v>925</v>
      </c>
    </row>
    <row r="4317" spans="1:5" s="188" customFormat="1" outlineLevel="1">
      <c r="A4317" s="188" t="s">
        <v>20265</v>
      </c>
      <c r="B4317" s="206" t="s">
        <v>15584</v>
      </c>
      <c r="C4317" s="188" t="s">
        <v>275</v>
      </c>
      <c r="D4317" s="188" t="s">
        <v>354</v>
      </c>
      <c r="E4317" s="188" t="s">
        <v>925</v>
      </c>
    </row>
    <row r="4318" spans="1:5" s="192" customFormat="1" outlineLevel="1">
      <c r="A4318" s="192" t="s">
        <v>20266</v>
      </c>
      <c r="B4318" s="205" t="s">
        <v>20267</v>
      </c>
      <c r="C4318" s="192" t="s">
        <v>233</v>
      </c>
      <c r="D4318" s="192" t="s">
        <v>319</v>
      </c>
      <c r="E4318" s="192" t="s">
        <v>21087</v>
      </c>
    </row>
    <row r="4319" spans="1:5" s="188" customFormat="1" outlineLevel="1">
      <c r="A4319" s="188" t="s">
        <v>14498</v>
      </c>
      <c r="B4319" s="206" t="s">
        <v>20268</v>
      </c>
      <c r="C4319" s="188" t="s">
        <v>233</v>
      </c>
      <c r="D4319" s="188" t="s">
        <v>319</v>
      </c>
      <c r="E4319" s="188" t="s">
        <v>21087</v>
      </c>
    </row>
    <row r="4320" spans="1:5" s="188" customFormat="1" outlineLevel="1">
      <c r="A4320" s="188" t="s">
        <v>14507</v>
      </c>
      <c r="B4320" s="206" t="s">
        <v>14506</v>
      </c>
      <c r="C4320" s="188" t="s">
        <v>233</v>
      </c>
      <c r="D4320" s="188" t="s">
        <v>319</v>
      </c>
      <c r="E4320" s="188" t="s">
        <v>21087</v>
      </c>
    </row>
    <row r="4321" spans="1:5" s="188" customFormat="1" outlineLevel="1">
      <c r="A4321" s="188" t="s">
        <v>14501</v>
      </c>
      <c r="B4321" s="206" t="s">
        <v>20269</v>
      </c>
      <c r="C4321" s="188" t="s">
        <v>233</v>
      </c>
      <c r="D4321" s="188" t="s">
        <v>319</v>
      </c>
      <c r="E4321" s="188" t="s">
        <v>21087</v>
      </c>
    </row>
    <row r="4322" spans="1:5" s="188" customFormat="1" outlineLevel="1">
      <c r="A4322" s="188" t="s">
        <v>14504</v>
      </c>
      <c r="B4322" s="206" t="s">
        <v>20270</v>
      </c>
      <c r="C4322" s="188" t="s">
        <v>233</v>
      </c>
      <c r="D4322" s="188" t="s">
        <v>319</v>
      </c>
      <c r="E4322" s="188" t="s">
        <v>21087</v>
      </c>
    </row>
    <row r="4323" spans="1:5" s="188" customFormat="1" outlineLevel="1">
      <c r="A4323" s="188" t="s">
        <v>14495</v>
      </c>
      <c r="B4323" s="206" t="s">
        <v>20271</v>
      </c>
      <c r="C4323" s="188" t="s">
        <v>233</v>
      </c>
      <c r="D4323" s="188" t="s">
        <v>319</v>
      </c>
      <c r="E4323" s="188" t="s">
        <v>21087</v>
      </c>
    </row>
    <row r="4324" spans="1:5" s="188" customFormat="1" outlineLevel="1">
      <c r="A4324" s="188" t="s">
        <v>14537</v>
      </c>
      <c r="B4324" s="206" t="s">
        <v>20272</v>
      </c>
      <c r="C4324" s="188" t="s">
        <v>233</v>
      </c>
      <c r="D4324" s="188" t="s">
        <v>319</v>
      </c>
      <c r="E4324" s="188" t="s">
        <v>21087</v>
      </c>
    </row>
    <row r="4325" spans="1:5" s="188" customFormat="1" outlineLevel="1">
      <c r="A4325" s="188" t="s">
        <v>20273</v>
      </c>
      <c r="B4325" s="206" t="s">
        <v>15584</v>
      </c>
      <c r="C4325" s="188" t="s">
        <v>233</v>
      </c>
      <c r="D4325" s="188" t="s">
        <v>319</v>
      </c>
      <c r="E4325" s="188" t="s">
        <v>21087</v>
      </c>
    </row>
    <row r="4326" spans="1:5" s="192" customFormat="1" outlineLevel="1">
      <c r="A4326" s="192" t="s">
        <v>14548</v>
      </c>
      <c r="B4326" s="205" t="s">
        <v>14547</v>
      </c>
      <c r="C4326" s="192" t="s">
        <v>233</v>
      </c>
      <c r="D4326" s="192" t="s">
        <v>319</v>
      </c>
      <c r="E4326" s="192" t="s">
        <v>21087</v>
      </c>
    </row>
    <row r="4327" spans="1:5" s="192" customFormat="1" outlineLevel="1">
      <c r="A4327" s="192" t="s">
        <v>20274</v>
      </c>
      <c r="B4327" s="205" t="s">
        <v>20275</v>
      </c>
      <c r="C4327" s="192" t="s">
        <v>233</v>
      </c>
      <c r="D4327" s="192" t="s">
        <v>319</v>
      </c>
      <c r="E4327" s="192" t="s">
        <v>21087</v>
      </c>
    </row>
    <row r="4328" spans="1:5" s="188" customFormat="1" outlineLevel="1">
      <c r="A4328" s="188" t="s">
        <v>14527</v>
      </c>
      <c r="B4328" s="206" t="s">
        <v>20276</v>
      </c>
      <c r="C4328" s="188" t="s">
        <v>233</v>
      </c>
      <c r="D4328" s="188" t="s">
        <v>319</v>
      </c>
      <c r="E4328" s="188" t="s">
        <v>21087</v>
      </c>
    </row>
    <row r="4329" spans="1:5" s="188" customFormat="1" outlineLevel="1">
      <c r="A4329" s="188" t="s">
        <v>14530</v>
      </c>
      <c r="B4329" s="206" t="s">
        <v>20277</v>
      </c>
      <c r="C4329" s="188" t="s">
        <v>233</v>
      </c>
      <c r="D4329" s="188" t="s">
        <v>319</v>
      </c>
      <c r="E4329" s="188" t="s">
        <v>21087</v>
      </c>
    </row>
    <row r="4330" spans="1:5" s="188" customFormat="1" outlineLevel="1">
      <c r="A4330" s="188" t="s">
        <v>14532</v>
      </c>
      <c r="B4330" s="206" t="s">
        <v>20278</v>
      </c>
      <c r="C4330" s="188" t="s">
        <v>233</v>
      </c>
      <c r="D4330" s="188" t="s">
        <v>319</v>
      </c>
      <c r="E4330" s="188" t="s">
        <v>21087</v>
      </c>
    </row>
    <row r="4331" spans="1:5" s="188" customFormat="1" outlineLevel="1">
      <c r="A4331" s="188" t="s">
        <v>20279</v>
      </c>
      <c r="B4331" s="206" t="s">
        <v>15584</v>
      </c>
      <c r="C4331" s="188" t="s">
        <v>233</v>
      </c>
      <c r="D4331" s="188" t="s">
        <v>319</v>
      </c>
      <c r="E4331" s="188" t="s">
        <v>21087</v>
      </c>
    </row>
    <row r="4332" spans="1:5" s="192" customFormat="1" outlineLevel="1">
      <c r="A4332" s="192" t="s">
        <v>14522</v>
      </c>
      <c r="B4332" s="205" t="s">
        <v>14521</v>
      </c>
      <c r="C4332" s="192" t="s">
        <v>233</v>
      </c>
      <c r="D4332" s="192" t="s">
        <v>319</v>
      </c>
      <c r="E4332" s="192" t="s">
        <v>21087</v>
      </c>
    </row>
    <row r="4333" spans="1:5" s="192" customFormat="1" outlineLevel="1">
      <c r="A4333" s="192" t="s">
        <v>20280</v>
      </c>
      <c r="B4333" s="205" t="s">
        <v>20281</v>
      </c>
      <c r="C4333" s="192" t="s">
        <v>275</v>
      </c>
      <c r="D4333" s="192" t="s">
        <v>354</v>
      </c>
      <c r="E4333" s="192" t="s">
        <v>925</v>
      </c>
    </row>
    <row r="4334" spans="1:5" s="188" customFormat="1" outlineLevel="1">
      <c r="A4334" s="188" t="s">
        <v>14543</v>
      </c>
      <c r="B4334" s="206" t="s">
        <v>20282</v>
      </c>
      <c r="C4334" s="188" t="s">
        <v>275</v>
      </c>
      <c r="D4334" s="188" t="s">
        <v>354</v>
      </c>
      <c r="E4334" s="188" t="s">
        <v>925</v>
      </c>
    </row>
    <row r="4335" spans="1:5" s="188" customFormat="1" outlineLevel="1">
      <c r="A4335" s="188" t="s">
        <v>14545</v>
      </c>
      <c r="B4335" s="206" t="s">
        <v>20283</v>
      </c>
      <c r="C4335" s="188" t="s">
        <v>275</v>
      </c>
      <c r="D4335" s="188" t="s">
        <v>354</v>
      </c>
      <c r="E4335" s="188" t="s">
        <v>925</v>
      </c>
    </row>
    <row r="4336" spans="1:5" s="188" customFormat="1" outlineLevel="1">
      <c r="A4336" s="188" t="s">
        <v>20284</v>
      </c>
      <c r="B4336" s="206" t="s">
        <v>15584</v>
      </c>
      <c r="C4336" s="188" t="s">
        <v>275</v>
      </c>
      <c r="D4336" s="188" t="s">
        <v>354</v>
      </c>
      <c r="E4336" s="188" t="s">
        <v>925</v>
      </c>
    </row>
    <row r="4337" spans="1:5" s="192" customFormat="1" outlineLevel="1">
      <c r="A4337" s="192" t="s">
        <v>20285</v>
      </c>
      <c r="B4337" s="205" t="s">
        <v>15584</v>
      </c>
      <c r="C4337" s="196"/>
      <c r="D4337" s="196"/>
      <c r="E4337" s="196"/>
    </row>
    <row r="4338" spans="1:5" s="98" customFormat="1" outlineLevel="1">
      <c r="A4338" s="98" t="s">
        <v>20286</v>
      </c>
      <c r="B4338" s="204" t="s">
        <v>15584</v>
      </c>
    </row>
    <row r="4339" spans="1:5" s="103" customFormat="1">
      <c r="A4339" s="103" t="s">
        <v>20287</v>
      </c>
      <c r="B4339" s="203" t="s">
        <v>15584</v>
      </c>
    </row>
    <row r="4340" spans="1:5" s="189" customFormat="1">
      <c r="A4340" s="189" t="s">
        <v>20288</v>
      </c>
      <c r="B4340" s="190" t="s">
        <v>20289</v>
      </c>
    </row>
    <row r="4341" spans="1:5" s="103" customFormat="1">
      <c r="A4341" s="103" t="s">
        <v>11475</v>
      </c>
      <c r="B4341" s="203" t="s">
        <v>20290</v>
      </c>
    </row>
    <row r="4342" spans="1:5" s="98" customFormat="1" outlineLevel="1">
      <c r="A4342" s="98" t="s">
        <v>20291</v>
      </c>
      <c r="B4342" s="204" t="s">
        <v>15319</v>
      </c>
      <c r="C4342" s="98" t="s">
        <v>275</v>
      </c>
      <c r="D4342" s="98" t="s">
        <v>354</v>
      </c>
      <c r="E4342" s="98" t="s">
        <v>925</v>
      </c>
    </row>
    <row r="4343" spans="1:5" s="192" customFormat="1" outlineLevel="1">
      <c r="A4343" s="192" t="s">
        <v>15321</v>
      </c>
      <c r="B4343" s="205" t="s">
        <v>15319</v>
      </c>
      <c r="C4343" s="192" t="s">
        <v>275</v>
      </c>
      <c r="D4343" s="192" t="s">
        <v>354</v>
      </c>
      <c r="E4343" s="192" t="s">
        <v>925</v>
      </c>
    </row>
    <row r="4344" spans="1:5" s="192" customFormat="1" outlineLevel="1">
      <c r="A4344" s="192" t="s">
        <v>20292</v>
      </c>
      <c r="B4344" s="205" t="s">
        <v>15584</v>
      </c>
      <c r="C4344" s="192" t="s">
        <v>275</v>
      </c>
      <c r="D4344" s="192" t="s">
        <v>354</v>
      </c>
      <c r="E4344" s="192" t="s">
        <v>925</v>
      </c>
    </row>
    <row r="4345" spans="1:5" s="98" customFormat="1" outlineLevel="1">
      <c r="A4345" s="98" t="s">
        <v>20293</v>
      </c>
      <c r="B4345" s="204" t="s">
        <v>20294</v>
      </c>
    </row>
    <row r="4346" spans="1:5" s="192" customFormat="1" outlineLevel="1">
      <c r="A4346" s="192" t="s">
        <v>20295</v>
      </c>
      <c r="B4346" s="205" t="s">
        <v>20296</v>
      </c>
      <c r="C4346" s="192" t="s">
        <v>227</v>
      </c>
      <c r="D4346" s="192" t="s">
        <v>316</v>
      </c>
      <c r="E4346" s="192" t="s">
        <v>228</v>
      </c>
    </row>
    <row r="4347" spans="1:5" s="188" customFormat="1" outlineLevel="1">
      <c r="A4347" s="188" t="s">
        <v>11059</v>
      </c>
      <c r="B4347" s="206" t="s">
        <v>20297</v>
      </c>
      <c r="C4347" s="188" t="s">
        <v>227</v>
      </c>
      <c r="D4347" s="188" t="s">
        <v>316</v>
      </c>
      <c r="E4347" s="188" t="s">
        <v>228</v>
      </c>
    </row>
    <row r="4348" spans="1:5" s="188" customFormat="1" outlineLevel="1">
      <c r="A4348" s="188" t="s">
        <v>11062</v>
      </c>
      <c r="B4348" s="206" t="s">
        <v>20298</v>
      </c>
      <c r="C4348" s="188" t="s">
        <v>227</v>
      </c>
      <c r="D4348" s="188" t="s">
        <v>316</v>
      </c>
      <c r="E4348" s="188" t="s">
        <v>228</v>
      </c>
    </row>
    <row r="4349" spans="1:5" s="188" customFormat="1" outlineLevel="1">
      <c r="A4349" s="188" t="s">
        <v>11919</v>
      </c>
      <c r="B4349" s="206" t="s">
        <v>20299</v>
      </c>
      <c r="C4349" s="188" t="s">
        <v>227</v>
      </c>
      <c r="D4349" s="188" t="s">
        <v>316</v>
      </c>
      <c r="E4349" s="188" t="s">
        <v>228</v>
      </c>
    </row>
    <row r="4350" spans="1:5" s="188" customFormat="1" outlineLevel="1">
      <c r="A4350" s="188" t="s">
        <v>11921</v>
      </c>
      <c r="B4350" s="206" t="s">
        <v>20300</v>
      </c>
      <c r="C4350" s="188" t="s">
        <v>227</v>
      </c>
      <c r="D4350" s="188" t="s">
        <v>316</v>
      </c>
      <c r="E4350" s="188" t="s">
        <v>228</v>
      </c>
    </row>
    <row r="4351" spans="1:5" s="188" customFormat="1" outlineLevel="1">
      <c r="A4351" s="188" t="s">
        <v>20301</v>
      </c>
      <c r="B4351" s="206" t="s">
        <v>15584</v>
      </c>
      <c r="C4351" s="188" t="s">
        <v>227</v>
      </c>
      <c r="D4351" s="188" t="s">
        <v>316</v>
      </c>
      <c r="E4351" s="188" t="s">
        <v>228</v>
      </c>
    </row>
    <row r="4352" spans="1:5" s="192" customFormat="1" outlineLevel="1">
      <c r="A4352" s="192" t="s">
        <v>20302</v>
      </c>
      <c r="B4352" s="205" t="s">
        <v>20303</v>
      </c>
      <c r="C4352" s="192" t="s">
        <v>255</v>
      </c>
      <c r="D4352" s="192" t="s">
        <v>337</v>
      </c>
      <c r="E4352" s="192" t="s">
        <v>21088</v>
      </c>
    </row>
    <row r="4353" spans="1:5" s="188" customFormat="1" outlineLevel="1">
      <c r="A4353" s="188" t="s">
        <v>9954</v>
      </c>
      <c r="B4353" s="206" t="s">
        <v>18466</v>
      </c>
      <c r="C4353" s="188" t="s">
        <v>255</v>
      </c>
      <c r="D4353" s="188" t="s">
        <v>337</v>
      </c>
      <c r="E4353" s="188" t="s">
        <v>21088</v>
      </c>
    </row>
    <row r="4354" spans="1:5" s="188" customFormat="1" outlineLevel="1">
      <c r="A4354" s="188" t="s">
        <v>9956</v>
      </c>
      <c r="B4354" s="206" t="s">
        <v>20304</v>
      </c>
      <c r="C4354" s="188" t="s">
        <v>255</v>
      </c>
      <c r="D4354" s="188" t="s">
        <v>337</v>
      </c>
      <c r="E4354" s="188" t="s">
        <v>21088</v>
      </c>
    </row>
    <row r="4355" spans="1:5" s="188" customFormat="1" outlineLevel="1">
      <c r="A4355" s="188" t="s">
        <v>20305</v>
      </c>
      <c r="B4355" s="206" t="s">
        <v>15584</v>
      </c>
      <c r="C4355" s="188" t="s">
        <v>255</v>
      </c>
      <c r="D4355" s="188" t="s">
        <v>337</v>
      </c>
      <c r="E4355" s="188" t="s">
        <v>21088</v>
      </c>
    </row>
    <row r="4356" spans="1:5" s="192" customFormat="1" outlineLevel="1">
      <c r="A4356" s="192" t="s">
        <v>20306</v>
      </c>
      <c r="B4356" s="205" t="s">
        <v>15584</v>
      </c>
    </row>
    <row r="4357" spans="1:5" s="98" customFormat="1" outlineLevel="1">
      <c r="A4357" s="98" t="s">
        <v>20307</v>
      </c>
      <c r="B4357" s="204" t="s">
        <v>20308</v>
      </c>
    </row>
    <row r="4358" spans="1:5" s="192" customFormat="1" outlineLevel="1">
      <c r="A4358" s="192" t="s">
        <v>20309</v>
      </c>
      <c r="B4358" s="205" t="s">
        <v>20310</v>
      </c>
      <c r="C4358" s="192" t="s">
        <v>275</v>
      </c>
      <c r="D4358" s="192" t="s">
        <v>354</v>
      </c>
      <c r="E4358" s="192" t="s">
        <v>925</v>
      </c>
    </row>
    <row r="4359" spans="1:5" s="188" customFormat="1" outlineLevel="1">
      <c r="A4359" s="188" t="s">
        <v>15295</v>
      </c>
      <c r="B4359" s="206" t="s">
        <v>20311</v>
      </c>
      <c r="C4359" s="188" t="s">
        <v>275</v>
      </c>
      <c r="D4359" s="188" t="s">
        <v>354</v>
      </c>
      <c r="E4359" s="188" t="s">
        <v>925</v>
      </c>
    </row>
    <row r="4360" spans="1:5" s="188" customFormat="1" outlineLevel="1">
      <c r="A4360" s="188" t="s">
        <v>13583</v>
      </c>
      <c r="B4360" s="206" t="s">
        <v>20312</v>
      </c>
      <c r="C4360" s="188" t="s">
        <v>275</v>
      </c>
      <c r="D4360" s="188" t="s">
        <v>354</v>
      </c>
      <c r="E4360" s="188" t="s">
        <v>925</v>
      </c>
    </row>
    <row r="4361" spans="1:5" s="188" customFormat="1" outlineLevel="1">
      <c r="A4361" s="188" t="s">
        <v>15298</v>
      </c>
      <c r="B4361" s="206" t="s">
        <v>20313</v>
      </c>
      <c r="C4361" s="188" t="s">
        <v>275</v>
      </c>
      <c r="D4361" s="188" t="s">
        <v>354</v>
      </c>
      <c r="E4361" s="188" t="s">
        <v>925</v>
      </c>
    </row>
    <row r="4362" spans="1:5" s="188" customFormat="1" outlineLevel="1">
      <c r="A4362" s="188" t="s">
        <v>15304</v>
      </c>
      <c r="B4362" s="206" t="s">
        <v>20314</v>
      </c>
      <c r="C4362" s="188" t="s">
        <v>275</v>
      </c>
      <c r="D4362" s="188" t="s">
        <v>354</v>
      </c>
      <c r="E4362" s="188" t="s">
        <v>925</v>
      </c>
    </row>
    <row r="4363" spans="1:5" s="188" customFormat="1" outlineLevel="1">
      <c r="A4363" s="188" t="s">
        <v>15307</v>
      </c>
      <c r="B4363" s="206" t="s">
        <v>20315</v>
      </c>
      <c r="C4363" s="188" t="s">
        <v>275</v>
      </c>
      <c r="D4363" s="188" t="s">
        <v>354</v>
      </c>
      <c r="E4363" s="188" t="s">
        <v>925</v>
      </c>
    </row>
    <row r="4364" spans="1:5" s="188" customFormat="1" outlineLevel="1">
      <c r="A4364" s="188" t="s">
        <v>20316</v>
      </c>
      <c r="B4364" s="206" t="s">
        <v>15584</v>
      </c>
      <c r="C4364" s="188" t="s">
        <v>275</v>
      </c>
      <c r="D4364" s="188" t="s">
        <v>354</v>
      </c>
      <c r="E4364" s="188" t="s">
        <v>925</v>
      </c>
    </row>
    <row r="4365" spans="1:5" s="192" customFormat="1" outlineLevel="1">
      <c r="A4365" s="192" t="s">
        <v>15310</v>
      </c>
      <c r="B4365" s="205" t="s">
        <v>20317</v>
      </c>
      <c r="C4365" s="192" t="s">
        <v>275</v>
      </c>
      <c r="D4365" s="192" t="s">
        <v>354</v>
      </c>
      <c r="E4365" s="192" t="s">
        <v>925</v>
      </c>
    </row>
    <row r="4366" spans="1:5" s="192" customFormat="1" outlineLevel="1">
      <c r="A4366" s="192" t="s">
        <v>13585</v>
      </c>
      <c r="B4366" s="205" t="s">
        <v>20318</v>
      </c>
      <c r="C4366" s="192" t="s">
        <v>275</v>
      </c>
      <c r="D4366" s="192" t="s">
        <v>354</v>
      </c>
      <c r="E4366" s="192" t="s">
        <v>925</v>
      </c>
    </row>
    <row r="4367" spans="1:5" s="192" customFormat="1" outlineLevel="1">
      <c r="A4367" s="192" t="s">
        <v>20319</v>
      </c>
      <c r="B4367" s="205" t="s">
        <v>20320</v>
      </c>
    </row>
    <row r="4368" spans="1:5" s="188" customFormat="1" outlineLevel="1">
      <c r="A4368" s="188" t="s">
        <v>15313</v>
      </c>
      <c r="B4368" s="206" t="s">
        <v>20321</v>
      </c>
      <c r="C4368" s="188" t="s">
        <v>255</v>
      </c>
      <c r="D4368" s="188" t="s">
        <v>337</v>
      </c>
      <c r="E4368" s="188" t="s">
        <v>21088</v>
      </c>
    </row>
    <row r="4369" spans="1:5" s="188" customFormat="1" outlineLevel="1">
      <c r="A4369" s="188" t="s">
        <v>15315</v>
      </c>
      <c r="B4369" s="206" t="s">
        <v>20322</v>
      </c>
      <c r="C4369" s="188" t="s">
        <v>274</v>
      </c>
      <c r="D4369" s="188" t="s">
        <v>353</v>
      </c>
      <c r="E4369" s="188" t="s">
        <v>21089</v>
      </c>
    </row>
    <row r="4370" spans="1:5" s="188" customFormat="1" outlineLevel="1">
      <c r="A4370" s="188" t="s">
        <v>15317</v>
      </c>
      <c r="B4370" s="206" t="s">
        <v>15826</v>
      </c>
      <c r="C4370" s="188" t="s">
        <v>275</v>
      </c>
      <c r="D4370" s="188" t="s">
        <v>354</v>
      </c>
      <c r="E4370" s="188" t="s">
        <v>925</v>
      </c>
    </row>
    <row r="4371" spans="1:5" s="188" customFormat="1" outlineLevel="1">
      <c r="A4371" s="188" t="s">
        <v>20323</v>
      </c>
      <c r="B4371" s="206" t="s">
        <v>15584</v>
      </c>
    </row>
    <row r="4372" spans="1:5" s="192" customFormat="1" outlineLevel="1">
      <c r="A4372" s="192" t="s">
        <v>20324</v>
      </c>
      <c r="B4372" s="205" t="s">
        <v>15584</v>
      </c>
    </row>
    <row r="4373" spans="1:5" s="98" customFormat="1" outlineLevel="1">
      <c r="A4373" s="98" t="s">
        <v>20325</v>
      </c>
      <c r="B4373" s="204" t="s">
        <v>15584</v>
      </c>
    </row>
    <row r="4374" spans="1:5" s="103" customFormat="1">
      <c r="A4374" s="103" t="s">
        <v>11594</v>
      </c>
      <c r="B4374" s="203" t="s">
        <v>20326</v>
      </c>
    </row>
    <row r="4375" spans="1:5" s="98" customFormat="1" outlineLevel="1">
      <c r="A4375" s="98" t="s">
        <v>20327</v>
      </c>
      <c r="B4375" s="204" t="s">
        <v>20326</v>
      </c>
    </row>
    <row r="4376" spans="1:5" s="192" customFormat="1" outlineLevel="1">
      <c r="A4376" s="192" t="s">
        <v>20328</v>
      </c>
      <c r="B4376" s="205" t="s">
        <v>20329</v>
      </c>
    </row>
    <row r="4377" spans="1:5" s="188" customFormat="1" outlineLevel="1">
      <c r="A4377" s="188" t="s">
        <v>15210</v>
      </c>
      <c r="B4377" s="206" t="s">
        <v>20330</v>
      </c>
      <c r="C4377" s="188" t="s">
        <v>275</v>
      </c>
      <c r="D4377" s="188" t="s">
        <v>354</v>
      </c>
      <c r="E4377" s="188" t="s">
        <v>925</v>
      </c>
    </row>
    <row r="4378" spans="1:5" s="188" customFormat="1" outlineLevel="1">
      <c r="A4378" s="188" t="s">
        <v>15213</v>
      </c>
      <c r="B4378" s="206" t="s">
        <v>20331</v>
      </c>
      <c r="C4378" s="188" t="s">
        <v>275</v>
      </c>
      <c r="D4378" s="188" t="s">
        <v>354</v>
      </c>
      <c r="E4378" s="188" t="s">
        <v>925</v>
      </c>
    </row>
    <row r="4379" spans="1:5" s="188" customFormat="1" outlineLevel="1">
      <c r="A4379" s="188" t="s">
        <v>15222</v>
      </c>
      <c r="B4379" s="206" t="s">
        <v>20332</v>
      </c>
      <c r="C4379" s="188" t="s">
        <v>224</v>
      </c>
      <c r="D4379" s="188" t="s">
        <v>314</v>
      </c>
      <c r="E4379" s="188" t="s">
        <v>225</v>
      </c>
    </row>
    <row r="4380" spans="1:5" s="188" customFormat="1" outlineLevel="1">
      <c r="A4380" s="188" t="s">
        <v>15216</v>
      </c>
      <c r="B4380" s="206" t="s">
        <v>20333</v>
      </c>
      <c r="C4380" s="188" t="s">
        <v>275</v>
      </c>
      <c r="D4380" s="188" t="s">
        <v>354</v>
      </c>
      <c r="E4380" s="188" t="s">
        <v>925</v>
      </c>
    </row>
    <row r="4381" spans="1:5" s="188" customFormat="1" outlineLevel="1">
      <c r="A4381" s="188" t="s">
        <v>15219</v>
      </c>
      <c r="B4381" s="206" t="s">
        <v>20334</v>
      </c>
      <c r="C4381" s="188" t="s">
        <v>275</v>
      </c>
      <c r="D4381" s="188" t="s">
        <v>354</v>
      </c>
      <c r="E4381" s="188" t="s">
        <v>925</v>
      </c>
    </row>
    <row r="4382" spans="1:5" s="188" customFormat="1" outlineLevel="1">
      <c r="A4382" s="188" t="s">
        <v>15228</v>
      </c>
      <c r="B4382" s="206" t="s">
        <v>20335</v>
      </c>
      <c r="C4382" s="188" t="s">
        <v>275</v>
      </c>
      <c r="D4382" s="188" t="s">
        <v>354</v>
      </c>
      <c r="E4382" s="188" t="s">
        <v>925</v>
      </c>
    </row>
    <row r="4383" spans="1:5" s="188" customFormat="1" outlineLevel="1">
      <c r="A4383" s="188" t="s">
        <v>15232</v>
      </c>
      <c r="B4383" s="206" t="s">
        <v>20336</v>
      </c>
      <c r="C4383" s="188" t="s">
        <v>275</v>
      </c>
      <c r="D4383" s="188" t="s">
        <v>354</v>
      </c>
      <c r="E4383" s="188" t="s">
        <v>925</v>
      </c>
    </row>
    <row r="4384" spans="1:5" s="188" customFormat="1" outlineLevel="1">
      <c r="A4384" s="188" t="s">
        <v>15236</v>
      </c>
      <c r="B4384" s="206" t="s">
        <v>20337</v>
      </c>
      <c r="C4384" s="188" t="s">
        <v>275</v>
      </c>
      <c r="D4384" s="188" t="s">
        <v>354</v>
      </c>
      <c r="E4384" s="188" t="s">
        <v>925</v>
      </c>
    </row>
    <row r="4385" spans="1:5" s="188" customFormat="1" outlineLevel="1">
      <c r="A4385" s="188" t="s">
        <v>15238</v>
      </c>
      <c r="B4385" s="206" t="s">
        <v>20338</v>
      </c>
      <c r="C4385" s="188" t="s">
        <v>275</v>
      </c>
      <c r="D4385" s="188" t="s">
        <v>354</v>
      </c>
      <c r="E4385" s="188" t="s">
        <v>925</v>
      </c>
    </row>
    <row r="4386" spans="1:5" s="188" customFormat="1" outlineLevel="1">
      <c r="A4386" s="188" t="s">
        <v>20339</v>
      </c>
      <c r="B4386" s="206" t="s">
        <v>15584</v>
      </c>
    </row>
    <row r="4387" spans="1:5" s="192" customFormat="1" outlineLevel="1">
      <c r="A4387" s="192" t="s">
        <v>20340</v>
      </c>
      <c r="B4387" s="205" t="s">
        <v>20341</v>
      </c>
    </row>
    <row r="4388" spans="1:5" s="188" customFormat="1" outlineLevel="1">
      <c r="A4388" s="188" t="s">
        <v>15279</v>
      </c>
      <c r="B4388" s="206" t="s">
        <v>20342</v>
      </c>
      <c r="C4388" s="188" t="s">
        <v>275</v>
      </c>
      <c r="D4388" s="188" t="s">
        <v>354</v>
      </c>
      <c r="E4388" s="188" t="s">
        <v>925</v>
      </c>
    </row>
    <row r="4389" spans="1:5" s="188" customFormat="1" outlineLevel="1">
      <c r="A4389" s="188" t="s">
        <v>15283</v>
      </c>
      <c r="B4389" s="206" t="s">
        <v>20343</v>
      </c>
      <c r="C4389" s="188" t="s">
        <v>274</v>
      </c>
      <c r="D4389" s="188" t="s">
        <v>353</v>
      </c>
      <c r="E4389" s="188" t="s">
        <v>21089</v>
      </c>
    </row>
    <row r="4390" spans="1:5" s="188" customFormat="1" outlineLevel="1">
      <c r="A4390" s="188" t="s">
        <v>15285</v>
      </c>
      <c r="B4390" s="206" t="s">
        <v>20344</v>
      </c>
      <c r="C4390" s="188" t="s">
        <v>275</v>
      </c>
      <c r="D4390" s="188" t="s">
        <v>354</v>
      </c>
      <c r="E4390" s="188" t="s">
        <v>925</v>
      </c>
    </row>
    <row r="4391" spans="1:5" s="188" customFormat="1" outlineLevel="1">
      <c r="A4391" s="188" t="s">
        <v>15288</v>
      </c>
      <c r="B4391" s="206" t="s">
        <v>20345</v>
      </c>
      <c r="C4391" s="188" t="s">
        <v>275</v>
      </c>
      <c r="D4391" s="188" t="s">
        <v>354</v>
      </c>
      <c r="E4391" s="188" t="s">
        <v>925</v>
      </c>
    </row>
    <row r="4392" spans="1:5" s="188" customFormat="1" outlineLevel="1">
      <c r="A4392" s="188" t="s">
        <v>15290</v>
      </c>
      <c r="B4392" s="206" t="s">
        <v>20346</v>
      </c>
      <c r="C4392" s="188" t="s">
        <v>275</v>
      </c>
      <c r="D4392" s="188" t="s">
        <v>354</v>
      </c>
      <c r="E4392" s="188" t="s">
        <v>925</v>
      </c>
    </row>
    <row r="4393" spans="1:5" s="188" customFormat="1" outlineLevel="1">
      <c r="A4393" s="188" t="s">
        <v>20347</v>
      </c>
      <c r="B4393" s="206" t="s">
        <v>15584</v>
      </c>
    </row>
    <row r="4394" spans="1:5" s="192" customFormat="1" outlineLevel="1">
      <c r="A4394" s="192" t="s">
        <v>20348</v>
      </c>
      <c r="B4394" s="205" t="s">
        <v>20349</v>
      </c>
      <c r="C4394" s="192" t="s">
        <v>233</v>
      </c>
      <c r="D4394" s="192" t="s">
        <v>319</v>
      </c>
      <c r="E4394" s="192" t="s">
        <v>21087</v>
      </c>
    </row>
    <row r="4395" spans="1:5" s="188" customFormat="1" outlineLevel="1">
      <c r="A4395" s="188" t="s">
        <v>15249</v>
      </c>
      <c r="B4395" s="206" t="s">
        <v>20350</v>
      </c>
      <c r="C4395" s="188" t="s">
        <v>233</v>
      </c>
      <c r="D4395" s="188" t="s">
        <v>319</v>
      </c>
      <c r="E4395" s="188" t="s">
        <v>21087</v>
      </c>
    </row>
    <row r="4396" spans="1:5" s="188" customFormat="1" outlineLevel="1">
      <c r="A4396" s="188" t="s">
        <v>15252</v>
      </c>
      <c r="B4396" s="206" t="s">
        <v>15826</v>
      </c>
      <c r="C4396" s="188" t="s">
        <v>233</v>
      </c>
      <c r="D4396" s="188" t="s">
        <v>319</v>
      </c>
      <c r="E4396" s="188" t="s">
        <v>21087</v>
      </c>
    </row>
    <row r="4397" spans="1:5" s="188" customFormat="1" outlineLevel="1">
      <c r="A4397" s="188" t="s">
        <v>20351</v>
      </c>
      <c r="B4397" s="206" t="s">
        <v>15584</v>
      </c>
      <c r="C4397" s="188" t="s">
        <v>233</v>
      </c>
      <c r="D4397" s="188" t="s">
        <v>319</v>
      </c>
      <c r="E4397" s="188" t="s">
        <v>21087</v>
      </c>
    </row>
    <row r="4398" spans="1:5" s="192" customFormat="1" outlineLevel="1">
      <c r="A4398" s="192" t="s">
        <v>20352</v>
      </c>
      <c r="B4398" s="205" t="s">
        <v>20353</v>
      </c>
      <c r="C4398" s="192" t="s">
        <v>205</v>
      </c>
      <c r="D4398" s="192" t="s">
        <v>303</v>
      </c>
      <c r="E4398" s="192" t="s">
        <v>103</v>
      </c>
    </row>
    <row r="4399" spans="1:5" s="188" customFormat="1" outlineLevel="1">
      <c r="A4399" s="188" t="s">
        <v>15255</v>
      </c>
      <c r="B4399" s="206" t="s">
        <v>20350</v>
      </c>
      <c r="C4399" s="188" t="s">
        <v>205</v>
      </c>
      <c r="D4399" s="188" t="s">
        <v>303</v>
      </c>
      <c r="E4399" s="188" t="s">
        <v>103</v>
      </c>
    </row>
    <row r="4400" spans="1:5" s="188" customFormat="1" outlineLevel="1">
      <c r="A4400" s="188" t="s">
        <v>15258</v>
      </c>
      <c r="B4400" s="206" t="s">
        <v>20354</v>
      </c>
      <c r="C4400" s="188" t="s">
        <v>205</v>
      </c>
      <c r="D4400" s="188" t="s">
        <v>303</v>
      </c>
      <c r="E4400" s="188" t="s">
        <v>103</v>
      </c>
    </row>
    <row r="4401" spans="1:5" s="188" customFormat="1" outlineLevel="1">
      <c r="A4401" s="188" t="s">
        <v>15261</v>
      </c>
      <c r="B4401" s="206" t="s">
        <v>20355</v>
      </c>
      <c r="C4401" s="188" t="s">
        <v>205</v>
      </c>
      <c r="D4401" s="188" t="s">
        <v>303</v>
      </c>
      <c r="E4401" s="188" t="s">
        <v>103</v>
      </c>
    </row>
    <row r="4402" spans="1:5" s="188" customFormat="1" outlineLevel="1">
      <c r="A4402" s="188" t="s">
        <v>15264</v>
      </c>
      <c r="B4402" s="206" t="s">
        <v>15826</v>
      </c>
      <c r="C4402" s="188" t="s">
        <v>205</v>
      </c>
      <c r="D4402" s="188" t="s">
        <v>303</v>
      </c>
      <c r="E4402" s="188" t="s">
        <v>103</v>
      </c>
    </row>
    <row r="4403" spans="1:5" s="188" customFormat="1" outlineLevel="1">
      <c r="A4403" s="188" t="s">
        <v>20356</v>
      </c>
      <c r="B4403" s="206" t="s">
        <v>15584</v>
      </c>
      <c r="C4403" s="188" t="s">
        <v>205</v>
      </c>
      <c r="D4403" s="188" t="s">
        <v>303</v>
      </c>
      <c r="E4403" s="188" t="s">
        <v>103</v>
      </c>
    </row>
    <row r="4404" spans="1:5" s="192" customFormat="1" outlineLevel="1">
      <c r="A4404" s="192" t="s">
        <v>20357</v>
      </c>
      <c r="B4404" s="205" t="s">
        <v>20358</v>
      </c>
    </row>
    <row r="4405" spans="1:5" s="188" customFormat="1" outlineLevel="1">
      <c r="A4405" s="188" t="s">
        <v>15267</v>
      </c>
      <c r="B4405" s="206" t="s">
        <v>20322</v>
      </c>
      <c r="C4405" s="188" t="s">
        <v>274</v>
      </c>
      <c r="D4405" s="188" t="s">
        <v>353</v>
      </c>
      <c r="E4405" s="188" t="s">
        <v>21089</v>
      </c>
    </row>
    <row r="4406" spans="1:5" s="188" customFormat="1" outlineLevel="1">
      <c r="A4406" s="188" t="s">
        <v>15270</v>
      </c>
      <c r="B4406" s="206" t="s">
        <v>20359</v>
      </c>
      <c r="C4406" s="188" t="s">
        <v>275</v>
      </c>
      <c r="D4406" s="188" t="s">
        <v>354</v>
      </c>
      <c r="E4406" s="188" t="s">
        <v>925</v>
      </c>
    </row>
    <row r="4407" spans="1:5" s="188" customFormat="1" outlineLevel="1">
      <c r="A4407" s="188" t="s">
        <v>20360</v>
      </c>
      <c r="B4407" s="206" t="s">
        <v>15584</v>
      </c>
    </row>
    <row r="4408" spans="1:5" s="192" customFormat="1" outlineLevel="1">
      <c r="A4408" s="192" t="s">
        <v>15274</v>
      </c>
      <c r="B4408" s="205" t="s">
        <v>20361</v>
      </c>
      <c r="C4408" s="192" t="s">
        <v>275</v>
      </c>
      <c r="D4408" s="192" t="s">
        <v>354</v>
      </c>
      <c r="E4408" s="192" t="s">
        <v>925</v>
      </c>
    </row>
    <row r="4409" spans="1:5" s="192" customFormat="1" outlineLevel="1">
      <c r="A4409" s="192" t="s">
        <v>20362</v>
      </c>
      <c r="B4409" s="205" t="s">
        <v>15584</v>
      </c>
    </row>
    <row r="4410" spans="1:5" s="98" customFormat="1" outlineLevel="1">
      <c r="A4410" s="98" t="s">
        <v>20363</v>
      </c>
      <c r="B4410" s="204" t="s">
        <v>15584</v>
      </c>
    </row>
    <row r="4411" spans="1:5" s="103" customFormat="1">
      <c r="A4411" s="103" t="s">
        <v>11781</v>
      </c>
      <c r="B4411" s="203" t="s">
        <v>20364</v>
      </c>
      <c r="C4411" s="103" t="s">
        <v>275</v>
      </c>
      <c r="D4411" s="103" t="s">
        <v>354</v>
      </c>
      <c r="E4411" s="103" t="s">
        <v>925</v>
      </c>
    </row>
    <row r="4412" spans="1:5" s="98" customFormat="1" outlineLevel="1">
      <c r="A4412" s="98" t="s">
        <v>20365</v>
      </c>
      <c r="B4412" s="204" t="s">
        <v>20366</v>
      </c>
      <c r="C4412" s="98" t="s">
        <v>275</v>
      </c>
      <c r="D4412" s="98" t="s">
        <v>354</v>
      </c>
      <c r="E4412" s="98" t="s">
        <v>925</v>
      </c>
    </row>
    <row r="4413" spans="1:5" s="192" customFormat="1" outlineLevel="1">
      <c r="A4413" s="192" t="s">
        <v>20367</v>
      </c>
      <c r="B4413" s="205" t="s">
        <v>20368</v>
      </c>
      <c r="C4413" s="192" t="s">
        <v>275</v>
      </c>
      <c r="D4413" s="192" t="s">
        <v>354</v>
      </c>
      <c r="E4413" s="192" t="s">
        <v>925</v>
      </c>
    </row>
    <row r="4414" spans="1:5" s="188" customFormat="1" outlineLevel="1">
      <c r="A4414" s="188" t="s">
        <v>7051</v>
      </c>
      <c r="B4414" s="206" t="s">
        <v>20369</v>
      </c>
      <c r="C4414" s="188" t="s">
        <v>275</v>
      </c>
      <c r="D4414" s="188" t="s">
        <v>354</v>
      </c>
      <c r="E4414" s="188" t="s">
        <v>925</v>
      </c>
    </row>
    <row r="4415" spans="1:5" s="188" customFormat="1" outlineLevel="1">
      <c r="A4415" s="188" t="s">
        <v>7054</v>
      </c>
      <c r="B4415" s="206" t="s">
        <v>20370</v>
      </c>
      <c r="C4415" s="188" t="s">
        <v>275</v>
      </c>
      <c r="D4415" s="188" t="s">
        <v>354</v>
      </c>
      <c r="E4415" s="188" t="s">
        <v>925</v>
      </c>
    </row>
    <row r="4416" spans="1:5" s="188" customFormat="1" outlineLevel="1">
      <c r="A4416" s="188" t="s">
        <v>7056</v>
      </c>
      <c r="B4416" s="206" t="s">
        <v>20371</v>
      </c>
      <c r="C4416" s="188" t="s">
        <v>275</v>
      </c>
      <c r="D4416" s="188" t="s">
        <v>354</v>
      </c>
      <c r="E4416" s="188" t="s">
        <v>925</v>
      </c>
    </row>
    <row r="4417" spans="1:5" s="188" customFormat="1" outlineLevel="1">
      <c r="A4417" s="188" t="s">
        <v>20372</v>
      </c>
      <c r="B4417" s="206" t="s">
        <v>15584</v>
      </c>
      <c r="C4417" s="188" t="s">
        <v>275</v>
      </c>
      <c r="D4417" s="188" t="s">
        <v>354</v>
      </c>
      <c r="E4417" s="188" t="s">
        <v>925</v>
      </c>
    </row>
    <row r="4418" spans="1:5" s="192" customFormat="1" outlineLevel="1">
      <c r="A4418" s="192" t="s">
        <v>20373</v>
      </c>
      <c r="B4418" s="205" t="s">
        <v>20374</v>
      </c>
      <c r="C4418" s="192" t="s">
        <v>275</v>
      </c>
      <c r="D4418" s="192" t="s">
        <v>354</v>
      </c>
      <c r="E4418" s="192" t="s">
        <v>925</v>
      </c>
    </row>
    <row r="4419" spans="1:5" s="188" customFormat="1" outlineLevel="1">
      <c r="A4419" s="188" t="s">
        <v>7043</v>
      </c>
      <c r="B4419" s="206" t="s">
        <v>20369</v>
      </c>
      <c r="C4419" s="188" t="s">
        <v>275</v>
      </c>
      <c r="D4419" s="188" t="s">
        <v>354</v>
      </c>
      <c r="E4419" s="188" t="s">
        <v>925</v>
      </c>
    </row>
    <row r="4420" spans="1:5" s="188" customFormat="1" outlineLevel="1">
      <c r="A4420" s="188" t="s">
        <v>7046</v>
      </c>
      <c r="B4420" s="206" t="s">
        <v>20375</v>
      </c>
      <c r="C4420" s="188" t="s">
        <v>275</v>
      </c>
      <c r="D4420" s="188" t="s">
        <v>354</v>
      </c>
      <c r="E4420" s="188" t="s">
        <v>925</v>
      </c>
    </row>
    <row r="4421" spans="1:5" s="188" customFormat="1" outlineLevel="1">
      <c r="A4421" s="188" t="s">
        <v>7048</v>
      </c>
      <c r="B4421" s="206" t="s">
        <v>15826</v>
      </c>
      <c r="C4421" s="188" t="s">
        <v>275</v>
      </c>
      <c r="D4421" s="188" t="s">
        <v>354</v>
      </c>
      <c r="E4421" s="188" t="s">
        <v>925</v>
      </c>
    </row>
    <row r="4422" spans="1:5" s="188" customFormat="1" outlineLevel="1">
      <c r="A4422" s="188" t="s">
        <v>20376</v>
      </c>
      <c r="B4422" s="206" t="s">
        <v>15584</v>
      </c>
      <c r="C4422" s="188" t="s">
        <v>275</v>
      </c>
      <c r="D4422" s="188" t="s">
        <v>354</v>
      </c>
      <c r="E4422" s="188" t="s">
        <v>925</v>
      </c>
    </row>
    <row r="4423" spans="1:5" s="192" customFormat="1" outlineLevel="1">
      <c r="A4423" s="192" t="s">
        <v>15441</v>
      </c>
      <c r="B4423" s="205" t="s">
        <v>15440</v>
      </c>
      <c r="C4423" s="192" t="s">
        <v>275</v>
      </c>
      <c r="D4423" s="192" t="s">
        <v>354</v>
      </c>
      <c r="E4423" s="192" t="s">
        <v>925</v>
      </c>
    </row>
    <row r="4424" spans="1:5" s="192" customFormat="1" outlineLevel="1">
      <c r="A4424" s="192" t="s">
        <v>20377</v>
      </c>
      <c r="B4424" s="205" t="s">
        <v>20378</v>
      </c>
      <c r="C4424" s="192" t="s">
        <v>275</v>
      </c>
      <c r="D4424" s="192" t="s">
        <v>354</v>
      </c>
      <c r="E4424" s="192" t="s">
        <v>925</v>
      </c>
    </row>
    <row r="4425" spans="1:5" s="188" customFormat="1" outlineLevel="1">
      <c r="A4425" s="188" t="s">
        <v>7059</v>
      </c>
      <c r="B4425" s="206" t="s">
        <v>20379</v>
      </c>
      <c r="C4425" s="188" t="s">
        <v>275</v>
      </c>
      <c r="D4425" s="188" t="s">
        <v>354</v>
      </c>
      <c r="E4425" s="188" t="s">
        <v>925</v>
      </c>
    </row>
    <row r="4426" spans="1:5" s="188" customFormat="1" outlineLevel="1">
      <c r="A4426" s="188" t="s">
        <v>7063</v>
      </c>
      <c r="B4426" s="206" t="s">
        <v>20380</v>
      </c>
      <c r="C4426" s="188" t="s">
        <v>275</v>
      </c>
      <c r="D4426" s="188" t="s">
        <v>354</v>
      </c>
      <c r="E4426" s="188" t="s">
        <v>925</v>
      </c>
    </row>
    <row r="4427" spans="1:5" s="188" customFormat="1" outlineLevel="1">
      <c r="A4427" s="188" t="s">
        <v>20381</v>
      </c>
      <c r="B4427" s="206" t="s">
        <v>15584</v>
      </c>
      <c r="C4427" s="188" t="s">
        <v>275</v>
      </c>
      <c r="D4427" s="188" t="s">
        <v>354</v>
      </c>
      <c r="E4427" s="188" t="s">
        <v>925</v>
      </c>
    </row>
    <row r="4428" spans="1:5" s="192" customFormat="1" outlineLevel="1">
      <c r="A4428" s="192" t="s">
        <v>20382</v>
      </c>
      <c r="B4428" s="205" t="s">
        <v>15584</v>
      </c>
      <c r="C4428" s="192" t="s">
        <v>275</v>
      </c>
      <c r="D4428" s="192" t="s">
        <v>354</v>
      </c>
      <c r="E4428" s="192" t="s">
        <v>925</v>
      </c>
    </row>
    <row r="4429" spans="1:5" s="98" customFormat="1" outlineLevel="1">
      <c r="A4429" s="98" t="s">
        <v>20383</v>
      </c>
      <c r="B4429" s="204" t="s">
        <v>15584</v>
      </c>
      <c r="C4429" s="98" t="s">
        <v>275</v>
      </c>
      <c r="D4429" s="98" t="s">
        <v>354</v>
      </c>
      <c r="E4429" s="98" t="s">
        <v>925</v>
      </c>
    </row>
    <row r="4430" spans="1:5" s="103" customFormat="1">
      <c r="A4430" s="103" t="s">
        <v>11884</v>
      </c>
      <c r="B4430" s="203" t="s">
        <v>20384</v>
      </c>
    </row>
    <row r="4431" spans="1:5" s="98" customFormat="1" outlineLevel="1">
      <c r="A4431" s="98" t="s">
        <v>20385</v>
      </c>
      <c r="B4431" s="204" t="s">
        <v>20386</v>
      </c>
    </row>
    <row r="4432" spans="1:5" s="192" customFormat="1" outlineLevel="1">
      <c r="A4432" s="192" t="s">
        <v>20387</v>
      </c>
      <c r="B4432" s="205" t="s">
        <v>20388</v>
      </c>
    </row>
    <row r="4433" spans="1:5" s="188" customFormat="1" outlineLevel="1">
      <c r="A4433" s="188" t="s">
        <v>9262</v>
      </c>
      <c r="B4433" s="206" t="s">
        <v>20389</v>
      </c>
      <c r="C4433" s="188" t="s">
        <v>222</v>
      </c>
      <c r="D4433" s="188" t="s">
        <v>313</v>
      </c>
      <c r="E4433" s="188" t="s">
        <v>223</v>
      </c>
    </row>
    <row r="4434" spans="1:5" s="188" customFormat="1" outlineLevel="1">
      <c r="A4434" s="188" t="s">
        <v>9264</v>
      </c>
      <c r="B4434" s="206" t="s">
        <v>20390</v>
      </c>
      <c r="C4434" s="188" t="s">
        <v>275</v>
      </c>
      <c r="D4434" s="188" t="s">
        <v>354</v>
      </c>
      <c r="E4434" s="188" t="s">
        <v>925</v>
      </c>
    </row>
    <row r="4435" spans="1:5" s="188" customFormat="1" outlineLevel="1">
      <c r="A4435" s="188" t="s">
        <v>9268</v>
      </c>
      <c r="B4435" s="206" t="s">
        <v>15596</v>
      </c>
      <c r="C4435" s="188" t="s">
        <v>275</v>
      </c>
      <c r="D4435" s="188" t="s">
        <v>354</v>
      </c>
      <c r="E4435" s="188" t="s">
        <v>925</v>
      </c>
    </row>
    <row r="4436" spans="1:5" s="188" customFormat="1" outlineLevel="1">
      <c r="A4436" s="188" t="s">
        <v>20391</v>
      </c>
      <c r="B4436" s="206" t="s">
        <v>15584</v>
      </c>
    </row>
    <row r="4437" spans="1:5" s="192" customFormat="1" outlineLevel="1">
      <c r="A4437" s="192" t="s">
        <v>20392</v>
      </c>
      <c r="B4437" s="205" t="s">
        <v>20393</v>
      </c>
    </row>
    <row r="4438" spans="1:5" s="188" customFormat="1" outlineLevel="1">
      <c r="A4438" s="188" t="s">
        <v>9287</v>
      </c>
      <c r="B4438" s="206" t="s">
        <v>20394</v>
      </c>
      <c r="C4438" s="188" t="s">
        <v>222</v>
      </c>
      <c r="D4438" s="188" t="s">
        <v>313</v>
      </c>
      <c r="E4438" s="188" t="s">
        <v>223</v>
      </c>
    </row>
    <row r="4439" spans="1:5" s="188" customFormat="1" outlineLevel="1">
      <c r="A4439" s="188" t="s">
        <v>9289</v>
      </c>
      <c r="B4439" s="206" t="s">
        <v>20395</v>
      </c>
      <c r="C4439" s="188" t="s">
        <v>275</v>
      </c>
      <c r="D4439" s="188" t="s">
        <v>354</v>
      </c>
      <c r="E4439" s="188" t="s">
        <v>925</v>
      </c>
    </row>
    <row r="4440" spans="1:5" s="188" customFormat="1" outlineLevel="1">
      <c r="A4440" s="188" t="s">
        <v>9292</v>
      </c>
      <c r="B4440" s="206" t="s">
        <v>20396</v>
      </c>
      <c r="C4440" s="188" t="s">
        <v>275</v>
      </c>
      <c r="D4440" s="188" t="s">
        <v>354</v>
      </c>
      <c r="E4440" s="188" t="s">
        <v>925</v>
      </c>
    </row>
    <row r="4441" spans="1:5" s="188" customFormat="1" outlineLevel="1">
      <c r="A4441" s="188" t="s">
        <v>20397</v>
      </c>
      <c r="B4441" s="206" t="s">
        <v>15584</v>
      </c>
    </row>
    <row r="4442" spans="1:5" s="192" customFormat="1" outlineLevel="1">
      <c r="A4442" s="192" t="s">
        <v>9296</v>
      </c>
      <c r="B4442" s="205" t="s">
        <v>20398</v>
      </c>
      <c r="C4442" s="192" t="s">
        <v>275</v>
      </c>
      <c r="D4442" s="192" t="s">
        <v>354</v>
      </c>
      <c r="E4442" s="192" t="s">
        <v>925</v>
      </c>
    </row>
    <row r="4443" spans="1:5" s="192" customFormat="1" outlineLevel="1">
      <c r="A4443" s="192" t="s">
        <v>9301</v>
      </c>
      <c r="B4443" s="205" t="s">
        <v>20399</v>
      </c>
      <c r="C4443" s="192" t="s">
        <v>275</v>
      </c>
      <c r="D4443" s="192" t="s">
        <v>354</v>
      </c>
      <c r="E4443" s="192" t="s">
        <v>925</v>
      </c>
    </row>
    <row r="4444" spans="1:5" s="192" customFormat="1" outlineLevel="1">
      <c r="A4444" s="192" t="s">
        <v>20400</v>
      </c>
      <c r="B4444" s="205" t="s">
        <v>20401</v>
      </c>
    </row>
    <row r="4445" spans="1:5" s="188" customFormat="1" outlineLevel="1">
      <c r="A4445" s="188" t="s">
        <v>9341</v>
      </c>
      <c r="B4445" s="206" t="s">
        <v>18243</v>
      </c>
      <c r="C4445" s="188" t="s">
        <v>195</v>
      </c>
      <c r="D4445" s="188" t="s">
        <v>294</v>
      </c>
      <c r="E4445" s="188" t="s">
        <v>83</v>
      </c>
    </row>
    <row r="4446" spans="1:5" s="188" customFormat="1" outlineLevel="1">
      <c r="A4446" s="188" t="s">
        <v>9343</v>
      </c>
      <c r="B4446" s="206" t="s">
        <v>20402</v>
      </c>
      <c r="C4446" s="188" t="s">
        <v>275</v>
      </c>
      <c r="D4446" s="188" t="s">
        <v>354</v>
      </c>
      <c r="E4446" s="188" t="s">
        <v>925</v>
      </c>
    </row>
    <row r="4447" spans="1:5" s="188" customFormat="1" outlineLevel="1">
      <c r="A4447" s="188" t="s">
        <v>20403</v>
      </c>
      <c r="B4447" s="206" t="s">
        <v>15584</v>
      </c>
    </row>
    <row r="4448" spans="1:5" s="192" customFormat="1" outlineLevel="1">
      <c r="A4448" s="192" t="s">
        <v>20404</v>
      </c>
      <c r="B4448" s="205" t="s">
        <v>20405</v>
      </c>
      <c r="C4448" s="192" t="s">
        <v>275</v>
      </c>
      <c r="D4448" s="192" t="s">
        <v>354</v>
      </c>
      <c r="E4448" s="192" t="s">
        <v>925</v>
      </c>
    </row>
    <row r="4449" spans="1:5" s="188" customFormat="1" outlineLevel="1">
      <c r="A4449" s="188" t="s">
        <v>9357</v>
      </c>
      <c r="B4449" s="206" t="s">
        <v>20406</v>
      </c>
      <c r="C4449" s="188" t="s">
        <v>275</v>
      </c>
      <c r="D4449" s="188" t="s">
        <v>354</v>
      </c>
      <c r="E4449" s="188" t="s">
        <v>925</v>
      </c>
    </row>
    <row r="4450" spans="1:5" s="188" customFormat="1" outlineLevel="1">
      <c r="A4450" s="188" t="s">
        <v>9360</v>
      </c>
      <c r="B4450" s="206" t="s">
        <v>20407</v>
      </c>
      <c r="C4450" s="188" t="s">
        <v>275</v>
      </c>
      <c r="D4450" s="188" t="s">
        <v>354</v>
      </c>
      <c r="E4450" s="188" t="s">
        <v>925</v>
      </c>
    </row>
    <row r="4451" spans="1:5" s="188" customFormat="1" outlineLevel="1">
      <c r="A4451" s="188" t="s">
        <v>9364</v>
      </c>
      <c r="B4451" s="206" t="s">
        <v>15596</v>
      </c>
      <c r="C4451" s="188" t="s">
        <v>275</v>
      </c>
      <c r="D4451" s="188" t="s">
        <v>354</v>
      </c>
      <c r="E4451" s="188" t="s">
        <v>925</v>
      </c>
    </row>
    <row r="4452" spans="1:5" s="188" customFormat="1" outlineLevel="1">
      <c r="A4452" s="188" t="s">
        <v>20408</v>
      </c>
      <c r="B4452" s="206" t="s">
        <v>15584</v>
      </c>
      <c r="C4452" s="188" t="s">
        <v>275</v>
      </c>
      <c r="D4452" s="188" t="s">
        <v>354</v>
      </c>
      <c r="E4452" s="188" t="s">
        <v>925</v>
      </c>
    </row>
    <row r="4453" spans="1:5" s="192" customFormat="1" outlineLevel="1">
      <c r="A4453" s="192" t="s">
        <v>20409</v>
      </c>
      <c r="B4453" s="205" t="s">
        <v>15584</v>
      </c>
    </row>
    <row r="4454" spans="1:5" s="98" customFormat="1" outlineLevel="1">
      <c r="A4454" s="98" t="s">
        <v>20410</v>
      </c>
      <c r="B4454" s="204" t="s">
        <v>20411</v>
      </c>
      <c r="C4454" s="98" t="s">
        <v>275</v>
      </c>
      <c r="D4454" s="98" t="s">
        <v>354</v>
      </c>
      <c r="E4454" s="98" t="s">
        <v>925</v>
      </c>
    </row>
    <row r="4455" spans="1:5" s="192" customFormat="1" outlineLevel="1">
      <c r="A4455" s="192" t="s">
        <v>20412</v>
      </c>
      <c r="B4455" s="205" t="s">
        <v>20413</v>
      </c>
      <c r="C4455" s="192" t="s">
        <v>275</v>
      </c>
      <c r="D4455" s="192" t="s">
        <v>354</v>
      </c>
      <c r="E4455" s="192" t="s">
        <v>925</v>
      </c>
    </row>
    <row r="4456" spans="1:5" s="188" customFormat="1" outlineLevel="1">
      <c r="A4456" s="188" t="s">
        <v>9275</v>
      </c>
      <c r="B4456" s="206" t="s">
        <v>20414</v>
      </c>
      <c r="C4456" s="188" t="s">
        <v>275</v>
      </c>
      <c r="D4456" s="188" t="s">
        <v>354</v>
      </c>
      <c r="E4456" s="188" t="s">
        <v>925</v>
      </c>
    </row>
    <row r="4457" spans="1:5" s="188" customFormat="1" outlineLevel="1">
      <c r="A4457" s="188" t="s">
        <v>9280</v>
      </c>
      <c r="B4457" s="206" t="s">
        <v>15596</v>
      </c>
      <c r="C4457" s="188" t="s">
        <v>275</v>
      </c>
      <c r="D4457" s="188" t="s">
        <v>354</v>
      </c>
      <c r="E4457" s="188" t="s">
        <v>925</v>
      </c>
    </row>
    <row r="4458" spans="1:5" s="188" customFormat="1" outlineLevel="1">
      <c r="A4458" s="188" t="s">
        <v>20415</v>
      </c>
      <c r="B4458" s="206" t="s">
        <v>15584</v>
      </c>
      <c r="C4458" s="188" t="s">
        <v>275</v>
      </c>
      <c r="D4458" s="188" t="s">
        <v>354</v>
      </c>
      <c r="E4458" s="188" t="s">
        <v>925</v>
      </c>
    </row>
    <row r="4459" spans="1:5" s="192" customFormat="1" outlineLevel="1">
      <c r="A4459" s="192" t="s">
        <v>20416</v>
      </c>
      <c r="B4459" s="205" t="s">
        <v>20393</v>
      </c>
      <c r="C4459" s="192" t="s">
        <v>275</v>
      </c>
      <c r="D4459" s="192" t="s">
        <v>354</v>
      </c>
      <c r="E4459" s="192" t="s">
        <v>925</v>
      </c>
    </row>
    <row r="4460" spans="1:5" s="188" customFormat="1" outlineLevel="1">
      <c r="A4460" s="188" t="s">
        <v>9308</v>
      </c>
      <c r="B4460" s="206" t="s">
        <v>20417</v>
      </c>
      <c r="C4460" s="188" t="s">
        <v>275</v>
      </c>
      <c r="D4460" s="188" t="s">
        <v>354</v>
      </c>
      <c r="E4460" s="188" t="s">
        <v>925</v>
      </c>
    </row>
    <row r="4461" spans="1:5" s="188" customFormat="1" outlineLevel="1">
      <c r="A4461" s="188" t="s">
        <v>9313</v>
      </c>
      <c r="B4461" s="206" t="s">
        <v>20396</v>
      </c>
      <c r="C4461" s="188" t="s">
        <v>275</v>
      </c>
      <c r="D4461" s="188" t="s">
        <v>354</v>
      </c>
      <c r="E4461" s="188" t="s">
        <v>925</v>
      </c>
    </row>
    <row r="4462" spans="1:5" s="188" customFormat="1" outlineLevel="1">
      <c r="A4462" s="188" t="s">
        <v>20418</v>
      </c>
      <c r="B4462" s="206" t="s">
        <v>15584</v>
      </c>
      <c r="C4462" s="188" t="s">
        <v>275</v>
      </c>
      <c r="D4462" s="188" t="s">
        <v>354</v>
      </c>
      <c r="E4462" s="188" t="s">
        <v>925</v>
      </c>
    </row>
    <row r="4463" spans="1:5" s="192" customFormat="1" outlineLevel="1">
      <c r="A4463" s="192" t="s">
        <v>9318</v>
      </c>
      <c r="B4463" s="205" t="s">
        <v>20398</v>
      </c>
      <c r="C4463" s="192" t="s">
        <v>275</v>
      </c>
      <c r="D4463" s="192" t="s">
        <v>354</v>
      </c>
      <c r="E4463" s="192" t="s">
        <v>925</v>
      </c>
    </row>
    <row r="4464" spans="1:5" s="192" customFormat="1" outlineLevel="1">
      <c r="A4464" s="192" t="s">
        <v>9323</v>
      </c>
      <c r="B4464" s="205" t="s">
        <v>20419</v>
      </c>
      <c r="C4464" s="192" t="s">
        <v>275</v>
      </c>
      <c r="D4464" s="192" t="s">
        <v>354</v>
      </c>
      <c r="E4464" s="192" t="s">
        <v>925</v>
      </c>
    </row>
    <row r="4465" spans="1:5" s="192" customFormat="1" outlineLevel="1">
      <c r="A4465" s="192" t="s">
        <v>9329</v>
      </c>
      <c r="B4465" s="205" t="s">
        <v>20420</v>
      </c>
      <c r="C4465" s="192" t="s">
        <v>275</v>
      </c>
      <c r="D4465" s="192" t="s">
        <v>354</v>
      </c>
      <c r="E4465" s="192" t="s">
        <v>925</v>
      </c>
    </row>
    <row r="4466" spans="1:5" s="192" customFormat="1" outlineLevel="1">
      <c r="A4466" s="192" t="s">
        <v>9334</v>
      </c>
      <c r="B4466" s="205" t="s">
        <v>20399</v>
      </c>
      <c r="C4466" s="192" t="s">
        <v>275</v>
      </c>
      <c r="D4466" s="192" t="s">
        <v>354</v>
      </c>
      <c r="E4466" s="192" t="s">
        <v>925</v>
      </c>
    </row>
    <row r="4467" spans="1:5" s="192" customFormat="1" outlineLevel="1">
      <c r="A4467" s="192" t="s">
        <v>9349</v>
      </c>
      <c r="B4467" s="205" t="s">
        <v>20421</v>
      </c>
      <c r="C4467" s="192" t="s">
        <v>275</v>
      </c>
      <c r="D4467" s="192" t="s">
        <v>354</v>
      </c>
      <c r="E4467" s="192" t="s">
        <v>925</v>
      </c>
    </row>
    <row r="4468" spans="1:5" s="192" customFormat="1" outlineLevel="1">
      <c r="A4468" s="192" t="s">
        <v>20422</v>
      </c>
      <c r="B4468" s="205" t="s">
        <v>20423</v>
      </c>
      <c r="C4468" s="192" t="s">
        <v>275</v>
      </c>
      <c r="D4468" s="192" t="s">
        <v>354</v>
      </c>
      <c r="E4468" s="192" t="s">
        <v>925</v>
      </c>
    </row>
    <row r="4469" spans="1:5" s="188" customFormat="1" outlineLevel="1">
      <c r="A4469" s="188" t="s">
        <v>9369</v>
      </c>
      <c r="B4469" s="206" t="s">
        <v>20424</v>
      </c>
      <c r="C4469" s="188" t="s">
        <v>275</v>
      </c>
      <c r="D4469" s="188" t="s">
        <v>354</v>
      </c>
      <c r="E4469" s="188" t="s">
        <v>925</v>
      </c>
    </row>
    <row r="4470" spans="1:5" s="188" customFormat="1" outlineLevel="1">
      <c r="A4470" s="188" t="s">
        <v>9372</v>
      </c>
      <c r="B4470" s="206" t="s">
        <v>20425</v>
      </c>
      <c r="C4470" s="188" t="s">
        <v>275</v>
      </c>
      <c r="D4470" s="188" t="s">
        <v>354</v>
      </c>
      <c r="E4470" s="188" t="s">
        <v>925</v>
      </c>
    </row>
    <row r="4471" spans="1:5" s="188" customFormat="1" outlineLevel="1">
      <c r="A4471" s="188" t="s">
        <v>9376</v>
      </c>
      <c r="B4471" s="206" t="s">
        <v>15596</v>
      </c>
      <c r="C4471" s="188" t="s">
        <v>275</v>
      </c>
      <c r="D4471" s="188" t="s">
        <v>354</v>
      </c>
      <c r="E4471" s="188" t="s">
        <v>925</v>
      </c>
    </row>
    <row r="4472" spans="1:5" s="188" customFormat="1" outlineLevel="1">
      <c r="A4472" s="188" t="s">
        <v>20426</v>
      </c>
      <c r="B4472" s="206" t="s">
        <v>15584</v>
      </c>
      <c r="C4472" s="188" t="s">
        <v>275</v>
      </c>
      <c r="D4472" s="188" t="s">
        <v>354</v>
      </c>
      <c r="E4472" s="188" t="s">
        <v>925</v>
      </c>
    </row>
    <row r="4473" spans="1:5" s="192" customFormat="1" outlineLevel="1">
      <c r="A4473" s="192" t="s">
        <v>20427</v>
      </c>
      <c r="B4473" s="205" t="s">
        <v>15584</v>
      </c>
      <c r="C4473" s="192" t="s">
        <v>275</v>
      </c>
      <c r="D4473" s="192" t="s">
        <v>354</v>
      </c>
      <c r="E4473" s="192" t="s">
        <v>925</v>
      </c>
    </row>
    <row r="4474" spans="1:5" s="98" customFormat="1" outlineLevel="1">
      <c r="A4474" s="98" t="s">
        <v>20428</v>
      </c>
      <c r="B4474" s="204" t="s">
        <v>20429</v>
      </c>
    </row>
    <row r="4475" spans="1:5" s="192" customFormat="1" outlineLevel="1">
      <c r="A4475" s="192" t="s">
        <v>9054</v>
      </c>
      <c r="B4475" s="205" t="s">
        <v>20430</v>
      </c>
      <c r="C4475" s="192" t="s">
        <v>275</v>
      </c>
      <c r="D4475" s="192" t="s">
        <v>354</v>
      </c>
      <c r="E4475" s="192" t="s">
        <v>925</v>
      </c>
    </row>
    <row r="4476" spans="1:5" s="192" customFormat="1" outlineLevel="1">
      <c r="A4476" s="192" t="s">
        <v>20431</v>
      </c>
      <c r="B4476" s="205" t="s">
        <v>20432</v>
      </c>
      <c r="C4476" s="192" t="s">
        <v>275</v>
      </c>
      <c r="D4476" s="192" t="s">
        <v>354</v>
      </c>
      <c r="E4476" s="192" t="s">
        <v>925</v>
      </c>
    </row>
    <row r="4477" spans="1:5" s="188" customFormat="1" outlineLevel="1">
      <c r="A4477" s="188" t="s">
        <v>9068</v>
      </c>
      <c r="B4477" s="206" t="s">
        <v>20417</v>
      </c>
      <c r="C4477" s="188" t="s">
        <v>275</v>
      </c>
      <c r="D4477" s="188" t="s">
        <v>354</v>
      </c>
      <c r="E4477" s="188" t="s">
        <v>925</v>
      </c>
    </row>
    <row r="4478" spans="1:5" s="188" customFormat="1" outlineLevel="1">
      <c r="A4478" s="188" t="s">
        <v>9071</v>
      </c>
      <c r="B4478" s="206" t="s">
        <v>20396</v>
      </c>
      <c r="C4478" s="188" t="s">
        <v>275</v>
      </c>
      <c r="D4478" s="188" t="s">
        <v>354</v>
      </c>
      <c r="E4478" s="188" t="s">
        <v>925</v>
      </c>
    </row>
    <row r="4479" spans="1:5" s="188" customFormat="1" outlineLevel="1">
      <c r="A4479" s="188" t="s">
        <v>9077</v>
      </c>
      <c r="B4479" s="206" t="s">
        <v>20398</v>
      </c>
      <c r="C4479" s="188" t="s">
        <v>275</v>
      </c>
      <c r="D4479" s="188" t="s">
        <v>354</v>
      </c>
      <c r="E4479" s="188" t="s">
        <v>925</v>
      </c>
    </row>
    <row r="4480" spans="1:5" s="188" customFormat="1" outlineLevel="1">
      <c r="A4480" s="188" t="s">
        <v>9083</v>
      </c>
      <c r="B4480" s="206" t="s">
        <v>20399</v>
      </c>
      <c r="C4480" s="188" t="s">
        <v>275</v>
      </c>
      <c r="D4480" s="188" t="s">
        <v>354</v>
      </c>
      <c r="E4480" s="188" t="s">
        <v>925</v>
      </c>
    </row>
    <row r="4481" spans="1:5" s="188" customFormat="1" outlineLevel="1">
      <c r="A4481" s="188" t="s">
        <v>20433</v>
      </c>
      <c r="B4481" s="206" t="s">
        <v>15584</v>
      </c>
      <c r="C4481" s="188" t="s">
        <v>275</v>
      </c>
      <c r="D4481" s="188" t="s">
        <v>354</v>
      </c>
      <c r="E4481" s="188" t="s">
        <v>925</v>
      </c>
    </row>
    <row r="4482" spans="1:5" s="192" customFormat="1" outlineLevel="1">
      <c r="A4482" s="192" t="s">
        <v>20434</v>
      </c>
      <c r="B4482" s="205" t="s">
        <v>20401</v>
      </c>
    </row>
    <row r="4483" spans="1:5" s="188" customFormat="1" outlineLevel="1">
      <c r="A4483" s="188" t="s">
        <v>9123</v>
      </c>
      <c r="B4483" s="206" t="s">
        <v>18243</v>
      </c>
      <c r="C4483" s="188" t="s">
        <v>195</v>
      </c>
      <c r="D4483" s="188" t="s">
        <v>294</v>
      </c>
      <c r="E4483" s="188" t="s">
        <v>83</v>
      </c>
    </row>
    <row r="4484" spans="1:5" s="188" customFormat="1" outlineLevel="1">
      <c r="A4484" s="188" t="s">
        <v>9125</v>
      </c>
      <c r="B4484" s="206" t="s">
        <v>18245</v>
      </c>
      <c r="C4484" s="188" t="s">
        <v>275</v>
      </c>
      <c r="D4484" s="188" t="s">
        <v>354</v>
      </c>
      <c r="E4484" s="188" t="s">
        <v>925</v>
      </c>
    </row>
    <row r="4485" spans="1:5" s="188" customFormat="1" outlineLevel="1">
      <c r="A4485" s="188" t="s">
        <v>20435</v>
      </c>
      <c r="B4485" s="206" t="s">
        <v>15584</v>
      </c>
    </row>
    <row r="4486" spans="1:5" s="192" customFormat="1" outlineLevel="1">
      <c r="A4486" s="192" t="s">
        <v>20436</v>
      </c>
      <c r="B4486" s="205" t="s">
        <v>20437</v>
      </c>
      <c r="C4486" s="192" t="s">
        <v>275</v>
      </c>
      <c r="D4486" s="192" t="s">
        <v>354</v>
      </c>
      <c r="E4486" s="192" t="s">
        <v>925</v>
      </c>
    </row>
    <row r="4487" spans="1:5" s="188" customFormat="1" outlineLevel="1">
      <c r="A4487" s="188" t="s">
        <v>9137</v>
      </c>
      <c r="B4487" s="206" t="s">
        <v>20406</v>
      </c>
      <c r="C4487" s="188" t="s">
        <v>275</v>
      </c>
      <c r="D4487" s="188" t="s">
        <v>354</v>
      </c>
      <c r="E4487" s="188" t="s">
        <v>925</v>
      </c>
    </row>
    <row r="4488" spans="1:5" s="188" customFormat="1" outlineLevel="1">
      <c r="A4488" s="188" t="s">
        <v>9142</v>
      </c>
      <c r="B4488" s="206" t="s">
        <v>20407</v>
      </c>
      <c r="C4488" s="188" t="s">
        <v>275</v>
      </c>
      <c r="D4488" s="188" t="s">
        <v>354</v>
      </c>
      <c r="E4488" s="188" t="s">
        <v>925</v>
      </c>
    </row>
    <row r="4489" spans="1:5" s="188" customFormat="1" outlineLevel="1">
      <c r="A4489" s="188" t="s">
        <v>9146</v>
      </c>
      <c r="B4489" s="206" t="s">
        <v>15596</v>
      </c>
      <c r="C4489" s="188" t="s">
        <v>275</v>
      </c>
      <c r="D4489" s="188" t="s">
        <v>354</v>
      </c>
      <c r="E4489" s="188" t="s">
        <v>925</v>
      </c>
    </row>
    <row r="4490" spans="1:5" s="188" customFormat="1" outlineLevel="1">
      <c r="A4490" s="188" t="s">
        <v>20438</v>
      </c>
      <c r="B4490" s="206" t="s">
        <v>15584</v>
      </c>
      <c r="C4490" s="188" t="s">
        <v>275</v>
      </c>
      <c r="D4490" s="188" t="s">
        <v>354</v>
      </c>
      <c r="E4490" s="188" t="s">
        <v>925</v>
      </c>
    </row>
    <row r="4491" spans="1:5" s="192" customFormat="1" outlineLevel="1">
      <c r="A4491" s="192" t="s">
        <v>20439</v>
      </c>
      <c r="B4491" s="205" t="s">
        <v>15584</v>
      </c>
    </row>
    <row r="4492" spans="1:5" s="98" customFormat="1" outlineLevel="1">
      <c r="A4492" s="98" t="s">
        <v>20440</v>
      </c>
      <c r="B4492" s="204" t="s">
        <v>20441</v>
      </c>
      <c r="C4492" s="98" t="s">
        <v>275</v>
      </c>
      <c r="D4492" s="98" t="s">
        <v>354</v>
      </c>
      <c r="E4492" s="98" t="s">
        <v>925</v>
      </c>
    </row>
    <row r="4493" spans="1:5" s="192" customFormat="1" outlineLevel="1">
      <c r="A4493" s="192" t="s">
        <v>9060</v>
      </c>
      <c r="B4493" s="205" t="s">
        <v>20442</v>
      </c>
      <c r="C4493" s="192" t="s">
        <v>275</v>
      </c>
      <c r="D4493" s="192" t="s">
        <v>354</v>
      </c>
      <c r="E4493" s="192" t="s">
        <v>925</v>
      </c>
    </row>
    <row r="4494" spans="1:5" s="192" customFormat="1" outlineLevel="1">
      <c r="A4494" s="192" t="s">
        <v>20443</v>
      </c>
      <c r="B4494" s="205" t="s">
        <v>20444</v>
      </c>
      <c r="C4494" s="192" t="s">
        <v>275</v>
      </c>
      <c r="D4494" s="192" t="s">
        <v>354</v>
      </c>
      <c r="E4494" s="192" t="s">
        <v>925</v>
      </c>
    </row>
    <row r="4495" spans="1:5" s="188" customFormat="1" outlineLevel="1">
      <c r="A4495" s="188" t="s">
        <v>9090</v>
      </c>
      <c r="B4495" s="206" t="s">
        <v>20417</v>
      </c>
      <c r="C4495" s="188" t="s">
        <v>275</v>
      </c>
      <c r="D4495" s="188" t="s">
        <v>354</v>
      </c>
      <c r="E4495" s="188" t="s">
        <v>925</v>
      </c>
    </row>
    <row r="4496" spans="1:5" s="188" customFormat="1" outlineLevel="1">
      <c r="A4496" s="188" t="s">
        <v>9093</v>
      </c>
      <c r="B4496" s="206" t="s">
        <v>20396</v>
      </c>
      <c r="C4496" s="188" t="s">
        <v>275</v>
      </c>
      <c r="D4496" s="188" t="s">
        <v>354</v>
      </c>
      <c r="E4496" s="188" t="s">
        <v>925</v>
      </c>
    </row>
    <row r="4497" spans="1:5" s="188" customFormat="1" outlineLevel="1">
      <c r="A4497" s="188" t="s">
        <v>9097</v>
      </c>
      <c r="B4497" s="206" t="s">
        <v>20398</v>
      </c>
      <c r="C4497" s="188" t="s">
        <v>275</v>
      </c>
      <c r="D4497" s="188" t="s">
        <v>354</v>
      </c>
      <c r="E4497" s="188" t="s">
        <v>925</v>
      </c>
    </row>
    <row r="4498" spans="1:5" s="188" customFormat="1" outlineLevel="1">
      <c r="A4498" s="188" t="s">
        <v>9103</v>
      </c>
      <c r="B4498" s="206" t="s">
        <v>20419</v>
      </c>
      <c r="C4498" s="188" t="s">
        <v>275</v>
      </c>
      <c r="D4498" s="188" t="s">
        <v>354</v>
      </c>
      <c r="E4498" s="188" t="s">
        <v>925</v>
      </c>
    </row>
    <row r="4499" spans="1:5" s="188" customFormat="1" outlineLevel="1">
      <c r="A4499" s="188" t="s">
        <v>9111</v>
      </c>
      <c r="B4499" s="206" t="s">
        <v>20420</v>
      </c>
      <c r="C4499" s="188" t="s">
        <v>275</v>
      </c>
      <c r="D4499" s="188" t="s">
        <v>354</v>
      </c>
      <c r="E4499" s="188" t="s">
        <v>925</v>
      </c>
    </row>
    <row r="4500" spans="1:5" s="188" customFormat="1" outlineLevel="1">
      <c r="A4500" s="188" t="s">
        <v>9116</v>
      </c>
      <c r="B4500" s="206" t="s">
        <v>20399</v>
      </c>
      <c r="C4500" s="188" t="s">
        <v>275</v>
      </c>
      <c r="D4500" s="188" t="s">
        <v>354</v>
      </c>
      <c r="E4500" s="188" t="s">
        <v>925</v>
      </c>
    </row>
    <row r="4501" spans="1:5" s="188" customFormat="1" outlineLevel="1">
      <c r="A4501" s="188" t="s">
        <v>20445</v>
      </c>
      <c r="B4501" s="206" t="s">
        <v>15584</v>
      </c>
      <c r="C4501" s="188" t="s">
        <v>275</v>
      </c>
      <c r="D4501" s="188" t="s">
        <v>354</v>
      </c>
      <c r="E4501" s="188" t="s">
        <v>925</v>
      </c>
    </row>
    <row r="4502" spans="1:5" s="192" customFormat="1" outlineLevel="1">
      <c r="A4502" s="192" t="s">
        <v>9130</v>
      </c>
      <c r="B4502" s="205" t="s">
        <v>20421</v>
      </c>
      <c r="C4502" s="192" t="s">
        <v>275</v>
      </c>
      <c r="D4502" s="192" t="s">
        <v>354</v>
      </c>
      <c r="E4502" s="192" t="s">
        <v>925</v>
      </c>
    </row>
    <row r="4503" spans="1:5" s="192" customFormat="1" outlineLevel="1">
      <c r="A4503" s="192" t="s">
        <v>20446</v>
      </c>
      <c r="B4503" s="205" t="s">
        <v>20447</v>
      </c>
      <c r="C4503" s="192" t="s">
        <v>275</v>
      </c>
      <c r="D4503" s="192" t="s">
        <v>354</v>
      </c>
      <c r="E4503" s="192" t="s">
        <v>925</v>
      </c>
    </row>
    <row r="4504" spans="1:5" s="188" customFormat="1" outlineLevel="1">
      <c r="A4504" s="188" t="s">
        <v>9152</v>
      </c>
      <c r="B4504" s="206" t="s">
        <v>20424</v>
      </c>
      <c r="C4504" s="188" t="s">
        <v>275</v>
      </c>
      <c r="D4504" s="188" t="s">
        <v>354</v>
      </c>
      <c r="E4504" s="188" t="s">
        <v>925</v>
      </c>
    </row>
    <row r="4505" spans="1:5" s="188" customFormat="1" outlineLevel="1">
      <c r="A4505" s="188" t="s">
        <v>9156</v>
      </c>
      <c r="B4505" s="206" t="s">
        <v>20448</v>
      </c>
      <c r="C4505" s="188" t="s">
        <v>275</v>
      </c>
      <c r="D4505" s="188" t="s">
        <v>354</v>
      </c>
      <c r="E4505" s="188" t="s">
        <v>925</v>
      </c>
    </row>
    <row r="4506" spans="1:5" s="188" customFormat="1" outlineLevel="1">
      <c r="A4506" s="188" t="s">
        <v>9161</v>
      </c>
      <c r="B4506" s="206" t="s">
        <v>20425</v>
      </c>
      <c r="C4506" s="188" t="s">
        <v>275</v>
      </c>
      <c r="D4506" s="188" t="s">
        <v>354</v>
      </c>
      <c r="E4506" s="188" t="s">
        <v>925</v>
      </c>
    </row>
    <row r="4507" spans="1:5" s="188" customFormat="1" outlineLevel="1">
      <c r="A4507" s="188" t="s">
        <v>9165</v>
      </c>
      <c r="B4507" s="206" t="s">
        <v>15596</v>
      </c>
      <c r="C4507" s="188" t="s">
        <v>275</v>
      </c>
      <c r="D4507" s="188" t="s">
        <v>354</v>
      </c>
      <c r="E4507" s="188" t="s">
        <v>925</v>
      </c>
    </row>
    <row r="4508" spans="1:5" s="188" customFormat="1" outlineLevel="1">
      <c r="A4508" s="188" t="s">
        <v>20449</v>
      </c>
      <c r="B4508" s="206" t="s">
        <v>15584</v>
      </c>
      <c r="C4508" s="188" t="s">
        <v>275</v>
      </c>
      <c r="D4508" s="188" t="s">
        <v>354</v>
      </c>
      <c r="E4508" s="188" t="s">
        <v>925</v>
      </c>
    </row>
    <row r="4509" spans="1:5" s="192" customFormat="1" outlineLevel="1">
      <c r="A4509" s="192" t="s">
        <v>20450</v>
      </c>
      <c r="B4509" s="205" t="s">
        <v>15584</v>
      </c>
      <c r="C4509" s="192" t="s">
        <v>275</v>
      </c>
      <c r="D4509" s="192" t="s">
        <v>354</v>
      </c>
      <c r="E4509" s="192" t="s">
        <v>925</v>
      </c>
    </row>
    <row r="4510" spans="1:5" s="98" customFormat="1" outlineLevel="1">
      <c r="A4510" s="98" t="s">
        <v>20451</v>
      </c>
      <c r="B4510" s="204" t="s">
        <v>20452</v>
      </c>
      <c r="C4510" s="98" t="s">
        <v>275</v>
      </c>
      <c r="D4510" s="98" t="s">
        <v>354</v>
      </c>
      <c r="E4510" s="98" t="s">
        <v>925</v>
      </c>
    </row>
    <row r="4511" spans="1:5" s="192" customFormat="1" outlineLevel="1">
      <c r="A4511" s="192" t="s">
        <v>20453</v>
      </c>
      <c r="B4511" s="205" t="s">
        <v>9380</v>
      </c>
      <c r="C4511" s="192" t="s">
        <v>275</v>
      </c>
      <c r="D4511" s="192" t="s">
        <v>354</v>
      </c>
      <c r="E4511" s="192" t="s">
        <v>925</v>
      </c>
    </row>
    <row r="4512" spans="1:5" s="188" customFormat="1" outlineLevel="1">
      <c r="A4512" s="188" t="s">
        <v>9382</v>
      </c>
      <c r="B4512" s="206" t="s">
        <v>20454</v>
      </c>
      <c r="C4512" s="188" t="s">
        <v>275</v>
      </c>
      <c r="D4512" s="188" t="s">
        <v>354</v>
      </c>
      <c r="E4512" s="188" t="s">
        <v>925</v>
      </c>
    </row>
    <row r="4513" spans="1:5" s="188" customFormat="1" outlineLevel="1">
      <c r="A4513" s="188" t="s">
        <v>9186</v>
      </c>
      <c r="B4513" s="206" t="s">
        <v>20455</v>
      </c>
      <c r="C4513" s="188" t="s">
        <v>275</v>
      </c>
      <c r="D4513" s="188" t="s">
        <v>354</v>
      </c>
      <c r="E4513" s="188" t="s">
        <v>925</v>
      </c>
    </row>
    <row r="4514" spans="1:5" s="188" customFormat="1" outlineLevel="1">
      <c r="A4514" s="188" t="s">
        <v>20456</v>
      </c>
      <c r="B4514" s="206" t="s">
        <v>15584</v>
      </c>
      <c r="C4514" s="188" t="s">
        <v>275</v>
      </c>
      <c r="D4514" s="188" t="s">
        <v>354</v>
      </c>
      <c r="E4514" s="188" t="s">
        <v>925</v>
      </c>
    </row>
    <row r="4515" spans="1:5" s="192" customFormat="1" outlineLevel="1">
      <c r="A4515" s="192" t="s">
        <v>20457</v>
      </c>
      <c r="B4515" s="205" t="s">
        <v>20458</v>
      </c>
      <c r="C4515" s="192" t="s">
        <v>275</v>
      </c>
      <c r="D4515" s="192" t="s">
        <v>354</v>
      </c>
      <c r="E4515" s="192" t="s">
        <v>925</v>
      </c>
    </row>
    <row r="4516" spans="1:5" s="188" customFormat="1" outlineLevel="1">
      <c r="A4516" s="188" t="s">
        <v>9389</v>
      </c>
      <c r="B4516" s="206" t="s">
        <v>20459</v>
      </c>
      <c r="C4516" s="188" t="s">
        <v>275</v>
      </c>
      <c r="D4516" s="188" t="s">
        <v>354</v>
      </c>
      <c r="E4516" s="188" t="s">
        <v>925</v>
      </c>
    </row>
    <row r="4517" spans="1:5" s="188" customFormat="1" outlineLevel="1">
      <c r="A4517" s="188" t="s">
        <v>9392</v>
      </c>
      <c r="B4517" s="206" t="s">
        <v>20460</v>
      </c>
      <c r="C4517" s="188" t="s">
        <v>275</v>
      </c>
      <c r="D4517" s="188" t="s">
        <v>354</v>
      </c>
      <c r="E4517" s="188" t="s">
        <v>925</v>
      </c>
    </row>
    <row r="4518" spans="1:5" s="188" customFormat="1" outlineLevel="1">
      <c r="A4518" s="188" t="s">
        <v>9395</v>
      </c>
      <c r="B4518" s="206" t="s">
        <v>20461</v>
      </c>
      <c r="C4518" s="188" t="s">
        <v>275</v>
      </c>
      <c r="D4518" s="188" t="s">
        <v>354</v>
      </c>
      <c r="E4518" s="188" t="s">
        <v>925</v>
      </c>
    </row>
    <row r="4519" spans="1:5" s="188" customFormat="1" outlineLevel="1">
      <c r="A4519" s="188" t="s">
        <v>9209</v>
      </c>
      <c r="B4519" s="206" t="s">
        <v>20462</v>
      </c>
      <c r="C4519" s="188" t="s">
        <v>275</v>
      </c>
      <c r="D4519" s="188" t="s">
        <v>354</v>
      </c>
      <c r="E4519" s="188" t="s">
        <v>925</v>
      </c>
    </row>
    <row r="4520" spans="1:5" s="188" customFormat="1" outlineLevel="1">
      <c r="A4520" s="188" t="s">
        <v>20463</v>
      </c>
      <c r="B4520" s="206" t="s">
        <v>15584</v>
      </c>
      <c r="C4520" s="188" t="s">
        <v>275</v>
      </c>
      <c r="D4520" s="188" t="s">
        <v>354</v>
      </c>
      <c r="E4520" s="188" t="s">
        <v>925</v>
      </c>
    </row>
    <row r="4521" spans="1:5" s="192" customFormat="1" outlineLevel="1">
      <c r="A4521" s="192" t="s">
        <v>9177</v>
      </c>
      <c r="B4521" s="205" t="s">
        <v>9174</v>
      </c>
      <c r="C4521" s="192" t="s">
        <v>275</v>
      </c>
      <c r="D4521" s="192" t="s">
        <v>354</v>
      </c>
      <c r="E4521" s="192" t="s">
        <v>925</v>
      </c>
    </row>
    <row r="4522" spans="1:5" s="192" customFormat="1" outlineLevel="1">
      <c r="A4522" s="192" t="s">
        <v>9171</v>
      </c>
      <c r="B4522" s="205" t="s">
        <v>9169</v>
      </c>
      <c r="C4522" s="192" t="s">
        <v>275</v>
      </c>
      <c r="D4522" s="192" t="s">
        <v>354</v>
      </c>
      <c r="E4522" s="192" t="s">
        <v>925</v>
      </c>
    </row>
    <row r="4523" spans="1:5" s="192" customFormat="1" outlineLevel="1">
      <c r="A4523" s="192" t="s">
        <v>20464</v>
      </c>
      <c r="B4523" s="205" t="s">
        <v>20465</v>
      </c>
      <c r="C4523" s="192" t="s">
        <v>275</v>
      </c>
      <c r="D4523" s="192" t="s">
        <v>354</v>
      </c>
      <c r="E4523" s="192" t="s">
        <v>925</v>
      </c>
    </row>
    <row r="4524" spans="1:5" s="188" customFormat="1" outlineLevel="1">
      <c r="A4524" s="188" t="s">
        <v>9425</v>
      </c>
      <c r="B4524" s="206" t="s">
        <v>20466</v>
      </c>
      <c r="C4524" s="188" t="s">
        <v>275</v>
      </c>
      <c r="D4524" s="188" t="s">
        <v>354</v>
      </c>
      <c r="E4524" s="188" t="s">
        <v>925</v>
      </c>
    </row>
    <row r="4525" spans="1:5" s="188" customFormat="1" outlineLevel="1">
      <c r="A4525" s="188" t="s">
        <v>9428</v>
      </c>
      <c r="B4525" s="206" t="s">
        <v>20467</v>
      </c>
      <c r="C4525" s="188" t="s">
        <v>275</v>
      </c>
      <c r="D4525" s="188" t="s">
        <v>354</v>
      </c>
      <c r="E4525" s="188" t="s">
        <v>925</v>
      </c>
    </row>
    <row r="4526" spans="1:5" s="188" customFormat="1" outlineLevel="1">
      <c r="A4526" s="188" t="s">
        <v>20468</v>
      </c>
      <c r="B4526" s="206" t="s">
        <v>15584</v>
      </c>
      <c r="C4526" s="188" t="s">
        <v>275</v>
      </c>
      <c r="D4526" s="188" t="s">
        <v>354</v>
      </c>
      <c r="E4526" s="188" t="s">
        <v>925</v>
      </c>
    </row>
    <row r="4527" spans="1:5" s="192" customFormat="1" outlineLevel="1">
      <c r="A4527" s="192" t="s">
        <v>20469</v>
      </c>
      <c r="B4527" s="205" t="s">
        <v>20470</v>
      </c>
      <c r="C4527" s="192" t="s">
        <v>275</v>
      </c>
      <c r="D4527" s="192" t="s">
        <v>354</v>
      </c>
      <c r="E4527" s="192" t="s">
        <v>925</v>
      </c>
    </row>
    <row r="4528" spans="1:5" s="188" customFormat="1" outlineLevel="1">
      <c r="A4528" s="188" t="s">
        <v>9405</v>
      </c>
      <c r="B4528" s="206" t="s">
        <v>20471</v>
      </c>
      <c r="C4528" s="188" t="s">
        <v>275</v>
      </c>
      <c r="D4528" s="188" t="s">
        <v>354</v>
      </c>
      <c r="E4528" s="188" t="s">
        <v>925</v>
      </c>
    </row>
    <row r="4529" spans="1:5" s="188" customFormat="1" outlineLevel="1">
      <c r="A4529" s="188" t="s">
        <v>9201</v>
      </c>
      <c r="B4529" s="206" t="s">
        <v>20472</v>
      </c>
      <c r="C4529" s="188" t="s">
        <v>275</v>
      </c>
      <c r="D4529" s="188" t="s">
        <v>354</v>
      </c>
      <c r="E4529" s="188" t="s">
        <v>925</v>
      </c>
    </row>
    <row r="4530" spans="1:5" s="188" customFormat="1" outlineLevel="1">
      <c r="A4530" s="188" t="s">
        <v>9408</v>
      </c>
      <c r="B4530" s="206" t="s">
        <v>20473</v>
      </c>
      <c r="C4530" s="188" t="s">
        <v>275</v>
      </c>
      <c r="D4530" s="188" t="s">
        <v>354</v>
      </c>
      <c r="E4530" s="188" t="s">
        <v>925</v>
      </c>
    </row>
    <row r="4531" spans="1:5" s="188" customFormat="1" outlineLevel="1">
      <c r="A4531" s="188" t="s">
        <v>9205</v>
      </c>
      <c r="B4531" s="206" t="s">
        <v>20474</v>
      </c>
      <c r="C4531" s="188" t="s">
        <v>275</v>
      </c>
      <c r="D4531" s="188" t="s">
        <v>354</v>
      </c>
      <c r="E4531" s="188" t="s">
        <v>925</v>
      </c>
    </row>
    <row r="4532" spans="1:5" s="188" customFormat="1" outlineLevel="1">
      <c r="A4532" s="188" t="s">
        <v>20475</v>
      </c>
      <c r="B4532" s="206" t="s">
        <v>15584</v>
      </c>
      <c r="C4532" s="188" t="s">
        <v>275</v>
      </c>
      <c r="D4532" s="188" t="s">
        <v>354</v>
      </c>
      <c r="E4532" s="188" t="s">
        <v>925</v>
      </c>
    </row>
    <row r="4533" spans="1:5" s="192" customFormat="1" outlineLevel="1">
      <c r="A4533" s="192" t="s">
        <v>20476</v>
      </c>
      <c r="B4533" s="205" t="s">
        <v>20477</v>
      </c>
      <c r="C4533" s="192" t="s">
        <v>275</v>
      </c>
      <c r="D4533" s="192" t="s">
        <v>354</v>
      </c>
      <c r="E4533" s="192" t="s">
        <v>925</v>
      </c>
    </row>
    <row r="4534" spans="1:5" s="188" customFormat="1" outlineLevel="1">
      <c r="A4534" s="188" t="s">
        <v>9410</v>
      </c>
      <c r="B4534" s="206" t="s">
        <v>20478</v>
      </c>
      <c r="C4534" s="188" t="s">
        <v>275</v>
      </c>
      <c r="D4534" s="188" t="s">
        <v>354</v>
      </c>
      <c r="E4534" s="188" t="s">
        <v>925</v>
      </c>
    </row>
    <row r="4535" spans="1:5" s="188" customFormat="1" outlineLevel="1">
      <c r="A4535" s="188" t="s">
        <v>9413</v>
      </c>
      <c r="B4535" s="206" t="s">
        <v>20479</v>
      </c>
      <c r="C4535" s="188" t="s">
        <v>275</v>
      </c>
      <c r="D4535" s="188" t="s">
        <v>354</v>
      </c>
      <c r="E4535" s="188" t="s">
        <v>925</v>
      </c>
    </row>
    <row r="4536" spans="1:5" s="188" customFormat="1" outlineLevel="1">
      <c r="A4536" s="188" t="s">
        <v>9418</v>
      </c>
      <c r="B4536" s="206" t="s">
        <v>20480</v>
      </c>
      <c r="C4536" s="188" t="s">
        <v>275</v>
      </c>
      <c r="D4536" s="188" t="s">
        <v>354</v>
      </c>
      <c r="E4536" s="188" t="s">
        <v>925</v>
      </c>
    </row>
    <row r="4537" spans="1:5" s="188" customFormat="1" outlineLevel="1">
      <c r="A4537" s="188" t="s">
        <v>20481</v>
      </c>
      <c r="B4537" s="206" t="s">
        <v>15584</v>
      </c>
      <c r="C4537" s="188" t="s">
        <v>275</v>
      </c>
      <c r="D4537" s="188" t="s">
        <v>354</v>
      </c>
      <c r="E4537" s="188" t="s">
        <v>925</v>
      </c>
    </row>
    <row r="4538" spans="1:5" s="192" customFormat="1" outlineLevel="1">
      <c r="A4538" s="192" t="s">
        <v>20482</v>
      </c>
      <c r="B4538" s="205" t="s">
        <v>9211</v>
      </c>
      <c r="C4538" s="192" t="s">
        <v>275</v>
      </c>
      <c r="D4538" s="192" t="s">
        <v>354</v>
      </c>
      <c r="E4538" s="192" t="s">
        <v>925</v>
      </c>
    </row>
    <row r="4539" spans="1:5" s="188" customFormat="1" outlineLevel="1">
      <c r="A4539" s="188" t="s">
        <v>9193</v>
      </c>
      <c r="B4539" s="206" t="s">
        <v>20483</v>
      </c>
      <c r="C4539" s="188" t="s">
        <v>275</v>
      </c>
      <c r="D4539" s="188" t="s">
        <v>354</v>
      </c>
      <c r="E4539" s="188" t="s">
        <v>925</v>
      </c>
    </row>
    <row r="4540" spans="1:5" s="188" customFormat="1" outlineLevel="1">
      <c r="A4540" s="188" t="s">
        <v>9198</v>
      </c>
      <c r="B4540" s="206" t="s">
        <v>20478</v>
      </c>
      <c r="C4540" s="188" t="s">
        <v>275</v>
      </c>
      <c r="D4540" s="188" t="s">
        <v>354</v>
      </c>
      <c r="E4540" s="188" t="s">
        <v>925</v>
      </c>
    </row>
    <row r="4541" spans="1:5" s="188" customFormat="1" outlineLevel="1">
      <c r="A4541" s="188" t="s">
        <v>9213</v>
      </c>
      <c r="B4541" s="206" t="s">
        <v>20484</v>
      </c>
      <c r="C4541" s="188" t="s">
        <v>275</v>
      </c>
      <c r="D4541" s="188" t="s">
        <v>354</v>
      </c>
      <c r="E4541" s="188" t="s">
        <v>925</v>
      </c>
    </row>
    <row r="4542" spans="1:5" s="188" customFormat="1" outlineLevel="1">
      <c r="A4542" s="188" t="s">
        <v>20485</v>
      </c>
      <c r="B4542" s="206" t="s">
        <v>15584</v>
      </c>
      <c r="C4542" s="188" t="s">
        <v>275</v>
      </c>
      <c r="D4542" s="188" t="s">
        <v>354</v>
      </c>
      <c r="E4542" s="188" t="s">
        <v>925</v>
      </c>
    </row>
    <row r="4543" spans="1:5" s="192" customFormat="1" outlineLevel="1">
      <c r="A4543" s="192" t="s">
        <v>20486</v>
      </c>
      <c r="B4543" s="205" t="s">
        <v>15584</v>
      </c>
      <c r="C4543" s="192" t="s">
        <v>275</v>
      </c>
      <c r="D4543" s="192" t="s">
        <v>354</v>
      </c>
      <c r="E4543" s="192" t="s">
        <v>925</v>
      </c>
    </row>
    <row r="4544" spans="1:5" s="98" customFormat="1" outlineLevel="1">
      <c r="A4544" s="98" t="s">
        <v>20487</v>
      </c>
      <c r="B4544" s="204" t="s">
        <v>20488</v>
      </c>
      <c r="C4544" s="98" t="s">
        <v>275</v>
      </c>
      <c r="D4544" s="98" t="s">
        <v>354</v>
      </c>
      <c r="E4544" s="98" t="s">
        <v>925</v>
      </c>
    </row>
    <row r="4545" spans="1:5" s="192" customFormat="1" outlineLevel="1">
      <c r="A4545" s="192" t="s">
        <v>20489</v>
      </c>
      <c r="B4545" s="205" t="s">
        <v>20490</v>
      </c>
      <c r="C4545" s="192" t="s">
        <v>275</v>
      </c>
      <c r="D4545" s="192" t="s">
        <v>354</v>
      </c>
      <c r="E4545" s="192" t="s">
        <v>925</v>
      </c>
    </row>
    <row r="4546" spans="1:5" s="188" customFormat="1" outlineLevel="1">
      <c r="A4546" s="188" t="s">
        <v>9435</v>
      </c>
      <c r="B4546" s="206" t="s">
        <v>9433</v>
      </c>
      <c r="C4546" s="188" t="s">
        <v>275</v>
      </c>
      <c r="D4546" s="188" t="s">
        <v>354</v>
      </c>
      <c r="E4546" s="188" t="s">
        <v>925</v>
      </c>
    </row>
    <row r="4547" spans="1:5" s="188" customFormat="1" outlineLevel="1">
      <c r="A4547" s="188" t="s">
        <v>9440</v>
      </c>
      <c r="B4547" s="206" t="s">
        <v>9438</v>
      </c>
      <c r="C4547" s="188" t="s">
        <v>275</v>
      </c>
      <c r="D4547" s="188" t="s">
        <v>354</v>
      </c>
      <c r="E4547" s="188" t="s">
        <v>925</v>
      </c>
    </row>
    <row r="4548" spans="1:5" s="188" customFormat="1" outlineLevel="1">
      <c r="A4548" s="188" t="s">
        <v>9448</v>
      </c>
      <c r="B4548" s="206" t="s">
        <v>20491</v>
      </c>
      <c r="C4548" s="188" t="s">
        <v>275</v>
      </c>
      <c r="D4548" s="188" t="s">
        <v>354</v>
      </c>
      <c r="E4548" s="188" t="s">
        <v>925</v>
      </c>
    </row>
    <row r="4549" spans="1:5" s="188" customFormat="1" outlineLevel="1">
      <c r="A4549" s="188" t="s">
        <v>9453</v>
      </c>
      <c r="B4549" s="206" t="s">
        <v>9452</v>
      </c>
      <c r="C4549" s="188" t="s">
        <v>275</v>
      </c>
      <c r="D4549" s="188" t="s">
        <v>354</v>
      </c>
      <c r="E4549" s="188" t="s">
        <v>925</v>
      </c>
    </row>
    <row r="4550" spans="1:5" s="188" customFormat="1" outlineLevel="1">
      <c r="A4550" s="188" t="s">
        <v>9458</v>
      </c>
      <c r="B4550" s="206" t="s">
        <v>20492</v>
      </c>
      <c r="C4550" s="188" t="s">
        <v>275</v>
      </c>
      <c r="D4550" s="188" t="s">
        <v>354</v>
      </c>
      <c r="E4550" s="188" t="s">
        <v>925</v>
      </c>
    </row>
    <row r="4551" spans="1:5" s="188" customFormat="1" outlineLevel="1">
      <c r="A4551" s="188" t="s">
        <v>20493</v>
      </c>
      <c r="B4551" s="206" t="s">
        <v>15584</v>
      </c>
      <c r="C4551" s="188" t="s">
        <v>275</v>
      </c>
      <c r="D4551" s="188" t="s">
        <v>354</v>
      </c>
      <c r="E4551" s="188" t="s">
        <v>925</v>
      </c>
    </row>
    <row r="4552" spans="1:5" s="192" customFormat="1" outlineLevel="1">
      <c r="A4552" s="192" t="s">
        <v>20494</v>
      </c>
      <c r="B4552" s="205" t="s">
        <v>20495</v>
      </c>
      <c r="C4552" s="192" t="s">
        <v>275</v>
      </c>
      <c r="D4552" s="192" t="s">
        <v>354</v>
      </c>
      <c r="E4552" s="192" t="s">
        <v>925</v>
      </c>
    </row>
    <row r="4553" spans="1:5" s="188" customFormat="1" outlineLevel="1">
      <c r="A4553" s="188" t="s">
        <v>9220</v>
      </c>
      <c r="B4553" s="206" t="s">
        <v>20496</v>
      </c>
      <c r="C4553" s="188" t="s">
        <v>275</v>
      </c>
      <c r="D4553" s="188" t="s">
        <v>354</v>
      </c>
      <c r="E4553" s="188" t="s">
        <v>925</v>
      </c>
    </row>
    <row r="4554" spans="1:5" s="188" customFormat="1" outlineLevel="1">
      <c r="A4554" s="188" t="s">
        <v>9224</v>
      </c>
      <c r="B4554" s="206" t="s">
        <v>20497</v>
      </c>
      <c r="C4554" s="188" t="s">
        <v>275</v>
      </c>
      <c r="D4554" s="188" t="s">
        <v>354</v>
      </c>
      <c r="E4554" s="188" t="s">
        <v>925</v>
      </c>
    </row>
    <row r="4555" spans="1:5" s="188" customFormat="1" outlineLevel="1">
      <c r="A4555" s="188" t="s">
        <v>9230</v>
      </c>
      <c r="B4555" s="206" t="s">
        <v>20498</v>
      </c>
      <c r="C4555" s="188" t="s">
        <v>275</v>
      </c>
      <c r="D4555" s="188" t="s">
        <v>354</v>
      </c>
      <c r="E4555" s="188" t="s">
        <v>925</v>
      </c>
    </row>
    <row r="4556" spans="1:5" s="188" customFormat="1" outlineLevel="1">
      <c r="A4556" s="188" t="s">
        <v>9232</v>
      </c>
      <c r="B4556" s="206" t="s">
        <v>20499</v>
      </c>
      <c r="C4556" s="188" t="s">
        <v>275</v>
      </c>
      <c r="D4556" s="188" t="s">
        <v>354</v>
      </c>
      <c r="E4556" s="188" t="s">
        <v>925</v>
      </c>
    </row>
    <row r="4557" spans="1:5" s="188" customFormat="1" outlineLevel="1">
      <c r="A4557" s="188" t="s">
        <v>20500</v>
      </c>
      <c r="B4557" s="206" t="s">
        <v>15584</v>
      </c>
      <c r="C4557" s="188" t="s">
        <v>275</v>
      </c>
      <c r="D4557" s="188" t="s">
        <v>354</v>
      </c>
      <c r="E4557" s="188" t="s">
        <v>925</v>
      </c>
    </row>
    <row r="4558" spans="1:5" s="192" customFormat="1" outlineLevel="1">
      <c r="A4558" s="192" t="s">
        <v>20501</v>
      </c>
      <c r="B4558" s="205" t="s">
        <v>20502</v>
      </c>
      <c r="C4558" s="192" t="s">
        <v>275</v>
      </c>
      <c r="D4558" s="192" t="s">
        <v>354</v>
      </c>
      <c r="E4558" s="192" t="s">
        <v>925</v>
      </c>
    </row>
    <row r="4559" spans="1:5" s="188" customFormat="1" outlineLevel="1">
      <c r="A4559" s="188" t="s">
        <v>9240</v>
      </c>
      <c r="B4559" s="206" t="s">
        <v>20503</v>
      </c>
      <c r="C4559" s="188" t="s">
        <v>275</v>
      </c>
      <c r="D4559" s="188" t="s">
        <v>354</v>
      </c>
      <c r="E4559" s="188" t="s">
        <v>925</v>
      </c>
    </row>
    <row r="4560" spans="1:5" s="188" customFormat="1" outlineLevel="1">
      <c r="A4560" s="188" t="s">
        <v>9242</v>
      </c>
      <c r="B4560" s="206" t="s">
        <v>20504</v>
      </c>
      <c r="C4560" s="188" t="s">
        <v>275</v>
      </c>
      <c r="D4560" s="188" t="s">
        <v>354</v>
      </c>
      <c r="E4560" s="188" t="s">
        <v>925</v>
      </c>
    </row>
    <row r="4561" spans="1:5" s="188" customFormat="1" outlineLevel="1">
      <c r="A4561" s="188" t="s">
        <v>9250</v>
      </c>
      <c r="B4561" s="206" t="s">
        <v>9438</v>
      </c>
      <c r="C4561" s="188" t="s">
        <v>275</v>
      </c>
      <c r="D4561" s="188" t="s">
        <v>354</v>
      </c>
      <c r="E4561" s="188" t="s">
        <v>925</v>
      </c>
    </row>
    <row r="4562" spans="1:5" s="188" customFormat="1" outlineLevel="1">
      <c r="A4562" s="188" t="s">
        <v>9253</v>
      </c>
      <c r="B4562" s="206" t="s">
        <v>20505</v>
      </c>
      <c r="C4562" s="188" t="s">
        <v>275</v>
      </c>
      <c r="D4562" s="188" t="s">
        <v>354</v>
      </c>
      <c r="E4562" s="188" t="s">
        <v>925</v>
      </c>
    </row>
    <row r="4563" spans="1:5" s="188" customFormat="1" outlineLevel="1">
      <c r="A4563" s="188" t="s">
        <v>20506</v>
      </c>
      <c r="B4563" s="206" t="s">
        <v>15584</v>
      </c>
      <c r="C4563" s="188" t="s">
        <v>275</v>
      </c>
      <c r="D4563" s="188" t="s">
        <v>354</v>
      </c>
      <c r="E4563" s="188" t="s">
        <v>925</v>
      </c>
    </row>
    <row r="4564" spans="1:5" s="192" customFormat="1" outlineLevel="1">
      <c r="A4564" s="192" t="s">
        <v>20507</v>
      </c>
      <c r="B4564" s="205" t="s">
        <v>15584</v>
      </c>
      <c r="C4564" s="192" t="s">
        <v>275</v>
      </c>
      <c r="D4564" s="192" t="s">
        <v>354</v>
      </c>
      <c r="E4564" s="192" t="s">
        <v>925</v>
      </c>
    </row>
    <row r="4565" spans="1:5" s="98" customFormat="1" outlineLevel="1">
      <c r="A4565" s="98" t="s">
        <v>20508</v>
      </c>
      <c r="B4565" s="204" t="s">
        <v>20509</v>
      </c>
    </row>
    <row r="4566" spans="1:5" s="192" customFormat="1" outlineLevel="1">
      <c r="A4566" s="192" t="s">
        <v>20510</v>
      </c>
      <c r="B4566" s="205" t="s">
        <v>20511</v>
      </c>
      <c r="C4566" s="192" t="s">
        <v>222</v>
      </c>
      <c r="D4566" s="192" t="s">
        <v>313</v>
      </c>
      <c r="E4566" s="192" t="s">
        <v>223</v>
      </c>
    </row>
    <row r="4567" spans="1:5" s="188" customFormat="1" outlineLevel="1">
      <c r="A4567" s="188" t="s">
        <v>7070</v>
      </c>
      <c r="B4567" s="206" t="s">
        <v>20512</v>
      </c>
      <c r="C4567" s="188" t="s">
        <v>222</v>
      </c>
      <c r="D4567" s="188" t="s">
        <v>313</v>
      </c>
      <c r="E4567" s="188" t="s">
        <v>223</v>
      </c>
    </row>
    <row r="4568" spans="1:5" s="188" customFormat="1" outlineLevel="1">
      <c r="A4568" s="188" t="s">
        <v>7075</v>
      </c>
      <c r="B4568" s="206" t="s">
        <v>20513</v>
      </c>
      <c r="C4568" s="188" t="s">
        <v>222</v>
      </c>
      <c r="D4568" s="188" t="s">
        <v>313</v>
      </c>
      <c r="E4568" s="188" t="s">
        <v>223</v>
      </c>
    </row>
    <row r="4569" spans="1:5" s="188" customFormat="1" outlineLevel="1">
      <c r="A4569" s="188" t="s">
        <v>7078</v>
      </c>
      <c r="B4569" s="206" t="s">
        <v>20514</v>
      </c>
      <c r="C4569" s="188" t="s">
        <v>222</v>
      </c>
      <c r="D4569" s="188" t="s">
        <v>313</v>
      </c>
      <c r="E4569" s="188" t="s">
        <v>223</v>
      </c>
    </row>
    <row r="4570" spans="1:5" s="188" customFormat="1" outlineLevel="1">
      <c r="A4570" s="188" t="s">
        <v>7081</v>
      </c>
      <c r="B4570" s="206" t="s">
        <v>20515</v>
      </c>
      <c r="C4570" s="188" t="s">
        <v>222</v>
      </c>
      <c r="D4570" s="188" t="s">
        <v>313</v>
      </c>
      <c r="E4570" s="188" t="s">
        <v>223</v>
      </c>
    </row>
    <row r="4571" spans="1:5" s="188" customFormat="1" outlineLevel="1">
      <c r="A4571" s="188" t="s">
        <v>20516</v>
      </c>
      <c r="B4571" s="206" t="s">
        <v>15584</v>
      </c>
      <c r="C4571" s="188" t="s">
        <v>222</v>
      </c>
      <c r="D4571" s="188" t="s">
        <v>313</v>
      </c>
      <c r="E4571" s="188" t="s">
        <v>223</v>
      </c>
    </row>
    <row r="4572" spans="1:5" s="192" customFormat="1" outlineLevel="1">
      <c r="A4572" s="192" t="s">
        <v>20517</v>
      </c>
      <c r="B4572" s="205" t="s">
        <v>20518</v>
      </c>
      <c r="C4572" s="192" t="s">
        <v>274</v>
      </c>
      <c r="D4572" s="192" t="s">
        <v>353</v>
      </c>
      <c r="E4572" s="192" t="s">
        <v>21089</v>
      </c>
    </row>
    <row r="4573" spans="1:5" s="188" customFormat="1" outlineLevel="1">
      <c r="A4573" s="188" t="s">
        <v>6705</v>
      </c>
      <c r="B4573" s="206" t="s">
        <v>20519</v>
      </c>
      <c r="C4573" s="188" t="s">
        <v>274</v>
      </c>
      <c r="D4573" s="188" t="s">
        <v>353</v>
      </c>
      <c r="E4573" s="188" t="s">
        <v>21089</v>
      </c>
    </row>
    <row r="4574" spans="1:5" s="188" customFormat="1" outlineLevel="1">
      <c r="A4574" s="188" t="s">
        <v>6908</v>
      </c>
      <c r="B4574" s="206" t="s">
        <v>20520</v>
      </c>
      <c r="C4574" s="188" t="s">
        <v>274</v>
      </c>
      <c r="D4574" s="188" t="s">
        <v>353</v>
      </c>
      <c r="E4574" s="188" t="s">
        <v>21089</v>
      </c>
    </row>
    <row r="4575" spans="1:5" s="188" customFormat="1" outlineLevel="1">
      <c r="A4575" s="188" t="s">
        <v>6911</v>
      </c>
      <c r="B4575" s="206" t="s">
        <v>20521</v>
      </c>
      <c r="C4575" s="188" t="s">
        <v>274</v>
      </c>
      <c r="D4575" s="188" t="s">
        <v>353</v>
      </c>
      <c r="E4575" s="188" t="s">
        <v>21089</v>
      </c>
    </row>
    <row r="4576" spans="1:5" s="188" customFormat="1" outlineLevel="1">
      <c r="A4576" s="188" t="s">
        <v>20522</v>
      </c>
      <c r="B4576" s="206" t="s">
        <v>15584</v>
      </c>
      <c r="C4576" s="188" t="s">
        <v>274</v>
      </c>
      <c r="D4576" s="188" t="s">
        <v>353</v>
      </c>
      <c r="E4576" s="188" t="s">
        <v>21089</v>
      </c>
    </row>
    <row r="4577" spans="1:5" s="192" customFormat="1" outlineLevel="1">
      <c r="A4577" s="192" t="s">
        <v>20523</v>
      </c>
      <c r="B4577" s="205" t="s">
        <v>20524</v>
      </c>
    </row>
    <row r="4578" spans="1:5" s="188" customFormat="1" outlineLevel="1">
      <c r="A4578" s="188" t="s">
        <v>7125</v>
      </c>
      <c r="B4578" s="206" t="s">
        <v>20525</v>
      </c>
      <c r="C4578" s="188" t="s">
        <v>222</v>
      </c>
      <c r="D4578" s="188" t="s">
        <v>313</v>
      </c>
      <c r="E4578" s="188" t="s">
        <v>223</v>
      </c>
    </row>
    <row r="4579" spans="1:5" s="188" customFormat="1" outlineLevel="1">
      <c r="A4579" s="188" t="s">
        <v>7129</v>
      </c>
      <c r="B4579" s="206" t="s">
        <v>7128</v>
      </c>
      <c r="C4579" s="188" t="s">
        <v>274</v>
      </c>
      <c r="D4579" s="188" t="s">
        <v>353</v>
      </c>
      <c r="E4579" s="188" t="s">
        <v>21089</v>
      </c>
    </row>
    <row r="4580" spans="1:5" s="188" customFormat="1" outlineLevel="1">
      <c r="A4580" s="188" t="s">
        <v>20526</v>
      </c>
      <c r="B4580" s="206" t="s">
        <v>15584</v>
      </c>
    </row>
    <row r="4581" spans="1:5" s="192" customFormat="1" outlineLevel="1">
      <c r="A4581" s="192" t="s">
        <v>20527</v>
      </c>
      <c r="B4581" s="205" t="s">
        <v>20528</v>
      </c>
    </row>
    <row r="4582" spans="1:5" s="188" customFormat="1" outlineLevel="1">
      <c r="A4582" s="188" t="s">
        <v>9677</v>
      </c>
      <c r="B4582" s="206" t="s">
        <v>9676</v>
      </c>
      <c r="C4582" s="188" t="s">
        <v>275</v>
      </c>
      <c r="D4582" s="188" t="s">
        <v>354</v>
      </c>
      <c r="E4582" s="188" t="s">
        <v>925</v>
      </c>
    </row>
    <row r="4583" spans="1:5" s="188" customFormat="1" outlineLevel="1">
      <c r="A4583" s="188" t="s">
        <v>9680</v>
      </c>
      <c r="B4583" s="206" t="s">
        <v>20529</v>
      </c>
      <c r="C4583" s="188" t="s">
        <v>275</v>
      </c>
      <c r="D4583" s="188" t="s">
        <v>354</v>
      </c>
      <c r="E4583" s="188" t="s">
        <v>925</v>
      </c>
    </row>
    <row r="4584" spans="1:5" s="188" customFormat="1" outlineLevel="1">
      <c r="A4584" s="188" t="s">
        <v>9685</v>
      </c>
      <c r="B4584" s="206" t="s">
        <v>20530</v>
      </c>
      <c r="C4584" s="188" t="s">
        <v>275</v>
      </c>
      <c r="D4584" s="188" t="s">
        <v>354</v>
      </c>
      <c r="E4584" s="188" t="s">
        <v>925</v>
      </c>
    </row>
    <row r="4585" spans="1:5" s="188" customFormat="1" outlineLevel="1">
      <c r="A4585" s="188" t="s">
        <v>9688</v>
      </c>
      <c r="B4585" s="206" t="s">
        <v>20531</v>
      </c>
      <c r="C4585" s="188" t="s">
        <v>274</v>
      </c>
      <c r="D4585" s="188" t="s">
        <v>353</v>
      </c>
      <c r="E4585" s="188" t="s">
        <v>21089</v>
      </c>
    </row>
    <row r="4586" spans="1:5" s="188" customFormat="1" outlineLevel="1">
      <c r="A4586" s="188" t="s">
        <v>9694</v>
      </c>
      <c r="B4586" s="206" t="s">
        <v>20532</v>
      </c>
      <c r="C4586" s="188" t="s">
        <v>275</v>
      </c>
      <c r="D4586" s="188" t="s">
        <v>354</v>
      </c>
      <c r="E4586" s="188" t="s">
        <v>925</v>
      </c>
    </row>
    <row r="4587" spans="1:5" s="188" customFormat="1" outlineLevel="1">
      <c r="A4587" s="188" t="s">
        <v>9691</v>
      </c>
      <c r="B4587" s="206" t="s">
        <v>20533</v>
      </c>
      <c r="C4587" s="188" t="s">
        <v>275</v>
      </c>
      <c r="D4587" s="188" t="s">
        <v>354</v>
      </c>
      <c r="E4587" s="188" t="s">
        <v>925</v>
      </c>
    </row>
    <row r="4588" spans="1:5" s="188" customFormat="1" outlineLevel="1">
      <c r="A4588" s="188" t="s">
        <v>20534</v>
      </c>
      <c r="B4588" s="206" t="s">
        <v>15584</v>
      </c>
    </row>
    <row r="4589" spans="1:5" s="192" customFormat="1" outlineLevel="1">
      <c r="A4589" s="192" t="s">
        <v>20535</v>
      </c>
      <c r="B4589" s="205" t="s">
        <v>15584</v>
      </c>
    </row>
    <row r="4590" spans="1:5" s="98" customFormat="1" outlineLevel="1">
      <c r="A4590" s="98" t="s">
        <v>20536</v>
      </c>
      <c r="B4590" s="204" t="s">
        <v>15584</v>
      </c>
    </row>
    <row r="4591" spans="1:5" s="103" customFormat="1">
      <c r="A4591" s="103" t="s">
        <v>13383</v>
      </c>
      <c r="B4591" s="203" t="s">
        <v>20537</v>
      </c>
      <c r="C4591" s="103" t="s">
        <v>275</v>
      </c>
      <c r="D4591" s="103" t="s">
        <v>354</v>
      </c>
      <c r="E4591" s="103" t="s">
        <v>925</v>
      </c>
    </row>
    <row r="4592" spans="1:5" s="98" customFormat="1" outlineLevel="1">
      <c r="A4592" s="98" t="s">
        <v>20538</v>
      </c>
      <c r="B4592" s="204" t="s">
        <v>20537</v>
      </c>
      <c r="C4592" s="98" t="s">
        <v>275</v>
      </c>
      <c r="D4592" s="98" t="s">
        <v>354</v>
      </c>
      <c r="E4592" s="98" t="s">
        <v>925</v>
      </c>
    </row>
    <row r="4593" spans="1:5" s="192" customFormat="1" outlineLevel="1">
      <c r="A4593" s="192" t="s">
        <v>20539</v>
      </c>
      <c r="B4593" s="205" t="s">
        <v>20540</v>
      </c>
      <c r="C4593" s="192" t="s">
        <v>275</v>
      </c>
      <c r="D4593" s="192" t="s">
        <v>354</v>
      </c>
      <c r="E4593" s="192" t="s">
        <v>925</v>
      </c>
    </row>
    <row r="4594" spans="1:5" s="188" customFormat="1" outlineLevel="1">
      <c r="A4594" s="188" t="s">
        <v>9600</v>
      </c>
      <c r="B4594" s="206" t="s">
        <v>9597</v>
      </c>
      <c r="C4594" s="188" t="s">
        <v>275</v>
      </c>
      <c r="D4594" s="188" t="s">
        <v>354</v>
      </c>
      <c r="E4594" s="188" t="s">
        <v>925</v>
      </c>
    </row>
    <row r="4595" spans="1:5" s="188" customFormat="1" outlineLevel="1">
      <c r="A4595" s="188" t="s">
        <v>9631</v>
      </c>
      <c r="B4595" s="206" t="s">
        <v>20541</v>
      </c>
      <c r="C4595" s="188" t="s">
        <v>275</v>
      </c>
      <c r="D4595" s="188" t="s">
        <v>354</v>
      </c>
      <c r="E4595" s="188" t="s">
        <v>925</v>
      </c>
    </row>
    <row r="4596" spans="1:5" s="188" customFormat="1" outlineLevel="1">
      <c r="A4596" s="188" t="s">
        <v>20542</v>
      </c>
      <c r="B4596" s="206" t="s">
        <v>15584</v>
      </c>
      <c r="C4596" s="188" t="s">
        <v>275</v>
      </c>
      <c r="D4596" s="188" t="s">
        <v>354</v>
      </c>
      <c r="E4596" s="188" t="s">
        <v>925</v>
      </c>
    </row>
    <row r="4597" spans="1:5" s="192" customFormat="1" outlineLevel="1">
      <c r="A4597" s="192" t="s">
        <v>20543</v>
      </c>
      <c r="B4597" s="205" t="s">
        <v>20544</v>
      </c>
      <c r="C4597" s="192" t="s">
        <v>275</v>
      </c>
      <c r="D4597" s="192" t="s">
        <v>354</v>
      </c>
      <c r="E4597" s="192" t="s">
        <v>925</v>
      </c>
    </row>
    <row r="4598" spans="1:5" s="188" customFormat="1" outlineLevel="1">
      <c r="A4598" s="188" t="s">
        <v>9611</v>
      </c>
      <c r="B4598" s="206" t="s">
        <v>20545</v>
      </c>
      <c r="C4598" s="188" t="s">
        <v>275</v>
      </c>
      <c r="D4598" s="188" t="s">
        <v>354</v>
      </c>
      <c r="E4598" s="188" t="s">
        <v>925</v>
      </c>
    </row>
    <row r="4599" spans="1:5" s="188" customFormat="1" outlineLevel="1">
      <c r="A4599" s="188" t="s">
        <v>9623</v>
      </c>
      <c r="B4599" s="206" t="s">
        <v>20546</v>
      </c>
      <c r="C4599" s="188" t="s">
        <v>275</v>
      </c>
      <c r="D4599" s="188" t="s">
        <v>354</v>
      </c>
      <c r="E4599" s="188" t="s">
        <v>925</v>
      </c>
    </row>
    <row r="4600" spans="1:5" s="188" customFormat="1" outlineLevel="1">
      <c r="A4600" s="188" t="s">
        <v>9613</v>
      </c>
      <c r="B4600" s="206" t="s">
        <v>20547</v>
      </c>
      <c r="C4600" s="188" t="s">
        <v>275</v>
      </c>
      <c r="D4600" s="188" t="s">
        <v>354</v>
      </c>
      <c r="E4600" s="188" t="s">
        <v>925</v>
      </c>
    </row>
    <row r="4601" spans="1:5" s="188" customFormat="1" outlineLevel="1">
      <c r="A4601" s="188" t="s">
        <v>9625</v>
      </c>
      <c r="B4601" s="206" t="s">
        <v>20548</v>
      </c>
      <c r="C4601" s="188" t="s">
        <v>275</v>
      </c>
      <c r="D4601" s="188" t="s">
        <v>354</v>
      </c>
      <c r="E4601" s="188" t="s">
        <v>925</v>
      </c>
    </row>
    <row r="4602" spans="1:5" s="188" customFormat="1" outlineLevel="1">
      <c r="A4602" s="188" t="s">
        <v>9643</v>
      </c>
      <c r="B4602" s="206" t="s">
        <v>20549</v>
      </c>
      <c r="C4602" s="188" t="s">
        <v>275</v>
      </c>
      <c r="D4602" s="188" t="s">
        <v>354</v>
      </c>
      <c r="E4602" s="188" t="s">
        <v>925</v>
      </c>
    </row>
    <row r="4603" spans="1:5" s="188" customFormat="1" outlineLevel="1">
      <c r="A4603" s="188" t="s">
        <v>20550</v>
      </c>
      <c r="B4603" s="206" t="s">
        <v>15584</v>
      </c>
      <c r="C4603" s="188" t="s">
        <v>275</v>
      </c>
      <c r="D4603" s="188" t="s">
        <v>354</v>
      </c>
      <c r="E4603" s="188" t="s">
        <v>925</v>
      </c>
    </row>
    <row r="4604" spans="1:5" s="192" customFormat="1" outlineLevel="1">
      <c r="A4604" s="192" t="s">
        <v>20551</v>
      </c>
      <c r="B4604" s="205" t="s">
        <v>20552</v>
      </c>
      <c r="C4604" s="192" t="s">
        <v>275</v>
      </c>
      <c r="D4604" s="192" t="s">
        <v>354</v>
      </c>
      <c r="E4604" s="192" t="s">
        <v>925</v>
      </c>
    </row>
    <row r="4605" spans="1:5" s="188" customFormat="1" outlineLevel="1">
      <c r="A4605" s="188" t="s">
        <v>9604</v>
      </c>
      <c r="B4605" s="206" t="s">
        <v>20553</v>
      </c>
      <c r="C4605" s="188" t="s">
        <v>275</v>
      </c>
      <c r="D4605" s="188" t="s">
        <v>354</v>
      </c>
      <c r="E4605" s="188" t="s">
        <v>925</v>
      </c>
    </row>
    <row r="4606" spans="1:5" s="188" customFormat="1" outlineLevel="1">
      <c r="A4606" s="188" t="s">
        <v>9616</v>
      </c>
      <c r="B4606" s="206" t="s">
        <v>15596</v>
      </c>
      <c r="C4606" s="188" t="s">
        <v>275</v>
      </c>
      <c r="D4606" s="188" t="s">
        <v>354</v>
      </c>
      <c r="E4606" s="188" t="s">
        <v>925</v>
      </c>
    </row>
    <row r="4607" spans="1:5" s="188" customFormat="1" outlineLevel="1">
      <c r="A4607" s="188" t="s">
        <v>20554</v>
      </c>
      <c r="B4607" s="206" t="s">
        <v>15584</v>
      </c>
      <c r="C4607" s="188" t="s">
        <v>275</v>
      </c>
      <c r="D4607" s="188" t="s">
        <v>354</v>
      </c>
      <c r="E4607" s="188" t="s">
        <v>925</v>
      </c>
    </row>
    <row r="4608" spans="1:5" s="192" customFormat="1" outlineLevel="1">
      <c r="A4608" s="192" t="s">
        <v>20555</v>
      </c>
      <c r="B4608" s="205" t="s">
        <v>20556</v>
      </c>
      <c r="C4608" s="192" t="s">
        <v>275</v>
      </c>
      <c r="D4608" s="192" t="s">
        <v>354</v>
      </c>
      <c r="E4608" s="192" t="s">
        <v>925</v>
      </c>
    </row>
    <row r="4609" spans="1:5" s="188" customFormat="1" outlineLevel="1">
      <c r="A4609" s="188" t="s">
        <v>9628</v>
      </c>
      <c r="B4609" s="206" t="s">
        <v>20557</v>
      </c>
      <c r="C4609" s="188" t="s">
        <v>275</v>
      </c>
      <c r="D4609" s="188" t="s">
        <v>354</v>
      </c>
      <c r="E4609" s="188" t="s">
        <v>925</v>
      </c>
    </row>
    <row r="4610" spans="1:5" s="188" customFormat="1" outlineLevel="1">
      <c r="A4610" s="188" t="s">
        <v>9634</v>
      </c>
      <c r="B4610" s="206" t="s">
        <v>20558</v>
      </c>
      <c r="C4610" s="188" t="s">
        <v>275</v>
      </c>
      <c r="D4610" s="188" t="s">
        <v>354</v>
      </c>
      <c r="E4610" s="188" t="s">
        <v>925</v>
      </c>
    </row>
    <row r="4611" spans="1:5" s="188" customFormat="1" outlineLevel="1">
      <c r="A4611" s="188" t="s">
        <v>9653</v>
      </c>
      <c r="B4611" s="206" t="s">
        <v>15596</v>
      </c>
      <c r="C4611" s="188" t="s">
        <v>275</v>
      </c>
      <c r="D4611" s="188" t="s">
        <v>354</v>
      </c>
      <c r="E4611" s="188" t="s">
        <v>925</v>
      </c>
    </row>
    <row r="4612" spans="1:5" s="188" customFormat="1" outlineLevel="1">
      <c r="A4612" s="188" t="s">
        <v>20559</v>
      </c>
      <c r="B4612" s="206" t="s">
        <v>15584</v>
      </c>
      <c r="C4612" s="188" t="s">
        <v>275</v>
      </c>
      <c r="D4612" s="188" t="s">
        <v>354</v>
      </c>
      <c r="E4612" s="188" t="s">
        <v>925</v>
      </c>
    </row>
    <row r="4613" spans="1:5" s="192" customFormat="1" outlineLevel="1">
      <c r="A4613" s="192" t="s">
        <v>20560</v>
      </c>
      <c r="B4613" s="205" t="s">
        <v>20561</v>
      </c>
      <c r="C4613" s="192" t="s">
        <v>275</v>
      </c>
      <c r="D4613" s="192" t="s">
        <v>354</v>
      </c>
      <c r="E4613" s="192" t="s">
        <v>925</v>
      </c>
    </row>
    <row r="4614" spans="1:5" s="188" customFormat="1" outlineLevel="1">
      <c r="A4614" s="188" t="s">
        <v>9645</v>
      </c>
      <c r="B4614" s="206" t="s">
        <v>20562</v>
      </c>
      <c r="C4614" s="188" t="s">
        <v>275</v>
      </c>
      <c r="D4614" s="188" t="s">
        <v>354</v>
      </c>
      <c r="E4614" s="188" t="s">
        <v>925</v>
      </c>
    </row>
    <row r="4615" spans="1:5" s="188" customFormat="1" outlineLevel="1">
      <c r="A4615" s="188" t="s">
        <v>9648</v>
      </c>
      <c r="B4615" s="206" t="s">
        <v>20563</v>
      </c>
      <c r="C4615" s="188" t="s">
        <v>275</v>
      </c>
      <c r="D4615" s="188" t="s">
        <v>354</v>
      </c>
      <c r="E4615" s="188" t="s">
        <v>925</v>
      </c>
    </row>
    <row r="4616" spans="1:5" s="188" customFormat="1" outlineLevel="1">
      <c r="A4616" s="188" t="s">
        <v>9656</v>
      </c>
      <c r="B4616" s="206" t="s">
        <v>15826</v>
      </c>
      <c r="C4616" s="188" t="s">
        <v>275</v>
      </c>
      <c r="D4616" s="188" t="s">
        <v>354</v>
      </c>
      <c r="E4616" s="188" t="s">
        <v>925</v>
      </c>
    </row>
    <row r="4617" spans="1:5" s="188" customFormat="1" outlineLevel="1">
      <c r="A4617" s="188" t="s">
        <v>20564</v>
      </c>
      <c r="B4617" s="206" t="s">
        <v>15584</v>
      </c>
      <c r="C4617" s="188" t="s">
        <v>275</v>
      </c>
      <c r="D4617" s="188" t="s">
        <v>354</v>
      </c>
      <c r="E4617" s="188" t="s">
        <v>925</v>
      </c>
    </row>
    <row r="4618" spans="1:5" s="192" customFormat="1" outlineLevel="1">
      <c r="A4618" s="192" t="s">
        <v>9658</v>
      </c>
      <c r="B4618" s="205" t="s">
        <v>20565</v>
      </c>
      <c r="C4618" s="192" t="s">
        <v>275</v>
      </c>
      <c r="D4618" s="192" t="s">
        <v>354</v>
      </c>
      <c r="E4618" s="192" t="s">
        <v>925</v>
      </c>
    </row>
    <row r="4619" spans="1:5" s="192" customFormat="1" outlineLevel="1">
      <c r="A4619" s="192" t="s">
        <v>9663</v>
      </c>
      <c r="B4619" s="205" t="s">
        <v>20566</v>
      </c>
      <c r="C4619" s="192" t="s">
        <v>275</v>
      </c>
      <c r="D4619" s="192" t="s">
        <v>354</v>
      </c>
      <c r="E4619" s="192" t="s">
        <v>925</v>
      </c>
    </row>
    <row r="4620" spans="1:5" s="192" customFormat="1" outlineLevel="1">
      <c r="A4620" s="192" t="s">
        <v>20567</v>
      </c>
      <c r="B4620" s="205" t="s">
        <v>15584</v>
      </c>
      <c r="C4620" s="192" t="s">
        <v>275</v>
      </c>
      <c r="D4620" s="192" t="s">
        <v>354</v>
      </c>
      <c r="E4620" s="192" t="s">
        <v>925</v>
      </c>
    </row>
    <row r="4621" spans="1:5" s="98" customFormat="1" outlineLevel="1">
      <c r="A4621" s="98" t="s">
        <v>20568</v>
      </c>
      <c r="B4621" s="204" t="s">
        <v>15584</v>
      </c>
      <c r="C4621" s="98" t="s">
        <v>275</v>
      </c>
      <c r="D4621" s="98" t="s">
        <v>354</v>
      </c>
      <c r="E4621" s="98" t="s">
        <v>925</v>
      </c>
    </row>
    <row r="4622" spans="1:5" s="103" customFormat="1">
      <c r="A4622" s="103" t="s">
        <v>14197</v>
      </c>
      <c r="B4622" s="203" t="s">
        <v>20569</v>
      </c>
    </row>
    <row r="4623" spans="1:5" s="98" customFormat="1" outlineLevel="1">
      <c r="A4623" s="98" t="s">
        <v>20570</v>
      </c>
      <c r="B4623" s="204" t="s">
        <v>20571</v>
      </c>
      <c r="C4623" s="98" t="s">
        <v>275</v>
      </c>
      <c r="D4623" s="98" t="s">
        <v>354</v>
      </c>
      <c r="E4623" s="98" t="s">
        <v>925</v>
      </c>
    </row>
    <row r="4624" spans="1:5" s="192" customFormat="1" outlineLevel="1">
      <c r="A4624" s="192" t="s">
        <v>20572</v>
      </c>
      <c r="B4624" s="205" t="s">
        <v>20573</v>
      </c>
      <c r="C4624" s="192" t="s">
        <v>275</v>
      </c>
      <c r="D4624" s="192" t="s">
        <v>354</v>
      </c>
      <c r="E4624" s="192" t="s">
        <v>925</v>
      </c>
    </row>
    <row r="4625" spans="1:5" s="188" customFormat="1" outlineLevel="1">
      <c r="A4625" s="188" t="s">
        <v>14602</v>
      </c>
      <c r="B4625" s="206" t="s">
        <v>20574</v>
      </c>
      <c r="C4625" s="188" t="s">
        <v>275</v>
      </c>
      <c r="D4625" s="188" t="s">
        <v>354</v>
      </c>
      <c r="E4625" s="188" t="s">
        <v>925</v>
      </c>
    </row>
    <row r="4626" spans="1:5" s="188" customFormat="1" outlineLevel="1">
      <c r="A4626" s="188" t="s">
        <v>14605</v>
      </c>
      <c r="B4626" s="206" t="s">
        <v>20575</v>
      </c>
      <c r="C4626" s="188" t="s">
        <v>275</v>
      </c>
      <c r="D4626" s="188" t="s">
        <v>354</v>
      </c>
      <c r="E4626" s="188" t="s">
        <v>925</v>
      </c>
    </row>
    <row r="4627" spans="1:5" s="188" customFormat="1" outlineLevel="1">
      <c r="A4627" s="188" t="s">
        <v>14608</v>
      </c>
      <c r="B4627" s="206" t="s">
        <v>20576</v>
      </c>
      <c r="C4627" s="188" t="s">
        <v>275</v>
      </c>
      <c r="D4627" s="188" t="s">
        <v>354</v>
      </c>
      <c r="E4627" s="188" t="s">
        <v>925</v>
      </c>
    </row>
    <row r="4628" spans="1:5" s="188" customFormat="1" outlineLevel="1">
      <c r="A4628" s="188" t="s">
        <v>20577</v>
      </c>
      <c r="B4628" s="206" t="s">
        <v>15584</v>
      </c>
      <c r="C4628" s="188" t="s">
        <v>275</v>
      </c>
      <c r="D4628" s="188" t="s">
        <v>354</v>
      </c>
      <c r="E4628" s="188" t="s">
        <v>925</v>
      </c>
    </row>
    <row r="4629" spans="1:5" s="192" customFormat="1" outlineLevel="1">
      <c r="A4629" s="192" t="s">
        <v>20578</v>
      </c>
      <c r="B4629" s="205" t="s">
        <v>20579</v>
      </c>
      <c r="C4629" s="192" t="s">
        <v>275</v>
      </c>
      <c r="D4629" s="192" t="s">
        <v>354</v>
      </c>
      <c r="E4629" s="192" t="s">
        <v>925</v>
      </c>
    </row>
    <row r="4630" spans="1:5" s="188" customFormat="1" outlineLevel="1">
      <c r="A4630" s="188" t="s">
        <v>14681</v>
      </c>
      <c r="B4630" s="206" t="s">
        <v>20580</v>
      </c>
      <c r="C4630" s="188" t="s">
        <v>275</v>
      </c>
      <c r="D4630" s="188" t="s">
        <v>354</v>
      </c>
      <c r="E4630" s="188" t="s">
        <v>925</v>
      </c>
    </row>
    <row r="4631" spans="1:5" s="188" customFormat="1" outlineLevel="1">
      <c r="A4631" s="188" t="s">
        <v>14683</v>
      </c>
      <c r="B4631" s="206" t="s">
        <v>19372</v>
      </c>
      <c r="C4631" s="188" t="s">
        <v>275</v>
      </c>
      <c r="D4631" s="188" t="s">
        <v>354</v>
      </c>
      <c r="E4631" s="188" t="s">
        <v>925</v>
      </c>
    </row>
    <row r="4632" spans="1:5" s="188" customFormat="1" outlineLevel="1">
      <c r="A4632" s="188" t="s">
        <v>20581</v>
      </c>
      <c r="B4632" s="206" t="s">
        <v>15584</v>
      </c>
      <c r="C4632" s="188" t="s">
        <v>275</v>
      </c>
      <c r="D4632" s="188" t="s">
        <v>354</v>
      </c>
      <c r="E4632" s="188" t="s">
        <v>925</v>
      </c>
    </row>
    <row r="4633" spans="1:5" s="192" customFormat="1" outlineLevel="1">
      <c r="A4633" s="192" t="s">
        <v>20582</v>
      </c>
      <c r="B4633" s="205" t="s">
        <v>20583</v>
      </c>
      <c r="C4633" s="192" t="s">
        <v>275</v>
      </c>
      <c r="D4633" s="192" t="s">
        <v>354</v>
      </c>
      <c r="E4633" s="192" t="s">
        <v>925</v>
      </c>
    </row>
    <row r="4634" spans="1:5" s="188" customFormat="1" outlineLevel="1">
      <c r="A4634" s="188" t="s">
        <v>14668</v>
      </c>
      <c r="B4634" s="206" t="s">
        <v>20584</v>
      </c>
      <c r="C4634" s="188" t="s">
        <v>275</v>
      </c>
      <c r="D4634" s="188" t="s">
        <v>354</v>
      </c>
      <c r="E4634" s="188" t="s">
        <v>925</v>
      </c>
    </row>
    <row r="4635" spans="1:5" s="188" customFormat="1" outlineLevel="1">
      <c r="A4635" s="188" t="s">
        <v>14671</v>
      </c>
      <c r="B4635" s="206" t="s">
        <v>20585</v>
      </c>
      <c r="C4635" s="188" t="s">
        <v>275</v>
      </c>
      <c r="D4635" s="188" t="s">
        <v>354</v>
      </c>
      <c r="E4635" s="188" t="s">
        <v>925</v>
      </c>
    </row>
    <row r="4636" spans="1:5" s="188" customFormat="1" outlineLevel="1">
      <c r="A4636" s="188" t="s">
        <v>14674</v>
      </c>
      <c r="B4636" s="206" t="s">
        <v>20586</v>
      </c>
      <c r="C4636" s="188" t="s">
        <v>275</v>
      </c>
      <c r="D4636" s="188" t="s">
        <v>354</v>
      </c>
      <c r="E4636" s="188" t="s">
        <v>925</v>
      </c>
    </row>
    <row r="4637" spans="1:5" s="188" customFormat="1" outlineLevel="1">
      <c r="A4637" s="188" t="s">
        <v>14676</v>
      </c>
      <c r="B4637" s="206" t="s">
        <v>19372</v>
      </c>
      <c r="C4637" s="188" t="s">
        <v>275</v>
      </c>
      <c r="D4637" s="188" t="s">
        <v>354</v>
      </c>
      <c r="E4637" s="188" t="s">
        <v>925</v>
      </c>
    </row>
    <row r="4638" spans="1:5" s="188" customFormat="1" outlineLevel="1">
      <c r="A4638" s="188" t="s">
        <v>20587</v>
      </c>
      <c r="B4638" s="206" t="s">
        <v>15584</v>
      </c>
      <c r="C4638" s="188" t="s">
        <v>275</v>
      </c>
      <c r="D4638" s="188" t="s">
        <v>354</v>
      </c>
      <c r="E4638" s="188" t="s">
        <v>925</v>
      </c>
    </row>
    <row r="4639" spans="1:5" s="192" customFormat="1" outlineLevel="1">
      <c r="A4639" s="192" t="s">
        <v>20588</v>
      </c>
      <c r="B4639" s="205" t="s">
        <v>20589</v>
      </c>
      <c r="C4639" s="192" t="s">
        <v>275</v>
      </c>
      <c r="D4639" s="192" t="s">
        <v>354</v>
      </c>
      <c r="E4639" s="192" t="s">
        <v>925</v>
      </c>
    </row>
    <row r="4640" spans="1:5" s="188" customFormat="1" outlineLevel="1">
      <c r="A4640" s="188" t="s">
        <v>14688</v>
      </c>
      <c r="B4640" s="206" t="s">
        <v>20590</v>
      </c>
      <c r="C4640" s="188" t="s">
        <v>275</v>
      </c>
      <c r="D4640" s="188" t="s">
        <v>354</v>
      </c>
      <c r="E4640" s="188" t="s">
        <v>925</v>
      </c>
    </row>
    <row r="4641" spans="1:5" s="188" customFormat="1" outlineLevel="1">
      <c r="A4641" s="188" t="s">
        <v>14691</v>
      </c>
      <c r="B4641" s="206" t="s">
        <v>20591</v>
      </c>
      <c r="C4641" s="188" t="s">
        <v>275</v>
      </c>
      <c r="D4641" s="188" t="s">
        <v>354</v>
      </c>
      <c r="E4641" s="188" t="s">
        <v>925</v>
      </c>
    </row>
    <row r="4642" spans="1:5" s="188" customFormat="1" outlineLevel="1">
      <c r="A4642" s="188" t="s">
        <v>14694</v>
      </c>
      <c r="B4642" s="206" t="s">
        <v>20592</v>
      </c>
      <c r="C4642" s="188" t="s">
        <v>275</v>
      </c>
      <c r="D4642" s="188" t="s">
        <v>354</v>
      </c>
      <c r="E4642" s="188" t="s">
        <v>925</v>
      </c>
    </row>
    <row r="4643" spans="1:5" s="188" customFormat="1" outlineLevel="1">
      <c r="A4643" s="188" t="s">
        <v>14696</v>
      </c>
      <c r="B4643" s="206" t="s">
        <v>20593</v>
      </c>
      <c r="C4643" s="188" t="s">
        <v>275</v>
      </c>
      <c r="D4643" s="188" t="s">
        <v>354</v>
      </c>
      <c r="E4643" s="188" t="s">
        <v>925</v>
      </c>
    </row>
    <row r="4644" spans="1:5" s="188" customFormat="1" outlineLevel="1">
      <c r="A4644" s="188" t="s">
        <v>20594</v>
      </c>
      <c r="B4644" s="206" t="s">
        <v>15584</v>
      </c>
      <c r="C4644" s="188" t="s">
        <v>275</v>
      </c>
      <c r="D4644" s="188" t="s">
        <v>354</v>
      </c>
      <c r="E4644" s="188" t="s">
        <v>925</v>
      </c>
    </row>
    <row r="4645" spans="1:5" s="192" customFormat="1" outlineLevel="1">
      <c r="A4645" s="192" t="s">
        <v>20595</v>
      </c>
      <c r="B4645" s="205" t="s">
        <v>15584</v>
      </c>
      <c r="C4645" s="192" t="s">
        <v>275</v>
      </c>
      <c r="D4645" s="192" t="s">
        <v>354</v>
      </c>
      <c r="E4645" s="192" t="s">
        <v>925</v>
      </c>
    </row>
    <row r="4646" spans="1:5" s="98" customFormat="1" outlineLevel="1">
      <c r="A4646" s="98" t="s">
        <v>20596</v>
      </c>
      <c r="B4646" s="204" t="s">
        <v>20597</v>
      </c>
    </row>
    <row r="4647" spans="1:5" s="192" customFormat="1" outlineLevel="1">
      <c r="A4647" s="192" t="s">
        <v>20598</v>
      </c>
      <c r="B4647" s="205" t="s">
        <v>20599</v>
      </c>
      <c r="C4647" s="192" t="s">
        <v>233</v>
      </c>
      <c r="D4647" s="192" t="s">
        <v>319</v>
      </c>
      <c r="E4647" s="192" t="s">
        <v>21087</v>
      </c>
    </row>
    <row r="4648" spans="1:5" s="188" customFormat="1" outlineLevel="1">
      <c r="A4648" s="188" t="s">
        <v>14765</v>
      </c>
      <c r="B4648" s="206" t="s">
        <v>20600</v>
      </c>
      <c r="C4648" s="188" t="s">
        <v>233</v>
      </c>
      <c r="D4648" s="188" t="s">
        <v>319</v>
      </c>
      <c r="E4648" s="188" t="s">
        <v>21087</v>
      </c>
    </row>
    <row r="4649" spans="1:5" s="188" customFormat="1" outlineLevel="1">
      <c r="A4649" s="188" t="s">
        <v>14767</v>
      </c>
      <c r="B4649" s="206" t="s">
        <v>20601</v>
      </c>
      <c r="C4649" s="188" t="s">
        <v>233</v>
      </c>
      <c r="D4649" s="188" t="s">
        <v>319</v>
      </c>
      <c r="E4649" s="188" t="s">
        <v>21087</v>
      </c>
    </row>
    <row r="4650" spans="1:5" s="188" customFormat="1" outlineLevel="1">
      <c r="A4650" s="188" t="s">
        <v>20602</v>
      </c>
      <c r="B4650" s="206" t="s">
        <v>15584</v>
      </c>
      <c r="C4650" s="188" t="s">
        <v>233</v>
      </c>
      <c r="D4650" s="188" t="s">
        <v>319</v>
      </c>
      <c r="E4650" s="188" t="s">
        <v>21087</v>
      </c>
    </row>
    <row r="4651" spans="1:5" s="192" customFormat="1" outlineLevel="1">
      <c r="A4651" s="192" t="s">
        <v>20603</v>
      </c>
      <c r="B4651" s="205" t="s">
        <v>20604</v>
      </c>
      <c r="C4651" s="192" t="s">
        <v>233</v>
      </c>
      <c r="D4651" s="192" t="s">
        <v>319</v>
      </c>
      <c r="E4651" s="192" t="s">
        <v>21087</v>
      </c>
    </row>
    <row r="4652" spans="1:5" s="188" customFormat="1" outlineLevel="1">
      <c r="A4652" s="188" t="s">
        <v>14758</v>
      </c>
      <c r="B4652" s="206" t="s">
        <v>20605</v>
      </c>
      <c r="C4652" s="188" t="s">
        <v>233</v>
      </c>
      <c r="D4652" s="188" t="s">
        <v>319</v>
      </c>
      <c r="E4652" s="188" t="s">
        <v>21087</v>
      </c>
    </row>
    <row r="4653" spans="1:5" s="188" customFormat="1" outlineLevel="1">
      <c r="A4653" s="188" t="s">
        <v>14770</v>
      </c>
      <c r="B4653" s="206" t="s">
        <v>20606</v>
      </c>
      <c r="C4653" s="188" t="s">
        <v>233</v>
      </c>
      <c r="D4653" s="188" t="s">
        <v>319</v>
      </c>
      <c r="E4653" s="188" t="s">
        <v>21087</v>
      </c>
    </row>
    <row r="4654" spans="1:5" s="188" customFormat="1" outlineLevel="1">
      <c r="A4654" s="188" t="s">
        <v>14772</v>
      </c>
      <c r="B4654" s="206" t="s">
        <v>20607</v>
      </c>
      <c r="C4654" s="188" t="s">
        <v>233</v>
      </c>
      <c r="D4654" s="188" t="s">
        <v>319</v>
      </c>
      <c r="E4654" s="188" t="s">
        <v>21087</v>
      </c>
    </row>
    <row r="4655" spans="1:5" s="188" customFormat="1" outlineLevel="1">
      <c r="A4655" s="188" t="s">
        <v>20608</v>
      </c>
      <c r="B4655" s="206" t="s">
        <v>15584</v>
      </c>
      <c r="C4655" s="188" t="s">
        <v>233</v>
      </c>
      <c r="D4655" s="188" t="s">
        <v>319</v>
      </c>
      <c r="E4655" s="188" t="s">
        <v>21087</v>
      </c>
    </row>
    <row r="4656" spans="1:5" s="192" customFormat="1" outlineLevel="1">
      <c r="A4656" s="192" t="s">
        <v>20609</v>
      </c>
      <c r="B4656" s="205" t="s">
        <v>20610</v>
      </c>
      <c r="C4656" s="192" t="s">
        <v>275</v>
      </c>
      <c r="D4656" s="192" t="s">
        <v>354</v>
      </c>
      <c r="E4656" s="192" t="s">
        <v>925</v>
      </c>
    </row>
    <row r="4657" spans="1:5" s="188" customFormat="1" outlineLevel="1">
      <c r="A4657" s="188" t="s">
        <v>14777</v>
      </c>
      <c r="B4657" s="206" t="s">
        <v>20611</v>
      </c>
      <c r="C4657" s="188" t="s">
        <v>275</v>
      </c>
      <c r="D4657" s="188" t="s">
        <v>354</v>
      </c>
      <c r="E4657" s="188" t="s">
        <v>925</v>
      </c>
    </row>
    <row r="4658" spans="1:5" s="188" customFormat="1" outlineLevel="1">
      <c r="A4658" s="188" t="s">
        <v>14780</v>
      </c>
      <c r="B4658" s="206" t="s">
        <v>20612</v>
      </c>
      <c r="C4658" s="188" t="s">
        <v>275</v>
      </c>
      <c r="D4658" s="188" t="s">
        <v>354</v>
      </c>
      <c r="E4658" s="188" t="s">
        <v>925</v>
      </c>
    </row>
    <row r="4659" spans="1:5" s="188" customFormat="1" outlineLevel="1">
      <c r="A4659" s="188" t="s">
        <v>14783</v>
      </c>
      <c r="B4659" s="206" t="s">
        <v>20613</v>
      </c>
      <c r="C4659" s="188" t="s">
        <v>275</v>
      </c>
      <c r="D4659" s="188" t="s">
        <v>354</v>
      </c>
      <c r="E4659" s="188" t="s">
        <v>925</v>
      </c>
    </row>
    <row r="4660" spans="1:5" s="188" customFormat="1" outlineLevel="1">
      <c r="A4660" s="188" t="s">
        <v>20614</v>
      </c>
      <c r="B4660" s="206" t="s">
        <v>15584</v>
      </c>
      <c r="C4660" s="188" t="s">
        <v>275</v>
      </c>
      <c r="D4660" s="188" t="s">
        <v>354</v>
      </c>
      <c r="E4660" s="188" t="s">
        <v>925</v>
      </c>
    </row>
    <row r="4661" spans="1:5" s="192" customFormat="1" outlineLevel="1">
      <c r="A4661" s="192" t="s">
        <v>15243</v>
      </c>
      <c r="B4661" s="205" t="s">
        <v>20615</v>
      </c>
      <c r="C4661" s="192" t="s">
        <v>233</v>
      </c>
      <c r="D4661" s="192" t="s">
        <v>319</v>
      </c>
      <c r="E4661" s="192" t="s">
        <v>21087</v>
      </c>
    </row>
    <row r="4662" spans="1:5" s="192" customFormat="1" outlineLevel="1">
      <c r="A4662" s="192" t="s">
        <v>20616</v>
      </c>
      <c r="B4662" s="205" t="s">
        <v>15584</v>
      </c>
    </row>
    <row r="4663" spans="1:5" s="98" customFormat="1" outlineLevel="1">
      <c r="A4663" s="98" t="s">
        <v>20617</v>
      </c>
      <c r="B4663" s="204" t="s">
        <v>20618</v>
      </c>
      <c r="C4663" s="98" t="s">
        <v>275</v>
      </c>
      <c r="D4663" s="98" t="s">
        <v>354</v>
      </c>
      <c r="E4663" s="98" t="s">
        <v>925</v>
      </c>
    </row>
    <row r="4664" spans="1:5" s="192" customFormat="1" outlineLevel="1">
      <c r="A4664" s="192" t="s">
        <v>20619</v>
      </c>
      <c r="B4664" s="205" t="s">
        <v>20620</v>
      </c>
      <c r="C4664" s="192" t="s">
        <v>275</v>
      </c>
      <c r="D4664" s="192" t="s">
        <v>354</v>
      </c>
      <c r="E4664" s="192" t="s">
        <v>925</v>
      </c>
    </row>
    <row r="4665" spans="1:5" s="188" customFormat="1" outlineLevel="1">
      <c r="A4665" s="188" t="s">
        <v>14889</v>
      </c>
      <c r="B4665" s="206" t="s">
        <v>20621</v>
      </c>
      <c r="C4665" s="188" t="s">
        <v>275</v>
      </c>
      <c r="D4665" s="188" t="s">
        <v>354</v>
      </c>
      <c r="E4665" s="188" t="s">
        <v>925</v>
      </c>
    </row>
    <row r="4666" spans="1:5" s="188" customFormat="1" outlineLevel="1">
      <c r="A4666" s="188" t="s">
        <v>14892</v>
      </c>
      <c r="B4666" s="206" t="s">
        <v>20622</v>
      </c>
      <c r="C4666" s="188" t="s">
        <v>275</v>
      </c>
      <c r="D4666" s="188" t="s">
        <v>354</v>
      </c>
      <c r="E4666" s="188" t="s">
        <v>925</v>
      </c>
    </row>
    <row r="4667" spans="1:5" s="188" customFormat="1" outlineLevel="1">
      <c r="A4667" s="188" t="s">
        <v>14895</v>
      </c>
      <c r="B4667" s="206" t="s">
        <v>20623</v>
      </c>
      <c r="C4667" s="188" t="s">
        <v>275</v>
      </c>
      <c r="D4667" s="188" t="s">
        <v>354</v>
      </c>
      <c r="E4667" s="188" t="s">
        <v>925</v>
      </c>
    </row>
    <row r="4668" spans="1:5" s="188" customFormat="1" outlineLevel="1">
      <c r="A4668" s="188" t="s">
        <v>14897</v>
      </c>
      <c r="B4668" s="206" t="s">
        <v>20624</v>
      </c>
      <c r="C4668" s="188" t="s">
        <v>275</v>
      </c>
      <c r="D4668" s="188" t="s">
        <v>354</v>
      </c>
      <c r="E4668" s="188" t="s">
        <v>925</v>
      </c>
    </row>
    <row r="4669" spans="1:5" s="188" customFormat="1" outlineLevel="1">
      <c r="A4669" s="188" t="s">
        <v>20625</v>
      </c>
      <c r="B4669" s="206" t="s">
        <v>15584</v>
      </c>
      <c r="C4669" s="188" t="s">
        <v>275</v>
      </c>
      <c r="D4669" s="188" t="s">
        <v>354</v>
      </c>
      <c r="E4669" s="188" t="s">
        <v>925</v>
      </c>
    </row>
    <row r="4670" spans="1:5" s="192" customFormat="1" outlineLevel="1">
      <c r="A4670" s="192" t="s">
        <v>20626</v>
      </c>
      <c r="B4670" s="205" t="s">
        <v>20627</v>
      </c>
      <c r="C4670" s="192" t="s">
        <v>275</v>
      </c>
      <c r="D4670" s="192" t="s">
        <v>354</v>
      </c>
      <c r="E4670" s="192" t="s">
        <v>925</v>
      </c>
    </row>
    <row r="4671" spans="1:5" s="188" customFormat="1" outlineLevel="1">
      <c r="A4671" s="188" t="s">
        <v>14902</v>
      </c>
      <c r="B4671" s="206" t="s">
        <v>20628</v>
      </c>
      <c r="C4671" s="188" t="s">
        <v>275</v>
      </c>
      <c r="D4671" s="188" t="s">
        <v>354</v>
      </c>
      <c r="E4671" s="188" t="s">
        <v>925</v>
      </c>
    </row>
    <row r="4672" spans="1:5" s="188" customFormat="1" outlineLevel="1">
      <c r="A4672" s="188" t="s">
        <v>14905</v>
      </c>
      <c r="B4672" s="206" t="s">
        <v>20629</v>
      </c>
      <c r="C4672" s="188" t="s">
        <v>275</v>
      </c>
      <c r="D4672" s="188" t="s">
        <v>354</v>
      </c>
      <c r="E4672" s="188" t="s">
        <v>925</v>
      </c>
    </row>
    <row r="4673" spans="1:5" s="188" customFormat="1" outlineLevel="1">
      <c r="A4673" s="188" t="s">
        <v>14907</v>
      </c>
      <c r="B4673" s="206" t="s">
        <v>20630</v>
      </c>
      <c r="C4673" s="188" t="s">
        <v>275</v>
      </c>
      <c r="D4673" s="188" t="s">
        <v>354</v>
      </c>
      <c r="E4673" s="188" t="s">
        <v>925</v>
      </c>
    </row>
    <row r="4674" spans="1:5" s="188" customFormat="1" outlineLevel="1">
      <c r="A4674" s="188" t="s">
        <v>20631</v>
      </c>
      <c r="B4674" s="206" t="s">
        <v>15584</v>
      </c>
      <c r="C4674" s="188" t="s">
        <v>275</v>
      </c>
      <c r="D4674" s="188" t="s">
        <v>354</v>
      </c>
      <c r="E4674" s="188" t="s">
        <v>925</v>
      </c>
    </row>
    <row r="4675" spans="1:5" s="192" customFormat="1" outlineLevel="1">
      <c r="A4675" s="192" t="s">
        <v>20632</v>
      </c>
      <c r="B4675" s="205" t="s">
        <v>15584</v>
      </c>
      <c r="C4675" s="192" t="s">
        <v>275</v>
      </c>
      <c r="D4675" s="192" t="s">
        <v>354</v>
      </c>
      <c r="E4675" s="192" t="s">
        <v>925</v>
      </c>
    </row>
    <row r="4676" spans="1:5" s="98" customFormat="1" outlineLevel="1">
      <c r="A4676" s="98" t="s">
        <v>20633</v>
      </c>
      <c r="B4676" s="204" t="s">
        <v>20634</v>
      </c>
      <c r="C4676" s="98" t="s">
        <v>275</v>
      </c>
      <c r="D4676" s="98" t="s">
        <v>354</v>
      </c>
      <c r="E4676" s="98" t="s">
        <v>925</v>
      </c>
    </row>
    <row r="4677" spans="1:5" s="192" customFormat="1" outlineLevel="1">
      <c r="A4677" s="192" t="s">
        <v>20635</v>
      </c>
      <c r="B4677" s="205" t="s">
        <v>20636</v>
      </c>
      <c r="C4677" s="192" t="s">
        <v>275</v>
      </c>
      <c r="D4677" s="192" t="s">
        <v>354</v>
      </c>
      <c r="E4677" s="192" t="s">
        <v>925</v>
      </c>
    </row>
    <row r="4678" spans="1:5" s="188" customFormat="1" outlineLevel="1">
      <c r="A4678" s="188" t="s">
        <v>14701</v>
      </c>
      <c r="B4678" s="206" t="s">
        <v>20637</v>
      </c>
      <c r="C4678" s="188" t="s">
        <v>275</v>
      </c>
      <c r="D4678" s="188" t="s">
        <v>354</v>
      </c>
      <c r="E4678" s="188" t="s">
        <v>925</v>
      </c>
    </row>
    <row r="4679" spans="1:5" s="188" customFormat="1" outlineLevel="1">
      <c r="A4679" s="188" t="s">
        <v>14707</v>
      </c>
      <c r="B4679" s="206" t="s">
        <v>20638</v>
      </c>
      <c r="C4679" s="188" t="s">
        <v>275</v>
      </c>
      <c r="D4679" s="188" t="s">
        <v>354</v>
      </c>
      <c r="E4679" s="188" t="s">
        <v>925</v>
      </c>
    </row>
    <row r="4680" spans="1:5" s="188" customFormat="1" outlineLevel="1">
      <c r="A4680" s="188" t="s">
        <v>14712</v>
      </c>
      <c r="B4680" s="206" t="s">
        <v>20639</v>
      </c>
      <c r="C4680" s="188" t="s">
        <v>275</v>
      </c>
      <c r="D4680" s="188" t="s">
        <v>354</v>
      </c>
      <c r="E4680" s="188" t="s">
        <v>925</v>
      </c>
    </row>
    <row r="4681" spans="1:5" s="188" customFormat="1" outlineLevel="1">
      <c r="A4681" s="188" t="s">
        <v>14721</v>
      </c>
      <c r="B4681" s="206" t="s">
        <v>20640</v>
      </c>
      <c r="C4681" s="188" t="s">
        <v>275</v>
      </c>
      <c r="D4681" s="188" t="s">
        <v>354</v>
      </c>
      <c r="E4681" s="188" t="s">
        <v>925</v>
      </c>
    </row>
    <row r="4682" spans="1:5" s="188" customFormat="1" outlineLevel="1">
      <c r="A4682" s="188" t="s">
        <v>20641</v>
      </c>
      <c r="B4682" s="206" t="s">
        <v>15584</v>
      </c>
      <c r="C4682" s="188" t="s">
        <v>275</v>
      </c>
      <c r="D4682" s="188" t="s">
        <v>354</v>
      </c>
      <c r="E4682" s="188" t="s">
        <v>925</v>
      </c>
    </row>
    <row r="4683" spans="1:5" s="192" customFormat="1" outlineLevel="1">
      <c r="A4683" s="192" t="s">
        <v>20642</v>
      </c>
      <c r="B4683" s="205" t="s">
        <v>20643</v>
      </c>
      <c r="C4683" s="192" t="s">
        <v>275</v>
      </c>
      <c r="D4683" s="192" t="s">
        <v>354</v>
      </c>
      <c r="E4683" s="192" t="s">
        <v>925</v>
      </c>
    </row>
    <row r="4684" spans="1:5" s="188" customFormat="1" outlineLevel="1">
      <c r="A4684" s="188" t="s">
        <v>14729</v>
      </c>
      <c r="B4684" s="206" t="s">
        <v>20644</v>
      </c>
      <c r="C4684" s="188" t="s">
        <v>275</v>
      </c>
      <c r="D4684" s="188" t="s">
        <v>354</v>
      </c>
      <c r="E4684" s="188" t="s">
        <v>925</v>
      </c>
    </row>
    <row r="4685" spans="1:5" s="188" customFormat="1" outlineLevel="1">
      <c r="A4685" s="188" t="s">
        <v>14734</v>
      </c>
      <c r="B4685" s="206" t="s">
        <v>20645</v>
      </c>
      <c r="C4685" s="188" t="s">
        <v>275</v>
      </c>
      <c r="D4685" s="188" t="s">
        <v>354</v>
      </c>
      <c r="E4685" s="188" t="s">
        <v>925</v>
      </c>
    </row>
    <row r="4686" spans="1:5" s="188" customFormat="1" outlineLevel="1">
      <c r="A4686" s="188" t="s">
        <v>14737</v>
      </c>
      <c r="B4686" s="206" t="s">
        <v>20646</v>
      </c>
      <c r="C4686" s="188" t="s">
        <v>275</v>
      </c>
      <c r="D4686" s="188" t="s">
        <v>354</v>
      </c>
      <c r="E4686" s="188" t="s">
        <v>925</v>
      </c>
    </row>
    <row r="4687" spans="1:5" s="188" customFormat="1" outlineLevel="1">
      <c r="A4687" s="188" t="s">
        <v>14940</v>
      </c>
      <c r="B4687" s="206" t="s">
        <v>20647</v>
      </c>
      <c r="C4687" s="188" t="s">
        <v>275</v>
      </c>
      <c r="D4687" s="188" t="s">
        <v>354</v>
      </c>
      <c r="E4687" s="188" t="s">
        <v>925</v>
      </c>
    </row>
    <row r="4688" spans="1:5" s="188" customFormat="1" outlineLevel="1">
      <c r="A4688" s="188" t="s">
        <v>14950</v>
      </c>
      <c r="B4688" s="206" t="s">
        <v>20648</v>
      </c>
      <c r="C4688" s="188" t="s">
        <v>275</v>
      </c>
      <c r="D4688" s="188" t="s">
        <v>354</v>
      </c>
      <c r="E4688" s="188" t="s">
        <v>925</v>
      </c>
    </row>
    <row r="4689" spans="1:5" s="188" customFormat="1" outlineLevel="1">
      <c r="A4689" s="188" t="s">
        <v>20649</v>
      </c>
      <c r="B4689" s="206" t="s">
        <v>15584</v>
      </c>
      <c r="C4689" s="188" t="s">
        <v>275</v>
      </c>
      <c r="D4689" s="188" t="s">
        <v>354</v>
      </c>
      <c r="E4689" s="188" t="s">
        <v>925</v>
      </c>
    </row>
    <row r="4690" spans="1:5" s="192" customFormat="1" outlineLevel="1">
      <c r="A4690" s="192" t="s">
        <v>20650</v>
      </c>
      <c r="B4690" s="205" t="s">
        <v>20651</v>
      </c>
      <c r="C4690" s="192" t="s">
        <v>275</v>
      </c>
      <c r="D4690" s="192" t="s">
        <v>354</v>
      </c>
      <c r="E4690" s="192" t="s">
        <v>925</v>
      </c>
    </row>
    <row r="4691" spans="1:5" s="188" customFormat="1" outlineLevel="1">
      <c r="A4691" s="188" t="s">
        <v>14856</v>
      </c>
      <c r="B4691" s="206" t="s">
        <v>20652</v>
      </c>
      <c r="C4691" s="188" t="s">
        <v>275</v>
      </c>
      <c r="D4691" s="188" t="s">
        <v>354</v>
      </c>
      <c r="E4691" s="188" t="s">
        <v>925</v>
      </c>
    </row>
    <row r="4692" spans="1:5" s="188" customFormat="1" outlineLevel="1">
      <c r="A4692" s="188" t="s">
        <v>14859</v>
      </c>
      <c r="B4692" s="206" t="s">
        <v>20653</v>
      </c>
      <c r="C4692" s="188" t="s">
        <v>275</v>
      </c>
      <c r="D4692" s="188" t="s">
        <v>354</v>
      </c>
      <c r="E4692" s="188" t="s">
        <v>925</v>
      </c>
    </row>
    <row r="4693" spans="1:5" s="188" customFormat="1" outlineLevel="1">
      <c r="A4693" s="188" t="s">
        <v>14862</v>
      </c>
      <c r="B4693" s="206" t="s">
        <v>20654</v>
      </c>
      <c r="C4693" s="188" t="s">
        <v>275</v>
      </c>
      <c r="D4693" s="188" t="s">
        <v>354</v>
      </c>
      <c r="E4693" s="188" t="s">
        <v>925</v>
      </c>
    </row>
    <row r="4694" spans="1:5" s="188" customFormat="1" outlineLevel="1">
      <c r="A4694" s="188" t="s">
        <v>14864</v>
      </c>
      <c r="B4694" s="206" t="s">
        <v>19372</v>
      </c>
      <c r="C4694" s="188" t="s">
        <v>275</v>
      </c>
      <c r="D4694" s="188" t="s">
        <v>354</v>
      </c>
      <c r="E4694" s="188" t="s">
        <v>925</v>
      </c>
    </row>
    <row r="4695" spans="1:5" s="188" customFormat="1" outlineLevel="1">
      <c r="A4695" s="188" t="s">
        <v>20655</v>
      </c>
      <c r="B4695" s="206" t="s">
        <v>15584</v>
      </c>
      <c r="C4695" s="188" t="s">
        <v>275</v>
      </c>
      <c r="D4695" s="188" t="s">
        <v>354</v>
      </c>
      <c r="E4695" s="188" t="s">
        <v>925</v>
      </c>
    </row>
    <row r="4696" spans="1:5" s="192" customFormat="1" outlineLevel="1">
      <c r="A4696" s="192" t="s">
        <v>20656</v>
      </c>
      <c r="B4696" s="205" t="s">
        <v>20657</v>
      </c>
      <c r="C4696" s="192" t="s">
        <v>275</v>
      </c>
      <c r="D4696" s="192" t="s">
        <v>354</v>
      </c>
      <c r="E4696" s="192" t="s">
        <v>925</v>
      </c>
    </row>
    <row r="4697" spans="1:5" s="188" customFormat="1" outlineLevel="1">
      <c r="A4697" s="188" t="s">
        <v>14869</v>
      </c>
      <c r="B4697" s="206" t="s">
        <v>20658</v>
      </c>
      <c r="C4697" s="188" t="s">
        <v>275</v>
      </c>
      <c r="D4697" s="188" t="s">
        <v>354</v>
      </c>
      <c r="E4697" s="188" t="s">
        <v>925</v>
      </c>
    </row>
    <row r="4698" spans="1:5" s="188" customFormat="1" outlineLevel="1">
      <c r="A4698" s="188" t="s">
        <v>14872</v>
      </c>
      <c r="B4698" s="206" t="s">
        <v>20659</v>
      </c>
      <c r="C4698" s="188" t="s">
        <v>275</v>
      </c>
      <c r="D4698" s="188" t="s">
        <v>354</v>
      </c>
      <c r="E4698" s="188" t="s">
        <v>925</v>
      </c>
    </row>
    <row r="4699" spans="1:5" s="188" customFormat="1" outlineLevel="1">
      <c r="A4699" s="188" t="s">
        <v>14875</v>
      </c>
      <c r="B4699" s="206" t="s">
        <v>20660</v>
      </c>
      <c r="C4699" s="188" t="s">
        <v>275</v>
      </c>
      <c r="D4699" s="188" t="s">
        <v>354</v>
      </c>
      <c r="E4699" s="188" t="s">
        <v>925</v>
      </c>
    </row>
    <row r="4700" spans="1:5" s="188" customFormat="1" outlineLevel="1">
      <c r="A4700" s="188" t="s">
        <v>14878</v>
      </c>
      <c r="B4700" s="206" t="s">
        <v>20661</v>
      </c>
      <c r="C4700" s="188" t="s">
        <v>275</v>
      </c>
      <c r="D4700" s="188" t="s">
        <v>354</v>
      </c>
      <c r="E4700" s="188" t="s">
        <v>925</v>
      </c>
    </row>
    <row r="4701" spans="1:5" s="188" customFormat="1" outlineLevel="1">
      <c r="A4701" s="188" t="s">
        <v>14881</v>
      </c>
      <c r="B4701" s="206" t="s">
        <v>20662</v>
      </c>
      <c r="C4701" s="188" t="s">
        <v>275</v>
      </c>
      <c r="D4701" s="188" t="s">
        <v>354</v>
      </c>
      <c r="E4701" s="188" t="s">
        <v>925</v>
      </c>
    </row>
    <row r="4702" spans="1:5" s="188" customFormat="1" outlineLevel="1">
      <c r="A4702" s="188" t="s">
        <v>14884</v>
      </c>
      <c r="B4702" s="206" t="s">
        <v>20663</v>
      </c>
      <c r="C4702" s="188" t="s">
        <v>275</v>
      </c>
      <c r="D4702" s="188" t="s">
        <v>354</v>
      </c>
      <c r="E4702" s="188" t="s">
        <v>925</v>
      </c>
    </row>
    <row r="4703" spans="1:5" s="188" customFormat="1" outlineLevel="1">
      <c r="A4703" s="188" t="s">
        <v>20664</v>
      </c>
      <c r="B4703" s="206" t="s">
        <v>15584</v>
      </c>
      <c r="C4703" s="188" t="s">
        <v>275</v>
      </c>
      <c r="D4703" s="188" t="s">
        <v>354</v>
      </c>
      <c r="E4703" s="188" t="s">
        <v>925</v>
      </c>
    </row>
    <row r="4704" spans="1:5" s="192" customFormat="1" outlineLevel="1">
      <c r="A4704" s="192" t="s">
        <v>20665</v>
      </c>
      <c r="B4704" s="205" t="s">
        <v>20666</v>
      </c>
      <c r="C4704" s="192" t="s">
        <v>275</v>
      </c>
      <c r="D4704" s="192" t="s">
        <v>354</v>
      </c>
      <c r="E4704" s="192" t="s">
        <v>925</v>
      </c>
    </row>
    <row r="4705" spans="1:5" s="188" customFormat="1" outlineLevel="1">
      <c r="A4705" s="188" t="s">
        <v>14724</v>
      </c>
      <c r="B4705" s="206" t="s">
        <v>20667</v>
      </c>
      <c r="C4705" s="188" t="s">
        <v>275</v>
      </c>
      <c r="D4705" s="188" t="s">
        <v>354</v>
      </c>
      <c r="E4705" s="188" t="s">
        <v>925</v>
      </c>
    </row>
    <row r="4706" spans="1:5" s="188" customFormat="1" outlineLevel="1">
      <c r="A4706" s="188" t="s">
        <v>14832</v>
      </c>
      <c r="B4706" s="206" t="s">
        <v>20668</v>
      </c>
      <c r="C4706" s="188" t="s">
        <v>275</v>
      </c>
      <c r="D4706" s="188" t="s">
        <v>354</v>
      </c>
      <c r="E4706" s="188" t="s">
        <v>925</v>
      </c>
    </row>
    <row r="4707" spans="1:5" s="188" customFormat="1" outlineLevel="1">
      <c r="A4707" s="188" t="s">
        <v>14837</v>
      </c>
      <c r="B4707" s="206" t="s">
        <v>20669</v>
      </c>
      <c r="C4707" s="188" t="s">
        <v>275</v>
      </c>
      <c r="D4707" s="188" t="s">
        <v>354</v>
      </c>
      <c r="E4707" s="188" t="s">
        <v>925</v>
      </c>
    </row>
    <row r="4708" spans="1:5" s="188" customFormat="1" outlineLevel="1">
      <c r="A4708" s="188" t="s">
        <v>14841</v>
      </c>
      <c r="B4708" s="206" t="s">
        <v>20670</v>
      </c>
      <c r="C4708" s="188" t="s">
        <v>275</v>
      </c>
      <c r="D4708" s="188" t="s">
        <v>354</v>
      </c>
      <c r="E4708" s="188" t="s">
        <v>925</v>
      </c>
    </row>
    <row r="4709" spans="1:5" s="188" customFormat="1" outlineLevel="1">
      <c r="A4709" s="188" t="s">
        <v>14847</v>
      </c>
      <c r="B4709" s="206" t="s">
        <v>20671</v>
      </c>
      <c r="C4709" s="188" t="s">
        <v>275</v>
      </c>
      <c r="D4709" s="188" t="s">
        <v>354</v>
      </c>
      <c r="E4709" s="188" t="s">
        <v>925</v>
      </c>
    </row>
    <row r="4710" spans="1:5" s="188" customFormat="1" outlineLevel="1">
      <c r="A4710" s="188" t="s">
        <v>14851</v>
      </c>
      <c r="B4710" s="206" t="s">
        <v>20672</v>
      </c>
      <c r="C4710" s="188" t="s">
        <v>275</v>
      </c>
      <c r="D4710" s="188" t="s">
        <v>354</v>
      </c>
      <c r="E4710" s="188" t="s">
        <v>925</v>
      </c>
    </row>
    <row r="4711" spans="1:5" s="188" customFormat="1" outlineLevel="1">
      <c r="A4711" s="188" t="s">
        <v>20673</v>
      </c>
      <c r="B4711" s="206" t="s">
        <v>15584</v>
      </c>
      <c r="C4711" s="188" t="s">
        <v>275</v>
      </c>
      <c r="D4711" s="188" t="s">
        <v>354</v>
      </c>
      <c r="E4711" s="188" t="s">
        <v>925</v>
      </c>
    </row>
    <row r="4712" spans="1:5" s="192" customFormat="1" outlineLevel="1">
      <c r="A4712" s="192" t="s">
        <v>20674</v>
      </c>
      <c r="B4712" s="205" t="s">
        <v>14952</v>
      </c>
      <c r="C4712" s="192" t="s">
        <v>275</v>
      </c>
      <c r="D4712" s="192" t="s">
        <v>354</v>
      </c>
      <c r="E4712" s="192" t="s">
        <v>925</v>
      </c>
    </row>
    <row r="4713" spans="1:5" s="188" customFormat="1" outlineLevel="1">
      <c r="A4713" s="188" t="s">
        <v>14955</v>
      </c>
      <c r="B4713" s="206" t="s">
        <v>20675</v>
      </c>
      <c r="C4713" s="188" t="s">
        <v>275</v>
      </c>
      <c r="D4713" s="188" t="s">
        <v>354</v>
      </c>
      <c r="E4713" s="188" t="s">
        <v>925</v>
      </c>
    </row>
    <row r="4714" spans="1:5" s="188" customFormat="1" outlineLevel="1">
      <c r="A4714" s="188" t="s">
        <v>14958</v>
      </c>
      <c r="B4714" s="206" t="s">
        <v>20676</v>
      </c>
      <c r="C4714" s="188" t="s">
        <v>275</v>
      </c>
      <c r="D4714" s="188" t="s">
        <v>354</v>
      </c>
      <c r="E4714" s="188" t="s">
        <v>925</v>
      </c>
    </row>
    <row r="4715" spans="1:5" s="188" customFormat="1" outlineLevel="1">
      <c r="A4715" s="188" t="s">
        <v>14961</v>
      </c>
      <c r="B4715" s="206" t="s">
        <v>20677</v>
      </c>
      <c r="C4715" s="188" t="s">
        <v>275</v>
      </c>
      <c r="D4715" s="188" t="s">
        <v>354</v>
      </c>
      <c r="E4715" s="188" t="s">
        <v>925</v>
      </c>
    </row>
    <row r="4716" spans="1:5" s="188" customFormat="1" outlineLevel="1">
      <c r="A4716" s="188" t="s">
        <v>14964</v>
      </c>
      <c r="B4716" s="206" t="s">
        <v>20678</v>
      </c>
      <c r="C4716" s="188" t="s">
        <v>275</v>
      </c>
      <c r="D4716" s="188" t="s">
        <v>354</v>
      </c>
      <c r="E4716" s="188" t="s">
        <v>925</v>
      </c>
    </row>
    <row r="4717" spans="1:5" s="188" customFormat="1" outlineLevel="1">
      <c r="A4717" s="188" t="s">
        <v>20679</v>
      </c>
      <c r="B4717" s="206" t="s">
        <v>15584</v>
      </c>
      <c r="C4717" s="188" t="s">
        <v>275</v>
      </c>
      <c r="D4717" s="188" t="s">
        <v>354</v>
      </c>
      <c r="E4717" s="188" t="s">
        <v>925</v>
      </c>
    </row>
    <row r="4718" spans="1:5" s="192" customFormat="1" outlineLevel="1">
      <c r="A4718" s="192" t="s">
        <v>20680</v>
      </c>
      <c r="B4718" s="205" t="s">
        <v>20681</v>
      </c>
      <c r="C4718" s="192" t="s">
        <v>275</v>
      </c>
      <c r="D4718" s="192" t="s">
        <v>354</v>
      </c>
      <c r="E4718" s="192" t="s">
        <v>925</v>
      </c>
    </row>
    <row r="4719" spans="1:5" s="188" customFormat="1" outlineLevel="1">
      <c r="A4719" s="188" t="s">
        <v>14912</v>
      </c>
      <c r="B4719" s="206" t="s">
        <v>20682</v>
      </c>
      <c r="C4719" s="188" t="s">
        <v>275</v>
      </c>
      <c r="D4719" s="188" t="s">
        <v>354</v>
      </c>
      <c r="E4719" s="188" t="s">
        <v>925</v>
      </c>
    </row>
    <row r="4720" spans="1:5" s="188" customFormat="1" outlineLevel="1">
      <c r="A4720" s="188" t="s">
        <v>14915</v>
      </c>
      <c r="B4720" s="206" t="s">
        <v>20683</v>
      </c>
      <c r="C4720" s="188" t="s">
        <v>275</v>
      </c>
      <c r="D4720" s="188" t="s">
        <v>354</v>
      </c>
      <c r="E4720" s="188" t="s">
        <v>925</v>
      </c>
    </row>
    <row r="4721" spans="1:5" s="188" customFormat="1" outlineLevel="1">
      <c r="A4721" s="188" t="s">
        <v>14919</v>
      </c>
      <c r="B4721" s="206" t="s">
        <v>20684</v>
      </c>
      <c r="C4721" s="188" t="s">
        <v>275</v>
      </c>
      <c r="D4721" s="188" t="s">
        <v>354</v>
      </c>
      <c r="E4721" s="188" t="s">
        <v>925</v>
      </c>
    </row>
    <row r="4722" spans="1:5" s="188" customFormat="1" outlineLevel="1">
      <c r="A4722" s="188" t="s">
        <v>14929</v>
      </c>
      <c r="B4722" s="206" t="s">
        <v>20685</v>
      </c>
      <c r="C4722" s="188" t="s">
        <v>275</v>
      </c>
      <c r="D4722" s="188" t="s">
        <v>354</v>
      </c>
      <c r="E4722" s="188" t="s">
        <v>925</v>
      </c>
    </row>
    <row r="4723" spans="1:5" s="188" customFormat="1" outlineLevel="1">
      <c r="A4723" s="188" t="s">
        <v>14922</v>
      </c>
      <c r="B4723" s="206" t="s">
        <v>20686</v>
      </c>
      <c r="C4723" s="188" t="s">
        <v>275</v>
      </c>
      <c r="D4723" s="188" t="s">
        <v>354</v>
      </c>
      <c r="E4723" s="188" t="s">
        <v>925</v>
      </c>
    </row>
    <row r="4724" spans="1:5" s="188" customFormat="1" outlineLevel="1">
      <c r="A4724" s="188" t="s">
        <v>14935</v>
      </c>
      <c r="B4724" s="206" t="s">
        <v>20687</v>
      </c>
      <c r="C4724" s="188" t="s">
        <v>275</v>
      </c>
      <c r="D4724" s="188" t="s">
        <v>354</v>
      </c>
      <c r="E4724" s="188" t="s">
        <v>925</v>
      </c>
    </row>
    <row r="4725" spans="1:5" s="188" customFormat="1" outlineLevel="1">
      <c r="A4725" s="188" t="s">
        <v>20688</v>
      </c>
      <c r="B4725" s="206" t="s">
        <v>15584</v>
      </c>
      <c r="C4725" s="188" t="s">
        <v>275</v>
      </c>
      <c r="D4725" s="188" t="s">
        <v>354</v>
      </c>
      <c r="E4725" s="188" t="s">
        <v>925</v>
      </c>
    </row>
    <row r="4726" spans="1:5" s="192" customFormat="1" outlineLevel="1">
      <c r="A4726" s="192" t="s">
        <v>14967</v>
      </c>
      <c r="B4726" s="205" t="s">
        <v>20689</v>
      </c>
      <c r="C4726" s="192" t="s">
        <v>275</v>
      </c>
      <c r="D4726" s="192" t="s">
        <v>354</v>
      </c>
      <c r="E4726" s="192" t="s">
        <v>925</v>
      </c>
    </row>
    <row r="4727" spans="1:5" s="192" customFormat="1" outlineLevel="1">
      <c r="A4727" s="192" t="s">
        <v>20690</v>
      </c>
      <c r="B4727" s="205" t="s">
        <v>15584</v>
      </c>
      <c r="C4727" s="192" t="s">
        <v>275</v>
      </c>
      <c r="D4727" s="192" t="s">
        <v>354</v>
      </c>
      <c r="E4727" s="192" t="s">
        <v>925</v>
      </c>
    </row>
    <row r="4728" spans="1:5" s="98" customFormat="1" outlineLevel="1">
      <c r="A4728" s="98" t="s">
        <v>20691</v>
      </c>
      <c r="B4728" s="204" t="s">
        <v>15584</v>
      </c>
    </row>
    <row r="4729" spans="1:5" s="103" customFormat="1">
      <c r="A4729" s="103" t="s">
        <v>14438</v>
      </c>
      <c r="B4729" s="203" t="s">
        <v>20692</v>
      </c>
    </row>
    <row r="4730" spans="1:5" s="98" customFormat="1" outlineLevel="1">
      <c r="A4730" s="98" t="s">
        <v>20693</v>
      </c>
      <c r="B4730" s="204" t="s">
        <v>20694</v>
      </c>
      <c r="C4730" s="98" t="s">
        <v>275</v>
      </c>
      <c r="D4730" s="98" t="s">
        <v>354</v>
      </c>
      <c r="E4730" s="98" t="s">
        <v>925</v>
      </c>
    </row>
    <row r="4731" spans="1:5" s="192" customFormat="1" outlineLevel="1">
      <c r="A4731" s="192" t="s">
        <v>20695</v>
      </c>
      <c r="B4731" s="205" t="s">
        <v>20696</v>
      </c>
      <c r="C4731" s="192" t="s">
        <v>275</v>
      </c>
      <c r="D4731" s="192" t="s">
        <v>354</v>
      </c>
      <c r="E4731" s="192" t="s">
        <v>925</v>
      </c>
    </row>
    <row r="4732" spans="1:5" s="188" customFormat="1" outlineLevel="1">
      <c r="A4732" s="188" t="s">
        <v>14613</v>
      </c>
      <c r="B4732" s="206" t="s">
        <v>20697</v>
      </c>
      <c r="C4732" s="188" t="s">
        <v>275</v>
      </c>
      <c r="D4732" s="188" t="s">
        <v>354</v>
      </c>
      <c r="E4732" s="188" t="s">
        <v>925</v>
      </c>
    </row>
    <row r="4733" spans="1:5" s="188" customFormat="1" outlineLevel="1">
      <c r="A4733" s="188" t="s">
        <v>14627</v>
      </c>
      <c r="B4733" s="206" t="s">
        <v>20698</v>
      </c>
      <c r="C4733" s="188" t="s">
        <v>275</v>
      </c>
      <c r="D4733" s="188" t="s">
        <v>354</v>
      </c>
      <c r="E4733" s="188" t="s">
        <v>925</v>
      </c>
    </row>
    <row r="4734" spans="1:5" s="188" customFormat="1" outlineLevel="1">
      <c r="A4734" s="188" t="s">
        <v>14631</v>
      </c>
      <c r="B4734" s="206" t="s">
        <v>20699</v>
      </c>
      <c r="C4734" s="188" t="s">
        <v>275</v>
      </c>
      <c r="D4734" s="188" t="s">
        <v>354</v>
      </c>
      <c r="E4734" s="188" t="s">
        <v>925</v>
      </c>
    </row>
    <row r="4735" spans="1:5" s="188" customFormat="1" outlineLevel="1">
      <c r="A4735" s="188" t="s">
        <v>14633</v>
      </c>
      <c r="B4735" s="206" t="s">
        <v>20700</v>
      </c>
      <c r="C4735" s="188" t="s">
        <v>275</v>
      </c>
      <c r="D4735" s="188" t="s">
        <v>354</v>
      </c>
      <c r="E4735" s="188" t="s">
        <v>925</v>
      </c>
    </row>
    <row r="4736" spans="1:5" s="188" customFormat="1" outlineLevel="1">
      <c r="A4736" s="188" t="s">
        <v>20701</v>
      </c>
      <c r="B4736" s="206" t="s">
        <v>15584</v>
      </c>
      <c r="C4736" s="188" t="s">
        <v>275</v>
      </c>
      <c r="D4736" s="188" t="s">
        <v>354</v>
      </c>
      <c r="E4736" s="188" t="s">
        <v>925</v>
      </c>
    </row>
    <row r="4737" spans="1:5" s="192" customFormat="1" outlineLevel="1">
      <c r="A4737" s="192" t="s">
        <v>20702</v>
      </c>
      <c r="B4737" s="205" t="s">
        <v>20703</v>
      </c>
      <c r="C4737" s="192" t="s">
        <v>275</v>
      </c>
      <c r="D4737" s="192" t="s">
        <v>354</v>
      </c>
      <c r="E4737" s="192" t="s">
        <v>925</v>
      </c>
    </row>
    <row r="4738" spans="1:5" s="188" customFormat="1" outlineLevel="1">
      <c r="A4738" s="188" t="s">
        <v>14638</v>
      </c>
      <c r="B4738" s="206" t="s">
        <v>20704</v>
      </c>
      <c r="C4738" s="188" t="s">
        <v>275</v>
      </c>
      <c r="D4738" s="188" t="s">
        <v>354</v>
      </c>
      <c r="E4738" s="188" t="s">
        <v>925</v>
      </c>
    </row>
    <row r="4739" spans="1:5" s="188" customFormat="1" outlineLevel="1">
      <c r="A4739" s="188" t="s">
        <v>14640</v>
      </c>
      <c r="B4739" s="206" t="s">
        <v>20705</v>
      </c>
      <c r="C4739" s="188" t="s">
        <v>275</v>
      </c>
      <c r="D4739" s="188" t="s">
        <v>354</v>
      </c>
      <c r="E4739" s="188" t="s">
        <v>925</v>
      </c>
    </row>
    <row r="4740" spans="1:5" s="188" customFormat="1" outlineLevel="1">
      <c r="A4740" s="188" t="s">
        <v>14642</v>
      </c>
      <c r="B4740" s="206" t="s">
        <v>20706</v>
      </c>
      <c r="C4740" s="188" t="s">
        <v>275</v>
      </c>
      <c r="D4740" s="188" t="s">
        <v>354</v>
      </c>
      <c r="E4740" s="188" t="s">
        <v>925</v>
      </c>
    </row>
    <row r="4741" spans="1:5" s="188" customFormat="1" outlineLevel="1">
      <c r="A4741" s="188" t="s">
        <v>14645</v>
      </c>
      <c r="B4741" s="206" t="s">
        <v>20707</v>
      </c>
      <c r="C4741" s="188" t="s">
        <v>275</v>
      </c>
      <c r="D4741" s="188" t="s">
        <v>354</v>
      </c>
      <c r="E4741" s="188" t="s">
        <v>925</v>
      </c>
    </row>
    <row r="4742" spans="1:5" s="188" customFormat="1" outlineLevel="1">
      <c r="A4742" s="188" t="s">
        <v>20708</v>
      </c>
      <c r="B4742" s="206" t="s">
        <v>15584</v>
      </c>
      <c r="C4742" s="188" t="s">
        <v>275</v>
      </c>
      <c r="D4742" s="188" t="s">
        <v>354</v>
      </c>
      <c r="E4742" s="188" t="s">
        <v>925</v>
      </c>
    </row>
    <row r="4743" spans="1:5" s="192" customFormat="1" outlineLevel="1">
      <c r="A4743" s="192" t="s">
        <v>20709</v>
      </c>
      <c r="B4743" s="205" t="s">
        <v>20710</v>
      </c>
      <c r="C4743" s="192" t="s">
        <v>275</v>
      </c>
      <c r="D4743" s="192" t="s">
        <v>354</v>
      </c>
      <c r="E4743" s="192" t="s">
        <v>925</v>
      </c>
    </row>
    <row r="4744" spans="1:5" s="188" customFormat="1" outlineLevel="1">
      <c r="A4744" s="188" t="s">
        <v>20711</v>
      </c>
      <c r="B4744" s="206" t="s">
        <v>20712</v>
      </c>
      <c r="C4744" s="188" t="s">
        <v>275</v>
      </c>
      <c r="D4744" s="188" t="s">
        <v>354</v>
      </c>
      <c r="E4744" s="188" t="s">
        <v>925</v>
      </c>
    </row>
    <row r="4745" spans="1:5" s="188" customFormat="1" outlineLevel="1">
      <c r="A4745" s="188" t="s">
        <v>14650</v>
      </c>
      <c r="B4745" s="206" t="s">
        <v>20713</v>
      </c>
      <c r="C4745" s="188" t="s">
        <v>275</v>
      </c>
      <c r="D4745" s="188" t="s">
        <v>354</v>
      </c>
      <c r="E4745" s="188" t="s">
        <v>925</v>
      </c>
    </row>
    <row r="4746" spans="1:5" s="188" customFormat="1" outlineLevel="1">
      <c r="A4746" s="188" t="s">
        <v>20714</v>
      </c>
      <c r="B4746" s="206" t="s">
        <v>20715</v>
      </c>
      <c r="C4746" s="188" t="s">
        <v>275</v>
      </c>
      <c r="D4746" s="188" t="s">
        <v>354</v>
      </c>
      <c r="E4746" s="188" t="s">
        <v>925</v>
      </c>
    </row>
    <row r="4747" spans="1:5" s="188" customFormat="1" outlineLevel="1">
      <c r="A4747" s="188" t="s">
        <v>14652</v>
      </c>
      <c r="B4747" s="206" t="s">
        <v>20716</v>
      </c>
      <c r="C4747" s="188" t="s">
        <v>275</v>
      </c>
      <c r="D4747" s="188" t="s">
        <v>354</v>
      </c>
      <c r="E4747" s="188" t="s">
        <v>925</v>
      </c>
    </row>
    <row r="4748" spans="1:5" s="188" customFormat="1" outlineLevel="1">
      <c r="A4748" s="188" t="s">
        <v>14657</v>
      </c>
      <c r="B4748" s="206" t="s">
        <v>20717</v>
      </c>
      <c r="C4748" s="188" t="s">
        <v>275</v>
      </c>
      <c r="D4748" s="188" t="s">
        <v>354</v>
      </c>
      <c r="E4748" s="188" t="s">
        <v>925</v>
      </c>
    </row>
    <row r="4749" spans="1:5" s="188" customFormat="1" outlineLevel="1">
      <c r="A4749" s="188" t="s">
        <v>14663</v>
      </c>
      <c r="B4749" s="206" t="s">
        <v>20718</v>
      </c>
      <c r="C4749" s="188" t="s">
        <v>275</v>
      </c>
      <c r="D4749" s="188" t="s">
        <v>354</v>
      </c>
      <c r="E4749" s="188" t="s">
        <v>925</v>
      </c>
    </row>
    <row r="4750" spans="1:5" s="188" customFormat="1" outlineLevel="1">
      <c r="A4750" s="188" t="s">
        <v>20719</v>
      </c>
      <c r="B4750" s="206" t="s">
        <v>15584</v>
      </c>
      <c r="C4750" s="188" t="s">
        <v>275</v>
      </c>
      <c r="D4750" s="188" t="s">
        <v>354</v>
      </c>
      <c r="E4750" s="188" t="s">
        <v>925</v>
      </c>
    </row>
    <row r="4751" spans="1:5" s="192" customFormat="1" outlineLevel="1">
      <c r="A4751" s="192" t="s">
        <v>20720</v>
      </c>
      <c r="B4751" s="205" t="s">
        <v>15584</v>
      </c>
      <c r="C4751" s="192" t="s">
        <v>275</v>
      </c>
      <c r="D4751" s="192" t="s">
        <v>354</v>
      </c>
      <c r="E4751" s="192" t="s">
        <v>925</v>
      </c>
    </row>
    <row r="4752" spans="1:5" s="98" customFormat="1" outlineLevel="1">
      <c r="A4752" s="98" t="s">
        <v>20721</v>
      </c>
      <c r="B4752" s="204" t="s">
        <v>20722</v>
      </c>
      <c r="C4752" s="98" t="s">
        <v>275</v>
      </c>
      <c r="D4752" s="98" t="s">
        <v>354</v>
      </c>
      <c r="E4752" s="98" t="s">
        <v>925</v>
      </c>
    </row>
    <row r="4753" spans="1:5" s="192" customFormat="1" outlineLevel="1">
      <c r="A4753" s="192" t="s">
        <v>6094</v>
      </c>
      <c r="B4753" s="205" t="s">
        <v>6091</v>
      </c>
      <c r="C4753" s="192" t="s">
        <v>275</v>
      </c>
      <c r="D4753" s="192" t="s">
        <v>354</v>
      </c>
      <c r="E4753" s="192" t="s">
        <v>925</v>
      </c>
    </row>
    <row r="4754" spans="1:5" s="192" customFormat="1" outlineLevel="1">
      <c r="A4754" s="192" t="s">
        <v>6027</v>
      </c>
      <c r="B4754" s="205" t="s">
        <v>20723</v>
      </c>
      <c r="C4754" s="192" t="s">
        <v>275</v>
      </c>
      <c r="D4754" s="192" t="s">
        <v>354</v>
      </c>
      <c r="E4754" s="192" t="s">
        <v>925</v>
      </c>
    </row>
    <row r="4755" spans="1:5" s="192" customFormat="1" outlineLevel="1">
      <c r="A4755" s="192" t="s">
        <v>6038</v>
      </c>
      <c r="B4755" s="205" t="s">
        <v>20724</v>
      </c>
      <c r="C4755" s="192" t="s">
        <v>275</v>
      </c>
      <c r="D4755" s="192" t="s">
        <v>354</v>
      </c>
      <c r="E4755" s="192" t="s">
        <v>925</v>
      </c>
    </row>
    <row r="4756" spans="1:5" s="192" customFormat="1" outlineLevel="1">
      <c r="A4756" s="192" t="s">
        <v>6073</v>
      </c>
      <c r="B4756" s="205" t="s">
        <v>20725</v>
      </c>
      <c r="C4756" s="192" t="s">
        <v>275</v>
      </c>
      <c r="D4756" s="192" t="s">
        <v>354</v>
      </c>
      <c r="E4756" s="192" t="s">
        <v>925</v>
      </c>
    </row>
    <row r="4757" spans="1:5" s="192" customFormat="1" outlineLevel="1">
      <c r="A4757" s="192" t="s">
        <v>6079</v>
      </c>
      <c r="B4757" s="205" t="s">
        <v>20726</v>
      </c>
      <c r="C4757" s="192" t="s">
        <v>275</v>
      </c>
      <c r="D4757" s="192" t="s">
        <v>354</v>
      </c>
      <c r="E4757" s="192" t="s">
        <v>925</v>
      </c>
    </row>
    <row r="4758" spans="1:5" s="192" customFormat="1" outlineLevel="1">
      <c r="A4758" s="192" t="s">
        <v>6082</v>
      </c>
      <c r="B4758" s="205" t="s">
        <v>6081</v>
      </c>
      <c r="C4758" s="192" t="s">
        <v>275</v>
      </c>
      <c r="D4758" s="192" t="s">
        <v>354</v>
      </c>
      <c r="E4758" s="192" t="s">
        <v>925</v>
      </c>
    </row>
    <row r="4759" spans="1:5" s="192" customFormat="1" outlineLevel="1">
      <c r="A4759" s="192" t="s">
        <v>20727</v>
      </c>
      <c r="B4759" s="205" t="s">
        <v>15584</v>
      </c>
      <c r="C4759" s="192" t="s">
        <v>275</v>
      </c>
      <c r="D4759" s="192" t="s">
        <v>354</v>
      </c>
      <c r="E4759" s="192" t="s">
        <v>925</v>
      </c>
    </row>
    <row r="4760" spans="1:5" s="98" customFormat="1" outlineLevel="1">
      <c r="A4760" s="98" t="s">
        <v>20728</v>
      </c>
      <c r="B4760" s="204" t="s">
        <v>6084</v>
      </c>
      <c r="C4760" s="98" t="s">
        <v>275</v>
      </c>
      <c r="D4760" s="98" t="s">
        <v>354</v>
      </c>
      <c r="E4760" s="98" t="s">
        <v>925</v>
      </c>
    </row>
    <row r="4761" spans="1:5" s="192" customFormat="1" outlineLevel="1">
      <c r="A4761" s="192" t="s">
        <v>6087</v>
      </c>
      <c r="B4761" s="205" t="s">
        <v>20729</v>
      </c>
      <c r="C4761" s="192" t="s">
        <v>275</v>
      </c>
      <c r="D4761" s="192" t="s">
        <v>354</v>
      </c>
      <c r="E4761" s="192" t="s">
        <v>925</v>
      </c>
    </row>
    <row r="4762" spans="1:5" s="192" customFormat="1" outlineLevel="1">
      <c r="A4762" s="192" t="s">
        <v>6089</v>
      </c>
      <c r="B4762" s="205" t="s">
        <v>15826</v>
      </c>
      <c r="C4762" s="192" t="s">
        <v>275</v>
      </c>
      <c r="D4762" s="192" t="s">
        <v>354</v>
      </c>
      <c r="E4762" s="192" t="s">
        <v>925</v>
      </c>
    </row>
    <row r="4763" spans="1:5" s="192" customFormat="1" outlineLevel="1">
      <c r="A4763" s="192" t="s">
        <v>20730</v>
      </c>
      <c r="B4763" s="205" t="s">
        <v>15584</v>
      </c>
      <c r="C4763" s="192" t="s">
        <v>275</v>
      </c>
      <c r="D4763" s="192" t="s">
        <v>354</v>
      </c>
      <c r="E4763" s="192" t="s">
        <v>925</v>
      </c>
    </row>
    <row r="4764" spans="1:5" s="98" customFormat="1" outlineLevel="1">
      <c r="A4764" s="98" t="s">
        <v>20731</v>
      </c>
      <c r="B4764" s="204" t="s">
        <v>20732</v>
      </c>
    </row>
    <row r="4765" spans="1:5" s="192" customFormat="1" outlineLevel="1">
      <c r="A4765" s="192" t="s">
        <v>20733</v>
      </c>
      <c r="B4765" s="205" t="s">
        <v>20734</v>
      </c>
    </row>
    <row r="4766" spans="1:5" s="188" customFormat="1" outlineLevel="1">
      <c r="A4766" s="188" t="s">
        <v>14562</v>
      </c>
      <c r="B4766" s="206" t="s">
        <v>20735</v>
      </c>
      <c r="C4766" s="188" t="s">
        <v>274</v>
      </c>
      <c r="D4766" s="188" t="s">
        <v>353</v>
      </c>
      <c r="E4766" s="188" t="s">
        <v>21089</v>
      </c>
    </row>
    <row r="4767" spans="1:5" s="188" customFormat="1" outlineLevel="1">
      <c r="A4767" s="188" t="s">
        <v>14565</v>
      </c>
      <c r="B4767" s="206" t="s">
        <v>20736</v>
      </c>
      <c r="C4767" s="188" t="s">
        <v>255</v>
      </c>
      <c r="D4767" s="188" t="s">
        <v>337</v>
      </c>
      <c r="E4767" s="188" t="s">
        <v>21088</v>
      </c>
    </row>
    <row r="4768" spans="1:5" s="188" customFormat="1" outlineLevel="1">
      <c r="A4768" s="188" t="s">
        <v>14568</v>
      </c>
      <c r="B4768" s="206" t="s">
        <v>20737</v>
      </c>
      <c r="C4768" s="188" t="s">
        <v>275</v>
      </c>
      <c r="D4768" s="188" t="s">
        <v>354</v>
      </c>
      <c r="E4768" s="188" t="s">
        <v>925</v>
      </c>
    </row>
    <row r="4769" spans="1:5" s="188" customFormat="1" outlineLevel="1">
      <c r="A4769" s="188" t="s">
        <v>14557</v>
      </c>
      <c r="B4769" s="206" t="s">
        <v>20738</v>
      </c>
      <c r="C4769" s="188" t="s">
        <v>275</v>
      </c>
      <c r="D4769" s="188" t="s">
        <v>354</v>
      </c>
      <c r="E4769" s="188" t="s">
        <v>925</v>
      </c>
    </row>
    <row r="4770" spans="1:5" s="188" customFormat="1" outlineLevel="1">
      <c r="A4770" s="188" t="s">
        <v>20739</v>
      </c>
      <c r="B4770" s="206" t="s">
        <v>15584</v>
      </c>
    </row>
    <row r="4771" spans="1:5" s="192" customFormat="1" outlineLevel="1">
      <c r="A4771" s="192" t="s">
        <v>20740</v>
      </c>
      <c r="B4771" s="205" t="s">
        <v>20741</v>
      </c>
      <c r="C4771" s="192" t="s">
        <v>275</v>
      </c>
      <c r="D4771" s="192" t="s">
        <v>354</v>
      </c>
      <c r="E4771" s="192" t="s">
        <v>925</v>
      </c>
    </row>
    <row r="4772" spans="1:5" s="188" customFormat="1" outlineLevel="1">
      <c r="A4772" s="188" t="s">
        <v>14588</v>
      </c>
      <c r="B4772" s="206" t="s">
        <v>20742</v>
      </c>
      <c r="C4772" s="188" t="s">
        <v>275</v>
      </c>
      <c r="D4772" s="188" t="s">
        <v>354</v>
      </c>
      <c r="E4772" s="188" t="s">
        <v>925</v>
      </c>
    </row>
    <row r="4773" spans="1:5" s="188" customFormat="1" outlineLevel="1">
      <c r="A4773" s="188" t="s">
        <v>14591</v>
      </c>
      <c r="B4773" s="206" t="s">
        <v>20743</v>
      </c>
      <c r="C4773" s="188" t="s">
        <v>275</v>
      </c>
      <c r="D4773" s="188" t="s">
        <v>354</v>
      </c>
      <c r="E4773" s="188" t="s">
        <v>925</v>
      </c>
    </row>
    <row r="4774" spans="1:5" s="188" customFormat="1" outlineLevel="1">
      <c r="A4774" s="188" t="s">
        <v>14596</v>
      </c>
      <c r="B4774" s="206" t="s">
        <v>14593</v>
      </c>
      <c r="C4774" s="188" t="s">
        <v>275</v>
      </c>
      <c r="D4774" s="188" t="s">
        <v>354</v>
      </c>
      <c r="E4774" s="188" t="s">
        <v>925</v>
      </c>
    </row>
    <row r="4775" spans="1:5" s="188" customFormat="1" outlineLevel="1">
      <c r="A4775" s="188" t="s">
        <v>20744</v>
      </c>
      <c r="B4775" s="206" t="s">
        <v>15584</v>
      </c>
      <c r="C4775" s="188" t="s">
        <v>275</v>
      </c>
      <c r="D4775" s="188" t="s">
        <v>354</v>
      </c>
      <c r="E4775" s="188" t="s">
        <v>925</v>
      </c>
    </row>
    <row r="4776" spans="1:5" s="192" customFormat="1" outlineLevel="1">
      <c r="A4776" s="192" t="s">
        <v>20745</v>
      </c>
      <c r="B4776" s="205" t="s">
        <v>14571</v>
      </c>
      <c r="C4776" s="192" t="s">
        <v>275</v>
      </c>
      <c r="D4776" s="192" t="s">
        <v>354</v>
      </c>
      <c r="E4776" s="192" t="s">
        <v>925</v>
      </c>
    </row>
    <row r="4777" spans="1:5" s="188" customFormat="1" outlineLevel="1">
      <c r="A4777" s="188" t="s">
        <v>14575</v>
      </c>
      <c r="B4777" s="206" t="s">
        <v>20746</v>
      </c>
      <c r="C4777" s="188" t="s">
        <v>275</v>
      </c>
      <c r="D4777" s="188" t="s">
        <v>354</v>
      </c>
      <c r="E4777" s="188" t="s">
        <v>925</v>
      </c>
    </row>
    <row r="4778" spans="1:5" s="188" customFormat="1" outlineLevel="1">
      <c r="A4778" s="188" t="s">
        <v>14577</v>
      </c>
      <c r="B4778" s="206" t="s">
        <v>20747</v>
      </c>
      <c r="C4778" s="188" t="s">
        <v>275</v>
      </c>
      <c r="D4778" s="188" t="s">
        <v>354</v>
      </c>
      <c r="E4778" s="188" t="s">
        <v>925</v>
      </c>
    </row>
    <row r="4779" spans="1:5" s="188" customFormat="1" outlineLevel="1">
      <c r="A4779" s="188" t="s">
        <v>14580</v>
      </c>
      <c r="B4779" s="206" t="s">
        <v>20748</v>
      </c>
      <c r="C4779" s="188" t="s">
        <v>275</v>
      </c>
      <c r="D4779" s="188" t="s">
        <v>354</v>
      </c>
      <c r="E4779" s="188" t="s">
        <v>925</v>
      </c>
    </row>
    <row r="4780" spans="1:5" s="188" customFormat="1" outlineLevel="1">
      <c r="A4780" s="188" t="s">
        <v>14582</v>
      </c>
      <c r="B4780" s="206" t="s">
        <v>20749</v>
      </c>
      <c r="C4780" s="188" t="s">
        <v>275</v>
      </c>
      <c r="D4780" s="188" t="s">
        <v>354</v>
      </c>
      <c r="E4780" s="188" t="s">
        <v>925</v>
      </c>
    </row>
    <row r="4781" spans="1:5" s="188" customFormat="1" outlineLevel="1">
      <c r="A4781" s="188" t="s">
        <v>20750</v>
      </c>
      <c r="B4781" s="206" t="s">
        <v>15584</v>
      </c>
      <c r="C4781" s="188" t="s">
        <v>275</v>
      </c>
      <c r="D4781" s="188" t="s">
        <v>354</v>
      </c>
      <c r="E4781" s="188" t="s">
        <v>925</v>
      </c>
    </row>
    <row r="4782" spans="1:5" s="192" customFormat="1" outlineLevel="1">
      <c r="A4782" s="192" t="s">
        <v>20751</v>
      </c>
      <c r="B4782" s="205" t="s">
        <v>15584</v>
      </c>
    </row>
    <row r="4783" spans="1:5" s="98" customFormat="1" outlineLevel="1">
      <c r="A4783" s="98" t="s">
        <v>20752</v>
      </c>
      <c r="B4783" s="204" t="s">
        <v>20753</v>
      </c>
    </row>
    <row r="4784" spans="1:5" s="192" customFormat="1" outlineLevel="1">
      <c r="A4784" s="192" t="s">
        <v>20754</v>
      </c>
      <c r="B4784" s="205" t="s">
        <v>20755</v>
      </c>
      <c r="C4784" s="192" t="s">
        <v>233</v>
      </c>
      <c r="D4784" s="192" t="s">
        <v>319</v>
      </c>
      <c r="E4784" s="192" t="s">
        <v>21087</v>
      </c>
    </row>
    <row r="4785" spans="1:5" s="188" customFormat="1" outlineLevel="1">
      <c r="A4785" s="188" t="s">
        <v>14975</v>
      </c>
      <c r="B4785" s="206" t="s">
        <v>20756</v>
      </c>
      <c r="C4785" s="188" t="s">
        <v>233</v>
      </c>
      <c r="D4785" s="188" t="s">
        <v>319</v>
      </c>
      <c r="E4785" s="188" t="s">
        <v>21087</v>
      </c>
    </row>
    <row r="4786" spans="1:5" s="188" customFormat="1" outlineLevel="1">
      <c r="A4786" s="188" t="s">
        <v>14980</v>
      </c>
      <c r="B4786" s="206" t="s">
        <v>20757</v>
      </c>
      <c r="C4786" s="188" t="s">
        <v>233</v>
      </c>
      <c r="D4786" s="188" t="s">
        <v>319</v>
      </c>
      <c r="E4786" s="188" t="s">
        <v>21087</v>
      </c>
    </row>
    <row r="4787" spans="1:5" s="188" customFormat="1" outlineLevel="1">
      <c r="A4787" s="188" t="s">
        <v>14984</v>
      </c>
      <c r="B4787" s="206" t="s">
        <v>20758</v>
      </c>
      <c r="C4787" s="188" t="s">
        <v>233</v>
      </c>
      <c r="D4787" s="188" t="s">
        <v>319</v>
      </c>
      <c r="E4787" s="188" t="s">
        <v>21087</v>
      </c>
    </row>
    <row r="4788" spans="1:5" s="188" customFormat="1" outlineLevel="1">
      <c r="A4788" s="188" t="s">
        <v>20759</v>
      </c>
      <c r="B4788" s="206" t="s">
        <v>15584</v>
      </c>
      <c r="C4788" s="188" t="s">
        <v>233</v>
      </c>
      <c r="D4788" s="188" t="s">
        <v>319</v>
      </c>
      <c r="E4788" s="188" t="s">
        <v>21087</v>
      </c>
    </row>
    <row r="4789" spans="1:5" s="192" customFormat="1" outlineLevel="1">
      <c r="A4789" s="192" t="s">
        <v>20760</v>
      </c>
      <c r="B4789" s="205" t="s">
        <v>20761</v>
      </c>
      <c r="C4789" s="192" t="s">
        <v>275</v>
      </c>
      <c r="D4789" s="192" t="s">
        <v>354</v>
      </c>
      <c r="E4789" s="192" t="s">
        <v>925</v>
      </c>
    </row>
    <row r="4790" spans="1:5" s="188" customFormat="1" outlineLevel="1">
      <c r="A4790" s="188" t="s">
        <v>14989</v>
      </c>
      <c r="B4790" s="206" t="s">
        <v>20756</v>
      </c>
      <c r="C4790" s="188" t="s">
        <v>275</v>
      </c>
      <c r="D4790" s="188" t="s">
        <v>354</v>
      </c>
      <c r="E4790" s="188" t="s">
        <v>925</v>
      </c>
    </row>
    <row r="4791" spans="1:5" s="188" customFormat="1" outlineLevel="1">
      <c r="A4791" s="188" t="s">
        <v>14994</v>
      </c>
      <c r="B4791" s="206" t="s">
        <v>20757</v>
      </c>
      <c r="C4791" s="188" t="s">
        <v>275</v>
      </c>
      <c r="D4791" s="188" t="s">
        <v>354</v>
      </c>
      <c r="E4791" s="188" t="s">
        <v>925</v>
      </c>
    </row>
    <row r="4792" spans="1:5" s="188" customFormat="1" outlineLevel="1">
      <c r="A4792" s="188" t="s">
        <v>14997</v>
      </c>
      <c r="B4792" s="206" t="s">
        <v>20758</v>
      </c>
      <c r="C4792" s="188" t="s">
        <v>275</v>
      </c>
      <c r="D4792" s="188" t="s">
        <v>354</v>
      </c>
      <c r="E4792" s="188" t="s">
        <v>925</v>
      </c>
    </row>
    <row r="4793" spans="1:5" s="188" customFormat="1" outlineLevel="1">
      <c r="A4793" s="188" t="s">
        <v>20762</v>
      </c>
      <c r="B4793" s="206" t="s">
        <v>15584</v>
      </c>
      <c r="C4793" s="188" t="s">
        <v>275</v>
      </c>
      <c r="D4793" s="188" t="s">
        <v>354</v>
      </c>
      <c r="E4793" s="188" t="s">
        <v>925</v>
      </c>
    </row>
    <row r="4794" spans="1:5" s="192" customFormat="1" outlineLevel="1">
      <c r="A4794" s="192" t="s">
        <v>20763</v>
      </c>
      <c r="B4794" s="205" t="s">
        <v>15035</v>
      </c>
      <c r="C4794" s="192" t="s">
        <v>233</v>
      </c>
      <c r="D4794" s="192" t="s">
        <v>319</v>
      </c>
      <c r="E4794" s="192" t="s">
        <v>21087</v>
      </c>
    </row>
    <row r="4795" spans="1:5" s="188" customFormat="1" outlineLevel="1">
      <c r="A4795" s="188" t="s">
        <v>15038</v>
      </c>
      <c r="B4795" s="206" t="s">
        <v>20764</v>
      </c>
      <c r="C4795" s="188" t="s">
        <v>233</v>
      </c>
      <c r="D4795" s="188" t="s">
        <v>319</v>
      </c>
      <c r="E4795" s="188" t="s">
        <v>21087</v>
      </c>
    </row>
    <row r="4796" spans="1:5" s="188" customFormat="1" outlineLevel="1">
      <c r="A4796" s="188" t="s">
        <v>15043</v>
      </c>
      <c r="B4796" s="206" t="s">
        <v>20765</v>
      </c>
      <c r="C4796" s="188" t="s">
        <v>233</v>
      </c>
      <c r="D4796" s="188" t="s">
        <v>319</v>
      </c>
      <c r="E4796" s="188" t="s">
        <v>21087</v>
      </c>
    </row>
    <row r="4797" spans="1:5" s="188" customFormat="1" outlineLevel="1">
      <c r="A4797" s="188" t="s">
        <v>20766</v>
      </c>
      <c r="B4797" s="206" t="s">
        <v>15584</v>
      </c>
      <c r="C4797" s="188" t="s">
        <v>233</v>
      </c>
      <c r="D4797" s="188" t="s">
        <v>319</v>
      </c>
      <c r="E4797" s="188" t="s">
        <v>21087</v>
      </c>
    </row>
    <row r="4798" spans="1:5" s="192" customFormat="1" outlineLevel="1">
      <c r="A4798" s="192" t="s">
        <v>20767</v>
      </c>
      <c r="B4798" s="205" t="s">
        <v>20768</v>
      </c>
      <c r="C4798" s="192" t="s">
        <v>275</v>
      </c>
      <c r="D4798" s="192" t="s">
        <v>354</v>
      </c>
      <c r="E4798" s="192" t="s">
        <v>925</v>
      </c>
    </row>
    <row r="4799" spans="1:5" s="188" customFormat="1" outlineLevel="1">
      <c r="A4799" s="188" t="s">
        <v>15008</v>
      </c>
      <c r="B4799" s="206" t="s">
        <v>20769</v>
      </c>
      <c r="C4799" s="188" t="s">
        <v>275</v>
      </c>
      <c r="D4799" s="188" t="s">
        <v>354</v>
      </c>
      <c r="E4799" s="188" t="s">
        <v>925</v>
      </c>
    </row>
    <row r="4800" spans="1:5" s="188" customFormat="1" outlineLevel="1">
      <c r="A4800" s="188" t="s">
        <v>15003</v>
      </c>
      <c r="B4800" s="206" t="s">
        <v>20770</v>
      </c>
      <c r="C4800" s="188" t="s">
        <v>275</v>
      </c>
      <c r="D4800" s="188" t="s">
        <v>354</v>
      </c>
      <c r="E4800" s="188" t="s">
        <v>925</v>
      </c>
    </row>
    <row r="4801" spans="1:5" s="188" customFormat="1" outlineLevel="1">
      <c r="A4801" s="188" t="s">
        <v>15005</v>
      </c>
      <c r="B4801" s="206" t="s">
        <v>20771</v>
      </c>
      <c r="C4801" s="188" t="s">
        <v>275</v>
      </c>
      <c r="D4801" s="188" t="s">
        <v>354</v>
      </c>
      <c r="E4801" s="188" t="s">
        <v>925</v>
      </c>
    </row>
    <row r="4802" spans="1:5" s="188" customFormat="1" outlineLevel="1">
      <c r="A4802" s="188" t="s">
        <v>15013</v>
      </c>
      <c r="B4802" s="206" t="s">
        <v>20772</v>
      </c>
      <c r="C4802" s="188" t="s">
        <v>275</v>
      </c>
      <c r="D4802" s="188" t="s">
        <v>354</v>
      </c>
      <c r="E4802" s="188" t="s">
        <v>925</v>
      </c>
    </row>
    <row r="4803" spans="1:5" s="188" customFormat="1" outlineLevel="1">
      <c r="A4803" s="188" t="s">
        <v>15015</v>
      </c>
      <c r="B4803" s="206" t="s">
        <v>20773</v>
      </c>
      <c r="C4803" s="188" t="s">
        <v>275</v>
      </c>
      <c r="D4803" s="188" t="s">
        <v>354</v>
      </c>
      <c r="E4803" s="188" t="s">
        <v>925</v>
      </c>
    </row>
    <row r="4804" spans="1:5" s="188" customFormat="1" outlineLevel="1">
      <c r="A4804" s="188" t="s">
        <v>15018</v>
      </c>
      <c r="B4804" s="206" t="s">
        <v>20774</v>
      </c>
      <c r="C4804" s="188" t="s">
        <v>275</v>
      </c>
      <c r="D4804" s="188" t="s">
        <v>354</v>
      </c>
      <c r="E4804" s="188" t="s">
        <v>925</v>
      </c>
    </row>
    <row r="4805" spans="1:5" s="188" customFormat="1" outlineLevel="1">
      <c r="A4805" s="188" t="s">
        <v>15020</v>
      </c>
      <c r="B4805" s="206" t="s">
        <v>20775</v>
      </c>
      <c r="C4805" s="188" t="s">
        <v>275</v>
      </c>
      <c r="D4805" s="188" t="s">
        <v>354</v>
      </c>
      <c r="E4805" s="188" t="s">
        <v>925</v>
      </c>
    </row>
    <row r="4806" spans="1:5" s="188" customFormat="1" outlineLevel="1">
      <c r="A4806" s="188" t="s">
        <v>15022</v>
      </c>
      <c r="B4806" s="206" t="s">
        <v>20776</v>
      </c>
      <c r="C4806" s="188" t="s">
        <v>275</v>
      </c>
      <c r="D4806" s="188" t="s">
        <v>354</v>
      </c>
      <c r="E4806" s="188" t="s">
        <v>925</v>
      </c>
    </row>
    <row r="4807" spans="1:5" s="188" customFormat="1" outlineLevel="1">
      <c r="A4807" s="188" t="s">
        <v>15024</v>
      </c>
      <c r="B4807" s="206" t="s">
        <v>20777</v>
      </c>
      <c r="C4807" s="188" t="s">
        <v>275</v>
      </c>
      <c r="D4807" s="188" t="s">
        <v>354</v>
      </c>
      <c r="E4807" s="188" t="s">
        <v>925</v>
      </c>
    </row>
    <row r="4808" spans="1:5" s="188" customFormat="1" outlineLevel="1">
      <c r="A4808" s="188" t="s">
        <v>20778</v>
      </c>
      <c r="B4808" s="206" t="s">
        <v>15584</v>
      </c>
      <c r="C4808" s="188" t="s">
        <v>275</v>
      </c>
      <c r="D4808" s="188" t="s">
        <v>354</v>
      </c>
      <c r="E4808" s="188" t="s">
        <v>925</v>
      </c>
    </row>
    <row r="4809" spans="1:5" s="192" customFormat="1" outlineLevel="1">
      <c r="A4809" s="192" t="s">
        <v>20779</v>
      </c>
      <c r="B4809" s="205" t="s">
        <v>20780</v>
      </c>
    </row>
    <row r="4810" spans="1:5" s="188" customFormat="1" outlineLevel="1">
      <c r="A4810" s="188" t="s">
        <v>15065</v>
      </c>
      <c r="B4810" s="206" t="s">
        <v>20781</v>
      </c>
      <c r="C4810" s="188" t="s">
        <v>275</v>
      </c>
      <c r="D4810" s="188" t="s">
        <v>354</v>
      </c>
      <c r="E4810" s="188" t="s">
        <v>925</v>
      </c>
    </row>
    <row r="4811" spans="1:5" s="188" customFormat="1" outlineLevel="1">
      <c r="A4811" s="188" t="s">
        <v>15081</v>
      </c>
      <c r="B4811" s="206" t="s">
        <v>20782</v>
      </c>
      <c r="C4811" s="188" t="s">
        <v>233</v>
      </c>
      <c r="D4811" s="188" t="s">
        <v>319</v>
      </c>
      <c r="E4811" s="188" t="s">
        <v>21087</v>
      </c>
    </row>
    <row r="4812" spans="1:5" s="188" customFormat="1" outlineLevel="1">
      <c r="A4812" s="188" t="s">
        <v>15085</v>
      </c>
      <c r="B4812" s="206" t="s">
        <v>20783</v>
      </c>
      <c r="C4812" s="188" t="s">
        <v>275</v>
      </c>
      <c r="D4812" s="188" t="s">
        <v>354</v>
      </c>
      <c r="E4812" s="188" t="s">
        <v>925</v>
      </c>
    </row>
    <row r="4813" spans="1:5" s="188" customFormat="1" outlineLevel="1">
      <c r="A4813" s="188" t="s">
        <v>15029</v>
      </c>
      <c r="B4813" s="206" t="s">
        <v>20784</v>
      </c>
      <c r="C4813" s="188" t="s">
        <v>275</v>
      </c>
      <c r="D4813" s="188" t="s">
        <v>354</v>
      </c>
      <c r="E4813" s="188" t="s">
        <v>925</v>
      </c>
    </row>
    <row r="4814" spans="1:5" s="188" customFormat="1" outlineLevel="1">
      <c r="A4814" s="188" t="s">
        <v>15033</v>
      </c>
      <c r="B4814" s="206" t="s">
        <v>20785</v>
      </c>
      <c r="C4814" s="188" t="s">
        <v>275</v>
      </c>
      <c r="D4814" s="188" t="s">
        <v>354</v>
      </c>
      <c r="E4814" s="188" t="s">
        <v>925</v>
      </c>
    </row>
    <row r="4815" spans="1:5" s="188" customFormat="1" outlineLevel="1">
      <c r="A4815" s="188" t="s">
        <v>15048</v>
      </c>
      <c r="B4815" s="206" t="s">
        <v>15046</v>
      </c>
      <c r="C4815" s="188" t="s">
        <v>233</v>
      </c>
      <c r="D4815" s="188" t="s">
        <v>319</v>
      </c>
      <c r="E4815" s="188" t="s">
        <v>21087</v>
      </c>
    </row>
    <row r="4816" spans="1:5" s="188" customFormat="1" outlineLevel="1">
      <c r="A4816" s="188" t="s">
        <v>15075</v>
      </c>
      <c r="B4816" s="206" t="s">
        <v>20786</v>
      </c>
      <c r="C4816" s="188" t="s">
        <v>275</v>
      </c>
      <c r="D4816" s="188" t="s">
        <v>354</v>
      </c>
      <c r="E4816" s="188" t="s">
        <v>925</v>
      </c>
    </row>
    <row r="4817" spans="1:5" s="188" customFormat="1" outlineLevel="1">
      <c r="A4817" s="188" t="s">
        <v>15055</v>
      </c>
      <c r="B4817" s="206" t="s">
        <v>20787</v>
      </c>
      <c r="C4817" s="188" t="s">
        <v>233</v>
      </c>
      <c r="D4817" s="188" t="s">
        <v>319</v>
      </c>
      <c r="E4817" s="188" t="s">
        <v>21087</v>
      </c>
    </row>
    <row r="4818" spans="1:5" s="188" customFormat="1" outlineLevel="1">
      <c r="A4818" s="188" t="s">
        <v>15090</v>
      </c>
      <c r="B4818" s="206" t="s">
        <v>20788</v>
      </c>
      <c r="C4818" s="188" t="s">
        <v>275</v>
      </c>
      <c r="D4818" s="188" t="s">
        <v>354</v>
      </c>
      <c r="E4818" s="188" t="s">
        <v>925</v>
      </c>
    </row>
    <row r="4819" spans="1:5" s="188" customFormat="1" outlineLevel="1">
      <c r="A4819" s="188" t="s">
        <v>20789</v>
      </c>
      <c r="B4819" s="206" t="s">
        <v>15584</v>
      </c>
    </row>
    <row r="4820" spans="1:5" s="192" customFormat="1" outlineLevel="1">
      <c r="A4820" s="192" t="s">
        <v>20790</v>
      </c>
      <c r="B4820" s="205" t="s">
        <v>15584</v>
      </c>
    </row>
    <row r="4821" spans="1:5" s="98" customFormat="1" outlineLevel="1">
      <c r="A4821" s="98" t="s">
        <v>20791</v>
      </c>
      <c r="B4821" s="204" t="s">
        <v>15584</v>
      </c>
    </row>
    <row r="4822" spans="1:5" s="103" customFormat="1">
      <c r="A4822" s="103" t="s">
        <v>14489</v>
      </c>
      <c r="B4822" s="203" t="s">
        <v>20792</v>
      </c>
    </row>
    <row r="4823" spans="1:5" s="98" customFormat="1" ht="15" customHeight="1" outlineLevel="1">
      <c r="A4823" s="98" t="s">
        <v>20793</v>
      </c>
      <c r="B4823" s="204" t="s">
        <v>20794</v>
      </c>
    </row>
    <row r="4824" spans="1:5" s="192" customFormat="1" ht="15" customHeight="1" outlineLevel="1">
      <c r="A4824" s="192" t="s">
        <v>20795</v>
      </c>
      <c r="B4824" s="205" t="s">
        <v>20796</v>
      </c>
      <c r="C4824" s="192" t="s">
        <v>233</v>
      </c>
      <c r="D4824" s="192" t="s">
        <v>319</v>
      </c>
      <c r="E4824" s="192" t="s">
        <v>21087</v>
      </c>
    </row>
    <row r="4825" spans="1:5" s="188" customFormat="1" ht="15" customHeight="1" outlineLevel="1">
      <c r="A4825" s="188" t="s">
        <v>14360</v>
      </c>
      <c r="B4825" s="206" t="s">
        <v>20797</v>
      </c>
      <c r="C4825" s="188" t="s">
        <v>233</v>
      </c>
      <c r="D4825" s="188" t="s">
        <v>319</v>
      </c>
      <c r="E4825" s="188" t="s">
        <v>21087</v>
      </c>
    </row>
    <row r="4826" spans="1:5" s="188" customFormat="1" ht="15" customHeight="1" outlineLevel="1">
      <c r="A4826" s="188" t="s">
        <v>15154</v>
      </c>
      <c r="B4826" s="206" t="s">
        <v>20798</v>
      </c>
      <c r="C4826" s="188" t="s">
        <v>233</v>
      </c>
      <c r="D4826" s="188" t="s">
        <v>319</v>
      </c>
      <c r="E4826" s="188" t="s">
        <v>21087</v>
      </c>
    </row>
    <row r="4827" spans="1:5" s="188" customFormat="1" ht="15" customHeight="1" outlineLevel="1">
      <c r="A4827" s="188" t="s">
        <v>15201</v>
      </c>
      <c r="B4827" s="206" t="s">
        <v>20799</v>
      </c>
      <c r="C4827" s="188" t="s">
        <v>233</v>
      </c>
      <c r="D4827" s="188" t="s">
        <v>319</v>
      </c>
      <c r="E4827" s="188" t="s">
        <v>21087</v>
      </c>
    </row>
    <row r="4828" spans="1:5" s="188" customFormat="1" ht="15" customHeight="1" outlineLevel="1">
      <c r="A4828" s="188" t="s">
        <v>15160</v>
      </c>
      <c r="B4828" s="206" t="s">
        <v>20800</v>
      </c>
      <c r="C4828" s="188" t="s">
        <v>233</v>
      </c>
      <c r="D4828" s="188" t="s">
        <v>319</v>
      </c>
      <c r="E4828" s="188" t="s">
        <v>21087</v>
      </c>
    </row>
    <row r="4829" spans="1:5" s="188" customFormat="1" ht="15" customHeight="1" outlineLevel="1">
      <c r="A4829" s="188" t="s">
        <v>20801</v>
      </c>
      <c r="B4829" s="206" t="s">
        <v>15584</v>
      </c>
      <c r="C4829" s="188" t="s">
        <v>233</v>
      </c>
      <c r="D4829" s="188" t="s">
        <v>319</v>
      </c>
      <c r="E4829" s="188" t="s">
        <v>21087</v>
      </c>
    </row>
    <row r="4830" spans="1:5" s="192" customFormat="1" ht="15" customHeight="1" outlineLevel="1">
      <c r="A4830" s="192" t="s">
        <v>20802</v>
      </c>
      <c r="B4830" s="205" t="s">
        <v>15187</v>
      </c>
      <c r="C4830" s="192" t="s">
        <v>233</v>
      </c>
      <c r="D4830" s="192" t="s">
        <v>319</v>
      </c>
      <c r="E4830" s="192" t="s">
        <v>21087</v>
      </c>
    </row>
    <row r="4831" spans="1:5" s="188" customFormat="1" ht="15" customHeight="1" outlineLevel="1">
      <c r="A4831" s="188" t="s">
        <v>15191</v>
      </c>
      <c r="B4831" s="206" t="s">
        <v>20803</v>
      </c>
      <c r="C4831" s="188" t="s">
        <v>233</v>
      </c>
      <c r="D4831" s="188" t="s">
        <v>319</v>
      </c>
      <c r="E4831" s="188" t="s">
        <v>21087</v>
      </c>
    </row>
    <row r="4832" spans="1:5" s="188" customFormat="1" ht="15" customHeight="1" outlineLevel="1">
      <c r="A4832" s="188" t="s">
        <v>15193</v>
      </c>
      <c r="B4832" s="206" t="s">
        <v>20804</v>
      </c>
      <c r="C4832" s="188" t="s">
        <v>233</v>
      </c>
      <c r="D4832" s="188" t="s">
        <v>319</v>
      </c>
      <c r="E4832" s="188" t="s">
        <v>21087</v>
      </c>
    </row>
    <row r="4833" spans="1:5" s="188" customFormat="1" ht="15" customHeight="1" outlineLevel="1">
      <c r="A4833" s="188" t="s">
        <v>15196</v>
      </c>
      <c r="B4833" s="206" t="s">
        <v>20805</v>
      </c>
      <c r="C4833" s="188" t="s">
        <v>233</v>
      </c>
      <c r="D4833" s="188" t="s">
        <v>319</v>
      </c>
      <c r="E4833" s="188" t="s">
        <v>21087</v>
      </c>
    </row>
    <row r="4834" spans="1:5" s="188" customFormat="1" ht="15" customHeight="1" outlineLevel="1">
      <c r="A4834" s="188" t="s">
        <v>15198</v>
      </c>
      <c r="B4834" s="206" t="s">
        <v>20806</v>
      </c>
      <c r="C4834" s="188" t="s">
        <v>233</v>
      </c>
      <c r="D4834" s="188" t="s">
        <v>319</v>
      </c>
      <c r="E4834" s="188" t="s">
        <v>21087</v>
      </c>
    </row>
    <row r="4835" spans="1:5" s="188" customFormat="1" ht="15" customHeight="1" outlineLevel="1">
      <c r="A4835" s="188" t="s">
        <v>20807</v>
      </c>
      <c r="B4835" s="206" t="s">
        <v>15584</v>
      </c>
      <c r="C4835" s="188" t="s">
        <v>233</v>
      </c>
      <c r="D4835" s="188" t="s">
        <v>319</v>
      </c>
      <c r="E4835" s="188" t="s">
        <v>21087</v>
      </c>
    </row>
    <row r="4836" spans="1:5" s="192" customFormat="1" ht="15" customHeight="1" outlineLevel="1">
      <c r="A4836" s="192" t="s">
        <v>20808</v>
      </c>
      <c r="B4836" s="205" t="s">
        <v>20809</v>
      </c>
      <c r="C4836" s="192" t="s">
        <v>275</v>
      </c>
      <c r="D4836" s="192" t="s">
        <v>354</v>
      </c>
      <c r="E4836" s="192" t="s">
        <v>925</v>
      </c>
    </row>
    <row r="4837" spans="1:5" s="188" customFormat="1" ht="15" customHeight="1" outlineLevel="1">
      <c r="A4837" s="188" t="s">
        <v>15165</v>
      </c>
      <c r="B4837" s="206" t="s">
        <v>20810</v>
      </c>
      <c r="C4837" s="188" t="s">
        <v>275</v>
      </c>
      <c r="D4837" s="188" t="s">
        <v>354</v>
      </c>
      <c r="E4837" s="188" t="s">
        <v>925</v>
      </c>
    </row>
    <row r="4838" spans="1:5" s="188" customFormat="1" ht="15" customHeight="1" outlineLevel="1">
      <c r="A4838" s="188" t="s">
        <v>15173</v>
      </c>
      <c r="B4838" s="206" t="s">
        <v>20811</v>
      </c>
      <c r="C4838" s="188" t="s">
        <v>275</v>
      </c>
      <c r="D4838" s="188" t="s">
        <v>354</v>
      </c>
      <c r="E4838" s="188" t="s">
        <v>925</v>
      </c>
    </row>
    <row r="4839" spans="1:5" s="188" customFormat="1" ht="15" customHeight="1" outlineLevel="1">
      <c r="A4839" s="188" t="s">
        <v>20812</v>
      </c>
      <c r="B4839" s="206" t="s">
        <v>15584</v>
      </c>
      <c r="C4839" s="188" t="s">
        <v>275</v>
      </c>
      <c r="D4839" s="188" t="s">
        <v>354</v>
      </c>
      <c r="E4839" s="188" t="s">
        <v>925</v>
      </c>
    </row>
    <row r="4840" spans="1:5" s="192" customFormat="1" ht="15" customHeight="1" outlineLevel="1">
      <c r="A4840" s="192" t="s">
        <v>20813</v>
      </c>
      <c r="B4840" s="205" t="s">
        <v>20814</v>
      </c>
    </row>
    <row r="4841" spans="1:5" s="188" customFormat="1" ht="15" customHeight="1" outlineLevel="1">
      <c r="A4841" s="188" t="s">
        <v>15178</v>
      </c>
      <c r="B4841" s="206" t="s">
        <v>20815</v>
      </c>
      <c r="C4841" s="188" t="s">
        <v>233</v>
      </c>
      <c r="D4841" s="188" t="s">
        <v>319</v>
      </c>
      <c r="E4841" s="188" t="s">
        <v>21087</v>
      </c>
    </row>
    <row r="4842" spans="1:5" s="188" customFormat="1" ht="15" customHeight="1" outlineLevel="1">
      <c r="A4842" s="188" t="s">
        <v>20816</v>
      </c>
      <c r="B4842" s="206" t="s">
        <v>20817</v>
      </c>
      <c r="C4842" s="188" t="s">
        <v>233</v>
      </c>
      <c r="D4842" s="188" t="s">
        <v>319</v>
      </c>
      <c r="E4842" s="188" t="s">
        <v>21087</v>
      </c>
    </row>
    <row r="4843" spans="1:5" s="188" customFormat="1" ht="15" customHeight="1" outlineLevel="1">
      <c r="A4843" s="188" t="s">
        <v>15181</v>
      </c>
      <c r="B4843" s="206" t="s">
        <v>20818</v>
      </c>
      <c r="C4843" s="188" t="s">
        <v>275</v>
      </c>
      <c r="D4843" s="188" t="s">
        <v>354</v>
      </c>
      <c r="E4843" s="188" t="s">
        <v>925</v>
      </c>
    </row>
    <row r="4844" spans="1:5" s="188" customFormat="1" ht="15" customHeight="1" outlineLevel="1">
      <c r="A4844" s="188" t="s">
        <v>15184</v>
      </c>
      <c r="B4844" s="206" t="s">
        <v>20819</v>
      </c>
      <c r="C4844" s="188" t="s">
        <v>275</v>
      </c>
      <c r="D4844" s="188" t="s">
        <v>354</v>
      </c>
      <c r="E4844" s="188" t="s">
        <v>925</v>
      </c>
    </row>
    <row r="4845" spans="1:5" s="188" customFormat="1" ht="15" customHeight="1" outlineLevel="1">
      <c r="A4845" s="188" t="s">
        <v>20820</v>
      </c>
      <c r="B4845" s="206" t="s">
        <v>15584</v>
      </c>
    </row>
    <row r="4846" spans="1:5" s="192" customFormat="1" ht="15" customHeight="1" outlineLevel="1">
      <c r="A4846" s="192" t="s">
        <v>20821</v>
      </c>
      <c r="B4846" s="205" t="s">
        <v>15584</v>
      </c>
    </row>
    <row r="4847" spans="1:5" s="98" customFormat="1" ht="15" customHeight="1" outlineLevel="1">
      <c r="A4847" s="98" t="s">
        <v>20822</v>
      </c>
      <c r="B4847" s="204" t="s">
        <v>20823</v>
      </c>
      <c r="C4847" s="98" t="s">
        <v>224</v>
      </c>
      <c r="D4847" s="98" t="s">
        <v>314</v>
      </c>
      <c r="E4847" s="98" t="s">
        <v>225</v>
      </c>
    </row>
    <row r="4848" spans="1:5" s="192" customFormat="1" ht="15" customHeight="1" outlineLevel="1">
      <c r="A4848" s="192" t="s">
        <v>20824</v>
      </c>
      <c r="B4848" s="205" t="s">
        <v>20825</v>
      </c>
      <c r="C4848" s="192" t="s">
        <v>224</v>
      </c>
      <c r="D4848" s="192" t="s">
        <v>314</v>
      </c>
      <c r="E4848" s="192" t="s">
        <v>225</v>
      </c>
    </row>
    <row r="4849" spans="1:5" s="188" customFormat="1" ht="15" customHeight="1" outlineLevel="1">
      <c r="A4849" s="188" t="s">
        <v>7802</v>
      </c>
      <c r="B4849" s="206" t="s">
        <v>7801</v>
      </c>
      <c r="C4849" s="188" t="s">
        <v>224</v>
      </c>
      <c r="D4849" s="188" t="s">
        <v>314</v>
      </c>
      <c r="E4849" s="188" t="s">
        <v>225</v>
      </c>
    </row>
    <row r="4850" spans="1:5" s="188" customFormat="1" ht="15" customHeight="1" outlineLevel="1">
      <c r="A4850" s="188" t="s">
        <v>7813</v>
      </c>
      <c r="B4850" s="206" t="s">
        <v>20826</v>
      </c>
      <c r="C4850" s="188" t="s">
        <v>224</v>
      </c>
      <c r="D4850" s="188" t="s">
        <v>314</v>
      </c>
      <c r="E4850" s="188" t="s">
        <v>225</v>
      </c>
    </row>
    <row r="4851" spans="1:5" s="188" customFormat="1" ht="15" customHeight="1" outlineLevel="1">
      <c r="A4851" s="188" t="s">
        <v>7810</v>
      </c>
      <c r="B4851" s="206" t="s">
        <v>20827</v>
      </c>
      <c r="C4851" s="188" t="s">
        <v>224</v>
      </c>
      <c r="D4851" s="188" t="s">
        <v>314</v>
      </c>
      <c r="E4851" s="188" t="s">
        <v>225</v>
      </c>
    </row>
    <row r="4852" spans="1:5" s="188" customFormat="1" ht="15" customHeight="1" outlineLevel="1">
      <c r="A4852" s="188" t="s">
        <v>7787</v>
      </c>
      <c r="B4852" s="206" t="s">
        <v>20828</v>
      </c>
      <c r="C4852" s="188" t="s">
        <v>224</v>
      </c>
      <c r="D4852" s="188" t="s">
        <v>314</v>
      </c>
      <c r="E4852" s="188" t="s">
        <v>225</v>
      </c>
    </row>
    <row r="4853" spans="1:5" s="188" customFormat="1" ht="15" customHeight="1" outlineLevel="1">
      <c r="A4853" s="188" t="s">
        <v>7790</v>
      </c>
      <c r="B4853" s="206" t="s">
        <v>20829</v>
      </c>
      <c r="C4853" s="188" t="s">
        <v>224</v>
      </c>
      <c r="D4853" s="188" t="s">
        <v>314</v>
      </c>
      <c r="E4853" s="188" t="s">
        <v>225</v>
      </c>
    </row>
    <row r="4854" spans="1:5" s="188" customFormat="1" ht="15" customHeight="1" outlineLevel="1">
      <c r="A4854" s="188" t="s">
        <v>7792</v>
      </c>
      <c r="B4854" s="206" t="s">
        <v>20830</v>
      </c>
      <c r="C4854" s="188" t="s">
        <v>224</v>
      </c>
      <c r="D4854" s="188" t="s">
        <v>314</v>
      </c>
      <c r="E4854" s="188" t="s">
        <v>225</v>
      </c>
    </row>
    <row r="4855" spans="1:5" s="188" customFormat="1" ht="15" customHeight="1" outlineLevel="1">
      <c r="A4855" s="188" t="s">
        <v>20831</v>
      </c>
      <c r="B4855" s="206" t="s">
        <v>15584</v>
      </c>
      <c r="C4855" s="188" t="s">
        <v>224</v>
      </c>
      <c r="D4855" s="188" t="s">
        <v>314</v>
      </c>
      <c r="E4855" s="188" t="s">
        <v>225</v>
      </c>
    </row>
    <row r="4856" spans="1:5" s="192" customFormat="1" ht="15" customHeight="1" outlineLevel="1">
      <c r="A4856" s="192" t="s">
        <v>20832</v>
      </c>
      <c r="B4856" s="205" t="s">
        <v>20833</v>
      </c>
      <c r="C4856" s="192" t="s">
        <v>224</v>
      </c>
      <c r="D4856" s="192" t="s">
        <v>314</v>
      </c>
      <c r="E4856" s="192" t="s">
        <v>225</v>
      </c>
    </row>
    <row r="4857" spans="1:5" s="188" customFormat="1" ht="15" customHeight="1" outlineLevel="1">
      <c r="A4857" s="188" t="s">
        <v>7797</v>
      </c>
      <c r="B4857" s="206" t="s">
        <v>20834</v>
      </c>
      <c r="C4857" s="188" t="s">
        <v>224</v>
      </c>
      <c r="D4857" s="188" t="s">
        <v>314</v>
      </c>
      <c r="E4857" s="188" t="s">
        <v>225</v>
      </c>
    </row>
    <row r="4858" spans="1:5" s="188" customFormat="1" ht="15" customHeight="1" outlineLevel="1">
      <c r="A4858" s="188" t="s">
        <v>7799</v>
      </c>
      <c r="B4858" s="206" t="s">
        <v>15826</v>
      </c>
      <c r="C4858" s="188" t="s">
        <v>224</v>
      </c>
      <c r="D4858" s="188" t="s">
        <v>314</v>
      </c>
      <c r="E4858" s="188" t="s">
        <v>225</v>
      </c>
    </row>
    <row r="4859" spans="1:5" s="188" customFormat="1" ht="15" customHeight="1" outlineLevel="1">
      <c r="A4859" s="188" t="s">
        <v>20835</v>
      </c>
      <c r="B4859" s="206" t="s">
        <v>15584</v>
      </c>
      <c r="C4859" s="188" t="s">
        <v>224</v>
      </c>
      <c r="D4859" s="188" t="s">
        <v>314</v>
      </c>
      <c r="E4859" s="188" t="s">
        <v>225</v>
      </c>
    </row>
    <row r="4860" spans="1:5" s="192" customFormat="1" ht="15" customHeight="1" outlineLevel="1">
      <c r="A4860" s="192" t="s">
        <v>20836</v>
      </c>
      <c r="B4860" s="205" t="s">
        <v>20837</v>
      </c>
      <c r="C4860" s="192" t="s">
        <v>224</v>
      </c>
      <c r="D4860" s="192" t="s">
        <v>314</v>
      </c>
      <c r="E4860" s="192" t="s">
        <v>225</v>
      </c>
    </row>
    <row r="4861" spans="1:5" s="188" customFormat="1" ht="15" customHeight="1" outlineLevel="1">
      <c r="A4861" s="188" t="s">
        <v>7825</v>
      </c>
      <c r="B4861" s="206" t="s">
        <v>7822</v>
      </c>
      <c r="C4861" s="188" t="s">
        <v>224</v>
      </c>
      <c r="D4861" s="188" t="s">
        <v>314</v>
      </c>
      <c r="E4861" s="188" t="s">
        <v>225</v>
      </c>
    </row>
    <row r="4862" spans="1:5" s="188" customFormat="1" ht="15" customHeight="1" outlineLevel="1">
      <c r="A4862" s="188" t="s">
        <v>7829</v>
      </c>
      <c r="B4862" s="206" t="s">
        <v>20838</v>
      </c>
      <c r="C4862" s="188" t="s">
        <v>224</v>
      </c>
      <c r="D4862" s="188" t="s">
        <v>314</v>
      </c>
      <c r="E4862" s="188" t="s">
        <v>225</v>
      </c>
    </row>
    <row r="4863" spans="1:5" s="188" customFormat="1" ht="15" customHeight="1" outlineLevel="1">
      <c r="A4863" s="188" t="s">
        <v>20839</v>
      </c>
      <c r="B4863" s="206" t="s">
        <v>15584</v>
      </c>
      <c r="C4863" s="188" t="s">
        <v>224</v>
      </c>
      <c r="D4863" s="188" t="s">
        <v>314</v>
      </c>
      <c r="E4863" s="188" t="s">
        <v>225</v>
      </c>
    </row>
    <row r="4864" spans="1:5" s="192" customFormat="1" ht="15" customHeight="1" outlineLevel="1">
      <c r="A4864" s="192" t="s">
        <v>20840</v>
      </c>
      <c r="B4864" s="205" t="s">
        <v>20841</v>
      </c>
      <c r="C4864" s="192" t="s">
        <v>224</v>
      </c>
      <c r="D4864" s="192" t="s">
        <v>314</v>
      </c>
      <c r="E4864" s="192" t="s">
        <v>225</v>
      </c>
    </row>
    <row r="4865" spans="1:5" s="188" customFormat="1" ht="15" customHeight="1" outlineLevel="1">
      <c r="A4865" s="188" t="s">
        <v>7759</v>
      </c>
      <c r="B4865" s="206" t="s">
        <v>7756</v>
      </c>
      <c r="C4865" s="188" t="s">
        <v>224</v>
      </c>
      <c r="D4865" s="188" t="s">
        <v>314</v>
      </c>
      <c r="E4865" s="188" t="s">
        <v>225</v>
      </c>
    </row>
    <row r="4866" spans="1:5" s="188" customFormat="1" ht="15" customHeight="1" outlineLevel="1">
      <c r="A4866" s="188" t="s">
        <v>7817</v>
      </c>
      <c r="B4866" s="206" t="s">
        <v>20842</v>
      </c>
      <c r="C4866" s="188" t="s">
        <v>224</v>
      </c>
      <c r="D4866" s="188" t="s">
        <v>314</v>
      </c>
      <c r="E4866" s="188" t="s">
        <v>225</v>
      </c>
    </row>
    <row r="4867" spans="1:5" s="188" customFormat="1" ht="15" customHeight="1" outlineLevel="1">
      <c r="A4867" s="188" t="s">
        <v>7820</v>
      </c>
      <c r="B4867" s="206" t="s">
        <v>20843</v>
      </c>
      <c r="C4867" s="188" t="s">
        <v>224</v>
      </c>
      <c r="D4867" s="188" t="s">
        <v>314</v>
      </c>
      <c r="E4867" s="188" t="s">
        <v>225</v>
      </c>
    </row>
    <row r="4868" spans="1:5" s="188" customFormat="1" ht="15" customHeight="1" outlineLevel="1">
      <c r="A4868" s="188" t="s">
        <v>7832</v>
      </c>
      <c r="B4868" s="206" t="s">
        <v>20844</v>
      </c>
      <c r="C4868" s="188" t="s">
        <v>224</v>
      </c>
      <c r="D4868" s="188" t="s">
        <v>314</v>
      </c>
      <c r="E4868" s="188" t="s">
        <v>225</v>
      </c>
    </row>
    <row r="4869" spans="1:5" s="188" customFormat="1" ht="15" customHeight="1" outlineLevel="1">
      <c r="A4869" s="188" t="s">
        <v>7805</v>
      </c>
      <c r="B4869" s="206" t="s">
        <v>7804</v>
      </c>
      <c r="C4869" s="188" t="s">
        <v>224</v>
      </c>
      <c r="D4869" s="188" t="s">
        <v>314</v>
      </c>
      <c r="E4869" s="188" t="s">
        <v>225</v>
      </c>
    </row>
    <row r="4870" spans="1:5" s="188" customFormat="1" ht="15" customHeight="1" outlineLevel="1">
      <c r="A4870" s="188" t="s">
        <v>7837</v>
      </c>
      <c r="B4870" s="206" t="s">
        <v>20845</v>
      </c>
      <c r="C4870" s="188" t="s">
        <v>224</v>
      </c>
      <c r="D4870" s="188" t="s">
        <v>314</v>
      </c>
      <c r="E4870" s="188" t="s">
        <v>225</v>
      </c>
    </row>
    <row r="4871" spans="1:5" s="188" customFormat="1" ht="15" customHeight="1" outlineLevel="1">
      <c r="A4871" s="188" t="s">
        <v>7840</v>
      </c>
      <c r="B4871" s="206" t="s">
        <v>20846</v>
      </c>
      <c r="C4871" s="188" t="s">
        <v>224</v>
      </c>
      <c r="D4871" s="188" t="s">
        <v>314</v>
      </c>
      <c r="E4871" s="188" t="s">
        <v>225</v>
      </c>
    </row>
    <row r="4872" spans="1:5" s="188" customFormat="1" ht="15" customHeight="1" outlineLevel="1">
      <c r="A4872" s="188" t="s">
        <v>7842</v>
      </c>
      <c r="B4872" s="206" t="s">
        <v>20841</v>
      </c>
      <c r="C4872" s="188" t="s">
        <v>224</v>
      </c>
      <c r="D4872" s="188" t="s">
        <v>314</v>
      </c>
      <c r="E4872" s="188" t="s">
        <v>225</v>
      </c>
    </row>
    <row r="4873" spans="1:5" s="188" customFormat="1" ht="15" customHeight="1" outlineLevel="1">
      <c r="A4873" s="188" t="s">
        <v>20847</v>
      </c>
      <c r="B4873" s="206" t="s">
        <v>15584</v>
      </c>
      <c r="C4873" s="188" t="s">
        <v>224</v>
      </c>
      <c r="D4873" s="188" t="s">
        <v>314</v>
      </c>
      <c r="E4873" s="188" t="s">
        <v>225</v>
      </c>
    </row>
    <row r="4874" spans="1:5" s="192" customFormat="1" ht="15" customHeight="1" outlineLevel="1">
      <c r="A4874" s="192" t="s">
        <v>20848</v>
      </c>
      <c r="B4874" s="205" t="s">
        <v>15584</v>
      </c>
      <c r="C4874" s="192" t="s">
        <v>224</v>
      </c>
      <c r="D4874" s="192" t="s">
        <v>314</v>
      </c>
      <c r="E4874" s="192" t="s">
        <v>225</v>
      </c>
    </row>
    <row r="4875" spans="1:5" s="98" customFormat="1" ht="15" customHeight="1" outlineLevel="1">
      <c r="A4875" s="98" t="s">
        <v>20849</v>
      </c>
      <c r="B4875" s="204" t="s">
        <v>20850</v>
      </c>
      <c r="C4875" s="98" t="s">
        <v>274</v>
      </c>
      <c r="D4875" s="98" t="s">
        <v>353</v>
      </c>
      <c r="E4875" s="98" t="s">
        <v>21089</v>
      </c>
    </row>
    <row r="4876" spans="1:5" s="192" customFormat="1" ht="15" customHeight="1" outlineLevel="1">
      <c r="A4876" s="192" t="s">
        <v>20851</v>
      </c>
      <c r="B4876" s="205" t="s">
        <v>6667</v>
      </c>
      <c r="C4876" s="192" t="s">
        <v>274</v>
      </c>
      <c r="D4876" s="192" t="s">
        <v>353</v>
      </c>
      <c r="E4876" s="192" t="s">
        <v>21089</v>
      </c>
    </row>
    <row r="4877" spans="1:5" s="188" customFormat="1" ht="15" customHeight="1" outlineLevel="1">
      <c r="A4877" s="188" t="s">
        <v>6673</v>
      </c>
      <c r="B4877" s="206" t="s">
        <v>20852</v>
      </c>
      <c r="C4877" s="188" t="s">
        <v>274</v>
      </c>
      <c r="D4877" s="188" t="s">
        <v>353</v>
      </c>
      <c r="E4877" s="188" t="s">
        <v>21089</v>
      </c>
    </row>
    <row r="4878" spans="1:5" s="188" customFormat="1" ht="15" customHeight="1" outlineLevel="1">
      <c r="A4878" s="188" t="s">
        <v>6670</v>
      </c>
      <c r="B4878" s="206" t="s">
        <v>20853</v>
      </c>
      <c r="C4878" s="188" t="s">
        <v>274</v>
      </c>
      <c r="D4878" s="188" t="s">
        <v>353</v>
      </c>
      <c r="E4878" s="188" t="s">
        <v>21089</v>
      </c>
    </row>
    <row r="4879" spans="1:5" s="188" customFormat="1" ht="15" customHeight="1" outlineLevel="1">
      <c r="A4879" s="188" t="s">
        <v>20854</v>
      </c>
      <c r="B4879" s="206" t="s">
        <v>15584</v>
      </c>
      <c r="C4879" s="188" t="s">
        <v>274</v>
      </c>
      <c r="D4879" s="188" t="s">
        <v>353</v>
      </c>
      <c r="E4879" s="188" t="s">
        <v>21089</v>
      </c>
    </row>
    <row r="4880" spans="1:5" s="192" customFormat="1" ht="15" customHeight="1" outlineLevel="1">
      <c r="A4880" s="192" t="s">
        <v>20855</v>
      </c>
      <c r="B4880" s="205" t="s">
        <v>20856</v>
      </c>
      <c r="C4880" s="192" t="s">
        <v>274</v>
      </c>
      <c r="D4880" s="192" t="s">
        <v>353</v>
      </c>
      <c r="E4880" s="192" t="s">
        <v>21089</v>
      </c>
    </row>
    <row r="4881" spans="1:5" s="188" customFormat="1" ht="15" customHeight="1" outlineLevel="1">
      <c r="A4881" s="188" t="s">
        <v>6662</v>
      </c>
      <c r="B4881" s="206" t="s">
        <v>20857</v>
      </c>
      <c r="C4881" s="188" t="s">
        <v>274</v>
      </c>
      <c r="D4881" s="188" t="s">
        <v>353</v>
      </c>
      <c r="E4881" s="188" t="s">
        <v>21089</v>
      </c>
    </row>
    <row r="4882" spans="1:5" s="188" customFormat="1" ht="15" customHeight="1" outlineLevel="1">
      <c r="A4882" s="188" t="s">
        <v>6692</v>
      </c>
      <c r="B4882" s="206" t="s">
        <v>20858</v>
      </c>
      <c r="C4882" s="188" t="s">
        <v>274</v>
      </c>
      <c r="D4882" s="188" t="s">
        <v>353</v>
      </c>
      <c r="E4882" s="188" t="s">
        <v>21089</v>
      </c>
    </row>
    <row r="4883" spans="1:5" s="188" customFormat="1" ht="15" customHeight="1" outlineLevel="1">
      <c r="A4883" s="188" t="s">
        <v>20859</v>
      </c>
      <c r="B4883" s="206" t="s">
        <v>15584</v>
      </c>
      <c r="C4883" s="188" t="s">
        <v>274</v>
      </c>
      <c r="D4883" s="188" t="s">
        <v>353</v>
      </c>
      <c r="E4883" s="188" t="s">
        <v>21089</v>
      </c>
    </row>
    <row r="4884" spans="1:5" s="192" customFormat="1" ht="15" customHeight="1" outlineLevel="1">
      <c r="A4884" s="192" t="s">
        <v>20860</v>
      </c>
      <c r="B4884" s="205" t="s">
        <v>20861</v>
      </c>
      <c r="C4884" s="192" t="s">
        <v>274</v>
      </c>
      <c r="D4884" s="192" t="s">
        <v>353</v>
      </c>
      <c r="E4884" s="192" t="s">
        <v>21089</v>
      </c>
    </row>
    <row r="4885" spans="1:5" s="188" customFormat="1" ht="15" customHeight="1" outlineLevel="1">
      <c r="A4885" s="188" t="s">
        <v>6590</v>
      </c>
      <c r="B4885" s="206" t="s">
        <v>20862</v>
      </c>
      <c r="C4885" s="188" t="s">
        <v>274</v>
      </c>
      <c r="D4885" s="188" t="s">
        <v>353</v>
      </c>
      <c r="E4885" s="188" t="s">
        <v>21089</v>
      </c>
    </row>
    <row r="4886" spans="1:5" s="188" customFormat="1" ht="15" customHeight="1" outlineLevel="1">
      <c r="A4886" s="188" t="s">
        <v>6686</v>
      </c>
      <c r="B4886" s="206" t="s">
        <v>20863</v>
      </c>
      <c r="C4886" s="188" t="s">
        <v>274</v>
      </c>
      <c r="D4886" s="188" t="s">
        <v>353</v>
      </c>
      <c r="E4886" s="188" t="s">
        <v>21089</v>
      </c>
    </row>
    <row r="4887" spans="1:5" s="188" customFormat="1" ht="15" customHeight="1" outlineLevel="1">
      <c r="A4887" s="188" t="s">
        <v>20864</v>
      </c>
      <c r="B4887" s="206" t="s">
        <v>15584</v>
      </c>
      <c r="C4887" s="188" t="s">
        <v>274</v>
      </c>
      <c r="D4887" s="188" t="s">
        <v>353</v>
      </c>
      <c r="E4887" s="188" t="s">
        <v>21089</v>
      </c>
    </row>
    <row r="4888" spans="1:5" s="192" customFormat="1" ht="15" customHeight="1" outlineLevel="1">
      <c r="A4888" s="192" t="s">
        <v>20865</v>
      </c>
      <c r="B4888" s="205" t="s">
        <v>20866</v>
      </c>
      <c r="C4888" s="192" t="s">
        <v>274</v>
      </c>
      <c r="D4888" s="192" t="s">
        <v>353</v>
      </c>
      <c r="E4888" s="192" t="s">
        <v>21089</v>
      </c>
    </row>
    <row r="4889" spans="1:5" s="188" customFormat="1" ht="15" customHeight="1" outlineLevel="1">
      <c r="A4889" s="188" t="s">
        <v>6702</v>
      </c>
      <c r="B4889" s="206" t="s">
        <v>20867</v>
      </c>
      <c r="C4889" s="188" t="s">
        <v>274</v>
      </c>
      <c r="D4889" s="188" t="s">
        <v>353</v>
      </c>
      <c r="E4889" s="188" t="s">
        <v>21089</v>
      </c>
    </row>
    <row r="4890" spans="1:5" s="188" customFormat="1" ht="15" customHeight="1" outlineLevel="1">
      <c r="A4890" s="188" t="s">
        <v>6708</v>
      </c>
      <c r="B4890" s="206" t="s">
        <v>20868</v>
      </c>
      <c r="C4890" s="188" t="s">
        <v>274</v>
      </c>
      <c r="D4890" s="188" t="s">
        <v>353</v>
      </c>
      <c r="E4890" s="188" t="s">
        <v>21089</v>
      </c>
    </row>
    <row r="4891" spans="1:5" s="188" customFormat="1" ht="15" customHeight="1" outlineLevel="1">
      <c r="A4891" s="188" t="s">
        <v>6711</v>
      </c>
      <c r="B4891" s="206" t="s">
        <v>20869</v>
      </c>
      <c r="C4891" s="188" t="s">
        <v>274</v>
      </c>
      <c r="D4891" s="188" t="s">
        <v>353</v>
      </c>
      <c r="E4891" s="188" t="s">
        <v>21089</v>
      </c>
    </row>
    <row r="4892" spans="1:5" s="188" customFormat="1" ht="15" customHeight="1" outlineLevel="1">
      <c r="A4892" s="188" t="s">
        <v>20870</v>
      </c>
      <c r="B4892" s="206" t="s">
        <v>15584</v>
      </c>
      <c r="C4892" s="188" t="s">
        <v>274</v>
      </c>
      <c r="D4892" s="188" t="s">
        <v>353</v>
      </c>
      <c r="E4892" s="188" t="s">
        <v>21089</v>
      </c>
    </row>
    <row r="4893" spans="1:5" s="192" customFormat="1" ht="15" customHeight="1" outlineLevel="1">
      <c r="A4893" s="192" t="s">
        <v>20871</v>
      </c>
      <c r="B4893" s="205" t="s">
        <v>15584</v>
      </c>
      <c r="C4893" s="192" t="s">
        <v>274</v>
      </c>
      <c r="D4893" s="192" t="s">
        <v>353</v>
      </c>
      <c r="E4893" s="192" t="s">
        <v>21089</v>
      </c>
    </row>
    <row r="4894" spans="1:5" s="98" customFormat="1" ht="15" customHeight="1" outlineLevel="1">
      <c r="A4894" s="98" t="s">
        <v>20872</v>
      </c>
      <c r="B4894" s="204" t="s">
        <v>20873</v>
      </c>
      <c r="C4894" s="98" t="s">
        <v>275</v>
      </c>
      <c r="D4894" s="98" t="s">
        <v>354</v>
      </c>
      <c r="E4894" s="98" t="s">
        <v>925</v>
      </c>
    </row>
    <row r="4895" spans="1:5" s="192" customFormat="1" ht="15" customHeight="1" outlineLevel="1">
      <c r="A4895" s="192" t="s">
        <v>14415</v>
      </c>
      <c r="B4895" s="205" t="s">
        <v>20874</v>
      </c>
      <c r="C4895" s="192" t="s">
        <v>275</v>
      </c>
      <c r="D4895" s="192" t="s">
        <v>354</v>
      </c>
      <c r="E4895" s="192" t="s">
        <v>925</v>
      </c>
    </row>
    <row r="4896" spans="1:5" s="192" customFormat="1" ht="15" customHeight="1" outlineLevel="1">
      <c r="A4896" s="192" t="s">
        <v>15327</v>
      </c>
      <c r="B4896" s="205" t="s">
        <v>20875</v>
      </c>
      <c r="C4896" s="192" t="s">
        <v>275</v>
      </c>
      <c r="D4896" s="192" t="s">
        <v>354</v>
      </c>
      <c r="E4896" s="192" t="s">
        <v>925</v>
      </c>
    </row>
    <row r="4897" spans="1:5" s="192" customFormat="1" ht="15" customHeight="1" outlineLevel="1">
      <c r="A4897" s="192" t="s">
        <v>15341</v>
      </c>
      <c r="B4897" s="205" t="s">
        <v>20876</v>
      </c>
      <c r="C4897" s="192" t="s">
        <v>275</v>
      </c>
      <c r="D4897" s="192" t="s">
        <v>354</v>
      </c>
      <c r="E4897" s="192" t="s">
        <v>925</v>
      </c>
    </row>
    <row r="4898" spans="1:5" s="188" customFormat="1" ht="15" customHeight="1" outlineLevel="1">
      <c r="A4898" s="188" t="s">
        <v>20877</v>
      </c>
      <c r="B4898" s="206" t="s">
        <v>20878</v>
      </c>
      <c r="C4898" s="188" t="s">
        <v>275</v>
      </c>
      <c r="D4898" s="188" t="s">
        <v>354</v>
      </c>
      <c r="E4898" s="188" t="s">
        <v>925</v>
      </c>
    </row>
    <row r="4899" spans="1:5" s="188" customFormat="1" ht="15" customHeight="1" outlineLevel="1">
      <c r="A4899" s="188" t="s">
        <v>15332</v>
      </c>
      <c r="B4899" s="206" t="s">
        <v>20879</v>
      </c>
      <c r="C4899" s="188" t="s">
        <v>275</v>
      </c>
      <c r="D4899" s="188" t="s">
        <v>354</v>
      </c>
      <c r="E4899" s="188" t="s">
        <v>925</v>
      </c>
    </row>
    <row r="4900" spans="1:5" s="188" customFormat="1" ht="15" customHeight="1" outlineLevel="1">
      <c r="A4900" s="188" t="s">
        <v>15335</v>
      </c>
      <c r="B4900" s="206" t="s">
        <v>20880</v>
      </c>
      <c r="C4900" s="188" t="s">
        <v>275</v>
      </c>
      <c r="D4900" s="188" t="s">
        <v>354</v>
      </c>
      <c r="E4900" s="188" t="s">
        <v>925</v>
      </c>
    </row>
    <row r="4901" spans="1:5" s="188" customFormat="1" ht="15" customHeight="1" outlineLevel="1">
      <c r="A4901" s="188" t="s">
        <v>15338</v>
      </c>
      <c r="B4901" s="206" t="s">
        <v>20881</v>
      </c>
      <c r="C4901" s="188" t="s">
        <v>275</v>
      </c>
      <c r="D4901" s="188" t="s">
        <v>354</v>
      </c>
      <c r="E4901" s="188" t="s">
        <v>925</v>
      </c>
    </row>
    <row r="4902" spans="1:5" s="188" customFormat="1" ht="15" customHeight="1" outlineLevel="1">
      <c r="A4902" s="188" t="s">
        <v>15343</v>
      </c>
      <c r="B4902" s="206" t="s">
        <v>20882</v>
      </c>
      <c r="C4902" s="188" t="s">
        <v>275</v>
      </c>
      <c r="D4902" s="188" t="s">
        <v>354</v>
      </c>
      <c r="E4902" s="188" t="s">
        <v>925</v>
      </c>
    </row>
    <row r="4903" spans="1:5" s="188" customFormat="1" ht="15" customHeight="1" outlineLevel="1">
      <c r="A4903" s="188" t="s">
        <v>20883</v>
      </c>
      <c r="B4903" s="206" t="s">
        <v>15584</v>
      </c>
      <c r="C4903" s="188" t="s">
        <v>275</v>
      </c>
      <c r="D4903" s="188" t="s">
        <v>354</v>
      </c>
      <c r="E4903" s="188" t="s">
        <v>925</v>
      </c>
    </row>
    <row r="4904" spans="1:5" s="192" customFormat="1" ht="15" customHeight="1" outlineLevel="1">
      <c r="A4904" s="192" t="s">
        <v>20884</v>
      </c>
      <c r="B4904" s="205" t="s">
        <v>20885</v>
      </c>
      <c r="C4904" s="192" t="s">
        <v>275</v>
      </c>
      <c r="D4904" s="192" t="s">
        <v>354</v>
      </c>
      <c r="E4904" s="192" t="s">
        <v>925</v>
      </c>
    </row>
    <row r="4905" spans="1:5" s="188" customFormat="1" ht="15" customHeight="1" outlineLevel="1">
      <c r="A4905" s="188" t="s">
        <v>15301</v>
      </c>
      <c r="B4905" s="206" t="s">
        <v>20886</v>
      </c>
      <c r="C4905" s="188" t="s">
        <v>275</v>
      </c>
      <c r="D4905" s="188" t="s">
        <v>354</v>
      </c>
      <c r="E4905" s="188" t="s">
        <v>925</v>
      </c>
    </row>
    <row r="4906" spans="1:5" s="188" customFormat="1" ht="15" customHeight="1" outlineLevel="1">
      <c r="A4906" s="188" t="s">
        <v>15348</v>
      </c>
      <c r="B4906" s="206" t="s">
        <v>20887</v>
      </c>
      <c r="C4906" s="188" t="s">
        <v>275</v>
      </c>
      <c r="D4906" s="188" t="s">
        <v>354</v>
      </c>
      <c r="E4906" s="188" t="s">
        <v>925</v>
      </c>
    </row>
    <row r="4907" spans="1:5" s="188" customFormat="1" ht="15" customHeight="1" outlineLevel="1">
      <c r="A4907" s="188" t="s">
        <v>15350</v>
      </c>
      <c r="B4907" s="206" t="s">
        <v>20888</v>
      </c>
      <c r="C4907" s="188" t="s">
        <v>275</v>
      </c>
      <c r="D4907" s="188" t="s">
        <v>354</v>
      </c>
      <c r="E4907" s="188" t="s">
        <v>925</v>
      </c>
    </row>
    <row r="4908" spans="1:5" s="188" customFormat="1" ht="15" customHeight="1" outlineLevel="1">
      <c r="A4908" s="188" t="s">
        <v>20889</v>
      </c>
      <c r="B4908" s="206" t="s">
        <v>15584</v>
      </c>
      <c r="C4908" s="188" t="s">
        <v>275</v>
      </c>
      <c r="D4908" s="188" t="s">
        <v>354</v>
      </c>
      <c r="E4908" s="188" t="s">
        <v>925</v>
      </c>
    </row>
    <row r="4909" spans="1:5" s="192" customFormat="1" ht="15" customHeight="1" outlineLevel="1">
      <c r="A4909" s="192" t="s">
        <v>15407</v>
      </c>
      <c r="B4909" s="205" t="s">
        <v>20890</v>
      </c>
      <c r="C4909" s="192" t="s">
        <v>275</v>
      </c>
      <c r="D4909" s="192" t="s">
        <v>354</v>
      </c>
      <c r="E4909" s="192" t="s">
        <v>925</v>
      </c>
    </row>
    <row r="4910" spans="1:5" s="192" customFormat="1" ht="15" customHeight="1" outlineLevel="1">
      <c r="A4910" s="192" t="s">
        <v>20891</v>
      </c>
      <c r="B4910" s="205" t="s">
        <v>20892</v>
      </c>
      <c r="C4910" s="192" t="s">
        <v>275</v>
      </c>
      <c r="D4910" s="192" t="s">
        <v>354</v>
      </c>
      <c r="E4910" s="192" t="s">
        <v>925</v>
      </c>
    </row>
    <row r="4911" spans="1:5" s="188" customFormat="1" ht="15" customHeight="1" outlineLevel="1">
      <c r="A4911" s="188" t="s">
        <v>15397</v>
      </c>
      <c r="B4911" s="206" t="s">
        <v>20893</v>
      </c>
      <c r="C4911" s="188" t="s">
        <v>275</v>
      </c>
      <c r="D4911" s="188" t="s">
        <v>354</v>
      </c>
      <c r="E4911" s="188" t="s">
        <v>925</v>
      </c>
    </row>
    <row r="4912" spans="1:5" s="188" customFormat="1" ht="15" customHeight="1" outlineLevel="1">
      <c r="A4912" s="188" t="s">
        <v>15388</v>
      </c>
      <c r="B4912" s="206" t="s">
        <v>20894</v>
      </c>
      <c r="C4912" s="188" t="s">
        <v>275</v>
      </c>
      <c r="D4912" s="188" t="s">
        <v>354</v>
      </c>
      <c r="E4912" s="188" t="s">
        <v>925</v>
      </c>
    </row>
    <row r="4913" spans="1:5" s="188" customFormat="1" ht="15" customHeight="1" outlineLevel="1">
      <c r="A4913" s="188" t="s">
        <v>15356</v>
      </c>
      <c r="B4913" s="206" t="s">
        <v>20895</v>
      </c>
      <c r="C4913" s="188" t="s">
        <v>275</v>
      </c>
      <c r="D4913" s="188" t="s">
        <v>354</v>
      </c>
      <c r="E4913" s="188" t="s">
        <v>925</v>
      </c>
    </row>
    <row r="4914" spans="1:5" s="188" customFormat="1" ht="15" customHeight="1" outlineLevel="1">
      <c r="A4914" s="188" t="s">
        <v>15363</v>
      </c>
      <c r="B4914" s="206" t="s">
        <v>20896</v>
      </c>
      <c r="C4914" s="188" t="s">
        <v>275</v>
      </c>
      <c r="D4914" s="188" t="s">
        <v>354</v>
      </c>
      <c r="E4914" s="188" t="s">
        <v>925</v>
      </c>
    </row>
    <row r="4915" spans="1:5" s="188" customFormat="1" ht="15" customHeight="1" outlineLevel="1">
      <c r="A4915" s="188" t="s">
        <v>15368</v>
      </c>
      <c r="B4915" s="206" t="s">
        <v>20897</v>
      </c>
      <c r="C4915" s="188" t="s">
        <v>275</v>
      </c>
      <c r="D4915" s="188" t="s">
        <v>354</v>
      </c>
      <c r="E4915" s="188" t="s">
        <v>925</v>
      </c>
    </row>
    <row r="4916" spans="1:5" s="188" customFormat="1" ht="15" customHeight="1" outlineLevel="1">
      <c r="A4916" s="188" t="s">
        <v>15378</v>
      </c>
      <c r="B4916" s="206" t="s">
        <v>20898</v>
      </c>
      <c r="C4916" s="188" t="s">
        <v>275</v>
      </c>
      <c r="D4916" s="188" t="s">
        <v>354</v>
      </c>
      <c r="E4916" s="188" t="s">
        <v>925</v>
      </c>
    </row>
    <row r="4917" spans="1:5" s="188" customFormat="1" ht="15" customHeight="1" outlineLevel="1">
      <c r="A4917" s="188" t="s">
        <v>7073</v>
      </c>
      <c r="B4917" s="206" t="s">
        <v>20899</v>
      </c>
      <c r="C4917" s="188" t="s">
        <v>275</v>
      </c>
      <c r="D4917" s="188" t="s">
        <v>354</v>
      </c>
      <c r="E4917" s="188" t="s">
        <v>925</v>
      </c>
    </row>
    <row r="4918" spans="1:5" s="188" customFormat="1" ht="15" customHeight="1" outlineLevel="1">
      <c r="A4918" s="188" t="s">
        <v>15391</v>
      </c>
      <c r="B4918" s="206" t="s">
        <v>20900</v>
      </c>
      <c r="C4918" s="188" t="s">
        <v>275</v>
      </c>
      <c r="D4918" s="188" t="s">
        <v>354</v>
      </c>
      <c r="E4918" s="188" t="s">
        <v>925</v>
      </c>
    </row>
    <row r="4919" spans="1:5" s="188" customFormat="1" ht="15" customHeight="1" outlineLevel="1">
      <c r="A4919" s="188" t="s">
        <v>15374</v>
      </c>
      <c r="B4919" s="206" t="s">
        <v>20901</v>
      </c>
      <c r="C4919" s="188" t="s">
        <v>275</v>
      </c>
      <c r="D4919" s="188" t="s">
        <v>354</v>
      </c>
      <c r="E4919" s="188" t="s">
        <v>925</v>
      </c>
    </row>
    <row r="4920" spans="1:5" s="188" customFormat="1" ht="15" customHeight="1" outlineLevel="1">
      <c r="A4920" s="188" t="s">
        <v>20902</v>
      </c>
      <c r="B4920" s="206" t="s">
        <v>15584</v>
      </c>
      <c r="C4920" s="188" t="s">
        <v>275</v>
      </c>
      <c r="D4920" s="188" t="s">
        <v>354</v>
      </c>
      <c r="E4920" s="188" t="s">
        <v>925</v>
      </c>
    </row>
    <row r="4921" spans="1:5" s="192" customFormat="1" ht="15" customHeight="1" outlineLevel="1">
      <c r="A4921" s="192" t="s">
        <v>20903</v>
      </c>
      <c r="B4921" s="205" t="s">
        <v>15584</v>
      </c>
      <c r="C4921" s="192" t="s">
        <v>275</v>
      </c>
      <c r="D4921" s="192" t="s">
        <v>354</v>
      </c>
      <c r="E4921" s="192" t="s">
        <v>925</v>
      </c>
    </row>
    <row r="4922" spans="1:5" s="98" customFormat="1" ht="15" customHeight="1" outlineLevel="1">
      <c r="A4922" s="98" t="s">
        <v>20904</v>
      </c>
      <c r="B4922" s="204" t="s">
        <v>20905</v>
      </c>
    </row>
    <row r="4923" spans="1:5" s="192" customFormat="1" ht="15" customHeight="1" outlineLevel="1">
      <c r="A4923" s="192" t="s">
        <v>20906</v>
      </c>
      <c r="B4923" s="205" t="s">
        <v>20907</v>
      </c>
      <c r="C4923" s="192" t="s">
        <v>233</v>
      </c>
      <c r="D4923" s="192" t="s">
        <v>319</v>
      </c>
      <c r="E4923" s="192" t="s">
        <v>21087</v>
      </c>
    </row>
    <row r="4924" spans="1:5" s="188" customFormat="1" ht="15" customHeight="1" outlineLevel="1">
      <c r="A4924" s="188" t="s">
        <v>11828</v>
      </c>
      <c r="B4924" s="206" t="s">
        <v>20908</v>
      </c>
      <c r="C4924" s="188" t="s">
        <v>233</v>
      </c>
      <c r="D4924" s="188" t="s">
        <v>319</v>
      </c>
      <c r="E4924" s="188" t="s">
        <v>21087</v>
      </c>
    </row>
    <row r="4925" spans="1:5" s="188" customFormat="1" ht="15" customHeight="1" outlineLevel="1">
      <c r="A4925" s="188" t="s">
        <v>11833</v>
      </c>
      <c r="B4925" s="206" t="s">
        <v>20909</v>
      </c>
      <c r="C4925" s="188" t="s">
        <v>233</v>
      </c>
      <c r="D4925" s="188" t="s">
        <v>319</v>
      </c>
      <c r="E4925" s="188" t="s">
        <v>21087</v>
      </c>
    </row>
    <row r="4926" spans="1:5" s="188" customFormat="1" ht="15" customHeight="1" outlineLevel="1">
      <c r="A4926" s="188" t="s">
        <v>20910</v>
      </c>
      <c r="B4926" s="206" t="s">
        <v>15584</v>
      </c>
      <c r="C4926" s="188" t="s">
        <v>233</v>
      </c>
      <c r="D4926" s="188" t="s">
        <v>319</v>
      </c>
      <c r="E4926" s="188" t="s">
        <v>21087</v>
      </c>
    </row>
    <row r="4927" spans="1:5" s="192" customFormat="1" ht="15" customHeight="1" outlineLevel="1">
      <c r="A4927" s="192" t="s">
        <v>20911</v>
      </c>
      <c r="B4927" s="205" t="s">
        <v>20912</v>
      </c>
      <c r="C4927" s="192" t="s">
        <v>275</v>
      </c>
      <c r="D4927" s="192" t="s">
        <v>354</v>
      </c>
      <c r="E4927" s="192" t="s">
        <v>925</v>
      </c>
    </row>
    <row r="4928" spans="1:5" s="188" customFormat="1" ht="15" customHeight="1" outlineLevel="1">
      <c r="A4928" s="188" t="s">
        <v>15469</v>
      </c>
      <c r="B4928" s="206" t="s">
        <v>20913</v>
      </c>
      <c r="C4928" s="188" t="s">
        <v>275</v>
      </c>
      <c r="D4928" s="188" t="s">
        <v>354</v>
      </c>
      <c r="E4928" s="188" t="s">
        <v>925</v>
      </c>
    </row>
    <row r="4929" spans="1:5" s="188" customFormat="1" ht="15" customHeight="1" outlineLevel="1">
      <c r="A4929" s="188" t="s">
        <v>15482</v>
      </c>
      <c r="B4929" s="206" t="s">
        <v>20914</v>
      </c>
      <c r="C4929" s="188" t="s">
        <v>275</v>
      </c>
      <c r="D4929" s="188" t="s">
        <v>354</v>
      </c>
      <c r="E4929" s="188" t="s">
        <v>925</v>
      </c>
    </row>
    <row r="4930" spans="1:5" s="188" customFormat="1" ht="15" customHeight="1" outlineLevel="1">
      <c r="A4930" s="188" t="s">
        <v>15488</v>
      </c>
      <c r="B4930" s="206" t="s">
        <v>20915</v>
      </c>
      <c r="C4930" s="188" t="s">
        <v>275</v>
      </c>
      <c r="D4930" s="188" t="s">
        <v>354</v>
      </c>
      <c r="E4930" s="188" t="s">
        <v>925</v>
      </c>
    </row>
    <row r="4931" spans="1:5" s="188" customFormat="1" ht="15" customHeight="1" outlineLevel="1">
      <c r="A4931" s="188" t="s">
        <v>20916</v>
      </c>
      <c r="B4931" s="206" t="s">
        <v>15584</v>
      </c>
      <c r="C4931" s="188" t="s">
        <v>275</v>
      </c>
      <c r="D4931" s="188" t="s">
        <v>354</v>
      </c>
      <c r="E4931" s="188" t="s">
        <v>925</v>
      </c>
    </row>
    <row r="4932" spans="1:5" s="192" customFormat="1" ht="15" customHeight="1" outlineLevel="1">
      <c r="A4932" s="192" t="s">
        <v>20917</v>
      </c>
      <c r="B4932" s="205" t="s">
        <v>20918</v>
      </c>
      <c r="C4932" s="192" t="s">
        <v>275</v>
      </c>
      <c r="D4932" s="192" t="s">
        <v>354</v>
      </c>
      <c r="E4932" s="192" t="s">
        <v>925</v>
      </c>
    </row>
    <row r="4933" spans="1:5" s="188" customFormat="1" ht="15" customHeight="1" outlineLevel="1">
      <c r="A4933" s="188" t="s">
        <v>5792</v>
      </c>
      <c r="B4933" s="206" t="s">
        <v>20919</v>
      </c>
      <c r="C4933" s="188" t="s">
        <v>275</v>
      </c>
      <c r="D4933" s="188" t="s">
        <v>354</v>
      </c>
      <c r="E4933" s="188" t="s">
        <v>925</v>
      </c>
    </row>
    <row r="4934" spans="1:5" s="188" customFormat="1" ht="15" customHeight="1" outlineLevel="1">
      <c r="A4934" s="188" t="s">
        <v>15494</v>
      </c>
      <c r="B4934" s="206" t="s">
        <v>15493</v>
      </c>
      <c r="C4934" s="188" t="s">
        <v>275</v>
      </c>
      <c r="D4934" s="188" t="s">
        <v>354</v>
      </c>
      <c r="E4934" s="188" t="s">
        <v>925</v>
      </c>
    </row>
    <row r="4935" spans="1:5" s="188" customFormat="1" ht="15" customHeight="1" outlineLevel="1">
      <c r="A4935" s="188" t="s">
        <v>15497</v>
      </c>
      <c r="B4935" s="206" t="s">
        <v>15496</v>
      </c>
      <c r="C4935" s="188" t="s">
        <v>275</v>
      </c>
      <c r="D4935" s="188" t="s">
        <v>354</v>
      </c>
      <c r="E4935" s="188" t="s">
        <v>925</v>
      </c>
    </row>
    <row r="4936" spans="1:5" s="188" customFormat="1" ht="15" customHeight="1" outlineLevel="1">
      <c r="A4936" s="188" t="s">
        <v>15502</v>
      </c>
      <c r="B4936" s="206" t="s">
        <v>20920</v>
      </c>
      <c r="C4936" s="188" t="s">
        <v>275</v>
      </c>
      <c r="D4936" s="188" t="s">
        <v>354</v>
      </c>
      <c r="E4936" s="188" t="s">
        <v>925</v>
      </c>
    </row>
    <row r="4937" spans="1:5" s="188" customFormat="1" ht="15" customHeight="1" outlineLevel="1">
      <c r="A4937" s="188" t="s">
        <v>20921</v>
      </c>
      <c r="B4937" s="206" t="s">
        <v>15584</v>
      </c>
      <c r="C4937" s="188" t="s">
        <v>275</v>
      </c>
      <c r="D4937" s="188" t="s">
        <v>354</v>
      </c>
      <c r="E4937" s="188" t="s">
        <v>925</v>
      </c>
    </row>
    <row r="4938" spans="1:5" s="192" customFormat="1" ht="15" customHeight="1" outlineLevel="1">
      <c r="A4938" s="192" t="s">
        <v>20922</v>
      </c>
      <c r="B4938" s="205" t="s">
        <v>15584</v>
      </c>
    </row>
    <row r="4939" spans="1:5" s="98" customFormat="1" ht="15" customHeight="1" outlineLevel="1">
      <c r="A4939" s="98" t="s">
        <v>20923</v>
      </c>
      <c r="B4939" s="204" t="s">
        <v>20924</v>
      </c>
      <c r="C4939" s="98" t="s">
        <v>275</v>
      </c>
      <c r="D4939" s="98" t="s">
        <v>354</v>
      </c>
      <c r="E4939" s="98" t="s">
        <v>925</v>
      </c>
    </row>
    <row r="4940" spans="1:5" s="192" customFormat="1" ht="15" customHeight="1" outlineLevel="1">
      <c r="A4940" s="192" t="s">
        <v>20925</v>
      </c>
      <c r="B4940" s="205" t="s">
        <v>20926</v>
      </c>
      <c r="C4940" s="192" t="s">
        <v>275</v>
      </c>
      <c r="D4940" s="192" t="s">
        <v>354</v>
      </c>
      <c r="E4940" s="192" t="s">
        <v>925</v>
      </c>
    </row>
    <row r="4941" spans="1:5" s="188" customFormat="1" ht="15" customHeight="1" outlineLevel="1">
      <c r="A4941" s="188" t="s">
        <v>15554</v>
      </c>
      <c r="B4941" s="206" t="s">
        <v>20927</v>
      </c>
      <c r="C4941" s="188" t="s">
        <v>275</v>
      </c>
      <c r="D4941" s="188" t="s">
        <v>354</v>
      </c>
      <c r="E4941" s="188" t="s">
        <v>925</v>
      </c>
    </row>
    <row r="4942" spans="1:5" s="188" customFormat="1" ht="15" customHeight="1" outlineLevel="1">
      <c r="A4942" s="188" t="s">
        <v>15556</v>
      </c>
      <c r="B4942" s="206" t="s">
        <v>20928</v>
      </c>
      <c r="C4942" s="188" t="s">
        <v>275</v>
      </c>
      <c r="D4942" s="188" t="s">
        <v>354</v>
      </c>
      <c r="E4942" s="188" t="s">
        <v>925</v>
      </c>
    </row>
    <row r="4943" spans="1:5" s="188" customFormat="1" ht="15" customHeight="1" outlineLevel="1">
      <c r="A4943" s="188" t="s">
        <v>20929</v>
      </c>
      <c r="B4943" s="206" t="s">
        <v>15584</v>
      </c>
      <c r="C4943" s="188" t="s">
        <v>275</v>
      </c>
      <c r="D4943" s="188" t="s">
        <v>354</v>
      </c>
      <c r="E4943" s="188" t="s">
        <v>925</v>
      </c>
    </row>
    <row r="4944" spans="1:5" s="192" customFormat="1" ht="15" customHeight="1" outlineLevel="1">
      <c r="A4944" s="192" t="s">
        <v>15559</v>
      </c>
      <c r="B4944" s="205" t="s">
        <v>15558</v>
      </c>
      <c r="C4944" s="192" t="s">
        <v>275</v>
      </c>
      <c r="D4944" s="192" t="s">
        <v>354</v>
      </c>
      <c r="E4944" s="192" t="s">
        <v>925</v>
      </c>
    </row>
    <row r="4945" spans="1:5" s="192" customFormat="1" ht="15" customHeight="1" outlineLevel="1">
      <c r="A4945" s="192" t="s">
        <v>15562</v>
      </c>
      <c r="B4945" s="205" t="s">
        <v>15561</v>
      </c>
      <c r="C4945" s="192" t="s">
        <v>275</v>
      </c>
      <c r="D4945" s="192" t="s">
        <v>354</v>
      </c>
      <c r="E4945" s="192" t="s">
        <v>925</v>
      </c>
    </row>
    <row r="4946" spans="1:5" s="192" customFormat="1" ht="15" customHeight="1" outlineLevel="1">
      <c r="A4946" s="192" t="s">
        <v>15565</v>
      </c>
      <c r="B4946" s="205" t="s">
        <v>20930</v>
      </c>
      <c r="C4946" s="192" t="s">
        <v>275</v>
      </c>
      <c r="D4946" s="192" t="s">
        <v>354</v>
      </c>
      <c r="E4946" s="192" t="s">
        <v>925</v>
      </c>
    </row>
    <row r="4947" spans="1:5" s="192" customFormat="1" ht="15" customHeight="1" outlineLevel="1">
      <c r="A4947" s="192" t="s">
        <v>15568</v>
      </c>
      <c r="B4947" s="205" t="s">
        <v>15567</v>
      </c>
      <c r="C4947" s="192" t="s">
        <v>275</v>
      </c>
      <c r="D4947" s="192" t="s">
        <v>354</v>
      </c>
      <c r="E4947" s="192" t="s">
        <v>925</v>
      </c>
    </row>
    <row r="4948" spans="1:5" s="192" customFormat="1" ht="15" customHeight="1" outlineLevel="1">
      <c r="A4948" s="192" t="s">
        <v>15571</v>
      </c>
      <c r="B4948" s="205" t="s">
        <v>20931</v>
      </c>
      <c r="C4948" s="192" t="s">
        <v>275</v>
      </c>
      <c r="D4948" s="192" t="s">
        <v>354</v>
      </c>
      <c r="E4948" s="192" t="s">
        <v>925</v>
      </c>
    </row>
    <row r="4949" spans="1:5" s="192" customFormat="1" ht="15" customHeight="1" outlineLevel="1">
      <c r="A4949" s="192" t="s">
        <v>20932</v>
      </c>
      <c r="B4949" s="205" t="s">
        <v>15584</v>
      </c>
      <c r="C4949" s="192" t="s">
        <v>275</v>
      </c>
      <c r="D4949" s="192" t="s">
        <v>354</v>
      </c>
      <c r="E4949" s="192" t="s">
        <v>925</v>
      </c>
    </row>
    <row r="4950" spans="1:5" s="98" customFormat="1" ht="15" customHeight="1" outlineLevel="1">
      <c r="A4950" s="98" t="s">
        <v>20933</v>
      </c>
      <c r="B4950" s="204" t="s">
        <v>20934</v>
      </c>
    </row>
    <row r="4951" spans="1:5" s="192" customFormat="1" ht="15" customHeight="1" outlineLevel="1">
      <c r="A4951" s="192" t="s">
        <v>20935</v>
      </c>
      <c r="B4951" s="205" t="s">
        <v>10308</v>
      </c>
    </row>
    <row r="4952" spans="1:5" s="188" customFormat="1" ht="15" customHeight="1" outlineLevel="1">
      <c r="A4952" s="188" t="s">
        <v>10312</v>
      </c>
      <c r="B4952" s="206" t="s">
        <v>20936</v>
      </c>
      <c r="C4952" s="188" t="s">
        <v>233</v>
      </c>
      <c r="D4952" s="188" t="s">
        <v>319</v>
      </c>
      <c r="E4952" s="188" t="s">
        <v>21087</v>
      </c>
    </row>
    <row r="4953" spans="1:5" s="188" customFormat="1" ht="15" customHeight="1" outlineLevel="1">
      <c r="A4953" s="188" t="s">
        <v>10315</v>
      </c>
      <c r="B4953" s="206" t="s">
        <v>20937</v>
      </c>
      <c r="C4953" s="188" t="s">
        <v>275</v>
      </c>
      <c r="D4953" s="188" t="s">
        <v>354</v>
      </c>
      <c r="E4953" s="188" t="s">
        <v>925</v>
      </c>
    </row>
    <row r="4954" spans="1:5" s="188" customFormat="1" ht="15" customHeight="1" outlineLevel="1">
      <c r="A4954" s="188" t="s">
        <v>20938</v>
      </c>
      <c r="B4954" s="206" t="s">
        <v>15584</v>
      </c>
    </row>
    <row r="4955" spans="1:5" s="192" customFormat="1" ht="15" customHeight="1" outlineLevel="1">
      <c r="A4955" s="192" t="s">
        <v>20939</v>
      </c>
      <c r="B4955" s="205" t="s">
        <v>20940</v>
      </c>
    </row>
    <row r="4956" spans="1:5" s="188" customFormat="1" ht="15" customHeight="1" outlineLevel="1">
      <c r="A4956" s="188" t="s">
        <v>10282</v>
      </c>
      <c r="B4956" s="206" t="s">
        <v>20941</v>
      </c>
      <c r="C4956" s="188" t="s">
        <v>233</v>
      </c>
      <c r="D4956" s="188" t="s">
        <v>319</v>
      </c>
      <c r="E4956" s="188" t="s">
        <v>21087</v>
      </c>
    </row>
    <row r="4957" spans="1:5" s="188" customFormat="1" ht="15" customHeight="1" outlineLevel="1">
      <c r="A4957" s="188" t="s">
        <v>10290</v>
      </c>
      <c r="B4957" s="206" t="s">
        <v>20942</v>
      </c>
      <c r="C4957" s="188" t="s">
        <v>233</v>
      </c>
      <c r="D4957" s="188" t="s">
        <v>319</v>
      </c>
      <c r="E4957" s="188" t="s">
        <v>21087</v>
      </c>
    </row>
    <row r="4958" spans="1:5" s="188" customFormat="1" ht="15" customHeight="1" outlineLevel="1">
      <c r="A4958" s="188" t="s">
        <v>10304</v>
      </c>
      <c r="B4958" s="206" t="s">
        <v>20943</v>
      </c>
      <c r="C4958" s="188" t="s">
        <v>255</v>
      </c>
      <c r="D4958" s="188" t="s">
        <v>337</v>
      </c>
      <c r="E4958" s="188" t="s">
        <v>21088</v>
      </c>
    </row>
    <row r="4959" spans="1:5" s="188" customFormat="1" ht="15" customHeight="1" outlineLevel="1">
      <c r="A4959" s="188" t="s">
        <v>20944</v>
      </c>
      <c r="B4959" s="206" t="s">
        <v>15584</v>
      </c>
    </row>
    <row r="4960" spans="1:5" s="192" customFormat="1" ht="15" customHeight="1" outlineLevel="1">
      <c r="A4960" s="192" t="s">
        <v>20945</v>
      </c>
      <c r="B4960" s="205" t="s">
        <v>10294</v>
      </c>
      <c r="C4960" s="192" t="s">
        <v>233</v>
      </c>
      <c r="D4960" s="192" t="s">
        <v>319</v>
      </c>
      <c r="E4960" s="192" t="s">
        <v>21087</v>
      </c>
    </row>
    <row r="4961" spans="1:5" s="188" customFormat="1" ht="15" customHeight="1" outlineLevel="1">
      <c r="A4961" s="188" t="s">
        <v>10297</v>
      </c>
      <c r="B4961" s="206" t="s">
        <v>20946</v>
      </c>
      <c r="C4961" s="188" t="s">
        <v>233</v>
      </c>
      <c r="D4961" s="188" t="s">
        <v>319</v>
      </c>
      <c r="E4961" s="188" t="s">
        <v>21087</v>
      </c>
    </row>
    <row r="4962" spans="1:5" s="188" customFormat="1" ht="15" customHeight="1" outlineLevel="1">
      <c r="A4962" s="188" t="s">
        <v>10299</v>
      </c>
      <c r="B4962" s="206" t="s">
        <v>20947</v>
      </c>
      <c r="C4962" s="188" t="s">
        <v>233</v>
      </c>
      <c r="D4962" s="188" t="s">
        <v>319</v>
      </c>
      <c r="E4962" s="188" t="s">
        <v>21087</v>
      </c>
    </row>
    <row r="4963" spans="1:5" s="188" customFormat="1" ht="15" customHeight="1" outlineLevel="1">
      <c r="A4963" s="188" t="s">
        <v>20948</v>
      </c>
      <c r="B4963" s="206" t="s">
        <v>15584</v>
      </c>
      <c r="C4963" s="188" t="s">
        <v>233</v>
      </c>
      <c r="D4963" s="188" t="s">
        <v>319</v>
      </c>
      <c r="E4963" s="188" t="s">
        <v>21087</v>
      </c>
    </row>
    <row r="4964" spans="1:5" s="192" customFormat="1" ht="15" customHeight="1" outlineLevel="1">
      <c r="A4964" s="192" t="s">
        <v>20949</v>
      </c>
      <c r="B4964" s="205" t="s">
        <v>15584</v>
      </c>
    </row>
    <row r="4965" spans="1:5" s="98" customFormat="1" ht="15" customHeight="1" outlineLevel="1">
      <c r="A4965" s="98" t="s">
        <v>20950</v>
      </c>
      <c r="B4965" s="204" t="s">
        <v>20951</v>
      </c>
      <c r="C4965" s="98" t="s">
        <v>275</v>
      </c>
      <c r="D4965" s="98" t="s">
        <v>354</v>
      </c>
      <c r="E4965" s="98" t="s">
        <v>925</v>
      </c>
    </row>
    <row r="4966" spans="1:5" s="192" customFormat="1" ht="15" customHeight="1" outlineLevel="1">
      <c r="A4966" s="192" t="s">
        <v>20952</v>
      </c>
      <c r="B4966" s="205" t="s">
        <v>20953</v>
      </c>
      <c r="C4966" s="192" t="s">
        <v>275</v>
      </c>
      <c r="D4966" s="192" t="s">
        <v>354</v>
      </c>
      <c r="E4966" s="192" t="s">
        <v>925</v>
      </c>
    </row>
    <row r="4967" spans="1:5" s="188" customFormat="1" ht="15" customHeight="1" outlineLevel="1">
      <c r="A4967" s="188" t="s">
        <v>15102</v>
      </c>
      <c r="B4967" s="206" t="s">
        <v>20954</v>
      </c>
      <c r="C4967" s="188" t="s">
        <v>275</v>
      </c>
      <c r="D4967" s="188" t="s">
        <v>354</v>
      </c>
      <c r="E4967" s="188" t="s">
        <v>925</v>
      </c>
    </row>
    <row r="4968" spans="1:5" s="188" customFormat="1" ht="15" customHeight="1" outlineLevel="1">
      <c r="A4968" s="188" t="s">
        <v>15110</v>
      </c>
      <c r="B4968" s="206" t="s">
        <v>20955</v>
      </c>
      <c r="C4968" s="188" t="s">
        <v>275</v>
      </c>
      <c r="D4968" s="188" t="s">
        <v>354</v>
      </c>
      <c r="E4968" s="188" t="s">
        <v>925</v>
      </c>
    </row>
    <row r="4969" spans="1:5" s="188" customFormat="1" ht="15" customHeight="1" outlineLevel="1">
      <c r="A4969" s="188" t="s">
        <v>20956</v>
      </c>
      <c r="B4969" s="206" t="s">
        <v>15584</v>
      </c>
      <c r="C4969" s="188" t="s">
        <v>275</v>
      </c>
      <c r="D4969" s="188" t="s">
        <v>354</v>
      </c>
      <c r="E4969" s="188" t="s">
        <v>925</v>
      </c>
    </row>
    <row r="4970" spans="1:5" s="192" customFormat="1" ht="15" customHeight="1" outlineLevel="1">
      <c r="A4970" s="192" t="s">
        <v>20957</v>
      </c>
      <c r="B4970" s="205" t="s">
        <v>20958</v>
      </c>
      <c r="C4970" s="192" t="s">
        <v>275</v>
      </c>
      <c r="D4970" s="192" t="s">
        <v>354</v>
      </c>
      <c r="E4970" s="192" t="s">
        <v>925</v>
      </c>
    </row>
    <row r="4971" spans="1:5" s="188" customFormat="1" ht="15" customHeight="1" outlineLevel="1">
      <c r="A4971" s="188" t="s">
        <v>15116</v>
      </c>
      <c r="B4971" s="206" t="s">
        <v>20959</v>
      </c>
      <c r="C4971" s="188" t="s">
        <v>275</v>
      </c>
      <c r="D4971" s="188" t="s">
        <v>354</v>
      </c>
      <c r="E4971" s="188" t="s">
        <v>925</v>
      </c>
    </row>
    <row r="4972" spans="1:5" s="188" customFormat="1" ht="15" customHeight="1" outlineLevel="1">
      <c r="A4972" s="188" t="s">
        <v>15120</v>
      </c>
      <c r="B4972" s="206" t="s">
        <v>20960</v>
      </c>
      <c r="C4972" s="188" t="s">
        <v>275</v>
      </c>
      <c r="D4972" s="188" t="s">
        <v>354</v>
      </c>
      <c r="E4972" s="188" t="s">
        <v>925</v>
      </c>
    </row>
    <row r="4973" spans="1:5" s="188" customFormat="1" ht="15" customHeight="1" outlineLevel="1">
      <c r="A4973" s="188" t="s">
        <v>15125</v>
      </c>
      <c r="B4973" s="206" t="s">
        <v>20961</v>
      </c>
      <c r="C4973" s="188" t="s">
        <v>275</v>
      </c>
      <c r="D4973" s="188" t="s">
        <v>354</v>
      </c>
      <c r="E4973" s="188" t="s">
        <v>925</v>
      </c>
    </row>
    <row r="4974" spans="1:5" s="188" customFormat="1" ht="15" customHeight="1" outlineLevel="1">
      <c r="A4974" s="188" t="s">
        <v>15127</v>
      </c>
      <c r="B4974" s="206" t="s">
        <v>20962</v>
      </c>
      <c r="C4974" s="188" t="s">
        <v>275</v>
      </c>
      <c r="D4974" s="188" t="s">
        <v>354</v>
      </c>
      <c r="E4974" s="188" t="s">
        <v>925</v>
      </c>
    </row>
    <row r="4975" spans="1:5" s="188" customFormat="1" ht="15" customHeight="1" outlineLevel="1">
      <c r="A4975" s="188" t="s">
        <v>15132</v>
      </c>
      <c r="B4975" s="206" t="s">
        <v>20963</v>
      </c>
      <c r="C4975" s="188" t="s">
        <v>275</v>
      </c>
      <c r="D4975" s="188" t="s">
        <v>354</v>
      </c>
      <c r="E4975" s="188" t="s">
        <v>925</v>
      </c>
    </row>
    <row r="4976" spans="1:5" s="188" customFormat="1" ht="15" customHeight="1" outlineLevel="1">
      <c r="A4976" s="188" t="s">
        <v>20964</v>
      </c>
      <c r="B4976" s="206" t="s">
        <v>15584</v>
      </c>
      <c r="C4976" s="188" t="s">
        <v>275</v>
      </c>
      <c r="D4976" s="188" t="s">
        <v>354</v>
      </c>
      <c r="E4976" s="188" t="s">
        <v>925</v>
      </c>
    </row>
    <row r="4977" spans="1:5" s="192" customFormat="1" ht="15" customHeight="1" outlineLevel="1">
      <c r="A4977" s="192" t="s">
        <v>20965</v>
      </c>
      <c r="B4977" s="205" t="s">
        <v>20966</v>
      </c>
      <c r="C4977" s="192" t="s">
        <v>275</v>
      </c>
      <c r="D4977" s="192" t="s">
        <v>354</v>
      </c>
      <c r="E4977" s="192" t="s">
        <v>925</v>
      </c>
    </row>
    <row r="4978" spans="1:5" s="188" customFormat="1" ht="15" customHeight="1" outlineLevel="1">
      <c r="A4978" s="188" t="s">
        <v>13740</v>
      </c>
      <c r="B4978" s="206" t="s">
        <v>20967</v>
      </c>
      <c r="C4978" s="188" t="s">
        <v>275</v>
      </c>
      <c r="D4978" s="188" t="s">
        <v>354</v>
      </c>
      <c r="E4978" s="188" t="s">
        <v>925</v>
      </c>
    </row>
    <row r="4979" spans="1:5" s="188" customFormat="1" ht="15" customHeight="1" outlineLevel="1">
      <c r="A4979" s="188" t="s">
        <v>13745</v>
      </c>
      <c r="B4979" s="206" t="s">
        <v>20968</v>
      </c>
      <c r="C4979" s="188" t="s">
        <v>275</v>
      </c>
      <c r="D4979" s="188" t="s">
        <v>354</v>
      </c>
      <c r="E4979" s="188" t="s">
        <v>925</v>
      </c>
    </row>
    <row r="4980" spans="1:5" s="188" customFormat="1" ht="15" customHeight="1" outlineLevel="1">
      <c r="A4980" s="188" t="s">
        <v>13750</v>
      </c>
      <c r="B4980" s="206" t="s">
        <v>20969</v>
      </c>
      <c r="C4980" s="188" t="s">
        <v>275</v>
      </c>
      <c r="D4980" s="188" t="s">
        <v>354</v>
      </c>
      <c r="E4980" s="188" t="s">
        <v>925</v>
      </c>
    </row>
    <row r="4981" spans="1:5" s="188" customFormat="1" ht="15" customHeight="1" outlineLevel="1">
      <c r="A4981" s="188" t="s">
        <v>13755</v>
      </c>
      <c r="B4981" s="206" t="s">
        <v>15596</v>
      </c>
      <c r="C4981" s="188" t="s">
        <v>275</v>
      </c>
      <c r="D4981" s="188" t="s">
        <v>354</v>
      </c>
      <c r="E4981" s="188" t="s">
        <v>925</v>
      </c>
    </row>
    <row r="4982" spans="1:5" s="188" customFormat="1" ht="15" customHeight="1" outlineLevel="1">
      <c r="A4982" s="188" t="s">
        <v>20970</v>
      </c>
      <c r="B4982" s="206" t="s">
        <v>15584</v>
      </c>
      <c r="C4982" s="188" t="s">
        <v>275</v>
      </c>
      <c r="D4982" s="188" t="s">
        <v>354</v>
      </c>
      <c r="E4982" s="188" t="s">
        <v>925</v>
      </c>
    </row>
    <row r="4983" spans="1:5" s="192" customFormat="1" ht="15" customHeight="1" outlineLevel="1">
      <c r="A4983" s="192" t="s">
        <v>15138</v>
      </c>
      <c r="B4983" s="205" t="s">
        <v>20971</v>
      </c>
      <c r="C4983" s="192" t="s">
        <v>275</v>
      </c>
      <c r="D4983" s="192" t="s">
        <v>354</v>
      </c>
      <c r="E4983" s="192" t="s">
        <v>925</v>
      </c>
    </row>
    <row r="4984" spans="1:5" s="192" customFormat="1" ht="15" customHeight="1" outlineLevel="1">
      <c r="A4984" s="192" t="s">
        <v>20972</v>
      </c>
      <c r="B4984" s="205" t="s">
        <v>15584</v>
      </c>
      <c r="C4984" s="192" t="s">
        <v>275</v>
      </c>
      <c r="D4984" s="192" t="s">
        <v>354</v>
      </c>
      <c r="E4984" s="192" t="s">
        <v>925</v>
      </c>
    </row>
    <row r="4985" spans="1:5" s="98" customFormat="1" ht="15" customHeight="1" outlineLevel="1">
      <c r="A4985" s="98" t="s">
        <v>20973</v>
      </c>
      <c r="B4985" s="204" t="s">
        <v>20792</v>
      </c>
    </row>
    <row r="4986" spans="1:5" s="192" customFormat="1" ht="15" customHeight="1" outlineLevel="1">
      <c r="A4986" s="192" t="s">
        <v>20974</v>
      </c>
      <c r="B4986" s="205" t="s">
        <v>20975</v>
      </c>
    </row>
    <row r="4987" spans="1:5" s="188" customFormat="1" ht="15" customHeight="1" outlineLevel="1">
      <c r="A4987" s="188" t="s">
        <v>15415</v>
      </c>
      <c r="B4987" s="206" t="s">
        <v>15412</v>
      </c>
      <c r="C4987" s="188" t="s">
        <v>222</v>
      </c>
      <c r="D4987" s="188" t="s">
        <v>313</v>
      </c>
      <c r="E4987" s="188" t="s">
        <v>223</v>
      </c>
    </row>
    <row r="4988" spans="1:5" s="188" customFormat="1" ht="15" customHeight="1" outlineLevel="1">
      <c r="A4988" s="188" t="s">
        <v>15419</v>
      </c>
      <c r="B4988" s="206" t="s">
        <v>20976</v>
      </c>
      <c r="C4988" s="188" t="s">
        <v>275</v>
      </c>
      <c r="D4988" s="188" t="s">
        <v>354</v>
      </c>
      <c r="E4988" s="188" t="s">
        <v>925</v>
      </c>
    </row>
    <row r="4989" spans="1:5" s="188" customFormat="1" ht="15" customHeight="1" outlineLevel="1">
      <c r="A4989" s="188" t="s">
        <v>20977</v>
      </c>
      <c r="B4989" s="206" t="s">
        <v>15584</v>
      </c>
    </row>
    <row r="4990" spans="1:5" s="192" customFormat="1" ht="15" customHeight="1" outlineLevel="1">
      <c r="A4990" s="192" t="s">
        <v>20978</v>
      </c>
      <c r="B4990" s="205" t="s">
        <v>9720</v>
      </c>
    </row>
    <row r="4991" spans="1:5" s="188" customFormat="1" ht="15" customHeight="1" outlineLevel="1">
      <c r="A4991" s="188" t="s">
        <v>9723</v>
      </c>
      <c r="B4991" s="206" t="s">
        <v>20322</v>
      </c>
      <c r="C4991" s="188" t="s">
        <v>274</v>
      </c>
      <c r="D4991" s="188" t="s">
        <v>353</v>
      </c>
      <c r="E4991" s="188" t="s">
        <v>21089</v>
      </c>
    </row>
    <row r="4992" spans="1:5" s="188" customFormat="1" ht="15" customHeight="1" outlineLevel="1">
      <c r="A4992" s="188" t="s">
        <v>9726</v>
      </c>
      <c r="B4992" s="206" t="s">
        <v>20979</v>
      </c>
      <c r="C4992" s="188" t="s">
        <v>275</v>
      </c>
      <c r="D4992" s="188" t="s">
        <v>354</v>
      </c>
      <c r="E4992" s="188" t="s">
        <v>925</v>
      </c>
    </row>
    <row r="4993" spans="1:5" s="188" customFormat="1" ht="15" customHeight="1" outlineLevel="1">
      <c r="A4993" s="188" t="s">
        <v>20980</v>
      </c>
      <c r="B4993" s="206" t="s">
        <v>15584</v>
      </c>
    </row>
    <row r="4994" spans="1:5" s="192" customFormat="1" ht="15" customHeight="1" outlineLevel="1">
      <c r="A4994" s="192" t="s">
        <v>20981</v>
      </c>
      <c r="B4994" s="205" t="s">
        <v>20982</v>
      </c>
      <c r="C4994" s="192" t="s">
        <v>275</v>
      </c>
      <c r="D4994" s="192" t="s">
        <v>354</v>
      </c>
      <c r="E4994" s="192" t="s">
        <v>925</v>
      </c>
    </row>
    <row r="4995" spans="1:5" s="188" customFormat="1" ht="15" customHeight="1" outlineLevel="1">
      <c r="A4995" s="188" t="s">
        <v>5942</v>
      </c>
      <c r="B4995" s="206" t="s">
        <v>5941</v>
      </c>
      <c r="C4995" s="188" t="s">
        <v>275</v>
      </c>
      <c r="D4995" s="188" t="s">
        <v>354</v>
      </c>
      <c r="E4995" s="188" t="s">
        <v>925</v>
      </c>
    </row>
    <row r="4996" spans="1:5" s="188" customFormat="1" ht="15" customHeight="1" outlineLevel="1">
      <c r="A4996" s="188" t="s">
        <v>6013</v>
      </c>
      <c r="B4996" s="206" t="s">
        <v>20983</v>
      </c>
      <c r="C4996" s="188" t="s">
        <v>275</v>
      </c>
      <c r="D4996" s="188" t="s">
        <v>354</v>
      </c>
      <c r="E4996" s="188" t="s">
        <v>925</v>
      </c>
    </row>
    <row r="4997" spans="1:5" s="188" customFormat="1" ht="15" customHeight="1" outlineLevel="1">
      <c r="A4997" s="188" t="s">
        <v>15509</v>
      </c>
      <c r="B4997" s="206" t="s">
        <v>20984</v>
      </c>
      <c r="C4997" s="188" t="s">
        <v>275</v>
      </c>
      <c r="D4997" s="188" t="s">
        <v>354</v>
      </c>
      <c r="E4997" s="188" t="s">
        <v>925</v>
      </c>
    </row>
    <row r="4998" spans="1:5" s="188" customFormat="1" ht="15" customHeight="1" outlineLevel="1">
      <c r="A4998" s="188" t="s">
        <v>6018</v>
      </c>
      <c r="B4998" s="206" t="s">
        <v>20985</v>
      </c>
      <c r="C4998" s="188" t="s">
        <v>275</v>
      </c>
      <c r="D4998" s="188" t="s">
        <v>354</v>
      </c>
      <c r="E4998" s="188" t="s">
        <v>925</v>
      </c>
    </row>
    <row r="4999" spans="1:5" s="188" customFormat="1" ht="15" customHeight="1" outlineLevel="1">
      <c r="A4999" s="188" t="s">
        <v>15515</v>
      </c>
      <c r="B4999" s="206" t="s">
        <v>20986</v>
      </c>
      <c r="C4999" s="188" t="s">
        <v>275</v>
      </c>
      <c r="D4999" s="188" t="s">
        <v>354</v>
      </c>
      <c r="E4999" s="188" t="s">
        <v>925</v>
      </c>
    </row>
    <row r="5000" spans="1:5" s="188" customFormat="1" ht="15" customHeight="1" outlineLevel="1">
      <c r="A5000" s="188" t="s">
        <v>15518</v>
      </c>
      <c r="B5000" s="206" t="s">
        <v>20987</v>
      </c>
      <c r="C5000" s="188" t="s">
        <v>275</v>
      </c>
      <c r="D5000" s="188" t="s">
        <v>354</v>
      </c>
      <c r="E5000" s="188" t="s">
        <v>925</v>
      </c>
    </row>
    <row r="5001" spans="1:5" s="188" customFormat="1" ht="15" customHeight="1" outlineLevel="1">
      <c r="A5001" s="188" t="s">
        <v>6020</v>
      </c>
      <c r="B5001" s="206" t="s">
        <v>20988</v>
      </c>
      <c r="C5001" s="188" t="s">
        <v>275</v>
      </c>
      <c r="D5001" s="188" t="s">
        <v>354</v>
      </c>
      <c r="E5001" s="188" t="s">
        <v>925</v>
      </c>
    </row>
    <row r="5002" spans="1:5" s="188" customFormat="1" ht="15" customHeight="1" outlineLevel="1">
      <c r="A5002" s="188" t="s">
        <v>20989</v>
      </c>
      <c r="B5002" s="206" t="s">
        <v>15584</v>
      </c>
      <c r="C5002" s="188" t="s">
        <v>275</v>
      </c>
      <c r="D5002" s="188" t="s">
        <v>354</v>
      </c>
      <c r="E5002" s="188" t="s">
        <v>925</v>
      </c>
    </row>
    <row r="5003" spans="1:5" s="192" customFormat="1" ht="15" customHeight="1" outlineLevel="1">
      <c r="A5003" s="192" t="s">
        <v>20990</v>
      </c>
      <c r="B5003" s="205" t="s">
        <v>20991</v>
      </c>
      <c r="C5003" s="192" t="s">
        <v>275</v>
      </c>
      <c r="D5003" s="192" t="s">
        <v>354</v>
      </c>
      <c r="E5003" s="192" t="s">
        <v>925</v>
      </c>
    </row>
    <row r="5004" spans="1:5" s="188" customFormat="1" ht="15" customHeight="1" outlineLevel="1">
      <c r="A5004" s="188" t="s">
        <v>9701</v>
      </c>
      <c r="B5004" s="206" t="s">
        <v>9698</v>
      </c>
      <c r="C5004" s="188" t="s">
        <v>275</v>
      </c>
      <c r="D5004" s="188" t="s">
        <v>354</v>
      </c>
      <c r="E5004" s="188" t="s">
        <v>925</v>
      </c>
    </row>
    <row r="5005" spans="1:5" s="188" customFormat="1" ht="15" customHeight="1" outlineLevel="1">
      <c r="A5005" s="188" t="s">
        <v>9707</v>
      </c>
      <c r="B5005" s="206" t="s">
        <v>20992</v>
      </c>
      <c r="C5005" s="188" t="s">
        <v>275</v>
      </c>
      <c r="D5005" s="188" t="s">
        <v>354</v>
      </c>
      <c r="E5005" s="188" t="s">
        <v>925</v>
      </c>
    </row>
    <row r="5006" spans="1:5" s="188" customFormat="1" ht="15" customHeight="1" outlineLevel="1">
      <c r="A5006" s="188" t="s">
        <v>9712</v>
      </c>
      <c r="B5006" s="206" t="s">
        <v>20993</v>
      </c>
      <c r="C5006" s="188" t="s">
        <v>275</v>
      </c>
      <c r="D5006" s="188" t="s">
        <v>354</v>
      </c>
      <c r="E5006" s="188" t="s">
        <v>925</v>
      </c>
    </row>
    <row r="5007" spans="1:5" s="188" customFormat="1" ht="15" customHeight="1" outlineLevel="1">
      <c r="A5007" s="188" t="s">
        <v>20994</v>
      </c>
      <c r="B5007" s="206" t="s">
        <v>15584</v>
      </c>
      <c r="C5007" s="188" t="s">
        <v>275</v>
      </c>
      <c r="D5007" s="188" t="s">
        <v>354</v>
      </c>
      <c r="E5007" s="188" t="s">
        <v>925</v>
      </c>
    </row>
    <row r="5008" spans="1:5" s="192" customFormat="1" ht="15" customHeight="1" outlineLevel="1">
      <c r="A5008" s="192" t="s">
        <v>20995</v>
      </c>
      <c r="B5008" s="205" t="s">
        <v>20996</v>
      </c>
      <c r="C5008" s="192" t="s">
        <v>275</v>
      </c>
      <c r="D5008" s="192" t="s">
        <v>354</v>
      </c>
      <c r="E5008" s="192" t="s">
        <v>925</v>
      </c>
    </row>
    <row r="5009" spans="1:5" s="188" customFormat="1" ht="15" customHeight="1" outlineLevel="1">
      <c r="A5009" s="188" t="s">
        <v>14801</v>
      </c>
      <c r="B5009" s="206" t="s">
        <v>20997</v>
      </c>
      <c r="C5009" s="188" t="s">
        <v>275</v>
      </c>
      <c r="D5009" s="188" t="s">
        <v>354</v>
      </c>
      <c r="E5009" s="188" t="s">
        <v>925</v>
      </c>
    </row>
    <row r="5010" spans="1:5" s="188" customFormat="1" ht="15" customHeight="1" outlineLevel="1">
      <c r="A5010" s="188" t="s">
        <v>14788</v>
      </c>
      <c r="B5010" s="206" t="s">
        <v>20998</v>
      </c>
      <c r="C5010" s="188" t="s">
        <v>275</v>
      </c>
      <c r="D5010" s="188" t="s">
        <v>354</v>
      </c>
      <c r="E5010" s="188" t="s">
        <v>925</v>
      </c>
    </row>
    <row r="5011" spans="1:5" s="188" customFormat="1" ht="15" customHeight="1" outlineLevel="1">
      <c r="A5011" s="188" t="s">
        <v>14792</v>
      </c>
      <c r="B5011" s="206" t="s">
        <v>20999</v>
      </c>
      <c r="C5011" s="188" t="s">
        <v>275</v>
      </c>
      <c r="D5011" s="188" t="s">
        <v>354</v>
      </c>
      <c r="E5011" s="188" t="s">
        <v>925</v>
      </c>
    </row>
    <row r="5012" spans="1:5" s="188" customFormat="1" ht="15" customHeight="1" outlineLevel="1">
      <c r="A5012" s="188" t="s">
        <v>14797</v>
      </c>
      <c r="B5012" s="206" t="s">
        <v>21000</v>
      </c>
      <c r="C5012" s="188" t="s">
        <v>275</v>
      </c>
      <c r="D5012" s="188" t="s">
        <v>354</v>
      </c>
      <c r="E5012" s="188" t="s">
        <v>925</v>
      </c>
    </row>
    <row r="5013" spans="1:5" s="188" customFormat="1" ht="15" customHeight="1" outlineLevel="1">
      <c r="A5013" s="188" t="s">
        <v>14804</v>
      </c>
      <c r="B5013" s="206" t="s">
        <v>21001</v>
      </c>
      <c r="C5013" s="188" t="s">
        <v>275</v>
      </c>
      <c r="D5013" s="188" t="s">
        <v>354</v>
      </c>
      <c r="E5013" s="188" t="s">
        <v>925</v>
      </c>
    </row>
    <row r="5014" spans="1:5" s="188" customFormat="1" ht="15" customHeight="1" outlineLevel="1">
      <c r="A5014" s="188" t="s">
        <v>14806</v>
      </c>
      <c r="B5014" s="206" t="s">
        <v>21002</v>
      </c>
      <c r="C5014" s="188" t="s">
        <v>275</v>
      </c>
      <c r="D5014" s="188" t="s">
        <v>354</v>
      </c>
      <c r="E5014" s="188" t="s">
        <v>925</v>
      </c>
    </row>
    <row r="5015" spans="1:5" s="188" customFormat="1" ht="15" customHeight="1" outlineLevel="1">
      <c r="A5015" s="188" t="s">
        <v>21003</v>
      </c>
      <c r="B5015" s="206" t="s">
        <v>15584</v>
      </c>
      <c r="C5015" s="188" t="s">
        <v>275</v>
      </c>
      <c r="D5015" s="188" t="s">
        <v>354</v>
      </c>
      <c r="E5015" s="188" t="s">
        <v>925</v>
      </c>
    </row>
    <row r="5016" spans="1:5" s="192" customFormat="1" ht="15" customHeight="1" outlineLevel="1">
      <c r="A5016" s="192" t="s">
        <v>21004</v>
      </c>
      <c r="B5016" s="205" t="s">
        <v>21005</v>
      </c>
    </row>
    <row r="5017" spans="1:5" s="188" customFormat="1" ht="15" customHeight="1" outlineLevel="1">
      <c r="A5017" s="188" t="s">
        <v>7436</v>
      </c>
      <c r="B5017" s="206" t="s">
        <v>21006</v>
      </c>
      <c r="C5017" s="188" t="s">
        <v>224</v>
      </c>
      <c r="D5017" s="188" t="s">
        <v>314</v>
      </c>
      <c r="E5017" s="188" t="s">
        <v>225</v>
      </c>
    </row>
    <row r="5018" spans="1:5" s="188" customFormat="1" ht="15" customHeight="1" outlineLevel="1">
      <c r="A5018" s="188" t="s">
        <v>15424</v>
      </c>
      <c r="B5018" s="206" t="s">
        <v>21007</v>
      </c>
      <c r="C5018" s="188" t="s">
        <v>275</v>
      </c>
      <c r="D5018" s="188" t="s">
        <v>354</v>
      </c>
      <c r="E5018" s="188" t="s">
        <v>925</v>
      </c>
    </row>
    <row r="5019" spans="1:5" s="188" customFormat="1" ht="15" customHeight="1" outlineLevel="1">
      <c r="A5019" s="188" t="s">
        <v>7422</v>
      </c>
      <c r="B5019" s="206" t="s">
        <v>21008</v>
      </c>
      <c r="C5019" s="188" t="s">
        <v>224</v>
      </c>
      <c r="D5019" s="188" t="s">
        <v>314</v>
      </c>
      <c r="E5019" s="188" t="s">
        <v>225</v>
      </c>
    </row>
    <row r="5020" spans="1:5" s="188" customFormat="1" ht="15" customHeight="1" outlineLevel="1">
      <c r="A5020" s="188" t="s">
        <v>7427</v>
      </c>
      <c r="B5020" s="206" t="s">
        <v>21009</v>
      </c>
      <c r="C5020" s="188" t="s">
        <v>224</v>
      </c>
      <c r="D5020" s="188" t="s">
        <v>314</v>
      </c>
      <c r="E5020" s="188" t="s">
        <v>225</v>
      </c>
    </row>
    <row r="5021" spans="1:5" s="188" customFormat="1" ht="15" customHeight="1" outlineLevel="1">
      <c r="A5021" s="188" t="s">
        <v>21010</v>
      </c>
      <c r="B5021" s="206" t="s">
        <v>15584</v>
      </c>
    </row>
    <row r="5022" spans="1:5" s="192" customFormat="1" ht="15" customHeight="1" outlineLevel="1">
      <c r="A5022" s="192" t="s">
        <v>21011</v>
      </c>
      <c r="B5022" s="205" t="s">
        <v>21012</v>
      </c>
      <c r="C5022" s="192" t="s">
        <v>275</v>
      </c>
      <c r="D5022" s="192" t="s">
        <v>354</v>
      </c>
      <c r="E5022" s="192" t="s">
        <v>925</v>
      </c>
    </row>
    <row r="5023" spans="1:5" s="188" customFormat="1" ht="15" customHeight="1" outlineLevel="1">
      <c r="A5023" s="188" t="s">
        <v>15438</v>
      </c>
      <c r="B5023" s="206" t="s">
        <v>15437</v>
      </c>
      <c r="C5023" s="188" t="s">
        <v>275</v>
      </c>
      <c r="D5023" s="188" t="s">
        <v>354</v>
      </c>
      <c r="E5023" s="188" t="s">
        <v>925</v>
      </c>
    </row>
    <row r="5024" spans="1:5" s="188" customFormat="1" ht="15" customHeight="1" outlineLevel="1">
      <c r="A5024" s="188" t="s">
        <v>15534</v>
      </c>
      <c r="B5024" s="206" t="s">
        <v>21013</v>
      </c>
      <c r="C5024" s="188" t="s">
        <v>275</v>
      </c>
      <c r="D5024" s="188" t="s">
        <v>354</v>
      </c>
      <c r="E5024" s="188" t="s">
        <v>925</v>
      </c>
    </row>
    <row r="5025" spans="1:5" s="188" customFormat="1" ht="15" customHeight="1" outlineLevel="1">
      <c r="A5025" s="188" t="s">
        <v>15446</v>
      </c>
      <c r="B5025" s="206" t="s">
        <v>21014</v>
      </c>
      <c r="C5025" s="188" t="s">
        <v>275</v>
      </c>
      <c r="D5025" s="188" t="s">
        <v>354</v>
      </c>
      <c r="E5025" s="188" t="s">
        <v>925</v>
      </c>
    </row>
    <row r="5026" spans="1:5" s="188" customFormat="1" ht="15" customHeight="1" outlineLevel="1">
      <c r="A5026" s="188" t="s">
        <v>15455</v>
      </c>
      <c r="B5026" s="206" t="s">
        <v>21015</v>
      </c>
      <c r="C5026" s="188" t="s">
        <v>275</v>
      </c>
      <c r="D5026" s="188" t="s">
        <v>354</v>
      </c>
      <c r="E5026" s="188" t="s">
        <v>925</v>
      </c>
    </row>
    <row r="5027" spans="1:5" s="188" customFormat="1" ht="15" customHeight="1" outlineLevel="1">
      <c r="A5027" s="188" t="s">
        <v>15461</v>
      </c>
      <c r="B5027" s="206" t="s">
        <v>21016</v>
      </c>
      <c r="C5027" s="188" t="s">
        <v>275</v>
      </c>
      <c r="D5027" s="188" t="s">
        <v>354</v>
      </c>
      <c r="E5027" s="188" t="s">
        <v>925</v>
      </c>
    </row>
    <row r="5028" spans="1:5" s="188" customFormat="1" ht="15" customHeight="1" outlineLevel="1">
      <c r="A5028" s="188" t="s">
        <v>15464</v>
      </c>
      <c r="B5028" s="206" t="s">
        <v>21017</v>
      </c>
      <c r="C5028" s="188" t="s">
        <v>275</v>
      </c>
      <c r="D5028" s="188" t="s">
        <v>354</v>
      </c>
      <c r="E5028" s="188" t="s">
        <v>925</v>
      </c>
    </row>
    <row r="5029" spans="1:5" s="188" customFormat="1" ht="15" customHeight="1" outlineLevel="1">
      <c r="A5029" s="188" t="s">
        <v>15531</v>
      </c>
      <c r="B5029" s="206" t="s">
        <v>21018</v>
      </c>
      <c r="C5029" s="188" t="s">
        <v>275</v>
      </c>
      <c r="D5029" s="188" t="s">
        <v>354</v>
      </c>
      <c r="E5029" s="188" t="s">
        <v>925</v>
      </c>
    </row>
    <row r="5030" spans="1:5" s="188" customFormat="1" ht="15" customHeight="1" outlineLevel="1">
      <c r="A5030" s="188" t="s">
        <v>15540</v>
      </c>
      <c r="B5030" s="206" t="s">
        <v>21019</v>
      </c>
      <c r="C5030" s="188" t="s">
        <v>275</v>
      </c>
      <c r="D5030" s="188" t="s">
        <v>354</v>
      </c>
      <c r="E5030" s="188" t="s">
        <v>925</v>
      </c>
    </row>
    <row r="5031" spans="1:5" s="188" customFormat="1" ht="15" customHeight="1" outlineLevel="1">
      <c r="A5031" s="188" t="s">
        <v>15524</v>
      </c>
      <c r="B5031" s="206" t="s">
        <v>21020</v>
      </c>
      <c r="C5031" s="188" t="s">
        <v>275</v>
      </c>
      <c r="D5031" s="188" t="s">
        <v>354</v>
      </c>
      <c r="E5031" s="188" t="s">
        <v>925</v>
      </c>
    </row>
    <row r="5032" spans="1:5" s="188" customFormat="1" ht="15" customHeight="1" outlineLevel="1">
      <c r="A5032" s="188" t="s">
        <v>21021</v>
      </c>
      <c r="B5032" s="206" t="s">
        <v>15584</v>
      </c>
      <c r="C5032" s="188" t="s">
        <v>275</v>
      </c>
      <c r="D5032" s="188" t="s">
        <v>354</v>
      </c>
      <c r="E5032" s="188" t="s">
        <v>925</v>
      </c>
    </row>
    <row r="5033" spans="1:5" s="192" customFormat="1" ht="15" customHeight="1" outlineLevel="1">
      <c r="A5033" s="192" t="s">
        <v>21022</v>
      </c>
      <c r="B5033" s="205" t="s">
        <v>21023</v>
      </c>
    </row>
    <row r="5034" spans="1:5" s="188" customFormat="1" ht="15" customHeight="1" outlineLevel="1">
      <c r="A5034" s="188" t="s">
        <v>7087</v>
      </c>
      <c r="B5034" s="206" t="s">
        <v>7086</v>
      </c>
      <c r="C5034" s="188" t="s">
        <v>222</v>
      </c>
      <c r="D5034" s="188" t="s">
        <v>313</v>
      </c>
      <c r="E5034" s="188" t="s">
        <v>223</v>
      </c>
    </row>
    <row r="5035" spans="1:5" s="188" customFormat="1" ht="15" customHeight="1" outlineLevel="1">
      <c r="A5035" s="188" t="s">
        <v>9718</v>
      </c>
      <c r="B5035" s="206" t="s">
        <v>21024</v>
      </c>
      <c r="C5035" s="188" t="s">
        <v>222</v>
      </c>
      <c r="D5035" s="188" t="s">
        <v>313</v>
      </c>
      <c r="E5035" s="188" t="s">
        <v>223</v>
      </c>
    </row>
    <row r="5036" spans="1:5" s="188" customFormat="1" ht="15" customHeight="1" outlineLevel="1">
      <c r="A5036" s="188" t="s">
        <v>9729</v>
      </c>
      <c r="B5036" s="206" t="s">
        <v>21025</v>
      </c>
      <c r="C5036" s="188" t="s">
        <v>275</v>
      </c>
      <c r="D5036" s="188" t="s">
        <v>354</v>
      </c>
      <c r="E5036" s="188" t="s">
        <v>925</v>
      </c>
    </row>
    <row r="5037" spans="1:5" s="188" customFormat="1" ht="15" customHeight="1" outlineLevel="1">
      <c r="A5037" s="188" t="s">
        <v>9735</v>
      </c>
      <c r="B5037" s="206" t="s">
        <v>21026</v>
      </c>
      <c r="C5037" s="188" t="s">
        <v>275</v>
      </c>
      <c r="D5037" s="188" t="s">
        <v>354</v>
      </c>
      <c r="E5037" s="188" t="s">
        <v>925</v>
      </c>
    </row>
    <row r="5038" spans="1:5" s="188" customFormat="1" ht="15" customHeight="1" outlineLevel="1">
      <c r="A5038" s="188" t="s">
        <v>14479</v>
      </c>
      <c r="B5038" s="206" t="s">
        <v>21027</v>
      </c>
      <c r="C5038" s="188" t="s">
        <v>275</v>
      </c>
      <c r="D5038" s="188" t="s">
        <v>354</v>
      </c>
      <c r="E5038" s="188" t="s">
        <v>925</v>
      </c>
    </row>
    <row r="5039" spans="1:5" s="188" customFormat="1" ht="15" customHeight="1" outlineLevel="1">
      <c r="A5039" s="188" t="s">
        <v>15537</v>
      </c>
      <c r="B5039" s="206" t="s">
        <v>21028</v>
      </c>
      <c r="C5039" s="188" t="s">
        <v>275</v>
      </c>
      <c r="D5039" s="188" t="s">
        <v>354</v>
      </c>
      <c r="E5039" s="188" t="s">
        <v>925</v>
      </c>
    </row>
    <row r="5040" spans="1:5" s="188" customFormat="1" ht="15" customHeight="1" outlineLevel="1">
      <c r="A5040" s="188" t="s">
        <v>21029</v>
      </c>
      <c r="B5040" s="206" t="s">
        <v>15584</v>
      </c>
    </row>
    <row r="5041" spans="1:5" s="192" customFormat="1" ht="15" customHeight="1" outlineLevel="1">
      <c r="A5041" s="192" t="s">
        <v>21030</v>
      </c>
      <c r="B5041" s="205" t="s">
        <v>15584</v>
      </c>
    </row>
    <row r="5042" spans="1:5" s="98" customFormat="1" ht="15" customHeight="1" outlineLevel="1">
      <c r="A5042" s="98" t="s">
        <v>21031</v>
      </c>
      <c r="B5042" s="204" t="s">
        <v>15584</v>
      </c>
    </row>
    <row r="5043" spans="1:5" s="103" customFormat="1">
      <c r="A5043" s="103" t="s">
        <v>21032</v>
      </c>
      <c r="B5043" s="203" t="s">
        <v>15584</v>
      </c>
    </row>
    <row r="5044" spans="1:5" s="189" customFormat="1">
      <c r="A5044" s="189" t="s">
        <v>21033</v>
      </c>
      <c r="B5044" s="190" t="s">
        <v>21034</v>
      </c>
    </row>
    <row r="5045" spans="1:5" s="103" customFormat="1">
      <c r="A5045" s="103" t="s">
        <v>14968</v>
      </c>
      <c r="B5045" s="203" t="s">
        <v>21035</v>
      </c>
      <c r="C5045" s="103" t="s">
        <v>275</v>
      </c>
      <c r="D5045" s="103" t="s">
        <v>354</v>
      </c>
      <c r="E5045" s="103" t="s">
        <v>925</v>
      </c>
    </row>
    <row r="5046" spans="1:5" s="98" customFormat="1" outlineLevel="1">
      <c r="A5046" s="98" t="s">
        <v>21036</v>
      </c>
      <c r="B5046" s="204" t="s">
        <v>21035</v>
      </c>
      <c r="C5046" s="98" t="s">
        <v>275</v>
      </c>
      <c r="D5046" s="98" t="s">
        <v>354</v>
      </c>
      <c r="E5046" s="98" t="s">
        <v>925</v>
      </c>
    </row>
    <row r="5047" spans="1:5" s="192" customFormat="1" outlineLevel="1">
      <c r="A5047" s="192" t="s">
        <v>21037</v>
      </c>
      <c r="B5047" s="205" t="s">
        <v>21035</v>
      </c>
      <c r="C5047" s="192" t="s">
        <v>275</v>
      </c>
      <c r="D5047" s="192" t="s">
        <v>354</v>
      </c>
      <c r="E5047" s="192" t="s">
        <v>925</v>
      </c>
    </row>
    <row r="5048" spans="1:5" s="192" customFormat="1" outlineLevel="1">
      <c r="A5048" s="192" t="s">
        <v>21038</v>
      </c>
      <c r="B5048" s="205" t="s">
        <v>15584</v>
      </c>
      <c r="C5048" s="192" t="s">
        <v>275</v>
      </c>
      <c r="D5048" s="192" t="s">
        <v>354</v>
      </c>
      <c r="E5048" s="192" t="s">
        <v>925</v>
      </c>
    </row>
    <row r="5049" spans="1:5" s="98" customFormat="1" outlineLevel="1">
      <c r="A5049" s="98" t="s">
        <v>21039</v>
      </c>
      <c r="B5049" s="204" t="s">
        <v>15584</v>
      </c>
      <c r="C5049" s="98" t="s">
        <v>275</v>
      </c>
      <c r="D5049" s="98" t="s">
        <v>354</v>
      </c>
      <c r="E5049" s="98" t="s">
        <v>925</v>
      </c>
    </row>
    <row r="5050" spans="1:5" s="103" customFormat="1">
      <c r="A5050" s="103" t="s">
        <v>15148</v>
      </c>
      <c r="B5050" s="203" t="s">
        <v>21040</v>
      </c>
      <c r="C5050" s="103" t="s">
        <v>275</v>
      </c>
      <c r="D5050" s="103" t="s">
        <v>354</v>
      </c>
      <c r="E5050" s="103" t="s">
        <v>925</v>
      </c>
    </row>
    <row r="5051" spans="1:5" s="98" customFormat="1" outlineLevel="1">
      <c r="A5051" s="98" t="s">
        <v>21041</v>
      </c>
      <c r="B5051" s="204" t="s">
        <v>21040</v>
      </c>
      <c r="C5051" s="98" t="s">
        <v>275</v>
      </c>
      <c r="D5051" s="98" t="s">
        <v>354</v>
      </c>
      <c r="E5051" s="98" t="s">
        <v>925</v>
      </c>
    </row>
    <row r="5052" spans="1:5" s="192" customFormat="1" outlineLevel="1">
      <c r="A5052" s="192" t="s">
        <v>21042</v>
      </c>
      <c r="B5052" s="205" t="s">
        <v>21040</v>
      </c>
      <c r="C5052" s="192" t="s">
        <v>275</v>
      </c>
      <c r="D5052" s="192" t="s">
        <v>354</v>
      </c>
      <c r="E5052" s="192" t="s">
        <v>925</v>
      </c>
    </row>
    <row r="5053" spans="1:5" s="192" customFormat="1" outlineLevel="1">
      <c r="A5053" s="192" t="s">
        <v>21043</v>
      </c>
      <c r="B5053" s="205" t="s">
        <v>15584</v>
      </c>
      <c r="C5053" s="192" t="s">
        <v>275</v>
      </c>
      <c r="D5053" s="192" t="s">
        <v>354</v>
      </c>
      <c r="E5053" s="192" t="s">
        <v>925</v>
      </c>
    </row>
    <row r="5054" spans="1:5" s="98" customFormat="1" outlineLevel="1">
      <c r="A5054" s="98" t="s">
        <v>21044</v>
      </c>
      <c r="B5054" s="204" t="s">
        <v>15584</v>
      </c>
      <c r="C5054" s="98" t="s">
        <v>275</v>
      </c>
      <c r="D5054" s="98" t="s">
        <v>354</v>
      </c>
      <c r="E5054" s="98" t="s">
        <v>925</v>
      </c>
    </row>
    <row r="5055" spans="1:5" s="103" customFormat="1">
      <c r="A5055" s="103" t="s">
        <v>15409</v>
      </c>
      <c r="B5055" s="203" t="s">
        <v>21045</v>
      </c>
      <c r="C5055" s="103" t="s">
        <v>233</v>
      </c>
      <c r="D5055" s="103" t="s">
        <v>319</v>
      </c>
      <c r="E5055" s="103" t="s">
        <v>21087</v>
      </c>
    </row>
    <row r="5056" spans="1:5" s="98" customFormat="1" outlineLevel="1">
      <c r="A5056" s="98" t="s">
        <v>21046</v>
      </c>
      <c r="B5056" s="204" t="s">
        <v>21045</v>
      </c>
      <c r="C5056" s="98" t="s">
        <v>233</v>
      </c>
      <c r="D5056" s="98" t="s">
        <v>319</v>
      </c>
      <c r="E5056" s="98" t="s">
        <v>21087</v>
      </c>
    </row>
    <row r="5057" spans="1:5" s="192" customFormat="1" outlineLevel="1">
      <c r="A5057" s="192" t="s">
        <v>10320</v>
      </c>
      <c r="B5057" s="205" t="s">
        <v>21045</v>
      </c>
      <c r="C5057" s="192" t="s">
        <v>233</v>
      </c>
      <c r="D5057" s="192" t="s">
        <v>319</v>
      </c>
      <c r="E5057" s="192" t="s">
        <v>21087</v>
      </c>
    </row>
    <row r="5058" spans="1:5" s="192" customFormat="1" outlineLevel="1">
      <c r="A5058" s="192" t="s">
        <v>21047</v>
      </c>
      <c r="B5058" s="205" t="s">
        <v>15584</v>
      </c>
      <c r="C5058" s="192" t="s">
        <v>233</v>
      </c>
      <c r="D5058" s="192" t="s">
        <v>319</v>
      </c>
      <c r="E5058" s="192" t="s">
        <v>21087</v>
      </c>
    </row>
    <row r="5059" spans="1:5" s="98" customFormat="1" outlineLevel="1">
      <c r="A5059" s="98" t="s">
        <v>21048</v>
      </c>
      <c r="B5059" s="204" t="s">
        <v>15584</v>
      </c>
      <c r="C5059" s="98" t="s">
        <v>233</v>
      </c>
      <c r="D5059" s="98" t="s">
        <v>319</v>
      </c>
      <c r="E5059" s="98" t="s">
        <v>21087</v>
      </c>
    </row>
    <row r="5060" spans="1:5" s="103" customFormat="1">
      <c r="A5060" s="103" t="s">
        <v>15548</v>
      </c>
      <c r="B5060" s="203" t="s">
        <v>21049</v>
      </c>
      <c r="C5060" s="103" t="s">
        <v>231</v>
      </c>
      <c r="D5060" s="103" t="s">
        <v>318</v>
      </c>
      <c r="E5060" s="103" t="s">
        <v>232</v>
      </c>
    </row>
    <row r="5061" spans="1:5" s="98" customFormat="1" outlineLevel="1">
      <c r="A5061" s="98" t="s">
        <v>21050</v>
      </c>
      <c r="B5061" s="204" t="s">
        <v>21049</v>
      </c>
      <c r="C5061" s="98" t="s">
        <v>231</v>
      </c>
      <c r="D5061" s="98" t="s">
        <v>318</v>
      </c>
      <c r="E5061" s="98" t="s">
        <v>232</v>
      </c>
    </row>
    <row r="5062" spans="1:5" s="192" customFormat="1" outlineLevel="1">
      <c r="A5062" s="192" t="s">
        <v>21051</v>
      </c>
      <c r="B5062" s="205" t="s">
        <v>21049</v>
      </c>
      <c r="C5062" s="192" t="s">
        <v>231</v>
      </c>
      <c r="D5062" s="192" t="s">
        <v>318</v>
      </c>
      <c r="E5062" s="192" t="s">
        <v>232</v>
      </c>
    </row>
    <row r="5063" spans="1:5" s="188" customFormat="1" outlineLevel="1">
      <c r="A5063" s="188" t="s">
        <v>10233</v>
      </c>
      <c r="B5063" s="206" t="s">
        <v>21052</v>
      </c>
      <c r="C5063" s="188" t="s">
        <v>231</v>
      </c>
      <c r="D5063" s="188" t="s">
        <v>318</v>
      </c>
      <c r="E5063" s="188" t="s">
        <v>232</v>
      </c>
    </row>
    <row r="5064" spans="1:5" s="188" customFormat="1" outlineLevel="1">
      <c r="A5064" s="188" t="s">
        <v>10242</v>
      </c>
      <c r="B5064" s="206" t="s">
        <v>10241</v>
      </c>
      <c r="C5064" s="188" t="s">
        <v>231</v>
      </c>
      <c r="D5064" s="188" t="s">
        <v>318</v>
      </c>
      <c r="E5064" s="188" t="s">
        <v>232</v>
      </c>
    </row>
    <row r="5065" spans="1:5" s="188" customFormat="1" outlineLevel="1">
      <c r="A5065" s="188" t="s">
        <v>10268</v>
      </c>
      <c r="B5065" s="206" t="s">
        <v>21053</v>
      </c>
      <c r="C5065" s="188" t="s">
        <v>231</v>
      </c>
      <c r="D5065" s="188" t="s">
        <v>318</v>
      </c>
      <c r="E5065" s="188" t="s">
        <v>232</v>
      </c>
    </row>
    <row r="5066" spans="1:5" s="188" customFormat="1" outlineLevel="1">
      <c r="A5066" s="188" t="s">
        <v>21054</v>
      </c>
      <c r="B5066" s="206" t="s">
        <v>15584</v>
      </c>
      <c r="C5066" s="188" t="s">
        <v>231</v>
      </c>
      <c r="D5066" s="188" t="s">
        <v>318</v>
      </c>
      <c r="E5066" s="188" t="s">
        <v>232</v>
      </c>
    </row>
    <row r="5067" spans="1:5" s="192" customFormat="1" outlineLevel="1">
      <c r="A5067" s="192" t="s">
        <v>21055</v>
      </c>
      <c r="B5067" s="205" t="s">
        <v>15584</v>
      </c>
      <c r="C5067" s="192" t="s">
        <v>231</v>
      </c>
      <c r="D5067" s="192" t="s">
        <v>318</v>
      </c>
      <c r="E5067" s="192" t="s">
        <v>232</v>
      </c>
    </row>
    <row r="5068" spans="1:5" s="98" customFormat="1" outlineLevel="1">
      <c r="A5068" s="98" t="s">
        <v>21056</v>
      </c>
      <c r="B5068" s="204" t="s">
        <v>15584</v>
      </c>
      <c r="C5068" s="98" t="s">
        <v>231</v>
      </c>
      <c r="D5068" s="98" t="s">
        <v>318</v>
      </c>
      <c r="E5068" s="98" t="s">
        <v>232</v>
      </c>
    </row>
    <row r="5069" spans="1:5" s="103" customFormat="1">
      <c r="A5069" s="103" t="s">
        <v>21057</v>
      </c>
      <c r="B5069" s="203" t="s">
        <v>15584</v>
      </c>
    </row>
    <row r="5070" spans="1:5" s="189" customFormat="1">
      <c r="A5070" s="189" t="s">
        <v>772</v>
      </c>
      <c r="B5070" s="190" t="s">
        <v>21058</v>
      </c>
    </row>
  </sheetData>
  <sheetProtection algorithmName="SHA-512" hashValue="EZ1WThJHCHiQWgjoNFka38yJuCM1zn1bjupQG6TsFYfSjXbyAQddrk9cJ0HqK9LOrCenwlZqMB1SAWq48e9o/g==" saltValue="9kWVD7HjGgvD5+pzm2Pi8Q==" spinCount="100000" sheet="1" objects="1" scenarios="1"/>
  <mergeCells count="6">
    <mergeCell ref="A5:B5"/>
    <mergeCell ref="C5:E5"/>
    <mergeCell ref="A1:E1"/>
    <mergeCell ref="A2:E2"/>
    <mergeCell ref="A4:E4"/>
    <mergeCell ref="A3:E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d055a5a-a443-4286-b79d-4e9baf2cd17b">
      <Terms xmlns="http://schemas.microsoft.com/office/infopath/2007/PartnerControls"/>
    </lcf76f155ced4ddcb4097134ff3c332f>
    <TaxCatchAll xmlns="985ec44e-1bab-4c0b-9df0-6ba128686f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8687E850F6874DAA2C89080697799B" ma:contentTypeVersion="16" ma:contentTypeDescription="Create a new document." ma:contentTypeScope="" ma:versionID="6cab7416a39ba42a4ea9ebd3ff680da2">
  <xsd:schema xmlns:xsd="http://www.w3.org/2001/XMLSchema" xmlns:xs="http://www.w3.org/2001/XMLSchema" xmlns:p="http://schemas.microsoft.com/office/2006/metadata/properties" xmlns:ns2="dd055a5a-a443-4286-b79d-4e9baf2cd17b" xmlns:ns3="81436bda-9819-4d2a-9e28-fbe5892ec302" xmlns:ns4="985ec44e-1bab-4c0b-9df0-6ba128686fc9" targetNamespace="http://schemas.microsoft.com/office/2006/metadata/properties" ma:root="true" ma:fieldsID="d9d81d0f869caea69e7b8ec4e10c2e7a" ns2:_="" ns3:_="" ns4:_="">
    <xsd:import namespace="dd055a5a-a443-4286-b79d-4e9baf2cd17b"/>
    <xsd:import namespace="81436bda-9819-4d2a-9e28-fbe5892ec302"/>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055a5a-a443-4286-b79d-4e9baf2cd1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1436bda-9819-4d2a-9e28-fbe5892ec30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2d2f505-14cc-4416-b5f0-25a89fb8bc5f}" ma:internalName="TaxCatchAll" ma:showField="CatchAllData" ma:web="81436bda-9819-4d2a-9e28-fbe5892ec3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DF28BA-01BC-4B36-ADE7-0F38CE0D5880}">
  <ds:schemaRefs>
    <ds:schemaRef ds:uri="http://schemas.microsoft.com/sharepoint/v3/contenttype/forms"/>
  </ds:schemaRefs>
</ds:datastoreItem>
</file>

<file path=customXml/itemProps2.xml><?xml version="1.0" encoding="utf-8"?>
<ds:datastoreItem xmlns:ds="http://schemas.openxmlformats.org/officeDocument/2006/customXml" ds:itemID="{686C6428-7CA8-40CF-958A-323CC4B9B9D9}">
  <ds:schemaRefs>
    <ds:schemaRef ds:uri="http://purl.org/dc/dcmitype/"/>
    <ds:schemaRef ds:uri="985ec44e-1bab-4c0b-9df0-6ba128686fc9"/>
    <ds:schemaRef ds:uri="dd055a5a-a443-4286-b79d-4e9baf2cd17b"/>
    <ds:schemaRef ds:uri="http://purl.org/dc/elements/1.1/"/>
    <ds:schemaRef ds:uri="http://www.w3.org/XML/1998/namespac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81436bda-9819-4d2a-9e28-fbe5892ec302"/>
    <ds:schemaRef ds:uri="http://schemas.microsoft.com/office/2006/metadata/properties"/>
  </ds:schemaRefs>
</ds:datastoreItem>
</file>

<file path=customXml/itemProps3.xml><?xml version="1.0" encoding="utf-8"?>
<ds:datastoreItem xmlns:ds="http://schemas.openxmlformats.org/officeDocument/2006/customXml" ds:itemID="{48A41609-1E51-4FAD-82C8-26A67050C0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055a5a-a443-4286-b79d-4e9baf2cd17b"/>
    <ds:schemaRef ds:uri="81436bda-9819-4d2a-9e28-fbe5892ec302"/>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Contents</vt:lpstr>
      <vt:lpstr>Intro</vt:lpstr>
      <vt:lpstr>Description &amp; Definitions</vt:lpstr>
      <vt:lpstr>Table_A</vt:lpstr>
      <vt:lpstr>Table_B</vt:lpstr>
      <vt:lpstr>Table_C</vt:lpstr>
      <vt:lpstr>Table_D</vt:lpstr>
      <vt:lpstr>Table_E</vt:lpstr>
      <vt:lpstr>Table_F</vt:lpstr>
      <vt:lpstr>Corresp SDMX Codes</vt:lpstr>
      <vt:lpstr>Corresp FAO Crop Codes_DE</vt:lpstr>
      <vt:lpstr>Crop Residues Tool_DE</vt:lpstr>
      <vt:lpstr>Grazed Biomass Tool_DE</vt:lpstr>
      <vt:lpstr>ConvFact Wood_DE</vt:lpstr>
      <vt:lpstr>Metal Ores Tool 1_DE</vt:lpstr>
      <vt:lpstr>Metal Ores Tool 2_DE</vt:lpstr>
      <vt:lpstr>Metal Ores Tool 3_DE</vt:lpstr>
      <vt:lpstr>ConvFact Non-Met Minerals</vt:lpstr>
      <vt:lpstr>Chalk, Dol and Limest Tool_DE</vt:lpstr>
      <vt:lpstr>ConvFact Clays_DE</vt:lpstr>
      <vt:lpstr>Sand and Gravel Tool_DE</vt:lpstr>
      <vt:lpstr>Fossil Fuels Tool_DE</vt:lpstr>
      <vt:lpstr>Fossil Fuels Tool_Imp</vt:lpstr>
      <vt:lpstr>Fossil Fuels Tool_Exp</vt:lpstr>
      <vt:lpstr>ConvFact Peat</vt:lpstr>
      <vt:lpstr>ConvFact Crude Oil and NGL</vt:lpstr>
      <vt:lpstr>ConvFact Natural Gas</vt:lpstr>
      <vt:lpstr>Corresp HS2017_Trade</vt:lpstr>
      <vt:lpstr>Corresp SITC Rev.4_Trade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Dany Ghafari</dc:creator>
  <cp:keywords/>
  <dc:description/>
  <cp:lastModifiedBy>Samuel Opiyo</cp:lastModifiedBy>
  <cp:revision/>
  <dcterms:created xsi:type="dcterms:W3CDTF">2021-03-17T12:41:47Z</dcterms:created>
  <dcterms:modified xsi:type="dcterms:W3CDTF">2024-02-13T13:43:15Z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d195f792-f185-4a38-b8f9-ff98c11e8634</vt:lpwstr>
  </property>
  <property fmtid="{D5CDD505-2E9C-101B-9397-08002B2CF9AE}" pid="3" name="ContentTypeId">
    <vt:lpwstr>0x0101002A8687E850F6874DAA2C89080697799B</vt:lpwstr>
  </property>
  <property fmtid="{D5CDD505-2E9C-101B-9397-08002B2CF9AE}" pid="4" name="MediaServiceImageTags">
    <vt:lpwstr/>
  </property>
</Properties>
</file>