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omments1.xml" ContentType="application/vnd.openxmlformats-officedocument.spreadsheetml.comments+xml"/>
  <Override PartName="/xl/comments2.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231"/>
  <workbookPr defaultThemeVersion="166925"/>
  <mc:AlternateContent xmlns:mc="http://schemas.openxmlformats.org/markup-compatibility/2006">
    <mc:Choice Requires="x15">
      <x15ac:absPath xmlns:x15ac="http://schemas.microsoft.com/office/spreadsheetml/2010/11/ac" url="C:\Users\SOPIYO1\Desktop\"/>
    </mc:Choice>
  </mc:AlternateContent>
  <xr:revisionPtr revIDLastSave="0" documentId="8_{50B3206B-682C-4129-8793-ADAA4E108596}" xr6:coauthVersionLast="47" xr6:coauthVersionMax="47" xr10:uidLastSave="{00000000-0000-0000-0000-000000000000}"/>
  <bookViews>
    <workbookView xWindow="-110" yWindow="-110" windowWidth="19420" windowHeight="10420" tabRatio="918" xr2:uid="{44BDDCD1-D008-494F-A016-105CC1B0C61E}"/>
  </bookViews>
  <sheets>
    <sheet name="Introduction" sheetId="8" r:id="rId1"/>
    <sheet name="Definitions" sheetId="6" r:id="rId2"/>
    <sheet name="Hazardous waste by type" sheetId="5" r:id="rId3"/>
    <sheet name="E-waste" sheetId="9" r:id="rId4"/>
    <sheet name="HW generated" sheetId="4" r:id="rId5"/>
    <sheet name="HW managed" sheetId="1" r:id="rId6"/>
    <sheet name="Proportion of HW treated" sheetId="7" r:id="rId7"/>
  </sheets>
  <definedNames>
    <definedName name="CountryID" localSheetId="3">'E-waste'!#REF!</definedName>
    <definedName name="CountryID" localSheetId="5">'HW managed'!#REF!</definedName>
    <definedName name="CountryName" localSheetId="3">'E-waste'!#REF!</definedName>
    <definedName name="CountryName" localSheetId="5">'HW managed'!#REF!</definedName>
    <definedName name="Data" localSheetId="3">'E-waste'!$F$4:$AW$20</definedName>
    <definedName name="Data" localSheetId="5">'HW managed'!$F$3:$AW$12</definedName>
    <definedName name="Foot" localSheetId="3">'E-waste'!$A$29:$AW$39</definedName>
    <definedName name="Foot" localSheetId="5">'HW managed'!$A$29:$AW$51</definedName>
    <definedName name="FootLng" localSheetId="3">'E-waste'!$B$27</definedName>
    <definedName name="FootLng" localSheetId="5">'HW managed'!$B$27</definedName>
    <definedName name="Inc" localSheetId="3">'E-waste'!$B$4</definedName>
    <definedName name="Inc" localSheetId="5">'HW managed'!$B$3</definedName>
    <definedName name="Ind" localSheetId="3">'E-waste'!$B$2</definedName>
    <definedName name="Ind" localSheetId="5">'HW managed'!$B$1</definedName>
    <definedName name="_xlnm.Print_Area" localSheetId="3">'E-waste'!$A$1:$AW$39</definedName>
    <definedName name="_xlnm.Print_Area" localSheetId="5">'HW managed'!$C$1:$AW$51</definedName>
    <definedName name="_xlnm.Print_Titles" localSheetId="3">'E-waste'!#REF!</definedName>
    <definedName name="_xlnm.Print_Titles" localSheetId="5">'HW managed'!#REF!</definedName>
    <definedName name="Type" localSheetId="3">'E-waste'!#REF!</definedName>
    <definedName name="Type" localSheetId="5">'HW managed'!#REF!</definedName>
    <definedName name="Unit" localSheetId="3">'E-waste'!$E$5:$E$20</definedName>
    <definedName name="Unit" localSheetId="5">'HW managed'!$E$4:$E$12</definedName>
    <definedName name="VarsID" localSheetId="3">'E-waste'!$B$5:$B$20</definedName>
    <definedName name="VarsID" localSheetId="5">'HW managed'!$B$4:$B$12</definedName>
    <definedName name="Z_F9B2AFCD_706F_4A95_97DA_6EDAA648AEE9_.wvu.PrintArea" localSheetId="5" hidden="1">'HW managed'!$C$1:$AW$51</definedName>
    <definedName name="Z_F9B2AFCD_706F_4A95_97DA_6EDAA648AEE9_.wvu.PrintTitles" localSheetId="5" hidden="1">'HW managed'!#REF!</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BN17" i="9" l="1"/>
  <c r="BN13" i="9" s="1"/>
  <c r="BN9" i="9"/>
  <c r="BN5" i="9" s="1"/>
  <c r="BL17" i="9"/>
  <c r="BL13" i="9" s="1"/>
  <c r="BL9" i="9"/>
  <c r="BL5" i="9" s="1"/>
  <c r="BJ17" i="9"/>
  <c r="BJ13" i="9"/>
  <c r="BJ9" i="9"/>
  <c r="BJ5" i="9"/>
  <c r="BH17" i="9"/>
  <c r="BH13" i="9"/>
  <c r="BH9" i="9"/>
  <c r="BH5" i="9" s="1"/>
  <c r="BF17" i="9"/>
  <c r="BF13" i="9" s="1"/>
  <c r="BF9" i="9"/>
  <c r="BF5" i="9" s="1"/>
  <c r="BD17" i="9"/>
  <c r="BD13" i="9"/>
  <c r="BD9" i="9"/>
  <c r="BD5" i="9"/>
  <c r="BB17" i="9"/>
  <c r="BB13" i="9" s="1"/>
  <c r="BB9" i="9"/>
  <c r="BB5" i="9" s="1"/>
  <c r="AZ17" i="9"/>
  <c r="AZ13" i="9" s="1"/>
  <c r="AZ9" i="9"/>
  <c r="AZ5" i="9" s="1"/>
  <c r="AX17" i="9"/>
  <c r="AX13" i="9" s="1"/>
  <c r="AX9" i="9"/>
  <c r="AX5" i="9" s="1"/>
  <c r="AV17" i="9"/>
  <c r="AV13" i="9" s="1"/>
  <c r="AT17" i="9"/>
  <c r="AR17" i="9"/>
  <c r="AP17" i="9"/>
  <c r="AP13" i="9" s="1"/>
  <c r="AN17" i="9"/>
  <c r="AL17" i="9"/>
  <c r="AJ17" i="9"/>
  <c r="AJ13" i="9" s="1"/>
  <c r="AH17" i="9"/>
  <c r="AH13" i="9" s="1"/>
  <c r="AF17" i="9"/>
  <c r="AD17" i="9"/>
  <c r="AB17" i="9"/>
  <c r="Z17" i="9"/>
  <c r="Z13" i="9" s="1"/>
  <c r="X17" i="9"/>
  <c r="V17" i="9"/>
  <c r="T17" i="9"/>
  <c r="R17" i="9"/>
  <c r="R13" i="9" s="1"/>
  <c r="P17" i="9"/>
  <c r="N17" i="9"/>
  <c r="L17" i="9"/>
  <c r="J17" i="9"/>
  <c r="H17" i="9"/>
  <c r="F17" i="9"/>
  <c r="AT13" i="9"/>
  <c r="AR13" i="9"/>
  <c r="AN13" i="9"/>
  <c r="AL13" i="9"/>
  <c r="AF13" i="9"/>
  <c r="AD13" i="9"/>
  <c r="AB13" i="9"/>
  <c r="X13" i="9"/>
  <c r="V13" i="9"/>
  <c r="T13" i="9"/>
  <c r="P13" i="9"/>
  <c r="N13" i="9"/>
  <c r="L13" i="9"/>
  <c r="J13" i="9"/>
  <c r="H13" i="9"/>
  <c r="F13" i="9"/>
  <c r="AV9" i="9"/>
  <c r="AV5" i="9" s="1"/>
  <c r="AT9" i="9"/>
  <c r="AT5" i="9" s="1"/>
  <c r="AR9" i="9"/>
  <c r="AR5" i="9" s="1"/>
  <c r="AP9" i="9"/>
  <c r="AP5" i="9" s="1"/>
  <c r="AN9" i="9"/>
  <c r="AL9" i="9"/>
  <c r="AL5" i="9" s="1"/>
  <c r="AJ9" i="9"/>
  <c r="AH9" i="9"/>
  <c r="AF9" i="9"/>
  <c r="AD9" i="9"/>
  <c r="AD5" i="9" s="1"/>
  <c r="AB9" i="9"/>
  <c r="Z9" i="9"/>
  <c r="Z5" i="9" s="1"/>
  <c r="X9" i="9"/>
  <c r="X5" i="9" s="1"/>
  <c r="V9" i="9"/>
  <c r="V5" i="9" s="1"/>
  <c r="T9" i="9"/>
  <c r="R9" i="9"/>
  <c r="P9" i="9"/>
  <c r="N9" i="9"/>
  <c r="L9" i="9"/>
  <c r="L5" i="9" s="1"/>
  <c r="J9" i="9"/>
  <c r="J5" i="9" s="1"/>
  <c r="H9" i="9"/>
  <c r="H5" i="9" s="1"/>
  <c r="F9" i="9"/>
  <c r="F5" i="9" s="1"/>
  <c r="AN5" i="9"/>
  <c r="AJ5" i="9"/>
  <c r="AH5" i="9"/>
  <c r="AF5" i="9"/>
  <c r="AB5" i="9"/>
  <c r="T5" i="9"/>
  <c r="R5" i="9"/>
  <c r="P5" i="9"/>
  <c r="N5" i="9"/>
  <c r="BL33" i="5" l="1"/>
  <c r="BJ33" i="5"/>
  <c r="BH33" i="5"/>
  <c r="BF33" i="5"/>
  <c r="BD33" i="5"/>
  <c r="BB33" i="5"/>
  <c r="AZ33" i="5"/>
  <c r="AX33" i="5"/>
  <c r="AV33" i="5"/>
  <c r="BK5" i="7"/>
  <c r="BK14" i="7" s="1"/>
  <c r="BK4" i="7"/>
  <c r="BK6" i="7" s="1"/>
  <c r="BI5" i="7"/>
  <c r="BI14" i="7" s="1"/>
  <c r="BG5" i="7"/>
  <c r="BG14" i="7" s="1"/>
  <c r="BG4" i="7"/>
  <c r="BE5" i="7"/>
  <c r="BE14" i="7" s="1"/>
  <c r="BC5" i="7"/>
  <c r="BC14" i="7" s="1"/>
  <c r="BC4" i="7"/>
  <c r="BC6" i="7" s="1"/>
  <c r="BA5" i="7"/>
  <c r="BA14" i="7" s="1"/>
  <c r="AY5" i="7"/>
  <c r="AY14" i="7" s="1"/>
  <c r="AY4" i="7"/>
  <c r="AW5" i="7"/>
  <c r="AW14" i="7" s="1"/>
  <c r="AW4" i="7"/>
  <c r="AU5" i="7"/>
  <c r="AU14" i="7" s="1"/>
  <c r="AU4" i="7"/>
  <c r="AU6" i="7" s="1"/>
  <c r="BN7" i="1"/>
  <c r="BL7" i="1"/>
  <c r="BJ7" i="1"/>
  <c r="BH7" i="1"/>
  <c r="BH21" i="1" s="1"/>
  <c r="BF7" i="1"/>
  <c r="BD7" i="1"/>
  <c r="BD21" i="1" s="1"/>
  <c r="BB7" i="1"/>
  <c r="AZ7" i="1"/>
  <c r="AZ21" i="1" s="1"/>
  <c r="AX7" i="1"/>
  <c r="BN4" i="1"/>
  <c r="BL4" i="1"/>
  <c r="BJ4" i="1"/>
  <c r="BH4" i="1"/>
  <c r="BF4" i="1"/>
  <c r="BD4" i="1"/>
  <c r="BB4" i="1"/>
  <c r="AZ4" i="1"/>
  <c r="AX4" i="1"/>
  <c r="BK4" i="4"/>
  <c r="BK9" i="4" s="1"/>
  <c r="BI4" i="4"/>
  <c r="BI9" i="4" s="1"/>
  <c r="BG4" i="4"/>
  <c r="BG9" i="4" s="1"/>
  <c r="BE4" i="4"/>
  <c r="BC4" i="4"/>
  <c r="BC9" i="4" s="1"/>
  <c r="BA4" i="4"/>
  <c r="BA9" i="4" s="1"/>
  <c r="AY4" i="4"/>
  <c r="AY9" i="4" s="1"/>
  <c r="AW4" i="4"/>
  <c r="AW9" i="4" s="1"/>
  <c r="AU4" i="4"/>
  <c r="AU9" i="4" s="1"/>
  <c r="BE9" i="4"/>
  <c r="BE18" i="4" s="1"/>
  <c r="BL23" i="5"/>
  <c r="BJ23" i="5"/>
  <c r="BH23" i="5"/>
  <c r="BF23" i="5"/>
  <c r="BD23" i="5"/>
  <c r="BB23" i="5"/>
  <c r="AZ23" i="5"/>
  <c r="AX23" i="5"/>
  <c r="AV23" i="5"/>
  <c r="AV7" i="1"/>
  <c r="AT7" i="1"/>
  <c r="AR7" i="1"/>
  <c r="AP7" i="1"/>
  <c r="AN7" i="1"/>
  <c r="AL7" i="1"/>
  <c r="AJ7" i="1"/>
  <c r="AH7" i="1"/>
  <c r="AF7" i="1"/>
  <c r="AD7" i="1"/>
  <c r="AB7" i="1"/>
  <c r="Z7" i="1"/>
  <c r="X7" i="1"/>
  <c r="V7" i="1"/>
  <c r="T7" i="1"/>
  <c r="R7" i="1"/>
  <c r="P7" i="1"/>
  <c r="N7" i="1"/>
  <c r="L7" i="1"/>
  <c r="J7" i="1"/>
  <c r="F7" i="1"/>
  <c r="C4" i="4"/>
  <c r="C9" i="4" s="1"/>
  <c r="F4" i="1" s="1"/>
  <c r="BJ21" i="1" l="1"/>
  <c r="AX23" i="1"/>
  <c r="AX22" i="1"/>
  <c r="BN23" i="1"/>
  <c r="BN22" i="1"/>
  <c r="BL21" i="1"/>
  <c r="BA4" i="7"/>
  <c r="BA6" i="7" s="1"/>
  <c r="BI4" i="7"/>
  <c r="BI6" i="7" s="1"/>
  <c r="BJ22" i="1"/>
  <c r="BJ23" i="1"/>
  <c r="BL23" i="1"/>
  <c r="BL22" i="1"/>
  <c r="AZ23" i="1"/>
  <c r="AZ22" i="1"/>
  <c r="AX21" i="1"/>
  <c r="BN21" i="1"/>
  <c r="BB23" i="1"/>
  <c r="BB22" i="1"/>
  <c r="BD22" i="1"/>
  <c r="BD23" i="1"/>
  <c r="BB21" i="1"/>
  <c r="BF23" i="1"/>
  <c r="BF22" i="1"/>
  <c r="BE4" i="7"/>
  <c r="BE6" i="7" s="1"/>
  <c r="BH23" i="1"/>
  <c r="BH22" i="1"/>
  <c r="BF21" i="1"/>
  <c r="AY6" i="7"/>
  <c r="BG6" i="7"/>
  <c r="AW6" i="7"/>
  <c r="BK18" i="4"/>
  <c r="BK17" i="4"/>
  <c r="BI17" i="4"/>
  <c r="BI18" i="4"/>
  <c r="BG18" i="4"/>
  <c r="BG17" i="4"/>
  <c r="BE17" i="4"/>
  <c r="BC17" i="4"/>
  <c r="BC18" i="4"/>
  <c r="BA17" i="4"/>
  <c r="BA18" i="4"/>
  <c r="AY17" i="4"/>
  <c r="AY18" i="4"/>
  <c r="AW17" i="4"/>
  <c r="AW18" i="4"/>
  <c r="AU18" i="4"/>
  <c r="AU17" i="4"/>
  <c r="F21" i="1"/>
  <c r="F23" i="1"/>
  <c r="F22" i="1"/>
  <c r="AT33" i="5"/>
  <c r="AR33" i="5"/>
  <c r="AP33" i="5"/>
  <c r="AN33" i="5"/>
  <c r="AL33" i="5"/>
  <c r="AJ33" i="5"/>
  <c r="AH33" i="5"/>
  <c r="AF33" i="5"/>
  <c r="AD33" i="5"/>
  <c r="AB33" i="5"/>
  <c r="Z33" i="5"/>
  <c r="X33" i="5"/>
  <c r="V33" i="5"/>
  <c r="T33" i="5"/>
  <c r="R33" i="5"/>
  <c r="P33" i="5"/>
  <c r="N33" i="5"/>
  <c r="L33" i="5"/>
  <c r="J33" i="5"/>
  <c r="H33" i="5"/>
  <c r="F33" i="5"/>
  <c r="D33" i="5"/>
  <c r="C5" i="7"/>
  <c r="C14" i="7" s="1"/>
  <c r="C4" i="7"/>
  <c r="AS4" i="7"/>
  <c r="AQ4" i="7"/>
  <c r="AO4" i="7"/>
  <c r="AM4" i="7"/>
  <c r="AK4" i="7"/>
  <c r="AI4" i="7"/>
  <c r="AG4" i="7"/>
  <c r="AE4" i="7"/>
  <c r="AC4" i="7"/>
  <c r="AA4" i="7"/>
  <c r="Y4" i="7"/>
  <c r="W4" i="7"/>
  <c r="U4" i="7"/>
  <c r="S4" i="7"/>
  <c r="Q4" i="7"/>
  <c r="O4" i="7"/>
  <c r="M4" i="7"/>
  <c r="K4" i="7"/>
  <c r="I4" i="7"/>
  <c r="G4" i="7"/>
  <c r="H7" i="1"/>
  <c r="AT23" i="5"/>
  <c r="AR23" i="5"/>
  <c r="AP23" i="5"/>
  <c r="AN23" i="5"/>
  <c r="AL23" i="5"/>
  <c r="AJ23" i="5"/>
  <c r="AH23" i="5"/>
  <c r="AF23" i="5"/>
  <c r="AD23" i="5"/>
  <c r="AB23" i="5"/>
  <c r="Z23" i="5"/>
  <c r="X23" i="5"/>
  <c r="V23" i="5"/>
  <c r="T23" i="5"/>
  <c r="R23" i="5"/>
  <c r="P23" i="5"/>
  <c r="N23" i="5"/>
  <c r="L23" i="5"/>
  <c r="J23" i="5"/>
  <c r="H23" i="5"/>
  <c r="F23" i="5"/>
  <c r="D23" i="5"/>
  <c r="E4" i="7" l="1"/>
  <c r="C6" i="7"/>
  <c r="AS4" i="4"/>
  <c r="AS9" i="4" s="1"/>
  <c r="AQ4" i="4"/>
  <c r="AQ9" i="4" s="1"/>
  <c r="AO4" i="4"/>
  <c r="AO9" i="4" s="1"/>
  <c r="AM4" i="4"/>
  <c r="AM9" i="4" s="1"/>
  <c r="AK4" i="4"/>
  <c r="AK9" i="4" s="1"/>
  <c r="AI4" i="4"/>
  <c r="AI9" i="4" s="1"/>
  <c r="AG4" i="4"/>
  <c r="AG9" i="4" s="1"/>
  <c r="AE4" i="4"/>
  <c r="AE9" i="4" s="1"/>
  <c r="AC4" i="4"/>
  <c r="AC9" i="4" s="1"/>
  <c r="AA4" i="4"/>
  <c r="AA9" i="4" s="1"/>
  <c r="Y4" i="4"/>
  <c r="Y9" i="4" s="1"/>
  <c r="W4" i="4"/>
  <c r="W9" i="4" s="1"/>
  <c r="U4" i="4"/>
  <c r="U9" i="4" s="1"/>
  <c r="S4" i="4"/>
  <c r="S9" i="4" s="1"/>
  <c r="Q4" i="4"/>
  <c r="Q9" i="4" s="1"/>
  <c r="O4" i="4"/>
  <c r="O9" i="4" s="1"/>
  <c r="M4" i="4"/>
  <c r="M9" i="4" s="1"/>
  <c r="K4" i="4"/>
  <c r="K9" i="4" s="1"/>
  <c r="I4" i="4"/>
  <c r="I9" i="4" s="1"/>
  <c r="G4" i="4"/>
  <c r="G9" i="4" s="1"/>
  <c r="E4" i="4"/>
  <c r="E9" i="4" s="1"/>
  <c r="AB4" i="1" l="1"/>
  <c r="Y5" i="7"/>
  <c r="AF4" i="1"/>
  <c r="AC5" i="7"/>
  <c r="AV4" i="1"/>
  <c r="AS5" i="7"/>
  <c r="R4" i="1"/>
  <c r="O5" i="7"/>
  <c r="AH4" i="1"/>
  <c r="AE5" i="7"/>
  <c r="AR4" i="1"/>
  <c r="AO5" i="7"/>
  <c r="AJ4" i="1"/>
  <c r="AG5" i="7"/>
  <c r="N4" i="1"/>
  <c r="K5" i="7"/>
  <c r="V4" i="1"/>
  <c r="S5" i="7"/>
  <c r="AL4" i="1"/>
  <c r="AI5" i="7"/>
  <c r="L4" i="1"/>
  <c r="I5" i="7"/>
  <c r="AT4" i="1"/>
  <c r="AQ5" i="7"/>
  <c r="T4" i="1"/>
  <c r="Q5" i="7"/>
  <c r="E5" i="7"/>
  <c r="H4" i="1"/>
  <c r="X4" i="1"/>
  <c r="U5" i="7"/>
  <c r="AN4" i="1"/>
  <c r="AK5" i="7"/>
  <c r="AD4" i="1"/>
  <c r="AA5" i="7"/>
  <c r="P4" i="1"/>
  <c r="M5" i="7"/>
  <c r="J4" i="1"/>
  <c r="G5" i="7"/>
  <c r="Z4" i="1"/>
  <c r="W5" i="7"/>
  <c r="AP4" i="1"/>
  <c r="AM5" i="7"/>
  <c r="W18" i="4"/>
  <c r="W17" i="4"/>
  <c r="I18" i="4"/>
  <c r="I17" i="4"/>
  <c r="K18" i="4"/>
  <c r="K17" i="4"/>
  <c r="AA18" i="4"/>
  <c r="AA17" i="4"/>
  <c r="AQ18" i="4"/>
  <c r="AQ17" i="4"/>
  <c r="AM17" i="4"/>
  <c r="AM18" i="4"/>
  <c r="M18" i="4"/>
  <c r="M17" i="4"/>
  <c r="AC18" i="4"/>
  <c r="AC17" i="4"/>
  <c r="AS18" i="4"/>
  <c r="AS17" i="4"/>
  <c r="O17" i="4"/>
  <c r="O18" i="4"/>
  <c r="AE17" i="4"/>
  <c r="AE18" i="4"/>
  <c r="G17" i="4"/>
  <c r="G18" i="4"/>
  <c r="AO18" i="4"/>
  <c r="AO17" i="4"/>
  <c r="Q18" i="4"/>
  <c r="Q17" i="4"/>
  <c r="AG18" i="4"/>
  <c r="AG17" i="4"/>
  <c r="Y18" i="4"/>
  <c r="Y17" i="4"/>
  <c r="C18" i="4"/>
  <c r="C17" i="4"/>
  <c r="S18" i="4"/>
  <c r="S17" i="4"/>
  <c r="AI18" i="4"/>
  <c r="AI17" i="4"/>
  <c r="E18" i="4"/>
  <c r="E17" i="4"/>
  <c r="U18" i="4"/>
  <c r="U17" i="4"/>
  <c r="AK18" i="4"/>
  <c r="AK17" i="4"/>
  <c r="R23" i="1" l="1"/>
  <c r="R22" i="1"/>
  <c r="R21" i="1"/>
  <c r="L23" i="1"/>
  <c r="L22" i="1"/>
  <c r="L21" i="1"/>
  <c r="AN22" i="1"/>
  <c r="AN23" i="1"/>
  <c r="AN21" i="1"/>
  <c r="J23" i="1"/>
  <c r="J22" i="1"/>
  <c r="J21" i="1"/>
  <c r="AJ23" i="1"/>
  <c r="AJ22" i="1"/>
  <c r="AJ21" i="1"/>
  <c r="P23" i="1"/>
  <c r="P22" i="1"/>
  <c r="P21" i="1"/>
  <c r="AL23" i="1"/>
  <c r="AL22" i="1"/>
  <c r="AL21" i="1"/>
  <c r="AR23" i="1"/>
  <c r="AR22" i="1"/>
  <c r="AR21" i="1"/>
  <c r="AF23" i="1"/>
  <c r="AF22" i="1"/>
  <c r="AF21" i="1"/>
  <c r="Z23" i="1"/>
  <c r="Z22" i="1"/>
  <c r="Z21" i="1"/>
  <c r="AT22" i="1"/>
  <c r="AT23" i="1"/>
  <c r="AT21" i="1"/>
  <c r="H22" i="1"/>
  <c r="H23" i="1"/>
  <c r="H21" i="1"/>
  <c r="N22" i="1"/>
  <c r="N23" i="1"/>
  <c r="N21" i="1"/>
  <c r="X22" i="1"/>
  <c r="X23" i="1"/>
  <c r="X21" i="1"/>
  <c r="AV23" i="1"/>
  <c r="AV22" i="1"/>
  <c r="AV21" i="1"/>
  <c r="AP23" i="1"/>
  <c r="AP22" i="1"/>
  <c r="AP21" i="1"/>
  <c r="AD22" i="1"/>
  <c r="AD23" i="1"/>
  <c r="AD21" i="1"/>
  <c r="T23" i="1"/>
  <c r="T22" i="1"/>
  <c r="T21" i="1"/>
  <c r="V23" i="1"/>
  <c r="V22" i="1"/>
  <c r="V21" i="1"/>
  <c r="AH23" i="1"/>
  <c r="AH22" i="1"/>
  <c r="AH21" i="1"/>
  <c r="AB23" i="1"/>
  <c r="AB22" i="1"/>
  <c r="AB21" i="1"/>
  <c r="AK14" i="7"/>
  <c r="AK6" i="7"/>
  <c r="AQ14" i="7"/>
  <c r="AQ6" i="7"/>
  <c r="I14" i="7"/>
  <c r="I6" i="7"/>
  <c r="W14" i="7"/>
  <c r="W6" i="7"/>
  <c r="K14" i="7"/>
  <c r="K6" i="7"/>
  <c r="U14" i="7"/>
  <c r="U6" i="7"/>
  <c r="AS14" i="7"/>
  <c r="AS6" i="7"/>
  <c r="M14" i="7"/>
  <c r="M6" i="7"/>
  <c r="AI14" i="7"/>
  <c r="AI6" i="7"/>
  <c r="AO14" i="7"/>
  <c r="AO6" i="7"/>
  <c r="AC14" i="7"/>
  <c r="AC6" i="7"/>
  <c r="E14" i="7"/>
  <c r="E6" i="7"/>
  <c r="O14" i="7"/>
  <c r="O6" i="7"/>
  <c r="G14" i="7"/>
  <c r="G6" i="7"/>
  <c r="AG14" i="7"/>
  <c r="AG6" i="7"/>
  <c r="AM14" i="7"/>
  <c r="AM6" i="7"/>
  <c r="AA14" i="7"/>
  <c r="AA6" i="7"/>
  <c r="Q14" i="7"/>
  <c r="Q6" i="7"/>
  <c r="S14" i="7"/>
  <c r="S6" i="7"/>
  <c r="AE14" i="7"/>
  <c r="AE6" i="7"/>
  <c r="Y14" i="7"/>
  <c r="Y6" i="7"/>
</calcChain>
</file>

<file path=xl/comments1.xml><?xml version="1.0" encoding="utf-8"?>
<comments xmlns="http://schemas.openxmlformats.org/spreadsheetml/2006/main" xmlns:mc="http://schemas.openxmlformats.org/markup-compatibility/2006" xmlns:xr="http://schemas.microsoft.com/office/spreadsheetml/2014/revision" mc:Ignorable="xr">
  <authors>
    <author>Robin Carrington</author>
  </authors>
  <commentList>
    <comment ref="D6" authorId="0" shapeId="0" xr:uid="{14943F25-0FB3-40BA-8AEA-FF04DB1F8DBA}">
      <text>
        <r>
          <rPr>
            <sz val="8"/>
            <color indexed="8"/>
            <rFont val="Arial"/>
            <family val="2"/>
          </rPr>
          <t>تشمل التدفئة المركزية (المثبتة في المنزل)؛ الألواح الكهروضوئية (بما في ذلك المحولات)؛ التدفئة والتهوية المهنية (باستثناء معدات التبريد)؛ غسالات الصحون؛ المطبخ (مثل السخانات الكبيرة والأفران ومعدات الطهي)؛ الغسالات (بما في ذلك المجففات المدمجة)؛ المجففات (مجففات الغسيل، أجهزة الطرد المركزي)؛ التدفئة والتهوية المنزلية (مثل الأغطية، وأجهزة التهوية، وأجهزة التدفئة)؛ تكنولوجيا المعلومات المهنية (مثل الخوادم، وأجهزة التوجيه، وتخزين البيانات، وآلات النسخ)؛ الأدوات المهنية (مثل اللحام، والتلحيم، والتطحين)؛ الترفيه (مثل التمارين الرياضية الكبيرة، والمعدات الرياضية)؛ الطبية المهنية (مثل المستشفى، طبيب الأسنان، التشخيص)؛ المراقبة والتحكم المهنيان (مثل المختبرات، لوحات التحكم)؛ والموزعات غير المبردة (مثل تلك المخصصة للبيع، المشروبات الساخنة، التذاكر، المال).</t>
        </r>
      </text>
    </comment>
    <comment ref="D7" authorId="0" shapeId="0" xr:uid="{E9F80B18-9E9B-407A-886D-E7E73F8B670A}">
      <text>
        <r>
          <rPr>
            <sz val="8"/>
            <color indexed="8"/>
            <rFont val="Arial"/>
            <family val="2"/>
          </rPr>
          <t>تشمل أجهزة الكمبيوتر المحمولة (بما في ذلك الأجهزة اللوحية)؛ والشاشات بأنبوب أشعة الكاثود؛ وشاشات العرض المسطحة (LCD, LED)؛ وأجهزة التلفاز ذات أنبوب أشعة الكاثود؛ وأجهزة التلفاز ذات شاشات العرض المسطحة (LCD, LED، البلازما).</t>
        </r>
      </text>
    </comment>
    <comment ref="D8" authorId="0" shapeId="0" xr:uid="{31AD2689-33C3-4D5A-AC0A-4845DDDFB130}">
      <text>
        <r>
          <rPr>
            <sz val="8"/>
            <color indexed="8"/>
            <rFont val="Arial"/>
            <family val="2"/>
          </rPr>
          <t>تشمل المجمدات؛ مكيفات الهواء (المنزلية والمحمولة )؛ أجهزة التبريد الأخرى (مزيلات الرطوبة، مجففات المضخات الحرارية)؛ التبريد الاحترافي (مثل مكيفات الهواء الكبيرة، شاشات التبريد)؛ والموزعات المبردة (مثل تلك المخصصة للبيع والمشروبات الباردة).</t>
        </r>
      </text>
    </comment>
    <comment ref="D9" authorId="0" shapeId="0" xr:uid="{E4CEF953-BB22-4ECE-9EE9-83D1C8BA85C6}">
      <text>
        <r>
          <rPr>
            <sz val="8"/>
            <color indexed="8"/>
            <rFont val="Arial"/>
            <family val="2"/>
          </rPr>
          <t>مجموع المصابيح والمعدات الصغيرة ومعدات تكنولوجيا المعلومات والاتصالات السلكية واللاسلكية الصغيرة.</t>
        </r>
      </text>
    </comment>
    <comment ref="D10" authorId="0" shapeId="0" xr:uid="{B023AB33-EE79-484A-850F-82D51BA0C892}">
      <text>
        <r>
          <rPr>
            <sz val="8"/>
            <color indexed="8"/>
            <rFont val="Arial"/>
            <family val="2"/>
          </rPr>
          <t>تشمل المصابيح الفلورية المدمجة (بما في ذلك المصابيح التحديثية وغير التحديثية )؛ والمصابيح الفلورية الأنبوبية المستقيمة؛ والمصابيح الخاصة (مثل الزئبق الاحترافي، والصوديوم عالي الضغط ومنخفض الضغط )؛ ومصابيح LED (بما في ذلك مصابيح LED المعدلة).</t>
        </r>
      </text>
    </comment>
    <comment ref="D11" authorId="0" shapeId="0" xr:uid="{67F9B97A-5C9C-4781-8783-EFC658752062}">
      <text>
        <r>
          <rPr>
            <sz val="8"/>
            <color indexed="8"/>
            <rFont val="Arial"/>
            <family val="2"/>
          </rPr>
          <t>تشمل أجهزة الميكروويف (بما في ذلك المدمجة، باستثناء الشوايات)؛ الأجهزة المنزلية الصغيرة الأخرى (مثل أجهزة التهوية الصغيرة، والمكاوي، والساعات، والمحولات)؛ الأجهزة المستخدمة في تجهيز وطهي الطعام (مثل المحمصات، والشوايات، ومحضرات الطعام، والمقالي)؛ أجهزة تسخين المياه (مثل القهوة، والشاي، وأجهزة غلي المياه)؛ المكانس الكهربائية (باستثناء الاحترافية)؛ أجهزة العناية الشخصية (مثل فرش الأسنان، ومجففات الشعر، وشفرات الحلاقة)؛ الأجهزة الإلكترونية الاستهلاكية الصغيرة (مثل سماعات الرأس، وأجهزة التحكم عن بعد)؛ أجهزة الصوت والفيديو المحمولة (مثل MP3، وأجهزة القراءة الإلكترونية، وأنظمة الملاحة في السيارات)؛ الآلات الموسيقية، الراديو، HiFi (بما في ذلك مجموعات الصوت)؛ الفيديو (مثل مسجلات الفيديو، وأقراص الفيديو الرقمية، والأشعة الزرقاء، وأجهزة فك التشفير)؛ مكبرات الصوت؛ الكاميرات (مثل كاميرات الفيديو، وأجهزة التصوير والكاميرات الثابتة الرقمية)؛ معدات الإضاءة الصغيرة (باستثناء LED والمصابيح المتوهجة)؛ الإنارة المنزلية (بما في ذلك التجهيزات المتوهجة المنزلية ومصابيح LED المنزلية)؛ الإنارة المهنية (المكاتب، الأماكن العامة، الصناعة)؛ الأدوات المنزلية (مثل المثاقب، المناشير، منظفات الضغط العالي، جزازات العشب)؛ الألعاب (مثل مجموعات سيارات السباق، القطارات الكهربائية، ألعاب الموسيقى، حواسيب الدراجات)؛ الطب المنزلي (مثل موازين الحرارة، أجهزة قياس ضغط الدم)؛ والمراقبة والتحكم المنزلي (الإنذار، الحرارة، الدخان، باستثناء الشاشات).</t>
        </r>
      </text>
    </comment>
    <comment ref="D12" authorId="0" shapeId="0" xr:uid="{D74DFAC1-4D21-4874-9F97-B036BF34A6A2}">
      <text>
        <r>
          <rPr>
            <sz val="8"/>
            <color indexed="8"/>
            <rFont val="Arial"/>
            <family val="2"/>
          </rPr>
          <t>تشمل تكنولوجيا المعلومات الصغيرة (مثل أجهزة التوجيه والفأرة ولوحات المفاتيح ومحركات الأقراص الخارجية والملحقات)؛ وأجهزة الكمبيوتر المكتبية (باستثناء الشاشات والملحقات)؛ والطابعات (مثل الماسحات الضوئية والطابعات متعددة الوظائف والفاكسات)؛ والاتصالات (مثل الهواتف (اللاسلكية) وآلات الرد على المكالمات)؛ والهواتف المحمولة (بما في ذلك الهواتف الذكية وأجهزة الاستدعاء)؛ وأجهزة الألعاب.</t>
        </r>
      </text>
    </comment>
    <comment ref="D14" authorId="0" shapeId="0" xr:uid="{21C83BC7-2537-40E8-9F50-6C014B1E2D3E}">
      <text>
        <r>
          <rPr>
            <sz val="8"/>
            <color indexed="8"/>
            <rFont val="Arial"/>
            <family val="2"/>
          </rPr>
          <t>تشمل التدفئة المركزية (المثبتة في المنزل)؛ الألواح الكهروضوئية (بما في ذلك المحولات)؛ التدفئة والتهوية المهنية (باستثناء معدات التبريد)؛ غسالات الصحون؛ المطبخ (مثل السخانات الكبيرة والأفران ومعدات الطهي)؛ الغسالات (بما في ذلك المجففات المدمجة)؛ المجففات (مجففات الغسيل، أجهزة الطرد المركزي)؛ التدفئة والتهوية المنزلية (مثل الأغطية، وأجهزة التهوية، وأجهزة التدفئة)؛ تكنولوجيا المعلومات المهنية (مثل الخوادم، وأجهزة التوجيه، وتخزين البيانات، وآلات النسخ)؛ الأدوات المهنية (مثل اللحام، والتلحيم، والتطحين)؛ الترفيه (مثل التمارين الرياضية الكبيرة، والمعدات الرياضية)؛ الطبية المهنية (مثل المستشفى، طبيب الأسنان، التشخيص)؛ المراقبة والتحكم المهنيان (مثل المختبرات، لوحات التحكم)؛ والموزعات غير المبردة (مثل تلك المخصصة للبيع، المشروبات الساخنة، التذاكر، المال).</t>
        </r>
      </text>
    </comment>
    <comment ref="D15" authorId="0" shapeId="0" xr:uid="{56DCD159-066D-4A01-B7E6-90826F78E42A}">
      <text>
        <r>
          <rPr>
            <sz val="8"/>
            <color indexed="8"/>
            <rFont val="Arial"/>
            <family val="2"/>
          </rPr>
          <t>تشمل أجهزة الكمبيوتر المحمولة (بما في ذلك الأجهزة اللوحية)؛ والشاشات بأنبوب أشعة الكاثود؛ وشاشات العرض المسطحة (LCD, LED)؛ وأجهزة التلفاز ذات أنبوب أشعة الكاثود؛ وأجهزة التلفاز ذات شاشات العرض المسطحة (LCD, LED، البلازما).</t>
        </r>
      </text>
    </comment>
    <comment ref="D16" authorId="0" shapeId="0" xr:uid="{FD3D1C08-56B2-4666-B945-2A2D4CA58C8E}">
      <text>
        <r>
          <rPr>
            <sz val="8"/>
            <color indexed="81"/>
            <rFont val="Arial"/>
            <family val="2"/>
          </rPr>
          <t>تشمل المجمدات؛ مكيفات الهواء (المنزلية والمحمولة )؛ أجهزة التبريد الأخرى (مزيلات الرطوبة، مجففات المضخات الحرارية)؛ التبريد الاحترافي (مثل مكيفات الهواء الكبيرة، شاشات التبريد)؛ والموزعات المبردة (مثل تلك المخصصة للبيع والمشروبات الباردة).</t>
        </r>
      </text>
    </comment>
    <comment ref="D17" authorId="0" shapeId="0" xr:uid="{03AE6A2A-D225-4361-8426-52786A8117B3}">
      <text>
        <r>
          <rPr>
            <sz val="8"/>
            <color indexed="81"/>
            <rFont val="Arial"/>
            <family val="2"/>
          </rPr>
          <t>مجموع المصابيح والمعدات الصغيرة ومعدات تكنولوجيا المعلومات والاتصالات السلكية واللاسلكية الصغيرة.</t>
        </r>
      </text>
    </comment>
    <comment ref="D18" authorId="0" shapeId="0" xr:uid="{ADA7437D-940C-40CA-B06D-9F3FE113C3DF}">
      <text>
        <r>
          <rPr>
            <sz val="8"/>
            <color indexed="8"/>
            <rFont val="Arial"/>
            <family val="2"/>
          </rPr>
          <t>تشمل المصابيح الفلورية المدمجة (بما في ذلك المصابيح التحديثية وغير التحديثية )؛ والمصابيح الفلورية الأنبوبية المستقيمة؛ والمصابيح الخاصة (مثل الزئبق الاحترافي، والصوديوم عالي الضغط ومنخفض الضغط )؛ ومصابيح LED (بما في ذلك مصابيح LED المعدلة).</t>
        </r>
      </text>
    </comment>
    <comment ref="D19" authorId="0" shapeId="0" xr:uid="{CA0FFB3E-4B34-491D-BF50-7CDC561732BA}">
      <text>
        <r>
          <rPr>
            <sz val="8"/>
            <color indexed="81"/>
            <rFont val="Arial"/>
            <family val="2"/>
          </rPr>
          <t>تشمل أجهزة الميكروويف (بما في ذلك المدمجة، باستثناء الشوايات)؛ الأجهزة المنزلية الصغيرة الأخرى (مثل أجهزة التهوية الصغيرة، والمكاوي، والساعات، والمحولات)؛ الأجهزة المستخدمة في تجهيز وطهي الطعام (مثل المحمصات، والشوايات، ومحضرات الطعام، والمقالي)؛ أجهزة تسخين المياه (مثل القهوة، والشاي، وأجهزة غلي المياه)؛ المكانس الكهربائية (باستثناء الاحترافية)؛ أجهزة العناية الشخصية (مثل فرش الأسنان، ومجففات الشعر، وشفرات الحلاقة)؛ الأجهزة الإلكترونية الاستهلاكية الصغيرة (مثل سماعات الرأس، وأجهزة التحكم عن بعد)؛ أجهزة الصوت والفيديو المحمولة (مثل MP3، وأجهزة القراءة الإلكترونية، وأنظمة الملاحة في السيارات)؛ الآلات الموسيقية، الراديو، HiFi (بما في ذلك مجموعات الصوت)؛ الفيديو (مثل مسجلات الفيديو، وأقراص الفيديو الرقمية، والأشعة الزرقاء، وأجهزة فك التشفير)؛ مكبرات الصوت؛ الكاميرات (مثل كاميرات الفيديو، وأجهزة التصوير والكاميرات الثابتة الرقمية)؛ معدات الإضاءة الصغيرة (باستثناء LED والمصابيح المتوهجة)؛ الإنارة المنزلية (بما في ذلك التجهيزات المتوهجة المنزلية ومصابيح LED المنزلية)؛ الإنارة المهنية (المكاتب، الأماكن العامة، الصناعة)؛ الأدوات المنزلية (مثل المثاقب، المناشير، منظفات الضغط العالي، جزازات العشب)؛ الألعاب (مثل مجموعات سيارات السباق، القطارات الكهربائية، ألعاب الموسيقى، حواسيب الدراجات)؛ الطب المنزلي (مثل موازين الحرارة، أجهزة قياس ضغط الدم)؛ والمراقبة والتحكم المنزلي (الإنذار، الحرارة، الدخان، باستثناء الشاشات).</t>
        </r>
      </text>
    </comment>
    <comment ref="D20" authorId="0" shapeId="0" xr:uid="{65ADF62B-2E35-4C8A-A95D-C82C50BC4A2E}">
      <text>
        <r>
          <rPr>
            <sz val="8"/>
            <color indexed="81"/>
            <rFont val="Arial"/>
            <family val="2"/>
          </rPr>
          <t>تشمل تكنولوجيا المعلومات الصغيرة (مثل أجهزة التوجيه والفأرة ولوحات المفاتيح ومحركات الأقراص الخارجية والملحقات)؛ وأجهزة الكمبيوتر المكتبية (باستثناء الشاشات والملحقات)؛ والطابعات (مثل الماسحات الضوئية والطابعات متعددة الوظائف والفاكسات)؛ والاتصالات (مثل الهواتف (اللاسلكية) وآلات الرد على المكالمات)؛ والهواتف المحمولة (بما في ذلك الهواتف الذكية وأجهزة الاستدعاء)؛ وأجهزة الألعاب.</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JK</author>
    <author>Reena Shah</author>
  </authors>
  <commentList>
    <comment ref="D4" authorId="0" shapeId="0" xr:uid="{576A4E7C-063B-49A6-88FD-2A2C62B1BE66}">
      <text>
        <r>
          <rPr>
            <sz val="8"/>
            <color indexed="81"/>
            <rFont val="Tahoma"/>
            <family val="2"/>
          </rPr>
          <t xml:space="preserve">تشير هذه التسمية إلى فئات النفايات الواجب التحكم فيها بموجب اتفاقية بازل للتحكم في نقل النفايات الخطرة والتخلص منها عبر الحدود (المادة 1-1 والمرفق الأول).
</t>
        </r>
      </text>
    </comment>
    <comment ref="D8" authorId="0" shapeId="0" xr:uid="{95835160-BDEE-400A-B083-90C3CCA8E974}">
      <text>
        <r>
          <rPr>
            <sz val="8"/>
            <color indexed="81"/>
            <rFont val="Tahoma"/>
            <family val="2"/>
          </rPr>
          <t>هي عملية إعادة تجهيز النفايات خلال عملية الإنتاج لتحويلها خارج خط النفايات، ويستثنى من ذلك إعادة استخدام النفايات كوقود. ويشمل هذا التعريف إعادة التجهيز للحصول على نفس المنتج، أو لأغراض مختلفة. كما ينبغي استثناء عمليات إعادة التدوير ضمن المنشآت الصناعية، أي في منشأ النفايات.</t>
        </r>
      </text>
    </comment>
    <comment ref="D9" authorId="0" shapeId="0" xr:uid="{4A69E362-537F-48D9-8B02-022417EA0E8D}">
      <text>
        <r>
          <rPr>
            <sz val="8"/>
            <color indexed="8"/>
            <rFont val="Tahoma"/>
            <family val="2"/>
          </rPr>
          <t>هو الإحراق المنظم للنفايات الذي قد يترافق أو لا باستعادة الطاقة المتأتية عنها.</t>
        </r>
      </text>
    </comment>
    <comment ref="D10" authorId="1" shapeId="0" xr:uid="{02FD2FD3-86CB-4765-A193-F73E76FEA3EC}">
      <text>
        <r>
          <rPr>
            <sz val="8"/>
            <color indexed="81"/>
            <rFont val="Tahoma"/>
            <family val="2"/>
          </rPr>
          <t>هي عملية الحرق التي تستخدم خلالها الطاقة الحرارية لانتاج البخار والماء الساخن او الطاقة الكهربائية.</t>
        </r>
      </text>
    </comment>
    <comment ref="D11" authorId="0" shapeId="0" xr:uid="{88E2E534-E7C5-4686-928E-DC5684961B67}">
      <text>
        <r>
          <rPr>
            <sz val="8"/>
            <color indexed="81"/>
            <rFont val="Tahoma"/>
            <family val="2"/>
          </rPr>
          <t>هو وضع النفايات في مقرها الأخير على سطح الأرض أو تحت السطح، ويتم ذلك إما بطريقة منظمة أو غير منظمة. ويشمل التعريف الدفن في المواقع الداخلية (أي حيث تقوم الجهة المولدة للنفايات بالتخلص منها في المكان التي نشأت منه) وفي مواقع خارجية.</t>
        </r>
      </text>
    </comment>
    <comment ref="D12" authorId="0" shapeId="0" xr:uid="{C1927ABE-C66F-4D47-A4F1-4615B64AFD50}">
      <text>
        <r>
          <rPr>
            <sz val="8"/>
            <color indexed="81"/>
            <rFont val="Tahoma"/>
            <family val="2"/>
          </rPr>
          <t>هي أي عملية نهائية لمعالجة النفايات أو التخلص منها لا تندرج تحت تعريف إعادة التدوير والحرق والدفن. وتشمل أمثلة ذلك المعالجة الفيزيائية/الكيميائية، والمعالجة البيولوجية، وإطلاق النفايات في الكتل المائية، وتخزين النفايات على نحو دائم.</t>
        </r>
      </text>
    </comment>
  </commentList>
</comments>
</file>

<file path=xl/sharedStrings.xml><?xml version="1.0" encoding="utf-8"?>
<sst xmlns="http://schemas.openxmlformats.org/spreadsheetml/2006/main" count="349" uniqueCount="334">
  <si>
    <t xml:space="preserve">تم إعداد هذا الدليل لمساعدة البلدان على تجميع البيانات اللازمة لاستخلاص مؤشرات هدف التنمية المستدامة 12.2.4 التالية بشأن النفايات الخطرة المولدة:
* النفايات الخطرة المولدة (بالأطنان، لكل كيلومتر مربع من مساحة الأرض ونصيب الفرد)
* النفايات الخطرة المولدة حسب النوع، بما في ذلك النفايات الإلكترونية
* نسبة النفايات الخطرة التي تمت معالجتها 
* المعالجة السليمة بيئيًا للنفايات الخطرة المولدة الخاصة 
* كثافة إنتاج النفايات الخطرة.
		</t>
  </si>
  <si>
    <t>جدول المحتويات</t>
  </si>
  <si>
    <t>الورقة</t>
  </si>
  <si>
    <t>الوصف</t>
  </si>
  <si>
    <t>المقدمة</t>
  </si>
  <si>
    <t>تُقدِّم أوراق العمل.</t>
  </si>
  <si>
    <t>التعريفات</t>
  </si>
  <si>
    <t>تُقدِّم بعض التعريفات المفيدة.</t>
  </si>
  <si>
    <t>النفايات الخطرة حسب النوع</t>
  </si>
  <si>
    <t>استخدم ورقة العمل هذه لتجميع البيانات حول النفايات الخطرة المولدة حسب النوع. يمكن تصنيف كميات النفايات الخطرة المولدة حسب مسارات النفايات بموجب اتفاقية بازل أو حسب النشاط الاقتصادي، وفقًا للتنقيح الرابع للتصنيف الصناعي الدولي الموحد (ISIC 4).</t>
  </si>
  <si>
    <t>النفايات الإلكترونية</t>
  </si>
  <si>
    <t>استخدم ورقة العمل هذه لتجميع كميات النفايات الإلكترونية المولدة والمجمعة.</t>
  </si>
  <si>
    <t>النفايات الخطرة المولدة</t>
  </si>
  <si>
    <t>استخدم ورقة العمل هذه لحساب إجمالي النفايات الخطرة المولدة والتي تشمل النفايات الخطرة المجمعة من خلال الخدمات البلدية أو الشركات الخاصة، والنفايات الخطرة التي قدَّمها المولد إلى مرافق المعالجة أو التخلص وتقدير النفايات الخطرة التي لم يتم حسابها.
كما  تُستخدم لاستخراج معدل التوليد حسب الفرد ومساحة الأرض.</t>
  </si>
  <si>
    <t xml:space="preserve">استخدم ورقة العمل هذه لتجميع البيانات حول كمية النفايات الخطرة المولدة والمستوردة والمصدرة خلال العام وكذلك البيانات حول الكميات التي تمت معالجتها أو التخلص منها، والقدرة على المعالجة السليمة بيئيًا للنفايات الخطرة المولدة الخاصة. </t>
  </si>
  <si>
    <t>نسبة النفايات الخطرة المولدة التي تمت معالجتها</t>
  </si>
  <si>
    <t xml:space="preserve"> توضح ورقة العمل هذه نسبة النفايات الخطرة التي تمت معالجتها. كما تُستخدم لحساب كثافة إنتاج النفايات الخطرة. </t>
  </si>
  <si>
    <t>رمز (رموز) التصنيف الصناعي الدولي الموحد (ISIC)</t>
  </si>
  <si>
    <t>فئة التصنيف الصناعي الدولي الموحد (ISIC)</t>
  </si>
  <si>
    <t xml:space="preserve">التنقيح الرابع للتصنيف الصناعي الدولي الموحد </t>
  </si>
  <si>
    <r>
      <t>A</t>
    </r>
    <r>
      <rPr>
        <b/>
        <sz val="10"/>
        <rFont val="Arial"/>
        <family val="2"/>
      </rPr>
      <t xml:space="preserve">  01-03</t>
    </r>
  </si>
  <si>
    <t xml:space="preserve">الزراعة والحراجة وصيد الأسماك </t>
  </si>
  <si>
    <r>
      <t xml:space="preserve">تشمل الزراعة والحراجة وصيد الأسماك </t>
    </r>
    <r>
      <rPr>
        <sz val="10"/>
        <rFont val="Arial"/>
        <family val="2"/>
      </rPr>
      <t>: إنتاج المحاصيل والإنتاج الحيواني والصيد وأنشطة الخدمات ذات الصلة؛ والحراجة وقطع الأشجار؛ وصيد الأسماك وتربية الأحياء المائية. يشمل هذا القسم استغلال الموارد الطبيعية النباتية والحيوانية، والتي تشمل أنشطة زراعة المحاصيل وتربية الحيوانات ورعايتها وجني الأخشاب وغيرها من النباتات أو الحيوانات أو المنتجات الحيوانية من المزرعة أو موائلها الطبيعية.</t>
    </r>
  </si>
  <si>
    <r>
      <t>B</t>
    </r>
    <r>
      <rPr>
        <b/>
        <sz val="10"/>
        <rFont val="Arial"/>
        <family val="2"/>
      </rPr>
      <t xml:space="preserve">  05-09</t>
    </r>
  </si>
  <si>
    <t>التعدين واستغلال المحاجر</t>
  </si>
  <si>
    <r>
      <t xml:space="preserve"> يشمل التعدين واستغلال المحاجر</t>
    </r>
    <r>
      <rPr>
        <sz val="10"/>
        <rFont val="Arial"/>
        <family val="2"/>
      </rPr>
      <t xml:space="preserve"> استخراج المعادن الموجودة بشكل طبيعي في صورة مواد صلبة (الفحم والخامات) أو سوائل (البترول) أو غازات (الغاز الطبيعي). يمكن أن يتم الاستخراج بطرق مختلفة مثل التعدين تحت الأرض أو التعدين السطحي، وتشغيل الآبار، والتعدين في قاع البحر، وما إلى ذلك. يتضمن هذا القسم أيضًا أنشطة تكميلية تهدف إلى إعداد المواد الخام للتسويق، والتي غالبًا ما تقوم بها الوحدات التي استخرجت المورد و/أو غيرها من الوحدات الموجودة بالقرب منه.</t>
    </r>
  </si>
  <si>
    <r>
      <t>C</t>
    </r>
    <r>
      <rPr>
        <b/>
        <sz val="10"/>
        <rFont val="Arial"/>
        <family val="2"/>
      </rPr>
      <t xml:space="preserve">  10-33</t>
    </r>
  </si>
  <si>
    <t>الصناعات التحويلية</t>
  </si>
  <si>
    <r>
      <t xml:space="preserve"> يشمل التصنيع</t>
    </r>
    <r>
      <rPr>
        <sz val="10"/>
        <rFont val="Arial"/>
        <family val="2"/>
      </rPr>
      <t xml:space="preserve"> التحويل الفيزيائي أو الكيميائي للمواد أو العناصر أو المكونات إلى منتجات جديدة. وهذه المواد أو العناصر أو المكونات التي يتم تحويلها هي مواد خام ناتجة عن الزراعة أو الحراجة أو صيد الأسماك أو التعدين أو المحاجر وكذلك منتجات أنشطة التصنيع الأخرى. يُعد التغيير الكبير للسلع أو تجديدها أو إعادة تشكيلها بشكل عام تصنيعًا.</t>
    </r>
  </si>
  <si>
    <r>
      <t>D</t>
    </r>
    <r>
      <rPr>
        <b/>
        <sz val="10"/>
        <rFont val="Arial"/>
        <family val="2"/>
      </rPr>
      <t xml:space="preserve">  35</t>
    </r>
  </si>
  <si>
    <t>إمدادات الكهرباء والغاز والبخار وتكييف الهواء</t>
  </si>
  <si>
    <t>يشمل هذا القسم نشاط توفير الطاقة الكهربائية والغاز الطبيعي والبخار والمياه الساخنة وما شابه ذلك من خلال بنية تحتية دائمة (شبكة) من الخطوط والأنابيب الرئيسية والمواسير. أبعاد هذه الشبكة ليست قاطعة؛ وتشمل أيضًا توزيع الكهرباء والغاز والبخار والمياه الساخنة وما شابه ذلك في المناطق الصناعية أو المباني السكنية. ولذلك، فإن هذا القسم يشمل تشغيل مرافق الكهرباء والغاز، التي تولد الطاقة الكهربائية أو الغاز وتتحكم فيهما وتوزعهما. كما يشمل توفير إمدادات البخار وتكييف الهواء. يستثني هذا القسم تشغيل مرافق المياه والصرف الصحي. يستثني هذا القسم أيضًا نقل الغاز (لمسافات طويلة عادةً) عبر خطوط الأنابيب.</t>
  </si>
  <si>
    <r>
      <t>E</t>
    </r>
    <r>
      <rPr>
        <b/>
        <sz val="10"/>
        <rFont val="Arial"/>
        <family val="2"/>
      </rPr>
      <t xml:space="preserve">  38</t>
    </r>
  </si>
  <si>
    <t>أنشطة جمع النفايات ومعالجتها والتخلص منها؛ استرداد المواد</t>
  </si>
  <si>
    <t>يشمل هذا القسم جمع النفايات ومعالجتها والتخلص منها. ويشمل ذلك أيضًا النقل المحلي لمواد النفايات وتشغيل مرافق استرداد المواد (أي تلك التي تقوم بفرز المواد القابلة للاسترداد من مجرى النفايات).</t>
  </si>
  <si>
    <r>
      <t>F</t>
    </r>
    <r>
      <rPr>
        <b/>
        <sz val="10"/>
        <rFont val="Arial"/>
        <family val="2"/>
      </rPr>
      <t xml:space="preserve">  41-43</t>
    </r>
  </si>
  <si>
    <t>التشييد</t>
  </si>
  <si>
    <r>
      <t xml:space="preserve"> يشمل التشييد</t>
    </r>
    <r>
      <rPr>
        <sz val="10"/>
        <rFont val="Arial"/>
        <family val="2"/>
      </rPr>
      <t xml:space="preserve"> أنشطة البناء العامة وأنشطة البناء المتخصصة للمباني وأعمال الهندسة المدنية. ويشمل ذلك أيضًا الأعمال الجديدة والإصلاحات والإضافات والتعديلات وتشييد المباني أو الهياكل الجاهزة في الموقع وأيضًا البناء ذي الطبيعة المؤقتة.</t>
    </r>
  </si>
  <si>
    <t>المصطلح</t>
  </si>
  <si>
    <t>أمثلة على مسارات النفايات التي يحتمل أن تكون خطرة من مصادر مختلفة</t>
  </si>
  <si>
    <t>النفايات الملوثة بالدم وسوائل الجسم الأخرى؛ والمستزرعات المخبرية والمخزونات الميكروبيولوجية؛ والنفايات بما في ذلك الفضلات وغيرها من المواد التي كانت على اتصال مع مرضى مصابين بأمراض شديدة العدوى. النفايات الجراحية البشرية، بما في ذلك الأنسجة والأعضاء وأجزاء الجسم وسوائل الجسم التي تتم إزالتها أثناء الجراحة أو التشريح، أو الإجراءات الطبية الأخرى، وعينات من سوائل الجسم وحاوياتها. الأدوات الحادة التي تم استخدامها في رعاية المرضى أو علاجهم، بما في ذلك الإبر تحت الجلد، والمحاقن، وماصات باستور، وشفرات المشارط، وقوارير الدم، والإبر ذات الأنابيب المرفقة، وأطباق المستزرعات. الأدوية منتهية الصلاحية أو التي لم تعد هناك حاجة إليها؛ المواد الملوثة أو المحتوية على منتجات صيدلانية النفايات السامة للخلايا التي تحتوي على مواد ذات خصائص سامة للجينات (على سبيل المثال، النفايات التي تحتوي على أدوية تثبيط الخلايا؛ المواد الكيميائية السامة للجينات). النفايات التي تحتوي على مواد كيميائية، مثل الكواشف المختبرية؛ ومعالجات الأفلام؛ والمطهرات التي انتهت صلاحيتها أو لم تعد هناك حاجة إليها؛ والمذيبات (على سبيل المثال الميثانول والأسيتون وكلوريد الميثيلين )؛ والنفايات التي تحتوي على نسبة عالية من المعادن الثقيلة، مثل البطاريات؛ وموازين الحرارة المكسورة ومقاييس ضغط الدم.</t>
  </si>
  <si>
    <t>المواد الخام أو المنتجات غير المحددة أو المتقادمة. مذيبات الفصل والتنقية المستهلكة (على سبيل المثال، الميثانول، التولوين، الهكسانات، الأسيتون، وما إلى ذلك). الحمأة السفلية للخزّان وبقايا التفاعل (المذيبات، المحفزات، والمواد المتفاعلة؛ على سبيل المثال، البنزين، الكلوروفورم، كلوريد الميثيلين، التولوين، الميثانول، جلايكول الإيثيلين، 
كيتون إيزوبوتيل الميثيل، الزيلين، حمض الهيدروكلوريك، إلخ). مواد التصفية المستعملة. الكواشف الكيميائية المستخدمة. الغبار الناتج عن الترشيح أو معدات التحكم في تلوث الهواء. نفايات تغليف المواد الخام. نفايات المختبرات. الانسكابات، وكذلك النفايات الناتجة أثناء تغليف المنتجات المركبة. سوائل الغسيل الناتجة عن تنظيف المعدّات 
والمحلول الأم. الحمأة الناتجة عن معالجة مياه الصرف الصحي في الموقع. قطع التصفية من عمليات التخمير.</t>
  </si>
  <si>
    <t>تشمل النفايات الخطرة من المنتجات الصيدلانية للنفايات المحتملة الأدوية الموصوفة، وعوامل العلاج الكيميائي (بما في ذلك النفايات السامة للخلايا، والنفايات المضادة للورم، والنفايات المثبطة للخلايا)، والمواد الخاضعة للرقابة أو المواد التي لا تحتاج إلى وصفة طبية والتي تكون إما منتهية الصلاحية أو تالفة أو غير قابلة للاستخدام للغرض المقصود منها.</t>
  </si>
  <si>
    <t>سوائل غسل المعدات (مائية أو مذيبة) والمحلول الأم. الحمأة السفلية للخزان وبقايا التفاعل.  قطع التصفية والمواد الماصة المستهلكة. الحمأة الناتجة عن معالجة مياه الصرف الصحي في الموقع. الحاويات وبطانات الحاويات التي يحتمل أن تكون ملوثة بالمبيدات الحيوية والمنتجات الصيدلانية النباتية. المنتجات غير المحددة. الغبار 
الذي تم جمعه من معدات التحكم في الانبعاثات، وانسكاب المنتجات. معدات المختبرات الملوثة وملابس وقاية العمال.</t>
  </si>
  <si>
    <t>النفايات الناتجة عن صنع وتجهيز واستخدام المواد الكيميائية الواقية للأخشاب</t>
  </si>
  <si>
    <t>سوائل غسل المعدات والمحلول الأم. الحمأة السفلية للخزان وبقايا التفاعل.  قطع التصفية والمواد الماصة المستهلكة. الحمأة الناتجة عن معالجة مياه الصرف الصحي في الموقع. الحاويات وبطانات الحاويات التي يحتمل أن تكون ملوثة بالمواد الكيميائية. المنتجات غير المحددة. مياه الصرف الصحي، ومخلفات العمليات، والمواد الحافظة 
للتقطير، والتركيبات المستهلكة من عمليات الحفاظ على الأخشاب في المرافق التي تستخدم تركيبات الكلوروفينول، وتركيبات الكريوزوت، والمواد الحافظة غير العضوية التي تحتوي على الزئبق أو الكروم.</t>
  </si>
  <si>
    <t>إزالة الشحوم من النفايات التي تحتوي على مذيبات من صناعة الجلود والفراء. نفايات تشطيب القماش من صناعة النسيج (تستخدم المذيبات المهلجنة، عادة بيركلورو إيثيلين، في تنظيف الأقمشة والخيوط). سوائل الغسيل (المذيبات العضوية المهلجنة وغير المهلجنة) والمحلول الأم من العمليات الكيميائية العضوية (تصنيع: المواد الكيميائية العضوية الأساسية؛ البلاستيك والمطاط الصناعي والألياف الاصطناعية؛ الأصباغ والأصباغ العضوية؛ منتجات حماية النباتات العضوية وعوامل الحفاظ على الأخشاب والمبيدات الحيوية الأخرى؛ المنتجات الصيدلانية؛ الدهون والشحوم والصابون والمنظفات والمطهرات ومستحضرات التجميل). 
النفايات الناتجة عن تصنيع وتركيب واستخدام الطلاء والورنيش والحبر (تشمل المذيبات المستخدمة الهكسان والهكسان الحلقي والتولوين والزيلين). نفايات الطلاء أو مزيل الورنيش (غالبًا ما يحتوي على ثنائي كلورو الميثان). نفايات المواد اللاصقة والمواد المانعة للتسرب التي تحتوي على مذيبات عضوية. حلول المعالجة القائمة على المذيبات من صناعة التصوير الفوتوغرافي. العوامل التي تشير إلى الشقوق في النفايات الناتجة عن صب القطع الحديدية. نفايات إزالة الشحوم الناتجة عن المعالجة السطحية الكيميائية وطلاء المعادن والمواد الأخرى. نفايات البيركلوروإيثيلين من مرافق التنظيف الجاف (بقايا المسحوق المطبوخ، وبقايا حمأة قاعدة الخزان، والخراطيش المستهلكة، ونفايات مصفاة الأزرار/الوبر). النفايات الناتجة عن استرداد المذيبات.</t>
  </si>
  <si>
    <t>حلول السيانيد المستهلكة، وبقايا أحواض التبريد من أحواض الزيت حمأة معالجة مياه الصرف الصحي للتبريد من عمليات المعالجة الحرارية للمعادن حيث يتم استخدام السيانيد في العملية.</t>
  </si>
  <si>
    <t>نفايات زيوت المحركات والعتاد والتشحيم نفايات زيوت العزل ونقل الحرارة نفايات الزيوت الهيدروليكية سائل الفرامل المعدني القائم على الزيت. مرشحات الزيت.</t>
  </si>
  <si>
    <t>زيوت الآسن. الزيت والمياه الزيتية والحمأة من فواصل الزيت/الماء. مياه غسيل المركبات. حمأة تفريغ الأفران. مياه الأبراج للغسيل الخاصة بالتبريد. زيوت التقطيع والزيوت القابلة للذوبان.</t>
  </si>
  <si>
    <t>مكونات النفايات التي تحتوي على ثنائي الفينيل متعدد الكلور من تفكيك المركبات الهالكة وصيانة المركبات. المحولات والمكثفات والمعدات المهملة التي تحتوي على مركبات ثنائي الفينيل متعدد الكلور أو ملوثة بها. نفايات البناء والهدم التي تحتوي على مواد مانعة للتسرب تحتوي على ثنائي الفينيل متعدد الكلور أو أرضيات راتنجية أو وحدات زجاجية محكمة الغلق. 
نفايات الزيوت الهيدروليكية أو العازلة أو زيوت نقل الحرارة التي تحتوي على مركبات ثنائي الفينيل متعدد الكلور.</t>
  </si>
  <si>
    <t>بقايا نفايات القطران.</t>
  </si>
  <si>
    <t>الحمأة وطلاء النفايات والورنيش المحتوي على مذيبات عضوية (تشمل المذيبات المستخدمة الهكسان والهكسان الحلقي والتولوين والزيلين) والمعادن التي يحتمل أن تكون خطرة (الأنتيمون والكادميوم والكروم والرصاص والزنك) في الأصباغ أو غيرها من المواد الخطرة. نفايات الطلاء أو مزيل الورنيش (غالبًا ما يحتوي على ثنائي كلورو الميثان). نفايات مسحوق الحبر للطباعة. نفايات حلول التنميش. الزيوت المشتتة. نفايات الأيزوسيانات من إنتاج دهانات البولي يوريثين. نفايات الحبر والمذيبات من عمليات الطباعة.</t>
  </si>
  <si>
    <t>الحمأة ونفايات المواد اللاصقة والمواد المانعة للتسرب التي تحتوي على مذيبات عضوية أو مواد خطرة أخرى (على سبيل المثال، راتنج اليوريا فورمالديهايد).</t>
  </si>
  <si>
    <t>المواد الكيميائية المختبرية، التي تتكون من أو تحتوي على مواد خطرة، بما في ذلك مخاليط المواد الكيميائية المختبرية. المواد الكيميائية المهملة التي تتكون من أو تحتوي على مواد خطرة.</t>
  </si>
  <si>
    <t>النفايات التي تحتوي على الأكاسيد الفوقية العضوية أو تتكون منها أو ملوثة بها. نفايات النتروسليلوز. نفايات حمض البيكريك من مختبرات الأنسجة والطب الشرعي.</t>
  </si>
  <si>
    <t>النفايات الناتجة عن إنتاج وتجهيز واستخدام المواد الكيميائية الفوتوغرافية ومواد المعالجة الفوتوغرافية وعن تجهيزها واستخدامها</t>
  </si>
  <si>
    <t>حلول المعالجة والتنشيط القائمة على المياه. حلول المعالجة اللوحية غير المباشرة القائمة على المياه. حلول المعالجة القائمة على المذيبات. حلول المثبتات. محاليل التبييض ومحاليل مثبتات التبييض. النفايات الناتجة عن المعالجة في الموقع لنفايات التصوير الفوتوغرافي.</t>
  </si>
  <si>
    <t>أحماض وقواعد التخليل. الحمأة الفسفورية. راتنجات التبادل الأيوني المشبعة أو المستهلكة. الحمأة وقطع الترشيح وسوائل الشطف المائية ونفايات إزالة الشحوم التي تحتوي على مواد خطرة. مستخرجات الشطف والحمأة من أنظمة الأغشية أو أنظمة التبادل الأيوني التي تحتوي على مواد خطرة. الحمأة والمواد الصلبة الناتجة عن عمليات التقسية. النفايات الناتجة عن عمليات الجلفنة الساخنة. الحمأة وزيوت التصنيع والمستحلبات الناتجة عن التشكيل والمعالجة السطحية الفيزيائية والميكانيكية للمعادن والبلاستيك. الشموع والدهون المستهلكة. أجسام الطحن المستهلكة ومواد الطحن ومواد تفجير النفايات التي تحتوي على مواد خطرة. سوائل الغسيل المائية. نفايات إزالة الشحوم بالبخار.</t>
  </si>
  <si>
    <t>نفايات تنظيف الخبث والرماد والغاز الناتجة عن الحرق أو التحليل الحراري للنفايات. النفايات الناتجة عن المعالجات الفيزيائية/الكيميائية للنفايات الخطرة (على سبيل المثال، إزالة اللون، إزالة الزيوت، التحييد). النفايات الخطرة الصلبة أو المستقرة جزئيًا. الرماد المتطاير ونفايات معالجة غاز المداخن الأخرى الناتجة عن التزجيج. النفايات الناتجة عن تمزيق النفايات المحتوية على معادن النفايات الناتجة عن تجديد النفط (طين الترشيح المستهلك، القطران الحمضي، النفايات السائلة المائية، النفايات الناتجة عن تنظيف الوقود باستخدام القواعد، النفايات الناتجة عن تنظيف غاز المداخن). النفايات الناتجة عن المعالجة الميكانيكية للنفايات الخطرة (على سبيل المثال الفرز والسحق والضغط والتكوير). 
راتنجات التبادل الأيوني المشبعة أو المستهلكة. مزيج الشحوم والزيت من فصل الزيت/الماء.</t>
  </si>
  <si>
    <t>المصطلح</t>
  </si>
  <si>
    <t>التعريفات</t>
  </si>
  <si>
    <t>النفايات الإلكترونية</t>
  </si>
  <si>
    <t>تشير النفايات الإلكترونية إلى جميع عناصر المعدات الكهربائية والإلكترونية (EEE) وأجزائها التي تم التخلص منها من قِبل مالكها كنفايات دون نية إعادة الاستخدام.</t>
  </si>
  <si>
    <t>المعدات الكبيرة</t>
  </si>
  <si>
    <t>تشمل التدفئة المركزية (المثبتة في المنزل)؛ الألواح الكهروضوئية (بما في ذلك المحولات)؛ التدفئة والتهوية المهنية (باستثناء معدات التبريد)؛ غسالات الصحون؛ المطبخ (مثل السخانات الكبيرة والأفران ومعدات الطهي)؛ الغسالات (بما في ذلك المجففات المدمجة)؛ المجففات (مجففات الغسيل، أجهزة الطرد المركزي)؛ التدفئة والتهوية المنزلية (مثل الأغطية، وأجهزة التهوية، وأجهزة التدفئة)؛ تكنولوجيا المعلومات المهنية (مثل الخوادم، وأجهزة التوجيه، وتخزين البيانات، وآلات النسخ)؛ الأدوات المهنية (مثل اللحام، والتلحيم، والتطحين)؛ الترفيه (مثل التمارين الرياضية الكبيرة، والمعدات الرياضية)؛ الطبية المهنية (مثل المستشفى، طبيب الأسنان، التشخيص)؛ المراقبة والتحكم المهنيان (مثل المختبرات، لوحات التحكم)؛ والموزعات غير المبردة (مثل تلك المخصصة للبيع، المشروبات الساخنة، التذاكر، المال).</t>
  </si>
  <si>
    <t>الشاشات والمعدات التي تحتوي على شاشات (..)</t>
  </si>
  <si>
    <t>تشمل أجهزة الكمبيوتر المحمولة (بما في ذلك الأجهزة اللوحية)؛ والشاشات بأنبوب أشعة الكاثود؛ وشاشات العرض المسطحة (LCD, LED)؛ وأجهزة التلفاز ذات أنبوب أشعة الكاثود؛ وأجهزة التلفاز ذات شاشات العرض المسطحة (LCD, LED، البلازما).</t>
  </si>
  <si>
    <t>معدات تبادل درجات الحرارة (معدات التبريد والتجميد)</t>
  </si>
  <si>
    <t>تشمل المجمدات؛ مكيفات الهواء (المنزلية والمحمولة )؛ أجهزة التبريد الأخرى (مزيلات الرطوبة، مجففات المضخات الحرارية)؛ التبريد الاحترافي (مثل مكيفات الهواء الكبيرة، شاشات التبريد)؛ والموزعات المبردة (مثل تلك المخصصة للبيع والمشروبات الباردة).</t>
  </si>
  <si>
    <t>النفايات الإلكترونية الصغيرة</t>
  </si>
  <si>
    <t>مجموع المصابيح والمعدات الصغيرة ومعدات تكنولوجيا المعلومات والاتصالات السلكية واللاسلكية الصغيرة. انظر التعريفات لكل منها أدناه.</t>
  </si>
  <si>
    <t>المصابيح الكهربائية</t>
  </si>
  <si>
    <t>تشمل المصابيح الفلورية المدمجة (بما في ذلك المصابيح التحديثية وغير التحديثية )؛ والمصابيح الفلورية الأنبوبية المستقيمة؛ والمصابيح الخاصة (مثل الزئبق الاحترافي، والصوديوم عالي الضغط ومنخفض الضغط )؛ ومصابيح LED (بما في ذلك مصابيح LED المعدلة).</t>
  </si>
  <si>
    <t>المعدات الصغيرة</t>
  </si>
  <si>
    <t>تشمل أجهزة الميكروويف (بما في ذلك المدمجة، باستثناء الشوايات)؛ الأجهزة المنزلية الصغيرة الأخرى (مثل أجهزة التهوية الصغيرة، والمكاوي، والساعات، والمحولات)؛ الأجهزة المستخدمة في تجهيز وطهي الطعام (مثل المحمصات، والشوايات، ومحضرات الطعام، والمقالي)؛ أجهزة تسخين المياه (مثل القهوة، والشاي، وأجهزة غلي المياه)؛ المكانس الكهربائية (باستثناء الاحترافية)؛ أجهزة العناية الشخصية (مثل فرش الأسنان، ومجففات الشعر، وشفرات الحلاقة)؛ الأجهزة الإلكترونية الاستهلاكية الصغيرة (مثل سماعات الرأس، وأجهزة التحكم عن بعد)؛ أجهزة الصوت والفيديو المحمولة (مثل MP3، وأجهزة القراءة الإلكترونية، وأنظمة الملاحة في السيارات)؛ الآلات الموسيقية، الراديو، HiFi (بما في ذلك مجموعات الصوت)؛ الفيديو (مثل مسجلات الفيديو، وأقراص الفيديو الرقمية، والأشعة الزرقاء، وأجهزة فك التشفير)؛ مكبرات الصوت؛ الكاميرات (مثل كاميرات الفيديو، وأجهزة التصوير والكاميرات الثابتة الرقمية)؛ معدات الإضاءة الصغيرة (باستثناء LED والمصابيح المتوهجة)؛ الإنارة المنزلية (بما في ذلك التجهيزات المتوهجة المنزلية ومصابيح LED المنزلية)؛ الإنارة المهنية (المكاتب، الأماكن العامة، الصناعة)؛ الأدوات المنزلية (مثل المثاقب، المناشير، منظفات الضغط العالي، جزازات العشب)؛ الألعاب (مثل مجموعات سيارات السباق، القطارات الكهربائية، ألعاب الموسيقى، حواسيب الدراجات)؛ الطب المنزلي (مثل موازين الحرارة، أجهزة قياس ضغط الدم)؛ والمراقبة والتحكم المنزلي (الإنذار، الحرارة، الدخان، باستثناء الشاشات).</t>
  </si>
  <si>
    <t>معدات تكنولوجيا المعلومات والاتصالات السلكية واللاسلكية الصغيرة</t>
  </si>
  <si>
    <t>تشمل تكنولوجيا المعلومات الصغيرة (مثل أجهزة التوجيه والفأرة ولوحات المفاتيح ومحركات الأقراص الخارجية والملحقات)؛ وأجهزة الكمبيوتر المكتبية (باستثناء الشاشات والملحقات)؛ والطابعات (مثل الماسحات الضوئية والطابعات متعددة الوظائف والفاكسات)؛ والاتصالات (مثل الهواتف (اللاسلكية) وآلات الرد على المكالمات)؛ والهواتف المحمولة (بما في ذلك الهواتف الذكية وأجهزة الاستدعاء)؛ وأجهزة الألعاب.</t>
  </si>
  <si>
    <t>رموز التصنيف الصناعي الدولي الموحد (ISIC) للنفايات الخطرة المولدة عن مسارات النفايات وفقًا لاتفاقية بازل واستبيان الشعبة الإحصائية بالأمم المتحدة/برنامج الأمم المتحدة للبيئة بشأن الإحصاءات البيئية</t>
  </si>
  <si>
    <t>النفايات الخطرة حسب المسار، وفقًا لاتفاقية بازل</t>
  </si>
  <si>
    <t>الوحدة</t>
  </si>
  <si>
    <t xml:space="preserve">Y1 </t>
  </si>
  <si>
    <t>النفايات الإكلينيكية الناتجة عن الرعاية الطبية في المستشفيات والمراكز والعيادات الطبية</t>
  </si>
  <si>
    <t>طن</t>
  </si>
  <si>
    <t xml:space="preserve">Y2 </t>
  </si>
  <si>
    <t>النفايات الناتجة عن إنتاج وتحضير المنتجات الصيدلية</t>
  </si>
  <si>
    <t>طن</t>
  </si>
  <si>
    <t xml:space="preserve">Y3 </t>
  </si>
  <si>
    <t>نفايات المنتجات الصيدلانية والأدوية</t>
  </si>
  <si>
    <t>طن</t>
  </si>
  <si>
    <t xml:space="preserve">Y4 </t>
  </si>
  <si>
    <t>النفايات الناتجة عن إنتاج المبيدات البيولوجية والمنتجات الصيدلانية النباتية وتجهيزها واستخدامها</t>
  </si>
  <si>
    <t>طن</t>
  </si>
  <si>
    <t xml:space="preserve">Y5          </t>
  </si>
  <si>
    <t>النفايات الناتجة عن صنع وتجهيز واستخدام المواد الكيميائية الواقية للأخشاب</t>
  </si>
  <si>
    <t>طن</t>
  </si>
  <si>
    <t xml:space="preserve">Y6 </t>
  </si>
  <si>
    <t>النفايات الناتجة عن إنتاج المذيبات العضوية وصياغتها واستخدامها</t>
  </si>
  <si>
    <t>طن</t>
  </si>
  <si>
    <t xml:space="preserve">Y7         </t>
  </si>
  <si>
    <t>النفايات الناتجة عن عمليات المعالجة الحرارية والتقسية التي تحتوي على السيانيد</t>
  </si>
  <si>
    <t>طن</t>
  </si>
  <si>
    <t xml:space="preserve">Y8 </t>
  </si>
  <si>
    <t>النفايات من الزيوت المعدنية غير الصالحة للاستعمال المستهدف منها أصلاً</t>
  </si>
  <si>
    <t>طن</t>
  </si>
  <si>
    <t xml:space="preserve">Y9          </t>
  </si>
  <si>
    <t>النفايات من الزيوت/المياه، ومزائج الهيدروكربونات/المياه، والمستحلبات</t>
  </si>
  <si>
    <t>طن</t>
  </si>
  <si>
    <t xml:space="preserve">Y10       </t>
  </si>
  <si>
    <t>مواد النفايات التي تحتوي على مركبات ثنائي الفينيل متعدد الكلور و/أو مركبات ثلاثي الفينيل متعدد الكلور و/أو مركبات ثنائي الفينيل متعدد البروم أو الملوثة بها</t>
  </si>
  <si>
    <t>طن</t>
  </si>
  <si>
    <t xml:space="preserve">Y11 </t>
  </si>
  <si>
    <t>النفايات من الرواسب القطرانية الناجمة عن التكرير والتقطير وأي معالجة بالتحلل الحراري</t>
  </si>
  <si>
    <t>طن</t>
  </si>
  <si>
    <t xml:space="preserve">Y12       </t>
  </si>
  <si>
    <t>النفايات الناتجة عن إنتاج الحبر، والأصباغ والمواد الملونة والدهانات وطلاءات اللكيه والورنيش وعن تجهيزها واستخدامها</t>
  </si>
  <si>
    <t>طن</t>
  </si>
  <si>
    <t xml:space="preserve">Y13 </t>
  </si>
  <si>
    <t>النفايات الناتجة عن إنتاج الراتينجات واللاتكس والملدنات والغراء/المواد اللاصقة وعن تجهيزها واستخدامها</t>
  </si>
  <si>
    <t>طن</t>
  </si>
  <si>
    <t xml:space="preserve">Y14      </t>
  </si>
  <si>
    <t>النفايات من المواد الكيميائية الناجمة عن أنشطة البحث والتطوير أو عن الأنشطة التعليمية غير المحددة التصنيف و/أو الجديدة ولا تعرف آثارها على الإنسان و/أو البيئة</t>
  </si>
  <si>
    <t>طن</t>
  </si>
  <si>
    <t xml:space="preserve">Y15       </t>
  </si>
  <si>
    <t>النفايات ذات الطبيعة الانفجارية التي لا تخضع لأي تشريعات أخرى</t>
  </si>
  <si>
    <t>طن</t>
  </si>
  <si>
    <t xml:space="preserve">Y16       </t>
  </si>
  <si>
    <t>النفايات الناتجة عن إنتاج وتجهيز واستخدام المواد الكيميائية الفوتوغرافية ومواد المعالجة الفوتوغرافية وعن تجهيزها واستخدامها</t>
  </si>
  <si>
    <t>طن</t>
  </si>
  <si>
    <t xml:space="preserve">Y17       </t>
  </si>
  <si>
    <t>النفايات الناتجة عن المعالجة السطحية للمعادن واللدائن</t>
  </si>
  <si>
    <t>طن</t>
  </si>
  <si>
    <t xml:space="preserve">Y18       </t>
  </si>
  <si>
    <t>الرواسب الناجمة عن عمليات التخلص من النفايات الصناعية</t>
  </si>
  <si>
    <t>طن</t>
  </si>
  <si>
    <t xml:space="preserve">Y46       </t>
  </si>
  <si>
    <t>النفايات المجمعة من المنازل</t>
  </si>
  <si>
    <t>طن</t>
  </si>
  <si>
    <t>إجمالي النفايات الخطرة المولدة</t>
  </si>
  <si>
    <t>طن</t>
  </si>
  <si>
    <t>النفايات الخطرة حسب المصدر حسب النشاط الاقتصادي، وفقًا لتصنيف ISIC 4</t>
  </si>
  <si>
    <t>الوحدة</t>
  </si>
  <si>
    <t>1.      </t>
  </si>
  <si>
    <t>طن</t>
  </si>
  <si>
    <t xml:space="preserve">2.       </t>
  </si>
  <si>
    <t>التعدين واستغلال المحاجر (ISIC 05-09)</t>
  </si>
  <si>
    <t>طن</t>
  </si>
  <si>
    <t xml:space="preserve">3.       </t>
  </si>
  <si>
    <t>التصنيع (ISIC 10-33)</t>
  </si>
  <si>
    <t>طن</t>
  </si>
  <si>
    <t xml:space="preserve">4.       </t>
  </si>
  <si>
    <t>إمدادات الكهرباء والغاز والبخار وتكييف الهواء</t>
  </si>
  <si>
    <t>طن</t>
  </si>
  <si>
    <t xml:space="preserve">5.       </t>
  </si>
  <si>
    <t>التشييد (ISIC 41-43)</t>
  </si>
  <si>
    <t>طن</t>
  </si>
  <si>
    <t xml:space="preserve">6.       </t>
  </si>
  <si>
    <t xml:space="preserve">الأنشطة الاقتصادية الأخرى باستثناء ISIC 38، و </t>
  </si>
  <si>
    <t>طن</t>
  </si>
  <si>
    <t xml:space="preserve">7.       </t>
  </si>
  <si>
    <t>المنازل</t>
  </si>
  <si>
    <t>طن</t>
  </si>
  <si>
    <t>إجمالي النفايات الخطرة المولدة</t>
  </si>
  <si>
    <t>طن</t>
  </si>
  <si>
    <t>ملاحظة:</t>
  </si>
  <si>
    <t>•</t>
  </si>
  <si>
    <t xml:space="preserve">إذا كانت البيانات المطلوبة غير متوفرة، يرجى ترك الخانة فارغة. إذا كان المتغير المطلوب غير قابل للتطبيق (الظاهرة غير ذات صلة) على البلد أو كانت القيمة أقل من نصف وحدة القياس، يجب ملء الخانة بالقيمة "0". </t>
  </si>
  <si>
    <t>•</t>
  </si>
  <si>
    <t>يرجى تقديم معلومات في قسم الحواشي السفلية أدناه حول المصدر ومنهجية جمع البيانات للقيم المقدمة، مثل طرق التقدير (إن وجدت)، وأنواع مصادر البيانات الأصلية المستخدمة (على سبيل المثال، الاستطلاعات أو السجلات الإدارية).</t>
  </si>
  <si>
    <t>الحواشي السفلية</t>
  </si>
  <si>
    <t>الرمز</t>
  </si>
  <si>
    <t>النص</t>
  </si>
  <si>
    <t>توليد النفايات الإلكترونية وجمعها (استبيان الشعبة الإحصائية بالأمم المتحدة/برنامج الأمم المتحدة للبيئة بشأن الإحصاءات البيئية، قسم النفايات، الجدول R6)</t>
  </si>
  <si>
    <r>
      <t>•</t>
    </r>
    <r>
      <rPr>
        <sz val="8.3000000000000007"/>
        <color indexed="10"/>
        <rFont val="Arial"/>
        <family val="2"/>
      </rPr>
      <t xml:space="preserve"> </t>
    </r>
    <r>
      <rPr>
        <sz val="10"/>
        <color indexed="10"/>
        <rFont val="Arial"/>
        <family val="2"/>
      </rPr>
      <t>إذا تحولت القيمة إلى اللون الأحمر، يرجى التحقق مما إذا كانت صحيحة.</t>
    </r>
  </si>
  <si>
    <t>الخط</t>
  </si>
  <si>
    <t>الفئة</t>
  </si>
  <si>
    <t>الوحدة</t>
  </si>
  <si>
    <t>إجمالي النفايات الإلكترونية المولدة</t>
  </si>
  <si>
    <t>1000 طن</t>
  </si>
  <si>
    <r>
      <rPr>
        <i/>
        <sz val="8"/>
        <rFont val="Arial"/>
        <family val="2"/>
      </rPr>
      <t>المبالغ التي ستذهب إلى:</t>
    </r>
    <r>
      <rPr>
        <sz val="8"/>
        <rFont val="Arial"/>
        <family val="2"/>
      </rPr>
      <t xml:space="preserve">
        المعدات الكبيرة</t>
    </r>
  </si>
  <si>
    <t>1000 طن</t>
  </si>
  <si>
    <t>الشاشات والمعدات التي تحتوي على شاشات (..)</t>
  </si>
  <si>
    <t>1000 طن</t>
  </si>
  <si>
    <t>معدات تبادل درجات الحرارة (معدات التبريد والتجميد)</t>
  </si>
  <si>
    <t>1000 طن</t>
  </si>
  <si>
    <t>النفايات الإلكترونية الصغيرة</t>
  </si>
  <si>
    <t>1000 طن</t>
  </si>
  <si>
    <r>
      <rPr>
        <i/>
        <sz val="8"/>
        <rFont val="Arial"/>
        <family val="2"/>
      </rPr>
      <t>منها:</t>
    </r>
    <r>
      <rPr>
        <sz val="8"/>
        <rFont val="Arial"/>
        <family val="2"/>
      </rPr>
      <t xml:space="preserve"> المصابيح</t>
    </r>
  </si>
  <si>
    <t>1000 طن</t>
  </si>
  <si>
    <r>
      <rPr>
        <i/>
        <sz val="8"/>
        <rFont val="Arial"/>
        <family val="2"/>
      </rPr>
      <t>منها:</t>
    </r>
    <r>
      <rPr>
        <sz val="8"/>
        <rFont val="Arial"/>
        <family val="2"/>
      </rPr>
      <t xml:space="preserve"> معدات صغيرة</t>
    </r>
  </si>
  <si>
    <t>1000 طن</t>
  </si>
  <si>
    <r>
      <rPr>
        <i/>
        <sz val="8"/>
        <rFont val="Arial"/>
        <family val="2"/>
      </rPr>
      <t>منها:</t>
    </r>
    <r>
      <rPr>
        <sz val="8"/>
        <rFont val="Arial"/>
        <family val="2"/>
      </rPr>
      <t xml:space="preserve"> معدات تكنولوجيا المعلومات والاتصالات السلكية واللاسلكية الصغيرة</t>
    </r>
  </si>
  <si>
    <t>1000 طن</t>
  </si>
  <si>
    <t>إجمالي النفايات الإلكترونية المجمعة</t>
  </si>
  <si>
    <t>1000 طن</t>
  </si>
  <si>
    <r>
      <rPr>
        <i/>
        <sz val="8"/>
        <rFont val="Arial"/>
        <family val="2"/>
      </rPr>
      <t>المبالغ التي ستذهب إلى:</t>
    </r>
    <r>
      <rPr>
        <sz val="8"/>
        <rFont val="Arial"/>
        <family val="2"/>
      </rPr>
      <t xml:space="preserve">
        المعدات الكبيرة</t>
    </r>
  </si>
  <si>
    <t>1000 طن</t>
  </si>
  <si>
    <t>الشاشات والمعدات التي تحتوي على شاشات (..)</t>
  </si>
  <si>
    <t>1000 طن</t>
  </si>
  <si>
    <t>معدات تبادل درجات الحرارة (معدات التبريد والتجميد)</t>
  </si>
  <si>
    <t>1000 طن</t>
  </si>
  <si>
    <t>النفايات الإلكترونية الصغيرة (= 14+15+16)</t>
  </si>
  <si>
    <t>1000 طن</t>
  </si>
  <si>
    <r>
      <rPr>
        <i/>
        <sz val="8"/>
        <rFont val="Arial"/>
        <family val="2"/>
      </rPr>
      <t>منها:</t>
    </r>
    <r>
      <rPr>
        <sz val="8"/>
        <rFont val="Arial"/>
        <family val="2"/>
      </rPr>
      <t xml:space="preserve"> المصابيح</t>
    </r>
  </si>
  <si>
    <t>1000 طن</t>
  </si>
  <si>
    <r>
      <rPr>
        <i/>
        <sz val="8"/>
        <rFont val="Arial"/>
        <family val="2"/>
      </rPr>
      <t>منها:</t>
    </r>
    <r>
      <rPr>
        <sz val="8"/>
        <rFont val="Arial"/>
        <family val="2"/>
      </rPr>
      <t xml:space="preserve"> معدات صغيرة</t>
    </r>
  </si>
  <si>
    <t>1000 طن</t>
  </si>
  <si>
    <r>
      <rPr>
        <i/>
        <sz val="8"/>
        <rFont val="Arial"/>
        <family val="2"/>
      </rPr>
      <t>منها</t>
    </r>
    <r>
      <rPr>
        <sz val="8"/>
        <rFont val="Arial"/>
        <family val="2"/>
      </rPr>
      <t>: معدات تكنولوجيا المعلومات والاتصالات السلكية واللاسلكية الصغيرة</t>
    </r>
  </si>
  <si>
    <t>1000 طن</t>
  </si>
  <si>
    <t>ملاحظة:</t>
  </si>
  <si>
    <t>•</t>
  </si>
  <si>
    <t xml:space="preserve">إذا كانت البيانات المطلوبة غير متوفرة، يرجى ترك الخانة فارغة. إذا كان المتغير المطلوب غير قابل للتطبيق (الظاهرة غير ذات صلة) على البلد أو كانت القيمة أقل من نصف وحدة القياس، يجب ملء الخانة بالقيمة "0". </t>
  </si>
  <si>
    <t>•</t>
  </si>
  <si>
    <t>يرجى تقديم معلومات في قسم الحواشي السفلية أدناه حول المصدر ومنهجية جمع البيانات للقيم المقدمة، مثل طرق التقدير (إن وجدت)، وأنواع مصادر البيانات الأصلية المستخدمة (على سبيل المثال، الاستطلاعات أو السجلات الإدارية).</t>
  </si>
  <si>
    <t>الحواشي السفلية</t>
  </si>
  <si>
    <t>الرمز</t>
  </si>
  <si>
    <t>نص الحاشية السفلية</t>
  </si>
  <si>
    <t>إجمالي النفايات الخطرة المولدة</t>
  </si>
  <si>
    <t>النفايات الخطرة الموّلدة = النفايات الخطرة التي تم جمعها من خلال الخدمات البلدية أو الشركات الخاصة + النفايات الخطرة التي قدمها المولد إلى مرافق المعالجة أو التخلص + تقدير النفايات الخطرة التي لم يتم حسابها</t>
  </si>
  <si>
    <t>الفئة</t>
  </si>
  <si>
    <t>الوحدة</t>
  </si>
  <si>
    <t>مجموع النفايات الخطرة المجمعة</t>
  </si>
  <si>
    <t>طن</t>
  </si>
  <si>
    <r>
      <t xml:space="preserve">      منها:
              </t>
    </r>
    <r>
      <rPr>
        <sz val="10"/>
        <rFont val="Arial"/>
        <family val="2"/>
      </rPr>
      <t>تم جمعها من خلال الخدمات البلدية</t>
    </r>
  </si>
  <si>
    <t>طن</t>
  </si>
  <si>
    <r>
      <t xml:space="preserve">      منها:
             </t>
    </r>
    <r>
      <rPr>
        <sz val="10"/>
        <rFont val="Arial"/>
        <family val="2"/>
      </rPr>
      <t>تم جمعها من خلال شركات خاصة</t>
    </r>
  </si>
  <si>
    <t>طن</t>
  </si>
  <si>
    <t>النفايات الخطرة التي يقدمها المولد إلى مرافق المعالجة أو التخلص، المجموع</t>
  </si>
  <si>
    <t>طن</t>
  </si>
  <si>
    <t>تقدير النفايات الخطرة غير المحسوبة، المجموع</t>
  </si>
  <si>
    <t>طن</t>
  </si>
  <si>
    <t>إجمالي النفايات الخطرة المولدة</t>
  </si>
  <si>
    <t>طن</t>
  </si>
  <si>
    <t>التفصيل</t>
  </si>
  <si>
    <t>الوحدة</t>
  </si>
  <si>
    <t>إجمالي عدد السكان</t>
  </si>
  <si>
    <t>الفرد</t>
  </si>
  <si>
    <t>إجمالي حجم البلد</t>
  </si>
  <si>
    <t>كيلو متر مربع</t>
  </si>
  <si>
    <t>النفايات الخطرة المولدة، للفرد</t>
  </si>
  <si>
    <t>كغ/فرد</t>
  </si>
  <si>
    <t>النفايات الخطرة المولدة، لكل كيلومتر مربع من الأرض</t>
  </si>
  <si>
    <t>كغ/كم2</t>
  </si>
  <si>
    <t>إدارة النفايات الخطرة (استبيان الشعبة الإحصائية بالأمم المتحدة/برنامج الأمم المتحدة للبيئة بشأن الإحصاءات البيئية، قسم النفايات، الجدول R2، جزئي)</t>
  </si>
  <si>
    <r>
      <t>•</t>
    </r>
    <r>
      <rPr>
        <sz val="8.3000000000000007"/>
        <color indexed="10"/>
        <rFont val="Arial"/>
        <family val="2"/>
      </rPr>
      <t xml:space="preserve"> </t>
    </r>
    <r>
      <rPr>
        <sz val="10"/>
        <color indexed="10"/>
        <rFont val="Arial"/>
        <family val="2"/>
      </rPr>
      <t>إذا تحولت القيمة إلى اللون الأحمر، يرجى التحقق مما إذا كانت صحيحة.</t>
    </r>
  </si>
  <si>
    <t>الفئة</t>
  </si>
  <si>
    <t>الوحدة</t>
  </si>
  <si>
    <t>النفايات الخطرة المولدة خلال العام</t>
  </si>
  <si>
    <t>طن</t>
  </si>
  <si>
    <t>النفايات الخطرة المستوردة خلال العام</t>
  </si>
  <si>
    <t>طن</t>
  </si>
  <si>
    <t>النفايات الخطرة المصدرة خلال العام</t>
  </si>
  <si>
    <t>طن</t>
  </si>
  <si>
    <t>c</t>
  </si>
  <si>
    <t>النفايات الخطرة التي تمت معالجتها أو التخلص منها خلال العام</t>
  </si>
  <si>
    <t>طن</t>
  </si>
  <si>
    <r>
      <t>المبالغ التي ستذهب إلى:</t>
    </r>
    <r>
      <rPr>
        <sz val="10"/>
        <rFont val="Arial"/>
        <family val="2"/>
      </rPr>
      <t xml:space="preserve">
        إعادة التدوير</t>
    </r>
  </si>
  <si>
    <t>طن</t>
  </si>
  <si>
    <t xml:space="preserve">        الإحراق</t>
  </si>
  <si>
    <t>طن</t>
  </si>
  <si>
    <r>
      <t xml:space="preserve">    منها:</t>
    </r>
    <r>
      <rPr>
        <sz val="10"/>
        <rFont val="Arial"/>
        <family val="2"/>
      </rPr>
      <t xml:space="preserve"> مع استرداد الطاقة</t>
    </r>
  </si>
  <si>
    <t>طن</t>
  </si>
  <si>
    <t xml:space="preserve">        دفن النفايات</t>
  </si>
  <si>
    <t>طن</t>
  </si>
  <si>
    <t xml:space="preserve">        غير ذلك، 
    يرجى التحديد في الحاشية </t>
  </si>
  <si>
    <t>طن</t>
  </si>
  <si>
    <t>الملاحظات:</t>
  </si>
  <si>
    <t>•</t>
  </si>
  <si>
    <r>
      <t>يرجى ملاحظة أن الوحدة في هذا الجدول هي "</t>
    </r>
    <r>
      <rPr>
        <b/>
        <sz val="8"/>
        <rFont val="Arial"/>
        <family val="2"/>
      </rPr>
      <t>طن (طن متري</t>
    </r>
    <r>
      <rPr>
        <sz val="8"/>
        <rFont val="Arial"/>
        <family val="2"/>
      </rPr>
      <t>)".</t>
    </r>
  </si>
  <si>
    <t>•</t>
  </si>
  <si>
    <t xml:space="preserve">إذا كانت البيانات المطلوبة غير متوفرة، يرجى ترك الخانة فارغة. إذا كان المتغير المطلوب غير قابل للتطبيق (الظاهرة غير ذات صلة) على البلد أو كانت القيمة أقل من نصف وحدة القياس، يجب ملء الخانة بالقيمة "0". </t>
  </si>
  <si>
    <t>•</t>
  </si>
  <si>
    <t>يرجى تقديم معلومات في قسم الحواشي السفلية أدناه حول المصدر ومنهجية جمع البيانات للقيم المقدمة، مثل طرق التقدير (إن وجدت)، وأنواع مصادر البيانات الأصلية المستخدمة (على سبيل المثال، الاستطلاعات أو السجلات الإدارية).</t>
  </si>
  <si>
    <t xml:space="preserve">المعالجة السليمة بيئيًا للنفايات الخطرة المولدة الخاصة </t>
  </si>
  <si>
    <t>الفئة</t>
  </si>
  <si>
    <t>الوحدة</t>
  </si>
  <si>
    <t>القدرة على معالجة النفايات المولدة الخاصة</t>
  </si>
  <si>
    <t>طن</t>
  </si>
  <si>
    <t>نسبة النفايات التي تمت معالجتها في البلد</t>
  </si>
  <si>
    <t>%</t>
  </si>
  <si>
    <t>نسبة النفايات المصدرة</t>
  </si>
  <si>
    <t>%</t>
  </si>
  <si>
    <t>القدرة على معالجة النفايات المستوردة</t>
  </si>
  <si>
    <t>طن</t>
  </si>
  <si>
    <t>الحواشي السفلية</t>
  </si>
  <si>
    <t>الرمز</t>
  </si>
  <si>
    <t>نص الحاشية السفلية</t>
  </si>
  <si>
    <t>كثافة النفايات ونسبة النفايات الخطرة التي تمت معالجتها</t>
  </si>
  <si>
    <t>نسبة النفايات الخطرة التي تمت معالجتها (%) = (كمية النفايات الخطرة التي تمت معالجتها خلال السنة المشمولة بالتقرير/ إجمالي كمية النفايات الخطرة المولدة خلال السنة المشمولة بالتقرير) × 100</t>
  </si>
  <si>
    <t>الفئة</t>
  </si>
  <si>
    <t>الوحدة</t>
  </si>
  <si>
    <t>النفايات الخطرة التي تمت معالجتها أو التخلص منها خلال العام</t>
  </si>
  <si>
    <t>طن</t>
  </si>
  <si>
    <t>إجمالي النفايات الخطرة المولدة</t>
  </si>
  <si>
    <t>طن</t>
  </si>
  <si>
    <t xml:space="preserve">نسبة النفايات الخطرة التي تمت معالجتها </t>
  </si>
  <si>
    <t>%</t>
  </si>
  <si>
    <r>
      <rPr>
        <b/>
        <sz val="10"/>
        <rFont val="Arial"/>
        <family val="2"/>
      </rPr>
      <t>ملاحظة:</t>
    </r>
    <r>
      <rPr>
        <sz val="10"/>
        <rFont val="Arial"/>
        <family val="2"/>
      </rPr>
      <t xml:space="preserve"> يمكن أن تكون نسبة النفايات الخطرة التي تمت معالجتها أعلى من 100% في أي سنة معينة. عادة ما يتم تخزين النفايات الخطرة قبل معالجتها أو التخلص منها. 
لا يجوز معالجة جزء من النفايات الخطرة أو التخلص منها خلال العام الذي يتم توليدها فيه.</t>
    </r>
  </si>
  <si>
    <t xml:space="preserve">كثافة إنتاج النفايات الخطرة </t>
  </si>
  <si>
    <t xml:space="preserve">كثافة إنتاج النفايات الخطرة = كمية النفايات الخطرة المولدة خلال السنة المشمولة بالتقرير/استهلاك المواد المحلية (DMC) في السنة المشمولة بالتقرير </t>
  </si>
  <si>
    <t>الفئة</t>
  </si>
  <si>
    <t>الوحدة</t>
  </si>
  <si>
    <t xml:space="preserve">الاستهلاك المحلي للمواد </t>
  </si>
  <si>
    <t>طن</t>
  </si>
  <si>
    <t>كثافة النفايات الخطرة</t>
  </si>
  <si>
    <t>—</t>
  </si>
  <si>
    <t xml:space="preserve">Y1          </t>
  </si>
  <si>
    <t xml:space="preserve">Y2          </t>
  </si>
  <si>
    <t xml:space="preserve">Y3          </t>
  </si>
  <si>
    <t xml:space="preserve">Y4          </t>
  </si>
  <si>
    <t>Y5</t>
  </si>
  <si>
    <t xml:space="preserve">Y6          </t>
  </si>
  <si>
    <t>النفايات الناتجة عن إنتاج المذيبات العضوية وتجهيزها واستخدامها</t>
  </si>
  <si>
    <t xml:space="preserve">Y7          </t>
  </si>
  <si>
    <t>النفايات الناتجة عن عمليات المعالجة الحرارية والتقسية التي تحتوي على السيانيدات</t>
  </si>
  <si>
    <t xml:space="preserve">Y8          </t>
  </si>
  <si>
    <t>مواد النفايات التي تحتوي على أو مركبات ثنائي الفينيل متعدد الكلور و/أو مركبات ثلاثي الفينيل متعدد الكلور و/أو مركبات ثنائي الفينيل متعدد البروم أو الملوّثة بها</t>
  </si>
  <si>
    <t>النفايات التي يخلّفها إنتاج أو تجهيز أو استخدام الحبر، والأصباغ والمواد الملونة والدهانات وطلاءات اللكيه والورنيش</t>
  </si>
  <si>
    <t xml:space="preserve">Y11       </t>
  </si>
  <si>
    <t xml:space="preserve">Y13       </t>
  </si>
  <si>
    <t>النفايات المتخلفة عن إنتاج الراتينجات واللاتكس والملدنات والغراء/المواد اللاصقة وعن تجهيزها واستخدامها</t>
  </si>
  <si>
    <t xml:space="preserve">Y14       </t>
  </si>
  <si>
    <t>النفايات من المواد الكيميائية الناتجة عن أنشطة البحث والتطوير أو عن الأنشطة التعليمية الغير محددة التصنيف و/أو الجديدة والتي لا تعرف آثارها على الإنسان و/أو البيئة</t>
  </si>
  <si>
    <t>Y16</t>
  </si>
  <si>
    <t>النفايات الناتجة عن معالجة أسطح المعادن واللدائن</t>
  </si>
  <si>
    <t>الزراعة والحراجة وصيد الأسماك (رموز التصنيف الصناعي الدولي الموحد لجميع الأنشطة الاقتصادية 01-03)</t>
  </si>
  <si>
    <t>Introduction</t>
  </si>
  <si>
    <t>Definitions</t>
  </si>
  <si>
    <t>Hazardous waste by type</t>
  </si>
  <si>
    <t>E-waste</t>
  </si>
  <si>
    <t>HW generated</t>
  </si>
  <si>
    <t>HW managed</t>
  </si>
  <si>
    <t>Proportion of HW treated</t>
  </si>
  <si>
    <t>ادارة النفايات الخطرة</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</si>
</sst>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4">
    <numFmt numFmtId="43" formatCode="_(* #,##0.00_);_(* \(#,##0.00\);_(* &quot;-&quot;??_);_(@_)"/>
    <numFmt numFmtId="164" formatCode="_(* #,##0.000_);_(* \(#,##0.000\);_(* &quot;-&quot;??_);_(@_)"/>
    <numFmt numFmtId="165" formatCode="0.000"/>
    <numFmt numFmtId="166" formatCode="_(* #,##0_);_(* \(#,##0\);_(* &quot;-&quot;??_);_(@_)"/>
  </numFmts>
  <fonts count="36" x14ac:knownFonts="1">
    <font>
      <sz val="10"/>
      <name val="Arial"/>
      <family val="2"/>
    </font>
    <font>
      <sz val="10"/>
      <name val="Arial"/>
      <family val="2"/>
    </font>
    <font>
      <sz val="8"/>
      <name val="Arial"/>
      <family val="2"/>
    </font>
    <font>
      <b/>
      <sz val="12"/>
      <name val="Arial"/>
      <family val="2"/>
    </font>
    <font>
      <b/>
      <sz val="8"/>
      <name val="Arial"/>
      <family val="2"/>
    </font>
    <font>
      <vertAlign val="superscript"/>
      <sz val="8"/>
      <name val="Arial"/>
      <family val="2"/>
    </font>
    <font>
      <sz val="6"/>
      <name val="Arial"/>
      <family val="2"/>
    </font>
    <font>
      <sz val="11"/>
      <name val="Arial"/>
      <family val="2"/>
    </font>
    <font>
      <b/>
      <u/>
      <sz val="10"/>
      <name val="Arial"/>
      <family val="2"/>
    </font>
    <font>
      <sz val="12"/>
      <name val="Arial"/>
      <family val="2"/>
    </font>
    <font>
      <sz val="10"/>
      <color indexed="10"/>
      <name val="Arial"/>
      <family val="2"/>
    </font>
    <font>
      <sz val="8.3000000000000007"/>
      <color indexed="10"/>
      <name val="Arial"/>
      <family val="2"/>
    </font>
    <font>
      <sz val="6"/>
      <color indexed="10"/>
      <name val="Arial"/>
      <family val="2"/>
    </font>
    <font>
      <b/>
      <sz val="14"/>
      <name val="Arial"/>
      <family val="2"/>
    </font>
    <font>
      <sz val="10"/>
      <color indexed="8"/>
      <name val="Arial"/>
      <family val="2"/>
    </font>
    <font>
      <sz val="8"/>
      <color indexed="8"/>
      <name val="Arial"/>
      <family val="2"/>
    </font>
    <font>
      <b/>
      <sz val="6"/>
      <name val="Arial"/>
      <family val="2"/>
    </font>
    <font>
      <i/>
      <sz val="8"/>
      <name val="Arial"/>
      <family val="2"/>
    </font>
    <font>
      <b/>
      <sz val="10"/>
      <name val="Arial"/>
      <family val="2"/>
    </font>
    <font>
      <b/>
      <sz val="10"/>
      <color indexed="10"/>
      <name val="Times New Roman"/>
      <family val="1"/>
    </font>
    <font>
      <u/>
      <sz val="10"/>
      <name val="Arial"/>
      <family val="2"/>
    </font>
    <font>
      <sz val="8"/>
      <color indexed="81"/>
      <name val="Tahoma"/>
      <family val="2"/>
    </font>
    <font>
      <sz val="8"/>
      <color indexed="8"/>
      <name val="Tahoma"/>
      <family val="2"/>
    </font>
    <font>
      <b/>
      <sz val="10"/>
      <color theme="1"/>
      <name val="Arial"/>
      <family val="2"/>
    </font>
    <font>
      <sz val="8"/>
      <color indexed="9"/>
      <name val="Arial"/>
      <family val="2"/>
    </font>
    <font>
      <sz val="6"/>
      <color indexed="42"/>
      <name val="Arial"/>
      <family val="2"/>
    </font>
    <font>
      <sz val="8"/>
      <color indexed="42"/>
      <name val="Arial"/>
      <family val="2"/>
    </font>
    <font>
      <sz val="8"/>
      <color indexed="81"/>
      <name val="Arial"/>
      <family val="2"/>
    </font>
    <font>
      <i/>
      <sz val="10"/>
      <name val="Arial"/>
      <family val="2"/>
    </font>
    <font>
      <b/>
      <sz val="11"/>
      <name val="Calibri"/>
      <family val="2"/>
    </font>
    <font>
      <sz val="10"/>
      <color theme="1"/>
      <name val="Arial"/>
      <family val="2"/>
    </font>
    <font>
      <b/>
      <sz val="9"/>
      <name val="Arial"/>
      <family val="2"/>
    </font>
    <font>
      <vertAlign val="superscript"/>
      <sz val="6"/>
      <name val="Arial"/>
      <family val="2"/>
    </font>
    <font>
      <b/>
      <sz val="10"/>
      <color rgb="FF000000"/>
      <name val="Arial"/>
      <family val="2"/>
    </font>
    <font>
      <sz val="10"/>
      <name val="Calibri"/>
      <family val="2"/>
    </font>
    <font>
      <sz val="9"/>
      <name val="Arial"/>
      <family val="2"/>
    </font>
  </fonts>
  <fills count="12">
    <fill>
      <patternFill patternType="none"/>
    </fill>
    <fill>
      <patternFill patternType="gray125"/>
    </fill>
    <fill>
      <patternFill patternType="solid">
        <fgColor indexed="22"/>
        <bgColor indexed="64"/>
      </patternFill>
    </fill>
    <fill>
      <patternFill patternType="solid">
        <fgColor indexed="42"/>
        <bgColor indexed="27"/>
      </patternFill>
    </fill>
    <fill>
      <patternFill patternType="solid">
        <fgColor indexed="55"/>
        <bgColor indexed="64"/>
      </patternFill>
    </fill>
    <fill>
      <patternFill patternType="solid">
        <fgColor indexed="22"/>
        <bgColor indexed="31"/>
      </patternFill>
    </fill>
    <fill>
      <patternFill patternType="solid">
        <fgColor theme="0" tint="-0.249977111117893"/>
        <bgColor indexed="64"/>
      </patternFill>
    </fill>
    <fill>
      <patternFill patternType="solid">
        <fgColor theme="2" tint="-9.9978637043366805E-2"/>
        <bgColor indexed="64"/>
      </patternFill>
    </fill>
    <fill>
      <patternFill patternType="solid">
        <fgColor theme="2"/>
        <bgColor indexed="64"/>
      </patternFill>
    </fill>
    <fill>
      <patternFill patternType="solid">
        <fgColor theme="0"/>
        <bgColor indexed="64"/>
      </patternFill>
    </fill>
    <fill>
      <patternFill patternType="solid">
        <fgColor theme="5" tint="0.59999389629810485"/>
        <bgColor indexed="64"/>
      </patternFill>
    </fill>
    <fill>
      <patternFill patternType="solid">
        <fgColor theme="3" tint="0.79998168889431442"/>
        <bgColor indexed="64"/>
      </patternFill>
    </fill>
  </fills>
  <borders count="83">
    <border>
      <left/>
      <right/>
      <top/>
      <bottom/>
      <diagonal/>
    </border>
    <border>
      <left/>
      <right/>
      <top/>
      <bottom style="thin">
        <color indexed="64"/>
      </bottom>
      <diagonal/>
    </border>
    <border>
      <left/>
      <right style="hair">
        <color indexed="64"/>
      </right>
      <top/>
      <bottom/>
      <diagonal/>
    </border>
    <border>
      <left style="hair">
        <color indexed="64"/>
      </left>
      <right style="hair">
        <color indexed="64"/>
      </right>
      <top style="thin">
        <color indexed="64"/>
      </top>
      <bottom style="thin">
        <color indexed="64"/>
      </bottom>
      <diagonal/>
    </border>
    <border>
      <left style="hair">
        <color indexed="8"/>
      </left>
      <right/>
      <top/>
      <bottom/>
      <diagonal/>
    </border>
    <border>
      <left style="hair">
        <color indexed="8"/>
      </left>
      <right style="hair">
        <color indexed="8"/>
      </right>
      <top/>
      <bottom/>
      <diagonal/>
    </border>
    <border>
      <left style="hair">
        <color indexed="8"/>
      </left>
      <right style="hair">
        <color indexed="8"/>
      </right>
      <top style="hair">
        <color indexed="8"/>
      </top>
      <bottom style="hair">
        <color indexed="8"/>
      </bottom>
      <diagonal/>
    </border>
    <border>
      <left style="thin">
        <color indexed="22"/>
      </left>
      <right/>
      <top style="thin">
        <color indexed="22"/>
      </top>
      <bottom style="thin">
        <color indexed="22"/>
      </bottom>
      <diagonal/>
    </border>
    <border>
      <left style="hair">
        <color indexed="8"/>
      </left>
      <right/>
      <top style="hair">
        <color indexed="8"/>
      </top>
      <bottom style="hair">
        <color indexed="8"/>
      </bottom>
      <diagonal/>
    </border>
    <border>
      <left style="hair">
        <color indexed="8"/>
      </left>
      <right style="hair">
        <color indexed="8"/>
      </right>
      <top/>
      <bottom style="hair">
        <color indexed="8"/>
      </bottom>
      <diagonal/>
    </border>
    <border>
      <left style="thin">
        <color indexed="22"/>
      </left>
      <right/>
      <top/>
      <bottom style="thin">
        <color indexed="22"/>
      </bottom>
      <diagonal/>
    </border>
    <border>
      <left style="hair">
        <color indexed="8"/>
      </left>
      <right style="hair">
        <color indexed="8"/>
      </right>
      <top style="hair">
        <color indexed="8"/>
      </top>
      <bottom style="thin">
        <color indexed="64"/>
      </bottom>
      <diagonal/>
    </border>
    <border>
      <left/>
      <right/>
      <top style="thin">
        <color indexed="64"/>
      </top>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8"/>
      </left>
      <right style="thin">
        <color indexed="8"/>
      </right>
      <top style="hair">
        <color indexed="8"/>
      </top>
      <bottom style="hair">
        <color indexed="8"/>
      </bottom>
      <diagonal/>
    </border>
    <border>
      <left style="medium">
        <color indexed="64"/>
      </left>
      <right style="thin">
        <color indexed="8"/>
      </right>
      <top style="hair">
        <color indexed="8"/>
      </top>
      <bottom style="hair">
        <color indexed="8"/>
      </bottom>
      <diagonal/>
    </border>
    <border>
      <left style="medium">
        <color indexed="64"/>
      </left>
      <right style="thin">
        <color indexed="8"/>
      </right>
      <top style="hair">
        <color indexed="8"/>
      </top>
      <bottom style="medium">
        <color indexed="64"/>
      </bottom>
      <diagonal/>
    </border>
    <border>
      <left style="thin">
        <color indexed="8"/>
      </left>
      <right/>
      <top style="hair">
        <color indexed="8"/>
      </top>
      <bottom style="medium">
        <color indexed="64"/>
      </bottom>
      <diagonal/>
    </border>
    <border>
      <left/>
      <right/>
      <top style="hair">
        <color indexed="8"/>
      </top>
      <bottom style="medium">
        <color indexed="64"/>
      </bottom>
      <diagonal/>
    </border>
    <border>
      <left style="thin">
        <color indexed="64"/>
      </left>
      <right style="thin">
        <color indexed="64"/>
      </right>
      <top style="hair">
        <color indexed="64"/>
      </top>
      <bottom style="thin">
        <color indexed="64"/>
      </bottom>
      <diagonal/>
    </border>
    <border>
      <left style="thin">
        <color indexed="64"/>
      </left>
      <right style="thin">
        <color indexed="64"/>
      </right>
      <top style="hair">
        <color indexed="64"/>
      </top>
      <bottom style="hair">
        <color indexed="64"/>
      </bottom>
      <diagonal/>
    </border>
    <border>
      <left style="thin">
        <color indexed="64"/>
      </left>
      <right style="thin">
        <color indexed="64"/>
      </right>
      <top style="thin">
        <color indexed="64"/>
      </top>
      <bottom style="hair">
        <color indexed="64"/>
      </bottom>
      <diagonal/>
    </border>
    <border>
      <left style="thin">
        <color indexed="64"/>
      </left>
      <right style="thin">
        <color indexed="64"/>
      </right>
      <top style="thin">
        <color indexed="64"/>
      </top>
      <bottom/>
      <diagonal/>
    </border>
    <border>
      <left style="hair">
        <color indexed="8"/>
      </left>
      <right style="hair">
        <color indexed="8"/>
      </right>
      <top style="hair">
        <color indexed="8"/>
      </top>
      <bottom style="medium">
        <color indexed="64"/>
      </bottom>
      <diagonal/>
    </border>
    <border>
      <left style="hair">
        <color rgb="FF000000"/>
      </left>
      <right style="hair">
        <color rgb="FF000000"/>
      </right>
      <top style="hair">
        <color rgb="FF000000"/>
      </top>
      <bottom style="medium">
        <color indexed="64"/>
      </bottom>
      <diagonal/>
    </border>
    <border>
      <left style="thin">
        <color indexed="22"/>
      </left>
      <right style="hair">
        <color indexed="8"/>
      </right>
      <top style="hair">
        <color indexed="8"/>
      </top>
      <bottom style="medium">
        <color indexed="64"/>
      </bottom>
      <diagonal/>
    </border>
    <border>
      <left style="thin">
        <color indexed="22"/>
      </left>
      <right style="thin">
        <color indexed="22"/>
      </right>
      <top style="thin">
        <color indexed="22"/>
      </top>
      <bottom style="thin">
        <color indexed="22"/>
      </bottom>
      <diagonal/>
    </border>
    <border>
      <left style="hair">
        <color indexed="8"/>
      </left>
      <right/>
      <top style="hair">
        <color indexed="8"/>
      </top>
      <bottom/>
      <diagonal/>
    </border>
    <border>
      <left style="hair">
        <color rgb="FF000000"/>
      </left>
      <right/>
      <top style="hair">
        <color rgb="FF000000"/>
      </top>
      <bottom/>
      <diagonal/>
    </border>
    <border>
      <left style="hair">
        <color rgb="FF000000"/>
      </left>
      <right/>
      <top/>
      <bottom/>
      <diagonal/>
    </border>
    <border>
      <left style="hair">
        <color indexed="8"/>
      </left>
      <right style="hair">
        <color indexed="8"/>
      </right>
      <top/>
      <bottom style="medium">
        <color indexed="64"/>
      </bottom>
      <diagonal/>
    </border>
    <border>
      <left style="hair">
        <color rgb="FF000000"/>
      </left>
      <right/>
      <top style="hair">
        <color rgb="FF000000"/>
      </top>
      <bottom style="medium">
        <color indexed="64"/>
      </bottom>
      <diagonal/>
    </border>
    <border>
      <left style="thin">
        <color indexed="22"/>
      </left>
      <right/>
      <top style="hair">
        <color indexed="8"/>
      </top>
      <bottom style="medium">
        <color indexed="64"/>
      </bottom>
      <diagonal/>
    </border>
    <border>
      <left style="medium">
        <color indexed="8"/>
      </left>
      <right style="thin">
        <color indexed="8"/>
      </right>
      <top style="medium">
        <color indexed="8"/>
      </top>
      <bottom style="thin">
        <color indexed="8"/>
      </bottom>
      <diagonal/>
    </border>
    <border>
      <left style="thin">
        <color indexed="8"/>
      </left>
      <right style="thin">
        <color indexed="8"/>
      </right>
      <top style="medium">
        <color indexed="8"/>
      </top>
      <bottom style="thin">
        <color indexed="8"/>
      </bottom>
      <diagonal/>
    </border>
    <border>
      <left style="thin">
        <color indexed="8"/>
      </left>
      <right style="medium">
        <color indexed="8"/>
      </right>
      <top style="medium">
        <color indexed="8"/>
      </top>
      <bottom style="thin">
        <color indexed="8"/>
      </bottom>
      <diagonal/>
    </border>
    <border>
      <left style="medium">
        <color indexed="8"/>
      </left>
      <right style="thin">
        <color indexed="8"/>
      </right>
      <top style="thin">
        <color indexed="8"/>
      </top>
      <bottom style="thin">
        <color indexed="8"/>
      </bottom>
      <diagonal/>
    </border>
    <border>
      <left style="thin">
        <color indexed="8"/>
      </left>
      <right style="thin">
        <color indexed="8"/>
      </right>
      <top style="thin">
        <color indexed="8"/>
      </top>
      <bottom style="thin">
        <color indexed="8"/>
      </bottom>
      <diagonal/>
    </border>
    <border>
      <left style="thin">
        <color indexed="8"/>
      </left>
      <right style="medium">
        <color indexed="8"/>
      </right>
      <top style="thin">
        <color indexed="8"/>
      </top>
      <bottom style="thin">
        <color indexed="8"/>
      </bottom>
      <diagonal/>
    </border>
    <border>
      <left style="medium">
        <color indexed="8"/>
      </left>
      <right/>
      <top/>
      <bottom/>
      <diagonal/>
    </border>
    <border>
      <left style="thin">
        <color indexed="8"/>
      </left>
      <right/>
      <top style="thin">
        <color indexed="8"/>
      </top>
      <bottom style="thin">
        <color indexed="8"/>
      </bottom>
      <diagonal/>
    </border>
    <border>
      <left style="thin">
        <color indexed="8"/>
      </left>
      <right style="thin">
        <color indexed="8"/>
      </right>
      <top style="thin">
        <color indexed="8"/>
      </top>
      <bottom/>
      <diagonal/>
    </border>
    <border>
      <left style="thin">
        <color indexed="8"/>
      </left>
      <right style="medium">
        <color indexed="8"/>
      </right>
      <top style="thin">
        <color indexed="8"/>
      </top>
      <bottom/>
      <diagonal/>
    </border>
    <border>
      <left style="medium">
        <color indexed="8"/>
      </left>
      <right style="thin">
        <color indexed="8"/>
      </right>
      <top style="thin">
        <color indexed="8"/>
      </top>
      <bottom style="medium">
        <color indexed="64"/>
      </bottom>
      <diagonal/>
    </border>
    <border>
      <left style="thin">
        <color indexed="8"/>
      </left>
      <right style="thin">
        <color indexed="8"/>
      </right>
      <top style="thin">
        <color indexed="8"/>
      </top>
      <bottom style="medium">
        <color indexed="64"/>
      </bottom>
      <diagonal/>
    </border>
    <border>
      <left style="thin">
        <color indexed="8"/>
      </left>
      <right style="medium">
        <color indexed="8"/>
      </right>
      <top style="thin">
        <color indexed="8"/>
      </top>
      <bottom style="medium">
        <color indexed="64"/>
      </bottom>
      <diagonal/>
    </border>
    <border>
      <left/>
      <right style="thin">
        <color indexed="8"/>
      </right>
      <top/>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thin">
        <color indexed="8"/>
      </left>
      <right style="medium">
        <color indexed="8"/>
      </right>
      <top style="thin">
        <color indexed="8"/>
      </top>
      <bottom style="thin">
        <color indexed="64"/>
      </bottom>
      <diagonal/>
    </border>
    <border>
      <left style="medium">
        <color indexed="8"/>
      </left>
      <right/>
      <top style="thin">
        <color indexed="64"/>
      </top>
      <bottom style="thin">
        <color indexed="8"/>
      </bottom>
      <diagonal/>
    </border>
    <border>
      <left/>
      <right style="thin">
        <color indexed="8"/>
      </right>
      <top style="thin">
        <color indexed="64"/>
      </top>
      <bottom style="thin">
        <color indexed="8"/>
      </bottom>
      <diagonal/>
    </border>
    <border>
      <left style="medium">
        <color indexed="8"/>
      </left>
      <right/>
      <top style="thin">
        <color indexed="8"/>
      </top>
      <bottom style="thin">
        <color indexed="8"/>
      </bottom>
      <diagonal/>
    </border>
    <border>
      <left/>
      <right style="thin">
        <color indexed="8"/>
      </right>
      <top style="thin">
        <color indexed="8"/>
      </top>
      <bottom style="thin">
        <color indexed="8"/>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hair">
        <color indexed="8"/>
      </left>
      <right style="hair">
        <color indexed="8"/>
      </right>
      <top style="thin">
        <color indexed="64"/>
      </top>
      <bottom style="hair">
        <color indexed="8"/>
      </bottom>
      <diagonal/>
    </border>
    <border>
      <left style="hair">
        <color indexed="8"/>
      </left>
      <right style="hair">
        <color indexed="8"/>
      </right>
      <top/>
      <bottom style="thin">
        <color indexed="64"/>
      </bottom>
      <diagonal/>
    </border>
    <border>
      <left style="hair">
        <color indexed="64"/>
      </left>
      <right style="thin">
        <color indexed="64"/>
      </right>
      <top style="thin">
        <color indexed="64"/>
      </top>
      <bottom style="thin">
        <color indexed="64"/>
      </bottom>
      <diagonal/>
    </border>
    <border>
      <left style="thin">
        <color indexed="64"/>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left style="hair">
        <color indexed="8"/>
      </left>
      <right/>
      <top/>
      <bottom style="hair">
        <color indexed="8"/>
      </bottom>
      <diagonal/>
    </border>
    <border>
      <left style="hair">
        <color indexed="64"/>
      </left>
      <right/>
      <top/>
      <bottom/>
      <diagonal/>
    </border>
    <border>
      <left style="thin">
        <color indexed="64"/>
      </left>
      <right style="medium">
        <color indexed="64"/>
      </right>
      <top/>
      <bottom/>
      <diagonal/>
    </border>
    <border>
      <left style="medium">
        <color indexed="8"/>
      </left>
      <right/>
      <top style="thin">
        <color indexed="8"/>
      </top>
      <bottom style="thin">
        <color indexed="64"/>
      </bottom>
      <diagonal/>
    </border>
    <border>
      <left/>
      <right style="thin">
        <color indexed="8"/>
      </right>
      <top style="thin">
        <color indexed="8"/>
      </top>
      <bottom style="thin">
        <color indexed="64"/>
      </bottom>
      <diagonal/>
    </border>
    <border>
      <left style="hair">
        <color rgb="FF000000"/>
      </left>
      <right style="hair">
        <color indexed="8"/>
      </right>
      <top style="hair">
        <color rgb="FF000000"/>
      </top>
      <bottom style="thin">
        <color indexed="64"/>
      </bottom>
      <diagonal/>
    </border>
  </borders>
  <cellStyleXfs count="5">
    <xf numFmtId="0" fontId="0" fillId="0" borderId="0"/>
    <xf numFmtId="0" fontId="14" fillId="0" borderId="0"/>
    <xf numFmtId="0" fontId="14" fillId="0" borderId="0"/>
    <xf numFmtId="43" fontId="1" fillId="0" borderId="0" applyFont="0" applyFill="0" applyBorder="0" applyAlignment="0" applyProtection="0"/>
    <xf numFmtId="9" fontId="1" fillId="0" borderId="0" applyFont="0" applyFill="0" applyBorder="0" applyAlignment="0" applyProtection="0"/>
  </cellStyleXfs>
  <cellXfs count="301">
    <xf numFmtId="0" fontId="0" fillId="0" borderId="0" xfId="0"/>
    <xf numFmtId="0" fontId="2" fillId="2" borderId="0" xfId="0" applyFont="1" applyFill="1" applyProtection="1">
      <protection locked="0"/>
    </xf>
    <xf numFmtId="0" fontId="2" fillId="0" borderId="0" xfId="0" applyFont="1" applyAlignment="1">
      <alignment horizontal="center" vertical="center" readingOrder="2"/>
    </xf>
    <xf numFmtId="0" fontId="7" fillId="0" borderId="0" xfId="0" applyFont="1"/>
    <xf numFmtId="0" fontId="7" fillId="0" borderId="0" xfId="0" applyFont="1" applyAlignment="1">
      <alignment horizontal="left" readingOrder="2"/>
    </xf>
    <xf numFmtId="0" fontId="6" fillId="0" borderId="0" xfId="0" applyFont="1" applyAlignment="1">
      <alignment horizontal="left" vertical="center" wrapText="1" readingOrder="2"/>
    </xf>
    <xf numFmtId="0" fontId="1" fillId="0" borderId="0" xfId="0" applyFont="1"/>
    <xf numFmtId="0" fontId="0" fillId="0" borderId="0" xfId="0" applyAlignment="1">
      <alignment wrapText="1" readingOrder="2"/>
    </xf>
    <xf numFmtId="0" fontId="9" fillId="0" borderId="0" xfId="0" applyFont="1"/>
    <xf numFmtId="0" fontId="3" fillId="3" borderId="0" xfId="0" applyFont="1" applyFill="1" applyAlignment="1">
      <alignment horizontal="left" readingOrder="2"/>
    </xf>
    <xf numFmtId="0" fontId="10" fillId="0" borderId="0" xfId="0" applyFont="1" applyAlignment="1">
      <alignment horizontal="left" readingOrder="2"/>
    </xf>
    <xf numFmtId="0" fontId="12" fillId="0" borderId="0" xfId="0" applyFont="1" applyAlignment="1">
      <alignment horizontal="left" vertical="center" readingOrder="2"/>
    </xf>
    <xf numFmtId="0" fontId="10" fillId="0" borderId="0" xfId="0" applyFont="1" applyAlignment="1">
      <alignment horizontal="center" readingOrder="2"/>
    </xf>
    <xf numFmtId="2" fontId="2" fillId="0" borderId="0" xfId="0" applyNumberFormat="1" applyFont="1" applyAlignment="1">
      <alignment horizontal="center" readingOrder="2"/>
    </xf>
    <xf numFmtId="0" fontId="6" fillId="0" borderId="0" xfId="0" applyFont="1" applyAlignment="1">
      <alignment horizontal="left" wrapText="1" readingOrder="2"/>
    </xf>
    <xf numFmtId="0" fontId="13" fillId="0" borderId="0" xfId="0" applyFont="1" applyAlignment="1">
      <alignment horizontal="left" readingOrder="2"/>
    </xf>
    <xf numFmtId="0" fontId="2" fillId="0" borderId="0" xfId="0" applyFont="1" applyAlignment="1">
      <alignment horizontal="center" readingOrder="2"/>
    </xf>
    <xf numFmtId="0" fontId="2" fillId="0" borderId="0" xfId="0" applyFont="1" applyAlignment="1">
      <alignment horizontal="center" wrapText="1" readingOrder="2"/>
    </xf>
    <xf numFmtId="0" fontId="5" fillId="0" borderId="0" xfId="0" applyFont="1" applyAlignment="1">
      <alignment wrapText="1" readingOrder="2"/>
    </xf>
    <xf numFmtId="0" fontId="10" fillId="0" borderId="0" xfId="0" applyFont="1" applyAlignment="1">
      <alignment horizontal="right" wrapText="1" readingOrder="2"/>
    </xf>
    <xf numFmtId="0" fontId="10" fillId="0" borderId="0" xfId="0" applyFont="1" applyAlignment="1">
      <alignment horizontal="right" readingOrder="2"/>
    </xf>
    <xf numFmtId="0" fontId="6" fillId="0" borderId="0" xfId="0" applyFont="1" applyAlignment="1">
      <alignment horizontal="left" vertical="center" readingOrder="2"/>
    </xf>
    <xf numFmtId="0" fontId="16" fillId="4" borderId="3" xfId="0" applyFont="1" applyFill="1" applyBorder="1" applyAlignment="1">
      <alignment horizontal="left" vertical="center" wrapText="1" readingOrder="2"/>
    </xf>
    <xf numFmtId="0" fontId="2" fillId="0" borderId="6" xfId="0" applyFont="1" applyBorder="1" applyAlignment="1">
      <alignment horizontal="center" vertical="center" readingOrder="2"/>
    </xf>
    <xf numFmtId="0" fontId="6" fillId="0" borderId="6" xfId="0" applyFont="1" applyBorder="1" applyAlignment="1" applyProtection="1">
      <alignment horizontal="left" vertical="center" wrapText="1" readingOrder="2"/>
      <protection locked="0"/>
    </xf>
    <xf numFmtId="0" fontId="2" fillId="0" borderId="9" xfId="0" applyFont="1" applyBorder="1" applyAlignment="1">
      <alignment horizontal="center" vertical="center" readingOrder="2"/>
    </xf>
    <xf numFmtId="0" fontId="2" fillId="0" borderId="9" xfId="0" applyFont="1" applyBorder="1" applyAlignment="1" applyProtection="1">
      <alignment horizontal="center" vertical="center" readingOrder="2"/>
      <protection locked="0"/>
    </xf>
    <xf numFmtId="0" fontId="6" fillId="0" borderId="9" xfId="0" applyFont="1" applyBorder="1" applyAlignment="1" applyProtection="1">
      <alignment horizontal="left" vertical="center" wrapText="1" readingOrder="2"/>
      <protection locked="0"/>
    </xf>
    <xf numFmtId="0" fontId="18" fillId="0" borderId="0" xfId="0" applyFont="1" applyAlignment="1">
      <alignment horizontal="left" readingOrder="2"/>
    </xf>
    <xf numFmtId="0" fontId="19" fillId="0" borderId="0" xfId="0" applyFont="1" applyAlignment="1">
      <alignment vertical="center" readingOrder="2"/>
    </xf>
    <xf numFmtId="0" fontId="0" fillId="0" borderId="0" xfId="0" applyAlignment="1">
      <alignment vertical="center" readingOrder="2"/>
    </xf>
    <xf numFmtId="0" fontId="0" fillId="0" borderId="0" xfId="0" applyAlignment="1">
      <alignment vertical="center" wrapText="1" readingOrder="2"/>
    </xf>
    <xf numFmtId="0" fontId="5" fillId="0" borderId="0" xfId="0" applyFont="1"/>
    <xf numFmtId="0" fontId="4" fillId="0" borderId="0" xfId="0" applyFont="1" applyAlignment="1">
      <alignment horizontal="right" vertical="top" readingOrder="2"/>
    </xf>
    <xf numFmtId="0" fontId="2" fillId="0" borderId="0" xfId="0" applyFont="1" applyAlignment="1">
      <alignment horizontal="left" vertical="top" wrapText="1" readingOrder="2"/>
    </xf>
    <xf numFmtId="0" fontId="0" fillId="0" borderId="16" xfId="0" applyBorder="1" applyAlignment="1" applyProtection="1">
      <alignment horizontal="center" readingOrder="2"/>
      <protection locked="0"/>
    </xf>
    <xf numFmtId="0" fontId="0" fillId="0" borderId="17" xfId="0" applyBorder="1" applyAlignment="1">
      <alignment horizontal="center" readingOrder="2"/>
    </xf>
    <xf numFmtId="0" fontId="0" fillId="6" borderId="0" xfId="0" applyFill="1"/>
    <xf numFmtId="0" fontId="0" fillId="0" borderId="20" xfId="0" applyBorder="1" applyAlignment="1" applyProtection="1">
      <alignment horizontal="center" vertical="center" readingOrder="2"/>
      <protection locked="0"/>
    </xf>
    <xf numFmtId="0" fontId="0" fillId="0" borderId="21" xfId="0" applyBorder="1" applyAlignment="1" applyProtection="1">
      <alignment horizontal="center" vertical="center" readingOrder="2"/>
      <protection locked="0"/>
    </xf>
    <xf numFmtId="0" fontId="0" fillId="0" borderId="22" xfId="0" applyBorder="1" applyAlignment="1" applyProtection="1">
      <alignment horizontal="center" vertical="center" readingOrder="2"/>
      <protection locked="0"/>
    </xf>
    <xf numFmtId="0" fontId="6" fillId="3" borderId="1" xfId="0" applyFont="1" applyFill="1" applyBorder="1" applyAlignment="1">
      <alignment horizontal="left" vertical="center" wrapText="1" readingOrder="2"/>
    </xf>
    <xf numFmtId="0" fontId="2" fillId="3" borderId="1" xfId="0" applyFont="1" applyFill="1" applyBorder="1" applyAlignment="1">
      <alignment horizontal="center" readingOrder="2"/>
    </xf>
    <xf numFmtId="0" fontId="2" fillId="3" borderId="1" xfId="0" applyFont="1" applyFill="1" applyBorder="1" applyAlignment="1">
      <alignment horizontal="center" wrapText="1" readingOrder="2"/>
    </xf>
    <xf numFmtId="0" fontId="6" fillId="3" borderId="1" xfId="0" applyFont="1" applyFill="1" applyBorder="1" applyAlignment="1">
      <alignment horizontal="left" vertical="center" readingOrder="2"/>
    </xf>
    <xf numFmtId="0" fontId="2" fillId="3" borderId="1" xfId="0" applyFont="1" applyFill="1" applyBorder="1"/>
    <xf numFmtId="0" fontId="3" fillId="3" borderId="1" xfId="0" applyFont="1" applyFill="1" applyBorder="1"/>
    <xf numFmtId="0" fontId="2" fillId="0" borderId="0" xfId="0" applyFont="1" applyAlignment="1">
      <alignment horizontal="right" vertical="top" readingOrder="2"/>
    </xf>
    <xf numFmtId="0" fontId="24" fillId="0" borderId="0" xfId="0" applyFont="1" applyAlignment="1">
      <alignment horizontal="center" readingOrder="2"/>
    </xf>
    <xf numFmtId="0" fontId="24" fillId="0" borderId="0" xfId="0" applyFont="1" applyAlignment="1">
      <alignment horizontal="left" vertical="center" wrapText="1" readingOrder="2"/>
    </xf>
    <xf numFmtId="0" fontId="6" fillId="0" borderId="24" xfId="0" applyFont="1" applyBorder="1" applyAlignment="1" applyProtection="1">
      <alignment horizontal="left" vertical="center" wrapText="1" readingOrder="2"/>
      <protection locked="0"/>
    </xf>
    <xf numFmtId="0" fontId="2" fillId="0" borderId="24" xfId="0" applyFont="1" applyBorder="1" applyAlignment="1">
      <alignment horizontal="center" vertical="center" readingOrder="2"/>
    </xf>
    <xf numFmtId="0" fontId="2" fillId="0" borderId="4" xfId="0" applyFont="1" applyBorder="1" applyAlignment="1">
      <alignment horizontal="center" vertical="center" wrapText="1" readingOrder="2"/>
    </xf>
    <xf numFmtId="2" fontId="2" fillId="0" borderId="9" xfId="0" applyNumberFormat="1" applyFont="1" applyBorder="1" applyAlignment="1" applyProtection="1">
      <alignment horizontal="center" readingOrder="2"/>
      <protection locked="0"/>
    </xf>
    <xf numFmtId="0" fontId="0" fillId="6" borderId="0" xfId="0" applyFill="1" applyAlignment="1">
      <alignment vertical="center" readingOrder="2"/>
    </xf>
    <xf numFmtId="0" fontId="1" fillId="0" borderId="0" xfId="0" applyFont="1" applyAlignment="1">
      <alignment wrapText="1" readingOrder="2"/>
    </xf>
    <xf numFmtId="0" fontId="25" fillId="3" borderId="0" xfId="0" applyFont="1" applyFill="1" applyAlignment="1">
      <alignment horizontal="left" vertical="center" wrapText="1" readingOrder="2"/>
    </xf>
    <xf numFmtId="0" fontId="26" fillId="3" borderId="0" xfId="0" applyFont="1" applyFill="1" applyAlignment="1">
      <alignment horizontal="center" readingOrder="2"/>
    </xf>
    <xf numFmtId="0" fontId="26" fillId="3" borderId="0" xfId="0" applyFont="1" applyFill="1" applyAlignment="1">
      <alignment horizontal="center" wrapText="1" readingOrder="2"/>
    </xf>
    <xf numFmtId="0" fontId="25" fillId="3" borderId="0" xfId="0" applyFont="1" applyFill="1" applyAlignment="1">
      <alignment horizontal="left" vertical="center" readingOrder="2"/>
    </xf>
    <xf numFmtId="0" fontId="2" fillId="3" borderId="0" xfId="0" applyFont="1" applyFill="1" applyAlignment="1">
      <alignment horizontal="center" readingOrder="2"/>
    </xf>
    <xf numFmtId="0" fontId="6" fillId="3" borderId="0" xfId="0" applyFont="1" applyFill="1" applyAlignment="1">
      <alignment horizontal="left" vertical="center" readingOrder="2"/>
    </xf>
    <xf numFmtId="0" fontId="2" fillId="3" borderId="0" xfId="0" applyFont="1" applyFill="1"/>
    <xf numFmtId="0" fontId="0" fillId="3" borderId="0" xfId="0" applyFill="1" applyAlignment="1">
      <alignment horizontal="left" readingOrder="2"/>
    </xf>
    <xf numFmtId="0" fontId="7" fillId="0" borderId="0" xfId="0" applyFont="1" applyAlignment="1">
      <alignment horizontal="left" wrapText="1" readingOrder="2"/>
    </xf>
    <xf numFmtId="0" fontId="18" fillId="0" borderId="0" xfId="0" applyFont="1"/>
    <xf numFmtId="0" fontId="18" fillId="5" borderId="34" xfId="0" applyFont="1" applyFill="1" applyBorder="1" applyAlignment="1">
      <alignment horizontal="center" vertical="center" wrapText="1" readingOrder="2"/>
    </xf>
    <xf numFmtId="0" fontId="18" fillId="2" borderId="35" xfId="0" applyFont="1" applyFill="1" applyBorder="1" applyAlignment="1">
      <alignment horizontal="center" vertical="center" wrapText="1" readingOrder="2"/>
    </xf>
    <xf numFmtId="0" fontId="18" fillId="5" borderId="36" xfId="0" applyFont="1" applyFill="1" applyBorder="1" applyAlignment="1">
      <alignment horizontal="center" vertical="center" wrapText="1" readingOrder="2"/>
    </xf>
    <xf numFmtId="49" fontId="8" fillId="0" borderId="37" xfId="0" applyNumberFormat="1" applyFont="1" applyBorder="1" applyAlignment="1">
      <alignment horizontal="left" vertical="top" wrapText="1" readingOrder="2"/>
    </xf>
    <xf numFmtId="0" fontId="18" fillId="0" borderId="38" xfId="0" applyFont="1" applyBorder="1" applyAlignment="1">
      <alignment vertical="top" wrapText="1" readingOrder="2"/>
    </xf>
    <xf numFmtId="0" fontId="18" fillId="0" borderId="39" xfId="0" applyFont="1" applyBorder="1" applyAlignment="1">
      <alignment vertical="top" wrapText="1" readingOrder="2"/>
    </xf>
    <xf numFmtId="49" fontId="8" fillId="0" borderId="40" xfId="0" applyNumberFormat="1" applyFont="1" applyBorder="1" applyAlignment="1">
      <alignment horizontal="left" vertical="top" wrapText="1" readingOrder="2"/>
    </xf>
    <xf numFmtId="0" fontId="8" fillId="0" borderId="37" xfId="0" applyFont="1" applyBorder="1" applyAlignment="1">
      <alignment horizontal="left" vertical="top" wrapText="1" readingOrder="2"/>
    </xf>
    <xf numFmtId="0" fontId="1" fillId="0" borderId="39" xfId="0" applyFont="1" applyBorder="1" applyAlignment="1">
      <alignment vertical="top" wrapText="1" readingOrder="2"/>
    </xf>
    <xf numFmtId="0" fontId="18" fillId="0" borderId="42" xfId="0" applyFont="1" applyBorder="1" applyAlignment="1">
      <alignment vertical="top" wrapText="1" readingOrder="2"/>
    </xf>
    <xf numFmtId="0" fontId="1" fillId="0" borderId="43" xfId="0" applyFont="1" applyBorder="1" applyAlignment="1">
      <alignment vertical="top" wrapText="1" readingOrder="2"/>
    </xf>
    <xf numFmtId="0" fontId="8" fillId="0" borderId="44" xfId="0" applyFont="1" applyBorder="1" applyAlignment="1">
      <alignment horizontal="left" vertical="top" readingOrder="2"/>
    </xf>
    <xf numFmtId="0" fontId="18" fillId="0" borderId="45" xfId="0" applyFont="1" applyBorder="1" applyAlignment="1">
      <alignment vertical="top" wrapText="1" readingOrder="2"/>
    </xf>
    <xf numFmtId="0" fontId="18" fillId="0" borderId="46" xfId="0" applyFont="1" applyBorder="1" applyAlignment="1">
      <alignment vertical="top" wrapText="1" readingOrder="2"/>
    </xf>
    <xf numFmtId="0" fontId="18" fillId="0" borderId="47" xfId="0" applyFont="1" applyBorder="1" applyAlignment="1">
      <alignment vertical="center" wrapText="1" readingOrder="2"/>
    </xf>
    <xf numFmtId="0" fontId="18" fillId="5" borderId="50" xfId="0" applyFont="1" applyFill="1" applyBorder="1" applyAlignment="1">
      <alignment horizontal="center" vertical="center" wrapText="1" readingOrder="2"/>
    </xf>
    <xf numFmtId="0" fontId="0" fillId="0" borderId="52" xfId="0" applyBorder="1" applyAlignment="1">
      <alignment wrapText="1" readingOrder="2"/>
    </xf>
    <xf numFmtId="0" fontId="0" fillId="0" borderId="55" xfId="0" applyBorder="1" applyAlignment="1">
      <alignment wrapText="1" readingOrder="2"/>
    </xf>
    <xf numFmtId="0" fontId="0" fillId="0" borderId="56" xfId="0" applyBorder="1" applyAlignment="1">
      <alignment vertical="top" wrapText="1" readingOrder="2"/>
    </xf>
    <xf numFmtId="0" fontId="29" fillId="0" borderId="0" xfId="0" applyFont="1" applyAlignment="1">
      <alignment vertical="center" readingOrder="2"/>
    </xf>
    <xf numFmtId="0" fontId="0" fillId="0" borderId="0" xfId="0" applyAlignment="1">
      <alignment horizontal="left" readingOrder="2"/>
    </xf>
    <xf numFmtId="0" fontId="0" fillId="0" borderId="61" xfId="0" applyBorder="1"/>
    <xf numFmtId="0" fontId="0" fillId="0" borderId="62" xfId="0" applyBorder="1"/>
    <xf numFmtId="0" fontId="4" fillId="7" borderId="3" xfId="0" applyFont="1" applyFill="1" applyBorder="1" applyAlignment="1">
      <alignment horizontal="left" vertical="center" wrapText="1" readingOrder="2"/>
    </xf>
    <xf numFmtId="0" fontId="4" fillId="7" borderId="3" xfId="0" applyFont="1" applyFill="1" applyBorder="1" applyAlignment="1">
      <alignment horizontal="center" vertical="center" wrapText="1" readingOrder="2"/>
    </xf>
    <xf numFmtId="0" fontId="16" fillId="7" borderId="3" xfId="0" applyFont="1" applyFill="1" applyBorder="1" applyAlignment="1">
      <alignment horizontal="left" vertical="center" wrapText="1" readingOrder="2"/>
    </xf>
    <xf numFmtId="0" fontId="23" fillId="7" borderId="23" xfId="0" applyFont="1" applyFill="1" applyBorder="1" applyAlignment="1">
      <alignment horizontal="left" vertical="top" readingOrder="2"/>
    </xf>
    <xf numFmtId="0" fontId="3" fillId="3" borderId="0" xfId="0" applyFont="1" applyFill="1" applyAlignment="1">
      <alignment horizontal="left" vertical="center" readingOrder="2"/>
    </xf>
    <xf numFmtId="0" fontId="18" fillId="3" borderId="0" xfId="0" applyFont="1" applyFill="1" applyAlignment="1">
      <alignment horizontal="left" vertical="center" readingOrder="2"/>
    </xf>
    <xf numFmtId="0" fontId="0" fillId="0" borderId="64" xfId="0" applyBorder="1"/>
    <xf numFmtId="0" fontId="0" fillId="0" borderId="14" xfId="0" applyBorder="1"/>
    <xf numFmtId="0" fontId="2" fillId="0" borderId="65" xfId="0" applyFont="1" applyBorder="1" applyAlignment="1">
      <alignment horizontal="center" vertical="center" readingOrder="2"/>
    </xf>
    <xf numFmtId="0" fontId="4" fillId="0" borderId="12" xfId="0" applyFont="1" applyBorder="1" applyAlignment="1">
      <alignment horizontal="center" vertical="center" wrapText="1" readingOrder="2"/>
    </xf>
    <xf numFmtId="0" fontId="4" fillId="0" borderId="0" xfId="0" applyFont="1" applyAlignment="1">
      <alignment horizontal="center" vertical="center" wrapText="1" readingOrder="2"/>
    </xf>
    <xf numFmtId="0" fontId="0" fillId="0" borderId="63" xfId="0" applyBorder="1"/>
    <xf numFmtId="0" fontId="2" fillId="0" borderId="66" xfId="0" applyFont="1" applyBorder="1" applyAlignment="1">
      <alignment horizontal="center" vertical="center" readingOrder="2"/>
    </xf>
    <xf numFmtId="0" fontId="0" fillId="0" borderId="1" xfId="0" applyBorder="1"/>
    <xf numFmtId="0" fontId="3" fillId="0" borderId="0" xfId="0" applyFont="1" applyAlignment="1">
      <alignment horizontal="left" vertical="center" readingOrder="2"/>
    </xf>
    <xf numFmtId="0" fontId="0" fillId="0" borderId="0" xfId="0" applyAlignment="1">
      <alignment horizontal="left" vertical="center" wrapText="1" readingOrder="2"/>
    </xf>
    <xf numFmtId="0" fontId="28" fillId="0" borderId="0" xfId="0" applyFont="1" applyAlignment="1">
      <alignment vertical="center" wrapText="1" readingOrder="2"/>
    </xf>
    <xf numFmtId="0" fontId="0" fillId="0" borderId="6" xfId="0" applyBorder="1" applyAlignment="1">
      <alignment horizontal="center" vertical="center" readingOrder="2"/>
    </xf>
    <xf numFmtId="43" fontId="1" fillId="0" borderId="0" xfId="3" applyFont="1" applyFill="1" applyBorder="1" applyAlignment="1">
      <alignment horizontal="center" vertical="center" wrapText="1" readingOrder="2"/>
    </xf>
    <xf numFmtId="0" fontId="18" fillId="8" borderId="0" xfId="0" applyFont="1" applyFill="1" applyAlignment="1">
      <alignment vertical="center" readingOrder="2"/>
    </xf>
    <xf numFmtId="0" fontId="18" fillId="8" borderId="6" xfId="0" applyFont="1" applyFill="1" applyBorder="1" applyAlignment="1">
      <alignment horizontal="center" vertical="center" readingOrder="2"/>
    </xf>
    <xf numFmtId="43" fontId="18" fillId="8" borderId="0" xfId="3" applyFont="1" applyFill="1" applyBorder="1" applyAlignment="1">
      <alignment horizontal="center" vertical="center" wrapText="1" readingOrder="2"/>
    </xf>
    <xf numFmtId="0" fontId="18" fillId="8" borderId="0" xfId="0" applyFont="1" applyFill="1" applyAlignment="1">
      <alignment wrapText="1" readingOrder="2"/>
    </xf>
    <xf numFmtId="0" fontId="2" fillId="8" borderId="6" xfId="0" applyFont="1" applyFill="1" applyBorder="1" applyAlignment="1">
      <alignment horizontal="center" vertical="center" readingOrder="2"/>
    </xf>
    <xf numFmtId="0" fontId="18" fillId="2" borderId="0" xfId="0" applyFont="1" applyFill="1" applyProtection="1">
      <protection locked="0"/>
    </xf>
    <xf numFmtId="0" fontId="14" fillId="2" borderId="2" xfId="1" applyFill="1" applyBorder="1" applyAlignment="1" applyProtection="1">
      <alignment horizontal="right" readingOrder="2"/>
      <protection locked="0"/>
    </xf>
    <xf numFmtId="0" fontId="18" fillId="4" borderId="3" xfId="0" applyFont="1" applyFill="1" applyBorder="1" applyAlignment="1">
      <alignment horizontal="center" vertical="center" wrapText="1" readingOrder="2"/>
    </xf>
    <xf numFmtId="0" fontId="18" fillId="4" borderId="3" xfId="0" applyFont="1" applyFill="1" applyBorder="1" applyAlignment="1">
      <alignment horizontal="left" vertical="center" wrapText="1" readingOrder="2"/>
    </xf>
    <xf numFmtId="0" fontId="0" fillId="2" borderId="0" xfId="0" applyFill="1" applyProtection="1">
      <protection locked="0"/>
    </xf>
    <xf numFmtId="0" fontId="14" fillId="2" borderId="7" xfId="1" applyFill="1" applyBorder="1" applyAlignment="1" applyProtection="1">
      <alignment horizontal="right" wrapText="1" readingOrder="2"/>
      <protection locked="0"/>
    </xf>
    <xf numFmtId="0" fontId="0" fillId="0" borderId="9" xfId="0" applyBorder="1" applyAlignment="1">
      <alignment horizontal="center" vertical="center" readingOrder="2"/>
    </xf>
    <xf numFmtId="0" fontId="0" fillId="0" borderId="9" xfId="0" applyBorder="1" applyAlignment="1" applyProtection="1">
      <alignment horizontal="center" vertical="center" readingOrder="2"/>
      <protection locked="0"/>
    </xf>
    <xf numFmtId="0" fontId="14" fillId="2" borderId="10" xfId="1" applyFill="1" applyBorder="1" applyAlignment="1" applyProtection="1">
      <alignment horizontal="right" wrapText="1" readingOrder="2"/>
      <protection locked="0"/>
    </xf>
    <xf numFmtId="0" fontId="0" fillId="8" borderId="9" xfId="0" applyFill="1" applyBorder="1" applyAlignment="1">
      <alignment horizontal="center" vertical="center" readingOrder="2"/>
    </xf>
    <xf numFmtId="0" fontId="0" fillId="8" borderId="9" xfId="0" applyFill="1" applyBorder="1" applyAlignment="1" applyProtection="1">
      <alignment horizontal="center" vertical="center" readingOrder="2"/>
      <protection locked="0"/>
    </xf>
    <xf numFmtId="0" fontId="2" fillId="2" borderId="0" xfId="0" applyFont="1" applyFill="1" applyAlignment="1" applyProtection="1">
      <alignment vertical="center" readingOrder="2"/>
      <protection locked="0"/>
    </xf>
    <xf numFmtId="0" fontId="2" fillId="2" borderId="0" xfId="0" applyFont="1" applyFill="1" applyAlignment="1" applyProtection="1">
      <alignment horizontal="center" vertical="center" readingOrder="2"/>
      <protection locked="0"/>
    </xf>
    <xf numFmtId="0" fontId="16" fillId="4" borderId="3" xfId="0" applyFont="1" applyFill="1" applyBorder="1" applyAlignment="1">
      <alignment horizontal="center" vertical="center" wrapText="1" readingOrder="2"/>
    </xf>
    <xf numFmtId="0" fontId="32" fillId="0" borderId="0" xfId="0" applyFont="1"/>
    <xf numFmtId="0" fontId="6" fillId="0" borderId="0" xfId="0" applyFont="1" applyAlignment="1">
      <alignment vertical="center" readingOrder="2"/>
    </xf>
    <xf numFmtId="0" fontId="6" fillId="0" borderId="0" xfId="0" applyFont="1" applyAlignment="1">
      <alignment vertical="center" wrapText="1" readingOrder="2"/>
    </xf>
    <xf numFmtId="0" fontId="32" fillId="0" borderId="0" xfId="0" applyFont="1" applyAlignment="1">
      <alignment wrapText="1" readingOrder="2"/>
    </xf>
    <xf numFmtId="0" fontId="6" fillId="0" borderId="0" xfId="0" applyFont="1" applyAlignment="1">
      <alignment wrapText="1" readingOrder="2"/>
    </xf>
    <xf numFmtId="0" fontId="12" fillId="0" borderId="0" xfId="0" applyFont="1" applyAlignment="1">
      <alignment horizontal="right" wrapText="1" readingOrder="2"/>
    </xf>
    <xf numFmtId="0" fontId="16" fillId="3" borderId="0" xfId="0" applyFont="1" applyFill="1" applyAlignment="1">
      <alignment horizontal="left" vertical="center" wrapText="1" readingOrder="2"/>
    </xf>
    <xf numFmtId="0" fontId="0" fillId="0" borderId="11" xfId="0" applyBorder="1" applyAlignment="1">
      <alignment horizontal="center" vertical="center" readingOrder="2"/>
    </xf>
    <xf numFmtId="0" fontId="0" fillId="8" borderId="6" xfId="0" applyFill="1" applyBorder="1" applyAlignment="1">
      <alignment horizontal="center" vertical="center" readingOrder="2"/>
    </xf>
    <xf numFmtId="0" fontId="18" fillId="4" borderId="13" xfId="0" applyFont="1" applyFill="1" applyBorder="1" applyAlignment="1">
      <alignment horizontal="center" vertical="center" wrapText="1" readingOrder="2"/>
    </xf>
    <xf numFmtId="0" fontId="18" fillId="4" borderId="13" xfId="0" applyFont="1" applyFill="1" applyBorder="1" applyAlignment="1">
      <alignment horizontal="left" vertical="center" wrapText="1" readingOrder="2"/>
    </xf>
    <xf numFmtId="0" fontId="0" fillId="8" borderId="13" xfId="0" applyFill="1" applyBorder="1" applyAlignment="1">
      <alignment horizontal="center" vertical="center" readingOrder="2"/>
    </xf>
    <xf numFmtId="0" fontId="18" fillId="8" borderId="13" xfId="0" applyFont="1" applyFill="1" applyBorder="1" applyAlignment="1">
      <alignment horizontal="center" vertical="center" readingOrder="2"/>
    </xf>
    <xf numFmtId="0" fontId="34" fillId="0" borderId="0" xfId="0" applyFont="1" applyAlignment="1">
      <alignment horizontal="center" vertical="center" readingOrder="2"/>
    </xf>
    <xf numFmtId="0" fontId="0" fillId="0" borderId="0" xfId="0" applyAlignment="1">
      <alignment horizontal="center" vertical="center" readingOrder="2"/>
    </xf>
    <xf numFmtId="0" fontId="0" fillId="0" borderId="0" xfId="0" applyAlignment="1">
      <alignment horizontal="left" vertical="center" readingOrder="2"/>
    </xf>
    <xf numFmtId="43" fontId="18" fillId="8" borderId="0" xfId="0" applyNumberFormat="1" applyFont="1" applyFill="1" applyAlignment="1">
      <alignment horizontal="center" vertical="center" readingOrder="2"/>
    </xf>
    <xf numFmtId="0" fontId="0" fillId="0" borderId="0" xfId="0" applyAlignment="1">
      <alignment horizontal="center" vertical="center" wrapText="1" readingOrder="2"/>
    </xf>
    <xf numFmtId="1" fontId="0" fillId="8" borderId="13" xfId="0" applyNumberFormat="1" applyFill="1" applyBorder="1" applyAlignment="1">
      <alignment horizontal="center" vertical="center" readingOrder="2"/>
    </xf>
    <xf numFmtId="0" fontId="9" fillId="2" borderId="0" xfId="0" applyFont="1" applyFill="1" applyProtection="1">
      <protection locked="0"/>
    </xf>
    <xf numFmtId="0" fontId="0" fillId="9" borderId="9" xfId="0" applyFill="1" applyBorder="1" applyAlignment="1" applyProtection="1">
      <alignment horizontal="center" vertical="center" readingOrder="2"/>
      <protection locked="0"/>
    </xf>
    <xf numFmtId="0" fontId="0" fillId="9" borderId="0" xfId="0" applyFill="1"/>
    <xf numFmtId="0" fontId="30" fillId="10" borderId="13" xfId="0" applyFont="1" applyFill="1" applyBorder="1" applyAlignment="1">
      <alignment wrapText="1" readingOrder="2"/>
    </xf>
    <xf numFmtId="0" fontId="0" fillId="10" borderId="13" xfId="0" applyFill="1" applyBorder="1" applyAlignment="1">
      <alignment wrapText="1" readingOrder="2"/>
    </xf>
    <xf numFmtId="0" fontId="0" fillId="10" borderId="13" xfId="0" applyFill="1" applyBorder="1" applyAlignment="1">
      <alignment vertical="center" wrapText="1" readingOrder="2"/>
    </xf>
    <xf numFmtId="0" fontId="0" fillId="10" borderId="13" xfId="0" applyFill="1" applyBorder="1" applyAlignment="1">
      <alignment vertical="center" readingOrder="2"/>
    </xf>
    <xf numFmtId="0" fontId="4" fillId="7" borderId="67" xfId="0" applyFont="1" applyFill="1" applyBorder="1" applyAlignment="1">
      <alignment horizontal="center" vertical="center" wrapText="1" readingOrder="2"/>
    </xf>
    <xf numFmtId="0" fontId="16" fillId="0" borderId="0" xfId="0" applyFont="1" applyAlignment="1">
      <alignment horizontal="left" vertical="center" wrapText="1" readingOrder="2"/>
    </xf>
    <xf numFmtId="2" fontId="2" fillId="0" borderId="24" xfId="0" applyNumberFormat="1" applyFont="1" applyBorder="1" applyAlignment="1" applyProtection="1">
      <alignment horizontal="center" readingOrder="2"/>
      <protection locked="0"/>
    </xf>
    <xf numFmtId="0" fontId="0" fillId="8" borderId="77" xfId="0" applyFill="1" applyBorder="1" applyAlignment="1" applyProtection="1">
      <alignment horizontal="center" vertical="center" readingOrder="2"/>
      <protection locked="0"/>
    </xf>
    <xf numFmtId="0" fontId="0" fillId="0" borderId="0" xfId="0" applyAlignment="1" applyProtection="1">
      <alignment horizontal="center" vertical="center" readingOrder="2"/>
      <protection locked="0"/>
    </xf>
    <xf numFmtId="0" fontId="0" fillId="8" borderId="11" xfId="0" applyFill="1" applyBorder="1" applyAlignment="1" applyProtection="1">
      <alignment horizontal="center" vertical="center" readingOrder="2"/>
      <protection locked="0"/>
    </xf>
    <xf numFmtId="43" fontId="0" fillId="0" borderId="9" xfId="3" applyFont="1" applyBorder="1" applyAlignment="1" applyProtection="1">
      <alignment horizontal="center" vertical="center" readingOrder="2"/>
      <protection locked="0"/>
    </xf>
    <xf numFmtId="43" fontId="6" fillId="0" borderId="6" xfId="3" applyFont="1" applyBorder="1" applyAlignment="1" applyProtection="1">
      <alignment horizontal="left" vertical="center" wrapText="1" readingOrder="2"/>
      <protection locked="0"/>
    </xf>
    <xf numFmtId="43" fontId="2" fillId="0" borderId="0" xfId="3" applyFont="1" applyAlignment="1">
      <alignment horizontal="left" vertical="top" wrapText="1" readingOrder="2"/>
    </xf>
    <xf numFmtId="43" fontId="0" fillId="0" borderId="11" xfId="3" applyFont="1" applyBorder="1" applyAlignment="1" applyProtection="1">
      <alignment horizontal="center" vertical="center" readingOrder="2"/>
      <protection locked="0"/>
    </xf>
    <xf numFmtId="43" fontId="6" fillId="0" borderId="11" xfId="3" applyFont="1" applyBorder="1" applyAlignment="1" applyProtection="1">
      <alignment horizontal="left" vertical="center" wrapText="1" readingOrder="2"/>
      <protection locked="0"/>
    </xf>
    <xf numFmtId="43" fontId="0" fillId="8" borderId="13" xfId="3" applyFont="1" applyFill="1" applyBorder="1" applyAlignment="1">
      <alignment horizontal="center" vertical="center" readingOrder="2"/>
    </xf>
    <xf numFmtId="43" fontId="0" fillId="0" borderId="0" xfId="3" applyFont="1" applyAlignment="1">
      <alignment horizontal="center" vertical="center" readingOrder="2"/>
    </xf>
    <xf numFmtId="43" fontId="0" fillId="0" borderId="0" xfId="3" applyFont="1" applyAlignment="1">
      <alignment horizontal="left" vertical="center" readingOrder="2"/>
    </xf>
    <xf numFmtId="0" fontId="18" fillId="0" borderId="1" xfId="0" applyFont="1" applyBorder="1"/>
    <xf numFmtId="0" fontId="4" fillId="4" borderId="3" xfId="0" applyFont="1" applyFill="1" applyBorder="1" applyAlignment="1">
      <alignment horizontal="center" vertical="center" wrapText="1" readingOrder="2"/>
    </xf>
    <xf numFmtId="0" fontId="0" fillId="6" borderId="0" xfId="0" applyFill="1" applyAlignment="1">
      <alignment horizontal="center" vertical="center" readingOrder="2"/>
    </xf>
    <xf numFmtId="0" fontId="15" fillId="6" borderId="27" xfId="2" applyFont="1" applyFill="1" applyBorder="1" applyAlignment="1" applyProtection="1">
      <alignment horizontal="center" vertical="center" wrapText="1" readingOrder="2"/>
      <protection locked="0"/>
    </xf>
    <xf numFmtId="0" fontId="2" fillId="0" borderId="28" xfId="0" applyFont="1" applyBorder="1" applyAlignment="1">
      <alignment horizontal="center" vertical="center" wrapText="1" readingOrder="2"/>
    </xf>
    <xf numFmtId="2" fontId="2" fillId="0" borderId="9" xfId="0" applyNumberFormat="1" applyFont="1" applyBorder="1" applyAlignment="1" applyProtection="1">
      <alignment horizontal="center" vertical="center" readingOrder="2"/>
      <protection locked="0"/>
    </xf>
    <xf numFmtId="0" fontId="6" fillId="0" borderId="9" xfId="0" applyFont="1" applyBorder="1" applyAlignment="1" applyProtection="1">
      <alignment horizontal="center" vertical="center" wrapText="1" readingOrder="2"/>
      <protection locked="0"/>
    </xf>
    <xf numFmtId="0" fontId="2" fillId="0" borderId="33" xfId="0" applyFont="1" applyBorder="1" applyAlignment="1">
      <alignment horizontal="center" vertical="center" wrapText="1" readingOrder="2"/>
    </xf>
    <xf numFmtId="2" fontId="2" fillId="0" borderId="31" xfId="0" applyNumberFormat="1" applyFont="1" applyBorder="1" applyAlignment="1" applyProtection="1">
      <alignment horizontal="center" vertical="center" readingOrder="2"/>
      <protection locked="0"/>
    </xf>
    <xf numFmtId="0" fontId="6" fillId="0" borderId="31" xfId="0" applyFont="1" applyBorder="1" applyAlignment="1" applyProtection="1">
      <alignment horizontal="center" vertical="center" wrapText="1" readingOrder="2"/>
      <protection locked="0"/>
    </xf>
    <xf numFmtId="2" fontId="2" fillId="0" borderId="24" xfId="0" applyNumberFormat="1" applyFont="1" applyBorder="1" applyAlignment="1" applyProtection="1">
      <alignment horizontal="center" vertical="center" readingOrder="2"/>
      <protection locked="0"/>
    </xf>
    <xf numFmtId="0" fontId="6" fillId="0" borderId="77" xfId="0" applyFont="1" applyBorder="1" applyAlignment="1" applyProtection="1">
      <alignment horizontal="left" vertical="center" wrapText="1" readingOrder="2"/>
      <protection locked="0"/>
    </xf>
    <xf numFmtId="0" fontId="2" fillId="0" borderId="26" xfId="0" applyFont="1" applyBorder="1" applyAlignment="1">
      <alignment horizontal="center" vertical="center" wrapText="1" readingOrder="2"/>
    </xf>
    <xf numFmtId="0" fontId="6" fillId="0" borderId="24" xfId="0" applyFont="1" applyBorder="1" applyAlignment="1" applyProtection="1">
      <alignment horizontal="center" vertical="center" wrapText="1" readingOrder="2"/>
      <protection locked="0"/>
    </xf>
    <xf numFmtId="166" fontId="0" fillId="0" borderId="0" xfId="3" applyNumberFormat="1" applyFont="1" applyFill="1" applyBorder="1" applyAlignment="1">
      <alignment horizontal="center" vertical="center" wrapText="1" readingOrder="2"/>
    </xf>
    <xf numFmtId="166" fontId="0" fillId="0" borderId="0" xfId="3" applyNumberFormat="1" applyFont="1" applyAlignment="1">
      <alignment horizontal="left" vertical="center" wrapText="1" readingOrder="2"/>
    </xf>
    <xf numFmtId="166" fontId="0" fillId="0" borderId="0" xfId="3" applyNumberFormat="1" applyFont="1"/>
    <xf numFmtId="164" fontId="18" fillId="8" borderId="9" xfId="3" applyNumberFormat="1" applyFont="1" applyFill="1" applyBorder="1" applyAlignment="1" applyProtection="1">
      <alignment horizontal="center" vertical="center" readingOrder="2"/>
    </xf>
    <xf numFmtId="10" fontId="18" fillId="8" borderId="13" xfId="4" applyNumberFormat="1" applyFont="1" applyFill="1" applyBorder="1" applyAlignment="1">
      <alignment horizontal="center" vertical="center" readingOrder="2"/>
    </xf>
    <xf numFmtId="10" fontId="18" fillId="8" borderId="13" xfId="0" applyNumberFormat="1" applyFont="1" applyFill="1" applyBorder="1" applyAlignment="1">
      <alignment horizontal="center" vertical="center" readingOrder="2"/>
    </xf>
    <xf numFmtId="1" fontId="18" fillId="8" borderId="13" xfId="0" applyNumberFormat="1" applyFont="1" applyFill="1" applyBorder="1" applyAlignment="1">
      <alignment horizontal="center" vertical="center" readingOrder="2"/>
    </xf>
    <xf numFmtId="164" fontId="18" fillId="8" borderId="6" xfId="3" applyNumberFormat="1" applyFont="1" applyFill="1" applyBorder="1" applyAlignment="1" applyProtection="1">
      <alignment horizontal="left" vertical="center" wrapText="1" readingOrder="2"/>
    </xf>
    <xf numFmtId="164" fontId="18" fillId="8" borderId="6" xfId="0" applyNumberFormat="1" applyFont="1" applyFill="1" applyBorder="1" applyAlignment="1">
      <alignment horizontal="left" vertical="center" wrapText="1" readingOrder="2"/>
    </xf>
    <xf numFmtId="2" fontId="2" fillId="11" borderId="9" xfId="0" applyNumberFormat="1" applyFont="1" applyFill="1" applyBorder="1" applyAlignment="1">
      <alignment horizontal="center" vertical="center" readingOrder="2"/>
    </xf>
    <xf numFmtId="0" fontId="6" fillId="11" borderId="9" xfId="0" applyFont="1" applyFill="1" applyBorder="1" applyAlignment="1">
      <alignment horizontal="center" vertical="center" wrapText="1" readingOrder="2"/>
    </xf>
    <xf numFmtId="2" fontId="2" fillId="11" borderId="5" xfId="0" applyNumberFormat="1" applyFont="1" applyFill="1" applyBorder="1" applyAlignment="1">
      <alignment horizontal="center" vertical="center" readingOrder="2"/>
    </xf>
    <xf numFmtId="0" fontId="6" fillId="11" borderId="5" xfId="0" applyFont="1" applyFill="1" applyBorder="1" applyAlignment="1">
      <alignment horizontal="center" vertical="center" wrapText="1" readingOrder="2"/>
    </xf>
    <xf numFmtId="0" fontId="2" fillId="11" borderId="9" xfId="0" applyFont="1" applyFill="1" applyBorder="1" applyAlignment="1">
      <alignment horizontal="center" vertical="center" readingOrder="2"/>
    </xf>
    <xf numFmtId="43" fontId="0" fillId="8" borderId="6" xfId="3" applyFont="1" applyFill="1" applyBorder="1" applyAlignment="1" applyProtection="1">
      <alignment horizontal="center" vertical="center" readingOrder="2"/>
    </xf>
    <xf numFmtId="43" fontId="6" fillId="8" borderId="6" xfId="3" applyFont="1" applyFill="1" applyBorder="1" applyAlignment="1" applyProtection="1">
      <alignment horizontal="left" vertical="center" wrapText="1" readingOrder="2"/>
    </xf>
    <xf numFmtId="43" fontId="0" fillId="8" borderId="9" xfId="3" applyFont="1" applyFill="1" applyBorder="1" applyAlignment="1" applyProtection="1">
      <alignment horizontal="center" vertical="center" readingOrder="2"/>
    </xf>
    <xf numFmtId="43" fontId="6" fillId="8" borderId="9" xfId="3" applyFont="1" applyFill="1" applyBorder="1" applyAlignment="1" applyProtection="1">
      <alignment horizontal="left" vertical="center" wrapText="1" readingOrder="2"/>
    </xf>
    <xf numFmtId="10" fontId="18" fillId="8" borderId="9" xfId="4" applyNumberFormat="1" applyFont="1" applyFill="1" applyBorder="1" applyAlignment="1" applyProtection="1">
      <alignment horizontal="center" vertical="center" readingOrder="2"/>
    </xf>
    <xf numFmtId="0" fontId="18" fillId="8" borderId="9" xfId="0" applyFont="1" applyFill="1" applyBorder="1" applyAlignment="1">
      <alignment horizontal="center" vertical="center" readingOrder="2"/>
    </xf>
    <xf numFmtId="43" fontId="18" fillId="8" borderId="11" xfId="3" applyFont="1" applyFill="1" applyBorder="1" applyAlignment="1" applyProtection="1">
      <alignment horizontal="center" vertical="center" readingOrder="2"/>
    </xf>
    <xf numFmtId="0" fontId="18" fillId="8" borderId="11" xfId="0" applyFont="1" applyFill="1" applyBorder="1" applyAlignment="1">
      <alignment horizontal="center" vertical="center" readingOrder="2"/>
    </xf>
    <xf numFmtId="43" fontId="35" fillId="0" borderId="9" xfId="3" applyFont="1" applyBorder="1" applyAlignment="1" applyProtection="1">
      <alignment horizontal="center" vertical="center" readingOrder="2"/>
      <protection locked="0"/>
    </xf>
    <xf numFmtId="43" fontId="31" fillId="8" borderId="11" xfId="3" applyFont="1" applyFill="1" applyBorder="1" applyAlignment="1" applyProtection="1">
      <alignment horizontal="center" vertical="center" readingOrder="2"/>
    </xf>
    <xf numFmtId="0" fontId="4" fillId="0" borderId="8" xfId="0" applyFont="1" applyBorder="1" applyAlignment="1">
      <alignment horizontal="right" vertical="center" wrapText="1" readingOrder="2"/>
    </xf>
    <xf numFmtId="0" fontId="2" fillId="0" borderId="29" xfId="0" applyFont="1" applyBorder="1" applyAlignment="1">
      <alignment horizontal="right" vertical="center" wrapText="1" readingOrder="2"/>
    </xf>
    <xf numFmtId="0" fontId="2" fillId="0" borderId="32" xfId="0" applyFont="1" applyBorder="1" applyAlignment="1">
      <alignment horizontal="right" vertical="center" wrapText="1" readingOrder="2"/>
    </xf>
    <xf numFmtId="0" fontId="4" fillId="0" borderId="30" xfId="0" applyFont="1" applyBorder="1" applyAlignment="1">
      <alignment horizontal="right" vertical="center" wrapText="1" readingOrder="2"/>
    </xf>
    <xf numFmtId="0" fontId="2" fillId="0" borderId="25" xfId="0" applyFont="1" applyBorder="1" applyAlignment="1">
      <alignment horizontal="right" vertical="center" wrapText="1" readingOrder="2"/>
    </xf>
    <xf numFmtId="0" fontId="2" fillId="0" borderId="0" xfId="0" applyFont="1" applyAlignment="1">
      <alignment horizontal="right" vertical="top" wrapText="1" readingOrder="2"/>
    </xf>
    <xf numFmtId="0" fontId="23" fillId="7" borderId="23" xfId="0" applyFont="1" applyFill="1" applyBorder="1" applyAlignment="1">
      <alignment horizontal="right" vertical="top" readingOrder="2"/>
    </xf>
    <xf numFmtId="0" fontId="18" fillId="0" borderId="0" xfId="0" applyFont="1" applyAlignment="1">
      <alignment horizontal="right" readingOrder="2"/>
    </xf>
    <xf numFmtId="0" fontId="18" fillId="0" borderId="41" xfId="0" applyFont="1" applyBorder="1" applyAlignment="1">
      <alignment horizontal="right" vertical="top" wrapText="1" readingOrder="2"/>
    </xf>
    <xf numFmtId="0" fontId="18" fillId="0" borderId="39" xfId="0" applyFont="1" applyBorder="1" applyAlignment="1">
      <alignment horizontal="right" vertical="top" wrapText="1" readingOrder="2"/>
    </xf>
    <xf numFmtId="0" fontId="29" fillId="0" borderId="51" xfId="0" applyFont="1" applyBorder="1" applyAlignment="1">
      <alignment horizontal="right" vertical="center" wrapText="1" readingOrder="2"/>
    </xf>
    <xf numFmtId="0" fontId="29" fillId="0" borderId="51" xfId="0" applyFont="1" applyBorder="1" applyAlignment="1">
      <alignment vertical="center" wrapText="1" readingOrder="2"/>
    </xf>
    <xf numFmtId="0" fontId="29" fillId="0" borderId="13" xfId="0" applyFont="1" applyBorder="1" applyAlignment="1">
      <alignment vertical="center" wrapText="1" readingOrder="2"/>
    </xf>
    <xf numFmtId="0" fontId="29" fillId="0" borderId="53" xfId="0" applyFont="1" applyBorder="1" applyAlignment="1">
      <alignment wrapText="1" readingOrder="2"/>
    </xf>
    <xf numFmtId="0" fontId="29" fillId="0" borderId="54" xfId="0" applyFont="1" applyBorder="1" applyAlignment="1">
      <alignment wrapText="1" readingOrder="2"/>
    </xf>
    <xf numFmtId="0" fontId="29" fillId="0" borderId="79" xfId="0" applyFont="1" applyBorder="1" applyAlignment="1">
      <alignment horizontal="right" vertical="center" wrapText="1" readingOrder="2"/>
    </xf>
    <xf numFmtId="0" fontId="0" fillId="8" borderId="8" xfId="0" applyFill="1" applyBorder="1" applyAlignment="1">
      <alignment horizontal="right" vertical="center" wrapText="1" readingOrder="2"/>
    </xf>
    <xf numFmtId="0" fontId="0" fillId="0" borderId="8" xfId="0" applyBorder="1" applyAlignment="1">
      <alignment horizontal="right" vertical="center" wrapText="1" readingOrder="2"/>
    </xf>
    <xf numFmtId="0" fontId="18" fillId="8" borderId="8" xfId="0" applyFont="1" applyFill="1" applyBorder="1" applyAlignment="1">
      <alignment horizontal="right" vertical="center" wrapText="1" readingOrder="2"/>
    </xf>
    <xf numFmtId="0" fontId="28" fillId="0" borderId="9" xfId="0" applyFont="1" applyBorder="1" applyAlignment="1">
      <alignment horizontal="right" vertical="center" wrapText="1" readingOrder="2"/>
    </xf>
    <xf numFmtId="0" fontId="0" fillId="0" borderId="6" xfId="0" applyBorder="1" applyAlignment="1">
      <alignment horizontal="right" vertical="center" wrapText="1" readingOrder="2"/>
    </xf>
    <xf numFmtId="0" fontId="28" fillId="0" borderId="6" xfId="0" applyFont="1" applyBorder="1" applyAlignment="1">
      <alignment horizontal="right" vertical="center" wrapText="1" readingOrder="2"/>
    </xf>
    <xf numFmtId="0" fontId="0" fillId="0" borderId="11" xfId="0" applyBorder="1" applyAlignment="1">
      <alignment horizontal="right" vertical="center" wrapText="1" readingOrder="2"/>
    </xf>
    <xf numFmtId="0" fontId="0" fillId="0" borderId="9" xfId="0" applyBorder="1" applyAlignment="1" applyProtection="1">
      <alignment horizontal="right" vertical="center" readingOrder="2"/>
      <protection locked="0"/>
    </xf>
    <xf numFmtId="0" fontId="0" fillId="8" borderId="9" xfId="0" applyFill="1" applyBorder="1" applyAlignment="1" applyProtection="1">
      <alignment horizontal="right" vertical="center" readingOrder="2"/>
      <protection locked="0"/>
    </xf>
    <xf numFmtId="0" fontId="0" fillId="8" borderId="11" xfId="0" applyFill="1" applyBorder="1" applyAlignment="1" applyProtection="1">
      <alignment horizontal="right" vertical="center" readingOrder="2"/>
      <protection locked="0"/>
    </xf>
    <xf numFmtId="0" fontId="6" fillId="0" borderId="0" xfId="0" applyFont="1" applyAlignment="1">
      <alignment horizontal="right" vertical="top" wrapText="1" readingOrder="2"/>
    </xf>
    <xf numFmtId="0" fontId="3" fillId="3" borderId="0" xfId="0" applyFont="1" applyFill="1" applyAlignment="1">
      <alignment horizontal="right" vertical="center" readingOrder="2"/>
    </xf>
    <xf numFmtId="0" fontId="0" fillId="8" borderId="13" xfId="0" applyFill="1" applyBorder="1" applyAlignment="1">
      <alignment horizontal="right" vertical="center" wrapText="1" readingOrder="2"/>
    </xf>
    <xf numFmtId="0" fontId="33" fillId="8" borderId="13" xfId="0" applyFont="1" applyFill="1" applyBorder="1" applyAlignment="1">
      <alignment horizontal="right" vertical="center" readingOrder="2"/>
    </xf>
    <xf numFmtId="0" fontId="0" fillId="0" borderId="0" xfId="0" applyAlignment="1">
      <alignment horizontal="right" vertical="center" readingOrder="2"/>
    </xf>
    <xf numFmtId="0" fontId="3" fillId="3" borderId="0" xfId="0" applyFont="1" applyFill="1" applyAlignment="1">
      <alignment horizontal="right" readingOrder="2"/>
    </xf>
    <xf numFmtId="0" fontId="0" fillId="0" borderId="14" xfId="0" applyBorder="1" applyAlignment="1">
      <alignment readingOrder="2"/>
    </xf>
    <xf numFmtId="0" fontId="0" fillId="0" borderId="61" xfId="0" applyBorder="1" applyAlignment="1">
      <alignment readingOrder="2"/>
    </xf>
    <xf numFmtId="0" fontId="4" fillId="7" borderId="3" xfId="0" applyFont="1" applyFill="1" applyBorder="1" applyAlignment="1">
      <alignment horizontal="right" vertical="center" wrapText="1" readingOrder="2"/>
    </xf>
    <xf numFmtId="0" fontId="31" fillId="7" borderId="3" xfId="0" applyFont="1" applyFill="1" applyBorder="1" applyAlignment="1">
      <alignment horizontal="right" vertical="center" wrapText="1" readingOrder="2"/>
    </xf>
    <xf numFmtId="0" fontId="18" fillId="10" borderId="13" xfId="0" applyFont="1" applyFill="1" applyBorder="1" applyAlignment="1">
      <alignment horizontal="center" vertical="center" readingOrder="2"/>
    </xf>
    <xf numFmtId="0" fontId="18" fillId="10" borderId="13" xfId="0" applyFont="1" applyFill="1" applyBorder="1" applyAlignment="1">
      <alignment horizontal="center" wrapText="1" readingOrder="2"/>
    </xf>
    <xf numFmtId="0" fontId="0" fillId="10" borderId="13" xfId="0" applyFill="1" applyBorder="1" applyAlignment="1">
      <alignment horizontal="right" vertical="center" wrapText="1" readingOrder="2"/>
    </xf>
    <xf numFmtId="0" fontId="4" fillId="0" borderId="82" xfId="0" applyFont="1" applyBorder="1" applyAlignment="1">
      <alignment horizontal="right" vertical="center" wrapText="1" readingOrder="2"/>
    </xf>
    <xf numFmtId="0" fontId="18" fillId="8" borderId="1" xfId="0" applyFont="1" applyFill="1" applyBorder="1" applyAlignment="1">
      <alignment wrapText="1" readingOrder="2"/>
    </xf>
    <xf numFmtId="43" fontId="18" fillId="8" borderId="66" xfId="3" applyFont="1" applyFill="1" applyBorder="1" applyAlignment="1" applyProtection="1">
      <alignment horizontal="center" vertical="center" readingOrder="2"/>
    </xf>
    <xf numFmtId="43" fontId="18" fillId="8" borderId="66" xfId="3" applyFont="1" applyFill="1" applyBorder="1" applyAlignment="1" applyProtection="1">
      <alignment horizontal="left" vertical="center" wrapText="1" readingOrder="2"/>
    </xf>
    <xf numFmtId="0" fontId="18" fillId="8" borderId="66" xfId="0" applyFont="1" applyFill="1" applyBorder="1" applyAlignment="1">
      <alignment horizontal="left" vertical="center" wrapText="1" readingOrder="2"/>
    </xf>
    <xf numFmtId="0" fontId="18" fillId="8" borderId="1" xfId="0" applyFont="1" applyFill="1" applyBorder="1"/>
    <xf numFmtId="0" fontId="2" fillId="8" borderId="66" xfId="0" applyFont="1" applyFill="1" applyBorder="1" applyAlignment="1">
      <alignment horizontal="center" vertical="center" readingOrder="2"/>
    </xf>
    <xf numFmtId="43" fontId="18" fillId="8" borderId="11" xfId="3" applyFont="1" applyFill="1" applyBorder="1" applyAlignment="1" applyProtection="1">
      <alignment horizontal="left" vertical="center" wrapText="1" readingOrder="2"/>
    </xf>
    <xf numFmtId="0" fontId="18" fillId="8" borderId="11" xfId="0" applyFont="1" applyFill="1" applyBorder="1" applyAlignment="1">
      <alignment horizontal="left" vertical="center" wrapText="1" readingOrder="2"/>
    </xf>
    <xf numFmtId="164" fontId="18" fillId="8" borderId="66" xfId="3" applyNumberFormat="1" applyFont="1" applyFill="1" applyBorder="1" applyAlignment="1" applyProtection="1">
      <alignment horizontal="center" vertical="center" readingOrder="2"/>
    </xf>
    <xf numFmtId="0" fontId="34" fillId="8" borderId="1" xfId="0" applyFont="1" applyFill="1" applyBorder="1" applyAlignment="1">
      <alignment horizontal="center" vertical="center" readingOrder="2"/>
    </xf>
    <xf numFmtId="165" fontId="18" fillId="8" borderId="1" xfId="0" applyNumberFormat="1" applyFont="1" applyFill="1" applyBorder="1" applyAlignment="1">
      <alignment horizontal="center" vertical="center" readingOrder="2"/>
    </xf>
    <xf numFmtId="0" fontId="18" fillId="0" borderId="0" xfId="0" applyFont="1" applyAlignment="1">
      <alignment horizontal="center" readingOrder="2"/>
    </xf>
    <xf numFmtId="0" fontId="0" fillId="0" borderId="0" xfId="0" applyAlignment="1">
      <alignment horizontal="center" readingOrder="2"/>
    </xf>
    <xf numFmtId="0" fontId="0" fillId="0" borderId="0" xfId="0" applyAlignment="1">
      <alignment horizontal="right" vertical="center" wrapText="1" readingOrder="2"/>
    </xf>
    <xf numFmtId="0" fontId="18" fillId="0" borderId="59" xfId="0" applyFont="1" applyBorder="1" applyAlignment="1">
      <alignment horizontal="right" vertical="top" wrapText="1" readingOrder="2"/>
    </xf>
    <xf numFmtId="0" fontId="18" fillId="0" borderId="60" xfId="0" applyFont="1" applyBorder="1" applyAlignment="1">
      <alignment horizontal="right" vertical="top" wrapText="1" readingOrder="2"/>
    </xf>
    <xf numFmtId="0" fontId="18" fillId="0" borderId="80" xfId="0" applyFont="1" applyBorder="1" applyAlignment="1">
      <alignment horizontal="right" vertical="top" wrapText="1" readingOrder="2"/>
    </xf>
    <xf numFmtId="0" fontId="18" fillId="0" borderId="81" xfId="0" applyFont="1" applyBorder="1" applyAlignment="1">
      <alignment horizontal="right" vertical="top" wrapText="1" readingOrder="2"/>
    </xf>
    <xf numFmtId="0" fontId="18" fillId="5" borderId="48" xfId="0" applyFont="1" applyFill="1" applyBorder="1" applyAlignment="1">
      <alignment horizontal="center" vertical="center" wrapText="1" readingOrder="2"/>
    </xf>
    <xf numFmtId="0" fontId="18" fillId="5" borderId="49" xfId="0" applyFont="1" applyFill="1" applyBorder="1" applyAlignment="1">
      <alignment horizontal="center" vertical="center" wrapText="1" readingOrder="2"/>
    </xf>
    <xf numFmtId="0" fontId="18" fillId="0" borderId="57" xfId="0" applyFont="1" applyBorder="1" applyAlignment="1">
      <alignment horizontal="right" vertical="top" wrapText="1" readingOrder="2"/>
    </xf>
    <xf numFmtId="0" fontId="18" fillId="0" borderId="58" xfId="0" applyFont="1" applyBorder="1" applyAlignment="1">
      <alignment horizontal="right" vertical="top" wrapText="1" readingOrder="2"/>
    </xf>
    <xf numFmtId="0" fontId="0" fillId="0" borderId="61" xfId="0" applyBorder="1" applyAlignment="1">
      <alignment horizontal="center" readingOrder="2"/>
    </xf>
    <xf numFmtId="0" fontId="0" fillId="0" borderId="62" xfId="0" applyBorder="1" applyAlignment="1">
      <alignment horizontal="center" readingOrder="2"/>
    </xf>
    <xf numFmtId="0" fontId="0" fillId="0" borderId="63" xfId="0" applyBorder="1" applyAlignment="1">
      <alignment horizontal="center" readingOrder="2"/>
    </xf>
    <xf numFmtId="0" fontId="0" fillId="0" borderId="1" xfId="0" applyBorder="1" applyAlignment="1">
      <alignment horizontal="center" readingOrder="2"/>
    </xf>
    <xf numFmtId="0" fontId="0" fillId="0" borderId="64" xfId="0" applyBorder="1" applyAlignment="1">
      <alignment horizontal="center" readingOrder="2"/>
    </xf>
    <xf numFmtId="0" fontId="4" fillId="0" borderId="0" xfId="0" applyFont="1" applyAlignment="1">
      <alignment horizontal="right" vertical="top" wrapText="1" readingOrder="2"/>
    </xf>
    <xf numFmtId="0" fontId="18" fillId="0" borderId="0" xfId="0" applyFont="1" applyAlignment="1">
      <alignment horizontal="right" vertical="top" wrapText="1" readingOrder="2"/>
    </xf>
    <xf numFmtId="0" fontId="0" fillId="0" borderId="0" xfId="0" applyAlignment="1">
      <alignment horizontal="right"/>
    </xf>
    <xf numFmtId="0" fontId="2" fillId="0" borderId="0" xfId="0" applyFont="1" applyAlignment="1">
      <alignment horizontal="right" vertical="top" wrapText="1" readingOrder="2"/>
    </xf>
    <xf numFmtId="0" fontId="18" fillId="3" borderId="0" xfId="0" applyFont="1" applyFill="1" applyAlignment="1">
      <alignment horizontal="left" vertical="center" readingOrder="2"/>
    </xf>
    <xf numFmtId="0" fontId="31" fillId="7" borderId="78" xfId="0" applyFont="1" applyFill="1" applyBorder="1" applyAlignment="1">
      <alignment horizontal="left" vertical="center" wrapText="1" readingOrder="2"/>
    </xf>
    <xf numFmtId="0" fontId="31" fillId="7" borderId="0" xfId="0" applyFont="1" applyFill="1" applyAlignment="1">
      <alignment horizontal="left" vertical="center" wrapText="1" readingOrder="2"/>
    </xf>
    <xf numFmtId="0" fontId="0" fillId="0" borderId="71" xfId="0" applyBorder="1" applyAlignment="1" applyProtection="1">
      <alignment horizontal="center" vertical="top" wrapText="1" readingOrder="2"/>
      <protection locked="0"/>
    </xf>
    <xf numFmtId="0" fontId="0" fillId="0" borderId="72" xfId="0" applyBorder="1" applyAlignment="1" applyProtection="1">
      <alignment horizontal="center" vertical="top" wrapText="1" readingOrder="2"/>
      <protection locked="0"/>
    </xf>
    <xf numFmtId="0" fontId="0" fillId="0" borderId="73" xfId="0" applyBorder="1" applyAlignment="1" applyProtection="1">
      <alignment horizontal="center" vertical="top" wrapText="1" readingOrder="2"/>
      <protection locked="0"/>
    </xf>
    <xf numFmtId="0" fontId="0" fillId="0" borderId="74" xfId="0" applyBorder="1" applyAlignment="1" applyProtection="1">
      <alignment horizontal="center" vertical="top" wrapText="1" readingOrder="2"/>
      <protection locked="0"/>
    </xf>
    <xf numFmtId="0" fontId="0" fillId="0" borderId="75" xfId="0" applyBorder="1" applyAlignment="1" applyProtection="1">
      <alignment horizontal="center" vertical="top" wrapText="1" readingOrder="2"/>
      <protection locked="0"/>
    </xf>
    <xf numFmtId="0" fontId="0" fillId="0" borderId="76" xfId="0" applyBorder="1" applyAlignment="1" applyProtection="1">
      <alignment horizontal="center" vertical="top" wrapText="1" readingOrder="2"/>
      <protection locked="0"/>
    </xf>
    <xf numFmtId="0" fontId="23" fillId="7" borderId="14" xfId="0" applyFont="1" applyFill="1" applyBorder="1" applyAlignment="1">
      <alignment horizontal="left" vertical="center" wrapText="1" readingOrder="2"/>
    </xf>
    <xf numFmtId="0" fontId="23" fillId="7" borderId="12" xfId="0" applyFont="1" applyFill="1" applyBorder="1" applyAlignment="1">
      <alignment horizontal="left" vertical="center" wrapText="1" readingOrder="2"/>
    </xf>
    <xf numFmtId="0" fontId="0" fillId="0" borderId="68" xfId="0" applyBorder="1" applyAlignment="1" applyProtection="1">
      <alignment horizontal="center" vertical="top" wrapText="1" readingOrder="2"/>
      <protection locked="0"/>
    </xf>
    <xf numFmtId="0" fontId="0" fillId="0" borderId="69" xfId="0" applyBorder="1" applyAlignment="1" applyProtection="1">
      <alignment horizontal="center" vertical="top" wrapText="1" readingOrder="2"/>
      <protection locked="0"/>
    </xf>
    <xf numFmtId="0" fontId="0" fillId="0" borderId="70" xfId="0" applyBorder="1" applyAlignment="1" applyProtection="1">
      <alignment horizontal="center" vertical="top" wrapText="1" readingOrder="2"/>
      <protection locked="0"/>
    </xf>
    <xf numFmtId="0" fontId="4" fillId="0" borderId="0" xfId="0" applyFont="1" applyAlignment="1">
      <alignment horizontal="left" vertical="top" wrapText="1" readingOrder="2"/>
    </xf>
    <xf numFmtId="0" fontId="2" fillId="0" borderId="0" xfId="0" applyFont="1" applyAlignment="1">
      <alignment horizontal="left" vertical="top" wrapText="1" readingOrder="2"/>
    </xf>
    <xf numFmtId="0" fontId="3" fillId="3" borderId="0" xfId="0" applyFont="1" applyFill="1" applyAlignment="1">
      <alignment horizontal="right" vertical="center" readingOrder="2"/>
    </xf>
    <xf numFmtId="0" fontId="0" fillId="0" borderId="0" xfId="0" applyAlignment="1">
      <alignment horizontal="right" vertical="top" wrapText="1" readingOrder="2"/>
    </xf>
    <xf numFmtId="0" fontId="3" fillId="3" borderId="0" xfId="0" applyFont="1" applyFill="1" applyAlignment="1">
      <alignment horizontal="left" vertical="center" readingOrder="2"/>
    </xf>
    <xf numFmtId="0" fontId="20" fillId="0" borderId="18" xfId="0" applyFont="1" applyBorder="1" applyAlignment="1">
      <alignment horizontal="left" wrapText="1" readingOrder="2"/>
    </xf>
    <xf numFmtId="0" fontId="20" fillId="0" borderId="19" xfId="0" applyFont="1" applyBorder="1" applyAlignment="1">
      <alignment horizontal="left" wrapText="1" readingOrder="2"/>
    </xf>
    <xf numFmtId="0" fontId="0" fillId="0" borderId="15" xfId="0" applyBorder="1" applyAlignment="1" applyProtection="1">
      <alignment horizontal="left" wrapText="1" readingOrder="2"/>
      <protection locked="0"/>
    </xf>
    <xf numFmtId="0" fontId="0" fillId="0" borderId="1" xfId="0" applyBorder="1" applyAlignment="1">
      <alignment horizontal="right" vertical="center" wrapText="1" readingOrder="2"/>
    </xf>
    <xf numFmtId="0" fontId="0" fillId="0" borderId="12" xfId="0" applyBorder="1" applyAlignment="1">
      <alignment horizontal="right" wrapText="1" readingOrder="2"/>
    </xf>
    <xf numFmtId="0" fontId="0" fillId="0" borderId="0" xfId="0" applyAlignment="1">
      <alignment horizontal="right" wrapText="1" readingOrder="2"/>
    </xf>
  </cellXfs>
  <cellStyles count="5">
    <cellStyle name="Comma" xfId="3" builtinId="3"/>
    <cellStyle name="Normal" xfId="0" builtinId="0"/>
    <cellStyle name="Normal_R3" xfId="2" xr:uid="{EE44F3BF-A297-481C-9F5A-C98DBF4B7F62}"/>
    <cellStyle name="Normal_R4" xfId="1" xr:uid="{6D83CF17-33B0-4020-AFC9-A7679DE1C9E4}"/>
    <cellStyle name="Percent" xfId="4" builtinId="5"/>
  </cellStyles>
  <dxfs count="23">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
      <fill>
        <patternFill>
          <bgColor rgb="FFFF0000"/>
        </patternFill>
      </fill>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calcChain" Target="calcChain.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heme/theme1.xml><?xml version="1.0" encoding="utf-8"?>
<a:theme xmlns:a="http://schemas.openxmlformats.org/drawingml/2006/main" name="Office 2013 - 2022 Theme">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2.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6.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B822E8F-486B-4FD6-B0F9-564215E847AA}">
  <dimension ref="A3:C12"/>
  <sheetViews>
    <sheetView rightToLeft="1" tabSelected="1" workbookViewId="0"/>
  </sheetViews>
  <sheetFormatPr defaultRowHeight="12.5" x14ac:dyDescent="0.25"/>
  <cols>
    <col min="1" max="2" width="26.54296875" customWidth="1"/>
    <col min="3" max="3" width="62.08984375" customWidth="1"/>
  </cols>
  <sheetData>
    <row r="3" spans="1:3" s="7" customFormat="1" ht="109.25" customHeight="1" x14ac:dyDescent="0.25">
      <c r="A3" s="258" t="s">
        <v>0</v>
      </c>
      <c r="B3" s="258"/>
      <c r="C3" s="258"/>
    </row>
    <row r="4" spans="1:3" ht="13" x14ac:dyDescent="0.3">
      <c r="A4" s="256" t="s">
        <v>1</v>
      </c>
      <c r="B4" s="256"/>
      <c r="C4" s="257"/>
    </row>
    <row r="5" spans="1:3" ht="13" x14ac:dyDescent="0.3">
      <c r="A5" s="241" t="s">
        <v>2</v>
      </c>
      <c r="B5" s="241"/>
      <c r="C5" s="242" t="s">
        <v>3</v>
      </c>
    </row>
    <row r="6" spans="1:3" x14ac:dyDescent="0.25">
      <c r="A6" s="152" t="s">
        <v>4</v>
      </c>
      <c r="B6" s="152" t="s">
        <v>326</v>
      </c>
      <c r="C6" s="149" t="s">
        <v>5</v>
      </c>
    </row>
    <row r="7" spans="1:3" x14ac:dyDescent="0.25">
      <c r="A7" s="152" t="s">
        <v>6</v>
      </c>
      <c r="B7" s="152" t="s">
        <v>327</v>
      </c>
      <c r="C7" s="149" t="s">
        <v>7</v>
      </c>
    </row>
    <row r="8" spans="1:3" ht="37.5" x14ac:dyDescent="0.25">
      <c r="A8" s="152" t="s">
        <v>8</v>
      </c>
      <c r="B8" s="152" t="s">
        <v>328</v>
      </c>
      <c r="C8" s="151" t="s">
        <v>9</v>
      </c>
    </row>
    <row r="9" spans="1:3" x14ac:dyDescent="0.25">
      <c r="A9" s="152" t="s">
        <v>10</v>
      </c>
      <c r="B9" s="152" t="s">
        <v>329</v>
      </c>
      <c r="C9" s="151" t="s">
        <v>11</v>
      </c>
    </row>
    <row r="10" spans="1:3" ht="50" x14ac:dyDescent="0.25">
      <c r="A10" s="152" t="s">
        <v>12</v>
      </c>
      <c r="B10" s="152" t="s">
        <v>330</v>
      </c>
      <c r="C10" s="151" t="s">
        <v>13</v>
      </c>
    </row>
    <row r="11" spans="1:3" ht="37.5" x14ac:dyDescent="0.25">
      <c r="A11" s="152" t="s">
        <v>333</v>
      </c>
      <c r="B11" s="152" t="s">
        <v>331</v>
      </c>
      <c r="C11" s="150" t="s">
        <v>14</v>
      </c>
    </row>
    <row r="12" spans="1:3" ht="25" x14ac:dyDescent="0.25">
      <c r="A12" s="152" t="s">
        <v>15</v>
      </c>
      <c r="B12" s="152" t="s">
        <v>332</v>
      </c>
      <c r="C12" s="243" t="s">
        <v>16</v>
      </c>
    </row>
  </sheetData>
  <sheetProtection algorithmName="SHA-512" hashValue="md85gEomY4FFMizis3fMwv6aDIAbkAqPy1m6LnhgJ6HCJTKV9PfbbDUKeSj2Q6EZEHDH+sdfb3NxeiCGLVvSAg==" saltValue="AzqjWs07T30N7Uozu0wNfQ==" spinCount="100000" sheet="1" objects="1" scenarios="1"/>
  <mergeCells count="2">
    <mergeCell ref="A4:C4"/>
    <mergeCell ref="A3:C3"/>
  </mergeCells>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1151A90F-4D7A-4809-A30F-7370163AEFC3}">
  <dimension ref="B1:E39"/>
  <sheetViews>
    <sheetView rightToLeft="1" zoomScale="120" zoomScaleNormal="120" workbookViewId="0">
      <selection activeCell="B2" sqref="B2"/>
    </sheetView>
  </sheetViews>
  <sheetFormatPr defaultRowHeight="12.5" x14ac:dyDescent="0.25"/>
  <cols>
    <col min="3" max="3" width="38.6328125" customWidth="1"/>
    <col min="4" max="4" width="87.453125" customWidth="1"/>
  </cols>
  <sheetData>
    <row r="1" spans="2:5" ht="13" thickBot="1" x14ac:dyDescent="0.3"/>
    <row r="2" spans="2:5" ht="78" x14ac:dyDescent="0.25">
      <c r="B2" s="66" t="s">
        <v>17</v>
      </c>
      <c r="C2" s="67" t="s">
        <v>18</v>
      </c>
      <c r="D2" s="68" t="s">
        <v>19</v>
      </c>
    </row>
    <row r="3" spans="2:5" ht="38" x14ac:dyDescent="0.25">
      <c r="B3" s="69" t="s">
        <v>20</v>
      </c>
      <c r="C3" s="70" t="s">
        <v>21</v>
      </c>
      <c r="D3" s="71" t="s">
        <v>22</v>
      </c>
    </row>
    <row r="4" spans="2:5" ht="50.5" x14ac:dyDescent="0.25">
      <c r="B4" s="72" t="s">
        <v>23</v>
      </c>
      <c r="C4" s="213" t="s">
        <v>24</v>
      </c>
      <c r="D4" s="214" t="s">
        <v>25</v>
      </c>
    </row>
    <row r="5" spans="2:5" ht="38" x14ac:dyDescent="0.25">
      <c r="B5" s="73" t="s">
        <v>26</v>
      </c>
      <c r="C5" s="70" t="s">
        <v>27</v>
      </c>
      <c r="D5" s="71" t="s">
        <v>28</v>
      </c>
    </row>
    <row r="6" spans="2:5" ht="62.5" x14ac:dyDescent="0.25">
      <c r="B6" s="73" t="s">
        <v>29</v>
      </c>
      <c r="C6" s="70" t="s">
        <v>30</v>
      </c>
      <c r="D6" s="74" t="s">
        <v>31</v>
      </c>
    </row>
    <row r="7" spans="2:5" ht="25" x14ac:dyDescent="0.25">
      <c r="B7" s="73" t="s">
        <v>32</v>
      </c>
      <c r="C7" s="75" t="s">
        <v>33</v>
      </c>
      <c r="D7" s="76" t="s">
        <v>34</v>
      </c>
    </row>
    <row r="8" spans="2:5" ht="26" thickBot="1" x14ac:dyDescent="0.3">
      <c r="B8" s="77" t="s">
        <v>35</v>
      </c>
      <c r="C8" s="78" t="s">
        <v>36</v>
      </c>
      <c r="D8" s="79" t="s">
        <v>37</v>
      </c>
    </row>
    <row r="10" spans="2:5" ht="13" thickBot="1" x14ac:dyDescent="0.3"/>
    <row r="11" spans="2:5" ht="13" x14ac:dyDescent="0.25">
      <c r="B11" s="263" t="s">
        <v>38</v>
      </c>
      <c r="C11" s="264"/>
      <c r="D11" s="81" t="s">
        <v>39</v>
      </c>
      <c r="E11" s="80"/>
    </row>
    <row r="12" spans="2:5" ht="112.5" customHeight="1" x14ac:dyDescent="0.25">
      <c r="B12" s="216" t="s">
        <v>306</v>
      </c>
      <c r="C12" s="217" t="s">
        <v>82</v>
      </c>
      <c r="D12" s="82" t="s">
        <v>40</v>
      </c>
    </row>
    <row r="13" spans="2:5" ht="87.5" customHeight="1" x14ac:dyDescent="0.25">
      <c r="B13" s="216" t="s">
        <v>307</v>
      </c>
      <c r="C13" s="217" t="s">
        <v>85</v>
      </c>
      <c r="D13" s="82" t="s">
        <v>41</v>
      </c>
    </row>
    <row r="14" spans="2:5" ht="37.5" customHeight="1" x14ac:dyDescent="0.25">
      <c r="B14" s="216" t="s">
        <v>308</v>
      </c>
      <c r="C14" s="217" t="s">
        <v>88</v>
      </c>
      <c r="D14" s="82" t="s">
        <v>42</v>
      </c>
    </row>
    <row r="15" spans="2:5" ht="50" customHeight="1" x14ac:dyDescent="0.25">
      <c r="B15" s="216" t="s">
        <v>309</v>
      </c>
      <c r="C15" s="217" t="s">
        <v>91</v>
      </c>
      <c r="D15" s="82" t="s">
        <v>43</v>
      </c>
    </row>
    <row r="16" spans="2:5" ht="62.5" customHeight="1" x14ac:dyDescent="0.25">
      <c r="B16" s="220" t="s">
        <v>310</v>
      </c>
      <c r="C16" s="216" t="s">
        <v>44</v>
      </c>
      <c r="D16" s="82" t="s">
        <v>45</v>
      </c>
    </row>
    <row r="17" spans="2:4" ht="137.5" x14ac:dyDescent="0.25">
      <c r="B17" s="216" t="s">
        <v>311</v>
      </c>
      <c r="C17" s="217" t="s">
        <v>312</v>
      </c>
      <c r="D17" s="82" t="s">
        <v>46</v>
      </c>
    </row>
    <row r="18" spans="2:4" ht="29" x14ac:dyDescent="0.25">
      <c r="B18" s="216" t="s">
        <v>313</v>
      </c>
      <c r="C18" s="217" t="s">
        <v>314</v>
      </c>
      <c r="D18" s="82" t="s">
        <v>47</v>
      </c>
    </row>
    <row r="19" spans="2:4" ht="29" x14ac:dyDescent="0.25">
      <c r="B19" s="216" t="s">
        <v>315</v>
      </c>
      <c r="C19" s="217" t="s">
        <v>103</v>
      </c>
      <c r="D19" s="82" t="s">
        <v>48</v>
      </c>
    </row>
    <row r="20" spans="2:4" ht="29" x14ac:dyDescent="0.25">
      <c r="B20" s="216" t="s">
        <v>105</v>
      </c>
      <c r="C20" s="217" t="s">
        <v>106</v>
      </c>
      <c r="D20" s="82" t="s">
        <v>49</v>
      </c>
    </row>
    <row r="21" spans="2:4" ht="50" customHeight="1" x14ac:dyDescent="0.25">
      <c r="B21" s="216" t="s">
        <v>108</v>
      </c>
      <c r="C21" s="217" t="s">
        <v>316</v>
      </c>
      <c r="D21" s="82" t="s">
        <v>50</v>
      </c>
    </row>
    <row r="22" spans="2:4" ht="14.5" customHeight="1" x14ac:dyDescent="0.25">
      <c r="B22" s="216" t="s">
        <v>318</v>
      </c>
      <c r="C22" s="217" t="s">
        <v>112</v>
      </c>
      <c r="D22" s="82" t="s">
        <v>51</v>
      </c>
    </row>
    <row r="23" spans="2:4" ht="50" customHeight="1" x14ac:dyDescent="0.25">
      <c r="B23" s="216" t="s">
        <v>114</v>
      </c>
      <c r="C23" s="217" t="s">
        <v>317</v>
      </c>
      <c r="D23" s="82" t="s">
        <v>52</v>
      </c>
    </row>
    <row r="24" spans="2:4" ht="43.5" x14ac:dyDescent="0.25">
      <c r="B24" s="216" t="s">
        <v>319</v>
      </c>
      <c r="C24" s="217" t="s">
        <v>320</v>
      </c>
      <c r="D24" s="82" t="s">
        <v>53</v>
      </c>
    </row>
    <row r="25" spans="2:4" ht="58" x14ac:dyDescent="0.25">
      <c r="B25" s="216" t="s">
        <v>321</v>
      </c>
      <c r="C25" s="217" t="s">
        <v>322</v>
      </c>
      <c r="D25" s="82" t="s">
        <v>54</v>
      </c>
    </row>
    <row r="26" spans="2:4" ht="29" x14ac:dyDescent="0.25">
      <c r="B26" s="216" t="s">
        <v>123</v>
      </c>
      <c r="C26" s="217" t="s">
        <v>124</v>
      </c>
      <c r="D26" s="82" t="s">
        <v>55</v>
      </c>
    </row>
    <row r="27" spans="2:4" ht="44.5" customHeight="1" x14ac:dyDescent="0.25">
      <c r="B27" s="215" t="s">
        <v>323</v>
      </c>
      <c r="C27" s="217" t="s">
        <v>56</v>
      </c>
      <c r="D27" s="82" t="s">
        <v>57</v>
      </c>
    </row>
    <row r="28" spans="2:4" ht="62.5" customHeight="1" x14ac:dyDescent="0.25">
      <c r="B28" s="216" t="s">
        <v>129</v>
      </c>
      <c r="C28" s="217" t="s">
        <v>324</v>
      </c>
      <c r="D28" s="82" t="s">
        <v>58</v>
      </c>
    </row>
    <row r="29" spans="2:4" ht="76.5" customHeight="1" thickBot="1" x14ac:dyDescent="0.4">
      <c r="B29" s="218" t="s">
        <v>132</v>
      </c>
      <c r="C29" s="219" t="s">
        <v>133</v>
      </c>
      <c r="D29" s="83" t="s">
        <v>59</v>
      </c>
    </row>
    <row r="30" spans="2:4" ht="13" thickBot="1" x14ac:dyDescent="0.3"/>
    <row r="31" spans="2:4" ht="13" x14ac:dyDescent="0.25">
      <c r="B31" s="263" t="s">
        <v>60</v>
      </c>
      <c r="C31" s="264"/>
      <c r="D31" s="81" t="s">
        <v>61</v>
      </c>
    </row>
    <row r="32" spans="2:4" ht="25" x14ac:dyDescent="0.25">
      <c r="B32" s="265" t="s">
        <v>62</v>
      </c>
      <c r="C32" s="266"/>
      <c r="D32" s="84" t="s">
        <v>63</v>
      </c>
    </row>
    <row r="33" spans="2:4" ht="75" x14ac:dyDescent="0.25">
      <c r="B33" s="259" t="s">
        <v>64</v>
      </c>
      <c r="C33" s="260"/>
      <c r="D33" s="84" t="s">
        <v>65</v>
      </c>
    </row>
    <row r="34" spans="2:4" ht="25" x14ac:dyDescent="0.25">
      <c r="B34" s="259" t="s">
        <v>66</v>
      </c>
      <c r="C34" s="260"/>
      <c r="D34" s="84" t="s">
        <v>67</v>
      </c>
    </row>
    <row r="35" spans="2:4" ht="25" x14ac:dyDescent="0.25">
      <c r="B35" s="259" t="s">
        <v>68</v>
      </c>
      <c r="C35" s="260"/>
      <c r="D35" s="84" t="s">
        <v>69</v>
      </c>
    </row>
    <row r="36" spans="2:4" ht="13" x14ac:dyDescent="0.25">
      <c r="B36" s="259" t="s">
        <v>70</v>
      </c>
      <c r="C36" s="260"/>
      <c r="D36" s="84" t="s">
        <v>71</v>
      </c>
    </row>
    <row r="37" spans="2:4" ht="25" x14ac:dyDescent="0.25">
      <c r="B37" s="259" t="s">
        <v>72</v>
      </c>
      <c r="C37" s="260"/>
      <c r="D37" s="84" t="s">
        <v>73</v>
      </c>
    </row>
    <row r="38" spans="2:4" ht="137.5" x14ac:dyDescent="0.25">
      <c r="B38" s="259" t="s">
        <v>74</v>
      </c>
      <c r="C38" s="260"/>
      <c r="D38" s="84" t="s">
        <v>75</v>
      </c>
    </row>
    <row r="39" spans="2:4" ht="37.5" x14ac:dyDescent="0.25">
      <c r="B39" s="261" t="s">
        <v>76</v>
      </c>
      <c r="C39" s="262"/>
      <c r="D39" s="84" t="s">
        <v>77</v>
      </c>
    </row>
  </sheetData>
  <sheetProtection algorithmName="SHA-512" hashValue="US3gNIy10Gd+lf277sBJvGlrELjcXcAm24Okdm5XbR3bYV41GdcEJX7tedusXLdM23+Fovh9unibjZUNu0ZqOg==" saltValue="tFT+Kht3msO6Xn0IOwprmw==" spinCount="100000" sheet="1" objects="1" scenarios="1"/>
  <mergeCells count="10">
    <mergeCell ref="B11:C11"/>
    <mergeCell ref="B31:C31"/>
    <mergeCell ref="B32:C32"/>
    <mergeCell ref="B33:C33"/>
    <mergeCell ref="B34:C34"/>
    <mergeCell ref="B35:C35"/>
    <mergeCell ref="B36:C36"/>
    <mergeCell ref="B37:C37"/>
    <mergeCell ref="B38:C38"/>
    <mergeCell ref="B39:C39"/>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E654EC6-014B-47A3-9DF5-9F06AC5349A5}">
  <sheetPr>
    <tabColor theme="5" tint="0.39997558519241921"/>
  </sheetPr>
  <dimension ref="A1:BM50"/>
  <sheetViews>
    <sheetView rightToLeft="1" zoomScale="90" zoomScaleNormal="90" workbookViewId="0"/>
  </sheetViews>
  <sheetFormatPr defaultRowHeight="12.5" x14ac:dyDescent="0.25"/>
  <cols>
    <col min="1" max="1" width="6.1796875" customWidth="1"/>
    <col min="2" max="2" width="68.08984375" customWidth="1"/>
    <col min="5" max="5" width="2.1796875" customWidth="1"/>
    <col min="7" max="7" width="1.6328125" customWidth="1"/>
    <col min="9" max="9" width="2.1796875" customWidth="1"/>
    <col min="11" max="11" width="2.08984375" customWidth="1"/>
    <col min="13" max="13" width="2" customWidth="1"/>
    <col min="15" max="15" width="1.81640625" customWidth="1"/>
    <col min="17" max="17" width="1.81640625" customWidth="1"/>
    <col min="19" max="19" width="1.81640625" customWidth="1"/>
    <col min="21" max="21" width="2.08984375" customWidth="1"/>
    <col min="23" max="23" width="2.08984375" customWidth="1"/>
    <col min="25" max="25" width="1.1796875" customWidth="1"/>
    <col min="27" max="27" width="1.6328125" customWidth="1"/>
    <col min="29" max="29" width="1.6328125" customWidth="1"/>
    <col min="31" max="31" width="1.90625" customWidth="1"/>
    <col min="33" max="33" width="1.453125" customWidth="1"/>
    <col min="35" max="35" width="2.36328125" customWidth="1"/>
    <col min="37" max="37" width="1.81640625" customWidth="1"/>
    <col min="39" max="39" width="1.81640625" customWidth="1"/>
    <col min="41" max="41" width="1.81640625" customWidth="1"/>
    <col min="43" max="43" width="1.81640625" customWidth="1"/>
    <col min="45" max="45" width="1.81640625" customWidth="1"/>
    <col min="47" max="47" width="1.81640625" customWidth="1"/>
    <col min="49" max="49" width="1.81640625" customWidth="1"/>
    <col min="51" max="51" width="1.81640625" customWidth="1"/>
    <col min="53" max="53" width="1.81640625" customWidth="1"/>
    <col min="55" max="55" width="1.81640625" customWidth="1"/>
    <col min="57" max="57" width="1.81640625" customWidth="1"/>
    <col min="59" max="59" width="1.81640625" customWidth="1"/>
    <col min="61" max="61" width="1.81640625" customWidth="1"/>
    <col min="63" max="63" width="1.81640625" customWidth="1"/>
    <col min="65" max="65" width="1.81640625" customWidth="1"/>
  </cols>
  <sheetData>
    <row r="1" spans="1:65" s="93" customFormat="1" ht="22.75" customHeight="1" x14ac:dyDescent="0.25">
      <c r="A1" s="232" t="s">
        <v>78</v>
      </c>
    </row>
    <row r="3" spans="1:65" x14ac:dyDescent="0.25">
      <c r="A3" s="89"/>
      <c r="B3" s="89" t="s">
        <v>79</v>
      </c>
      <c r="C3" s="90" t="s">
        <v>80</v>
      </c>
      <c r="D3" s="90">
        <v>2000</v>
      </c>
      <c r="E3" s="90"/>
      <c r="F3" s="90">
        <v>2001</v>
      </c>
      <c r="G3" s="90"/>
      <c r="H3" s="90">
        <v>2002</v>
      </c>
      <c r="I3" s="90"/>
      <c r="J3" s="90">
        <v>2003</v>
      </c>
      <c r="K3" s="90"/>
      <c r="L3" s="90">
        <v>2004</v>
      </c>
      <c r="M3" s="90"/>
      <c r="N3" s="90">
        <v>2005</v>
      </c>
      <c r="O3" s="90"/>
      <c r="P3" s="90">
        <v>2006</v>
      </c>
      <c r="Q3" s="90"/>
      <c r="R3" s="90">
        <v>2007</v>
      </c>
      <c r="S3" s="90"/>
      <c r="T3" s="90">
        <v>2008</v>
      </c>
      <c r="U3" s="90"/>
      <c r="V3" s="90">
        <v>2009</v>
      </c>
      <c r="W3" s="90"/>
      <c r="X3" s="90">
        <v>2010</v>
      </c>
      <c r="Y3" s="90"/>
      <c r="Z3" s="90">
        <v>2011</v>
      </c>
      <c r="AA3" s="90"/>
      <c r="AB3" s="90">
        <v>2012</v>
      </c>
      <c r="AC3" s="90"/>
      <c r="AD3" s="90">
        <v>2013</v>
      </c>
      <c r="AE3" s="90"/>
      <c r="AF3" s="90">
        <v>2014</v>
      </c>
      <c r="AG3" s="90"/>
      <c r="AH3" s="90">
        <v>2015</v>
      </c>
      <c r="AI3" s="90"/>
      <c r="AJ3" s="90">
        <v>2016</v>
      </c>
      <c r="AK3" s="90"/>
      <c r="AL3" s="90">
        <v>2017</v>
      </c>
      <c r="AM3" s="90"/>
      <c r="AN3" s="90">
        <v>2018</v>
      </c>
      <c r="AO3" s="90"/>
      <c r="AP3" s="90">
        <v>2019</v>
      </c>
      <c r="AQ3" s="90"/>
      <c r="AR3" s="90">
        <v>2020</v>
      </c>
      <c r="AS3" s="90"/>
      <c r="AT3" s="90">
        <v>2021</v>
      </c>
      <c r="AU3" s="91"/>
      <c r="AV3" s="90">
        <v>2022</v>
      </c>
      <c r="AW3" s="90"/>
      <c r="AX3" s="90">
        <v>2023</v>
      </c>
      <c r="AY3" s="90"/>
      <c r="AZ3" s="90">
        <v>2024</v>
      </c>
      <c r="BA3" s="90"/>
      <c r="BB3" s="90">
        <v>2025</v>
      </c>
      <c r="BC3" s="90"/>
      <c r="BD3" s="90">
        <v>2026</v>
      </c>
      <c r="BE3" s="90"/>
      <c r="BF3" s="90">
        <v>2027</v>
      </c>
      <c r="BG3" s="90"/>
      <c r="BH3" s="90">
        <v>2028</v>
      </c>
      <c r="BI3" s="90"/>
      <c r="BJ3" s="90">
        <v>2029</v>
      </c>
      <c r="BK3" s="90"/>
      <c r="BL3" s="90">
        <v>2030</v>
      </c>
      <c r="BM3" s="153"/>
    </row>
    <row r="4" spans="1:65" x14ac:dyDescent="0.25">
      <c r="A4" s="96" t="s">
        <v>81</v>
      </c>
      <c r="B4" s="206" t="s">
        <v>82</v>
      </c>
      <c r="C4" s="97" t="s">
        <v>83</v>
      </c>
      <c r="D4" s="98"/>
      <c r="E4" s="98"/>
      <c r="F4" s="98"/>
      <c r="G4" s="98"/>
      <c r="H4" s="98"/>
      <c r="I4" s="98"/>
      <c r="J4" s="98"/>
      <c r="K4" s="98"/>
      <c r="L4" s="98"/>
      <c r="M4" s="98"/>
      <c r="N4" s="98"/>
      <c r="O4" s="98"/>
      <c r="P4" s="98"/>
      <c r="Q4" s="98"/>
      <c r="R4" s="98"/>
      <c r="S4" s="98"/>
      <c r="T4" s="98"/>
      <c r="U4" s="98"/>
      <c r="V4" s="98"/>
      <c r="W4" s="98"/>
      <c r="X4" s="98"/>
      <c r="Y4" s="98"/>
      <c r="Z4" s="98"/>
      <c r="AA4" s="98"/>
      <c r="AB4" s="98"/>
      <c r="AC4" s="98"/>
      <c r="AD4" s="98"/>
      <c r="AE4" s="98"/>
      <c r="AF4" s="98"/>
      <c r="AG4" s="98"/>
      <c r="AH4" s="98"/>
      <c r="AI4" s="98"/>
      <c r="AJ4" s="98"/>
      <c r="AK4" s="98"/>
      <c r="AL4" s="98"/>
      <c r="AM4" s="98"/>
      <c r="AN4" s="98"/>
      <c r="AO4" s="98"/>
      <c r="AP4" s="98"/>
      <c r="AQ4" s="98"/>
      <c r="AR4" s="98"/>
      <c r="AS4" s="98"/>
      <c r="AT4" s="98"/>
      <c r="AU4" s="154"/>
      <c r="AV4" s="98"/>
      <c r="AW4" s="98"/>
      <c r="AX4" s="98"/>
      <c r="AY4" s="98"/>
      <c r="AZ4" s="98"/>
      <c r="BA4" s="98"/>
      <c r="BB4" s="98"/>
      <c r="BC4" s="98"/>
      <c r="BD4" s="98"/>
      <c r="BE4" s="98"/>
      <c r="BF4" s="98"/>
      <c r="BG4" s="98"/>
      <c r="BH4" s="98"/>
      <c r="BI4" s="98"/>
      <c r="BJ4" s="98"/>
      <c r="BK4" s="98"/>
      <c r="BL4" s="98"/>
      <c r="BM4" s="88"/>
    </row>
    <row r="5" spans="1:65" x14ac:dyDescent="0.25">
      <c r="A5" s="87" t="s">
        <v>84</v>
      </c>
      <c r="B5" s="206" t="s">
        <v>85</v>
      </c>
      <c r="C5" s="23" t="s">
        <v>86</v>
      </c>
      <c r="D5" s="99"/>
      <c r="E5" s="99"/>
      <c r="F5" s="99"/>
      <c r="G5" s="99"/>
      <c r="H5" s="99"/>
      <c r="I5" s="99"/>
      <c r="J5" s="99"/>
      <c r="K5" s="99"/>
      <c r="L5" s="99"/>
      <c r="M5" s="99"/>
      <c r="N5" s="99"/>
      <c r="O5" s="99"/>
      <c r="P5" s="99"/>
      <c r="Q5" s="99"/>
      <c r="R5" s="99"/>
      <c r="S5" s="99"/>
      <c r="T5" s="99"/>
      <c r="U5" s="99"/>
      <c r="V5" s="99"/>
      <c r="W5" s="99"/>
      <c r="X5" s="99"/>
      <c r="Y5" s="99"/>
      <c r="Z5" s="99"/>
      <c r="AA5" s="99"/>
      <c r="AB5" s="99"/>
      <c r="AC5" s="99"/>
      <c r="AD5" s="99"/>
      <c r="AE5" s="99"/>
      <c r="AF5" s="99"/>
      <c r="AG5" s="99"/>
      <c r="AH5" s="99"/>
      <c r="AI5" s="99"/>
      <c r="AJ5" s="99"/>
      <c r="AK5" s="99"/>
      <c r="AL5" s="99"/>
      <c r="AM5" s="99"/>
      <c r="AN5" s="99"/>
      <c r="AO5" s="99"/>
      <c r="AP5" s="99"/>
      <c r="AQ5" s="99"/>
      <c r="AR5" s="99"/>
      <c r="AS5" s="99"/>
      <c r="AT5" s="99"/>
      <c r="AU5" s="154"/>
      <c r="AV5" s="99"/>
      <c r="AW5" s="99"/>
      <c r="AX5" s="99"/>
      <c r="AY5" s="99"/>
      <c r="AZ5" s="99"/>
      <c r="BA5" s="99"/>
      <c r="BB5" s="99"/>
      <c r="BC5" s="99"/>
      <c r="BD5" s="99"/>
      <c r="BE5" s="99"/>
      <c r="BF5" s="99"/>
      <c r="BG5" s="99"/>
      <c r="BH5" s="99"/>
      <c r="BI5" s="99"/>
      <c r="BJ5" s="99"/>
      <c r="BK5" s="99"/>
      <c r="BL5" s="99"/>
      <c r="BM5" s="88"/>
    </row>
    <row r="6" spans="1:65" x14ac:dyDescent="0.25">
      <c r="A6" s="87" t="s">
        <v>87</v>
      </c>
      <c r="B6" s="206" t="s">
        <v>88</v>
      </c>
      <c r="C6" s="23" t="s">
        <v>89</v>
      </c>
      <c r="BM6" s="88"/>
    </row>
    <row r="7" spans="1:65" x14ac:dyDescent="0.25">
      <c r="A7" s="87" t="s">
        <v>90</v>
      </c>
      <c r="B7" s="206" t="s">
        <v>91</v>
      </c>
      <c r="C7" s="23" t="s">
        <v>92</v>
      </c>
      <c r="D7" s="86"/>
      <c r="BM7" s="88"/>
    </row>
    <row r="8" spans="1:65" x14ac:dyDescent="0.25">
      <c r="A8" s="87" t="s">
        <v>93</v>
      </c>
      <c r="B8" s="206" t="s">
        <v>94</v>
      </c>
      <c r="C8" s="23" t="s">
        <v>95</v>
      </c>
      <c r="BM8" s="88"/>
    </row>
    <row r="9" spans="1:65" x14ac:dyDescent="0.25">
      <c r="A9" s="87" t="s">
        <v>96</v>
      </c>
      <c r="B9" s="206" t="s">
        <v>97</v>
      </c>
      <c r="C9" s="23" t="s">
        <v>98</v>
      </c>
      <c r="BM9" s="88"/>
    </row>
    <row r="10" spans="1:65" x14ac:dyDescent="0.25">
      <c r="A10" s="87" t="s">
        <v>99</v>
      </c>
      <c r="B10" s="206" t="s">
        <v>100</v>
      </c>
      <c r="C10" s="23" t="s">
        <v>101</v>
      </c>
      <c r="BM10" s="88"/>
    </row>
    <row r="11" spans="1:65" x14ac:dyDescent="0.25">
      <c r="A11" s="87" t="s">
        <v>102</v>
      </c>
      <c r="B11" s="206" t="s">
        <v>103</v>
      </c>
      <c r="C11" s="23" t="s">
        <v>104</v>
      </c>
      <c r="BM11" s="88"/>
    </row>
    <row r="12" spans="1:65" x14ac:dyDescent="0.25">
      <c r="A12" s="87" t="s">
        <v>105</v>
      </c>
      <c r="B12" s="206" t="s">
        <v>106</v>
      </c>
      <c r="C12" s="23" t="s">
        <v>107</v>
      </c>
      <c r="BM12" s="88"/>
    </row>
    <row r="13" spans="1:65" ht="20" x14ac:dyDescent="0.25">
      <c r="A13" s="87" t="s">
        <v>108</v>
      </c>
      <c r="B13" s="206" t="s">
        <v>109</v>
      </c>
      <c r="C13" s="23" t="s">
        <v>110</v>
      </c>
      <c r="BM13" s="88"/>
    </row>
    <row r="14" spans="1:65" x14ac:dyDescent="0.25">
      <c r="A14" s="87" t="s">
        <v>111</v>
      </c>
      <c r="B14" s="206" t="s">
        <v>112</v>
      </c>
      <c r="C14" s="23" t="s">
        <v>113</v>
      </c>
      <c r="BM14" s="88"/>
    </row>
    <row r="15" spans="1:65" x14ac:dyDescent="0.25">
      <c r="A15" s="87" t="s">
        <v>114</v>
      </c>
      <c r="B15" s="206" t="s">
        <v>115</v>
      </c>
      <c r="C15" s="23" t="s">
        <v>116</v>
      </c>
      <c r="BM15" s="88"/>
    </row>
    <row r="16" spans="1:65" x14ac:dyDescent="0.25">
      <c r="A16" s="87" t="s">
        <v>117</v>
      </c>
      <c r="B16" s="206" t="s">
        <v>118</v>
      </c>
      <c r="C16" s="23" t="s">
        <v>119</v>
      </c>
      <c r="BM16" s="88"/>
    </row>
    <row r="17" spans="1:65" ht="20" x14ac:dyDescent="0.25">
      <c r="A17" s="87" t="s">
        <v>120</v>
      </c>
      <c r="B17" s="206" t="s">
        <v>121</v>
      </c>
      <c r="C17" s="23" t="s">
        <v>122</v>
      </c>
      <c r="BM17" s="88"/>
    </row>
    <row r="18" spans="1:65" x14ac:dyDescent="0.25">
      <c r="A18" s="87" t="s">
        <v>123</v>
      </c>
      <c r="B18" s="206" t="s">
        <v>124</v>
      </c>
      <c r="C18" s="23" t="s">
        <v>125</v>
      </c>
      <c r="BM18" s="88"/>
    </row>
    <row r="19" spans="1:65" x14ac:dyDescent="0.25">
      <c r="A19" s="87" t="s">
        <v>126</v>
      </c>
      <c r="B19" s="206" t="s">
        <v>127</v>
      </c>
      <c r="C19" s="23" t="s">
        <v>128</v>
      </c>
      <c r="BM19" s="88"/>
    </row>
    <row r="20" spans="1:65" x14ac:dyDescent="0.25">
      <c r="A20" s="87" t="s">
        <v>129</v>
      </c>
      <c r="B20" s="206" t="s">
        <v>130</v>
      </c>
      <c r="C20" s="23" t="s">
        <v>131</v>
      </c>
      <c r="BM20" s="88"/>
    </row>
    <row r="21" spans="1:65" x14ac:dyDescent="0.25">
      <c r="A21" s="87" t="s">
        <v>132</v>
      </c>
      <c r="B21" s="206" t="s">
        <v>133</v>
      </c>
      <c r="C21" s="23" t="s">
        <v>134</v>
      </c>
      <c r="BM21" s="88"/>
    </row>
    <row r="22" spans="1:65" x14ac:dyDescent="0.25">
      <c r="A22" s="87" t="s">
        <v>135</v>
      </c>
      <c r="B22" s="206" t="s">
        <v>136</v>
      </c>
      <c r="C22" s="23" t="s">
        <v>137</v>
      </c>
      <c r="BM22" s="88"/>
    </row>
    <row r="23" spans="1:65" ht="13" x14ac:dyDescent="0.3">
      <c r="A23" s="100"/>
      <c r="B23" s="244" t="s">
        <v>138</v>
      </c>
      <c r="C23" s="101" t="s">
        <v>139</v>
      </c>
      <c r="D23" s="167">
        <f>SUM(D4:D21)</f>
        <v>0</v>
      </c>
      <c r="E23" s="167"/>
      <c r="F23" s="167">
        <f>SUM(F4:F21)</f>
        <v>0</v>
      </c>
      <c r="G23" s="167"/>
      <c r="H23" s="167">
        <f>SUM(H4:H21)</f>
        <v>0</v>
      </c>
      <c r="I23" s="167"/>
      <c r="J23" s="167">
        <f>SUM(J4:J21)</f>
        <v>0</v>
      </c>
      <c r="K23" s="167"/>
      <c r="L23" s="167">
        <f>SUM(L4:L21)</f>
        <v>0</v>
      </c>
      <c r="M23" s="167"/>
      <c r="N23" s="167">
        <f>SUM(N4:N21)</f>
        <v>0</v>
      </c>
      <c r="O23" s="167"/>
      <c r="P23" s="167">
        <f>SUM(P4:P21)</f>
        <v>0</v>
      </c>
      <c r="Q23" s="167"/>
      <c r="R23" s="167">
        <f>SUM(R4:R21)</f>
        <v>0</v>
      </c>
      <c r="S23" s="167"/>
      <c r="T23" s="167">
        <f>SUM(T4:T21)</f>
        <v>0</v>
      </c>
      <c r="U23" s="167"/>
      <c r="V23" s="167">
        <f>SUM(V4:V21)</f>
        <v>0</v>
      </c>
      <c r="W23" s="167"/>
      <c r="X23" s="167">
        <f>SUM(X4:X21)</f>
        <v>0</v>
      </c>
      <c r="Y23" s="167"/>
      <c r="Z23" s="167">
        <f>SUM(Z4:Z21)</f>
        <v>0</v>
      </c>
      <c r="AA23" s="167"/>
      <c r="AB23" s="167">
        <f>SUM(AB4:AB21)</f>
        <v>0</v>
      </c>
      <c r="AC23" s="167"/>
      <c r="AD23" s="167">
        <f>SUM(AD4:AD21)</f>
        <v>0</v>
      </c>
      <c r="AE23" s="167"/>
      <c r="AF23" s="167">
        <f>SUM(AF4:AF21)</f>
        <v>0</v>
      </c>
      <c r="AG23" s="167"/>
      <c r="AH23" s="167">
        <f>SUM(AH4:AH21)</f>
        <v>0</v>
      </c>
      <c r="AI23" s="167"/>
      <c r="AJ23" s="167">
        <f>SUM(AJ4:AJ21)</f>
        <v>0</v>
      </c>
      <c r="AK23" s="167"/>
      <c r="AL23" s="167">
        <f>SUM(AL4:AL21)</f>
        <v>0</v>
      </c>
      <c r="AM23" s="167"/>
      <c r="AN23" s="167">
        <f>SUM(AN4:AN21)</f>
        <v>0</v>
      </c>
      <c r="AO23" s="167"/>
      <c r="AP23" s="167">
        <f>SUM(AP4:AP21)</f>
        <v>0</v>
      </c>
      <c r="AQ23" s="167"/>
      <c r="AR23" s="167">
        <f>SUM(AR4:AR21)</f>
        <v>0</v>
      </c>
      <c r="AS23" s="167"/>
      <c r="AT23" s="167">
        <f>SUM(AT4:AT21)</f>
        <v>0</v>
      </c>
      <c r="AU23" s="102"/>
      <c r="AV23" s="102">
        <f>SUM(AV4:AV21)</f>
        <v>0</v>
      </c>
      <c r="AW23" s="102"/>
      <c r="AX23" s="102">
        <f>SUM(AX4:AX21)</f>
        <v>0</v>
      </c>
      <c r="AY23" s="102"/>
      <c r="AZ23" s="102">
        <f>SUM(AZ4:AZ21)</f>
        <v>0</v>
      </c>
      <c r="BA23" s="102"/>
      <c r="BB23" s="102">
        <f>SUM(BB4:BB21)</f>
        <v>0</v>
      </c>
      <c r="BC23" s="102"/>
      <c r="BD23" s="102">
        <f>SUM(BD4:BD21)</f>
        <v>0</v>
      </c>
      <c r="BE23" s="102"/>
      <c r="BF23" s="102">
        <f>SUM(BF4:BF21)</f>
        <v>0</v>
      </c>
      <c r="BG23" s="102"/>
      <c r="BH23" s="102">
        <f>SUM(BH4:BH21)</f>
        <v>0</v>
      </c>
      <c r="BI23" s="102"/>
      <c r="BJ23" s="102">
        <f>SUM(BJ4:BJ21)</f>
        <v>0</v>
      </c>
      <c r="BK23" s="102"/>
      <c r="BL23" s="102">
        <f>SUM(BL4:BL21)</f>
        <v>0</v>
      </c>
      <c r="BM23" s="95"/>
    </row>
    <row r="25" spans="1:65" x14ac:dyDescent="0.25">
      <c r="A25" s="89"/>
      <c r="B25" s="239" t="s">
        <v>140</v>
      </c>
      <c r="C25" s="90" t="s">
        <v>141</v>
      </c>
      <c r="D25" s="90">
        <v>2000</v>
      </c>
      <c r="E25" s="90"/>
      <c r="F25" s="90">
        <v>2001</v>
      </c>
      <c r="G25" s="90"/>
      <c r="H25" s="90">
        <v>2002</v>
      </c>
      <c r="I25" s="90"/>
      <c r="J25" s="90">
        <v>2003</v>
      </c>
      <c r="K25" s="90"/>
      <c r="L25" s="90">
        <v>2004</v>
      </c>
      <c r="M25" s="90"/>
      <c r="N25" s="90">
        <v>2005</v>
      </c>
      <c r="O25" s="90"/>
      <c r="P25" s="90">
        <v>2006</v>
      </c>
      <c r="Q25" s="90"/>
      <c r="R25" s="90">
        <v>2007</v>
      </c>
      <c r="S25" s="90"/>
      <c r="T25" s="90">
        <v>2008</v>
      </c>
      <c r="U25" s="90"/>
      <c r="V25" s="90">
        <v>2009</v>
      </c>
      <c r="W25" s="90"/>
      <c r="X25" s="90">
        <v>2010</v>
      </c>
      <c r="Y25" s="90"/>
      <c r="Z25" s="90">
        <v>2011</v>
      </c>
      <c r="AA25" s="90"/>
      <c r="AB25" s="90">
        <v>2012</v>
      </c>
      <c r="AC25" s="90"/>
      <c r="AD25" s="90">
        <v>2013</v>
      </c>
      <c r="AE25" s="90"/>
      <c r="AF25" s="90">
        <v>2014</v>
      </c>
      <c r="AG25" s="90"/>
      <c r="AH25" s="90">
        <v>2015</v>
      </c>
      <c r="AI25" s="90"/>
      <c r="AJ25" s="90">
        <v>2016</v>
      </c>
      <c r="AK25" s="90"/>
      <c r="AL25" s="90">
        <v>2017</v>
      </c>
      <c r="AM25" s="90"/>
      <c r="AN25" s="90">
        <v>2018</v>
      </c>
      <c r="AO25" s="90"/>
      <c r="AP25" s="90">
        <v>2019</v>
      </c>
      <c r="AQ25" s="90"/>
      <c r="AR25" s="90">
        <v>2020</v>
      </c>
      <c r="AS25" s="90"/>
      <c r="AT25" s="90">
        <v>2021</v>
      </c>
      <c r="AU25" s="91"/>
      <c r="AV25" s="90">
        <v>2022</v>
      </c>
      <c r="AW25" s="90"/>
      <c r="AX25" s="90">
        <v>2023</v>
      </c>
      <c r="AY25" s="90"/>
      <c r="AZ25" s="90">
        <v>2024</v>
      </c>
      <c r="BA25" s="90"/>
      <c r="BB25" s="90">
        <v>2025</v>
      </c>
      <c r="BC25" s="90"/>
      <c r="BD25" s="90">
        <v>2026</v>
      </c>
      <c r="BE25" s="90"/>
      <c r="BF25" s="90">
        <v>2027</v>
      </c>
      <c r="BG25" s="90"/>
      <c r="BH25" s="90">
        <v>2028</v>
      </c>
      <c r="BI25" s="90"/>
      <c r="BJ25" s="90">
        <v>2029</v>
      </c>
      <c r="BK25" s="90"/>
      <c r="BL25" s="90">
        <v>2030</v>
      </c>
      <c r="BM25" s="153"/>
    </row>
    <row r="26" spans="1:65" x14ac:dyDescent="0.25">
      <c r="A26" s="237" t="s">
        <v>142</v>
      </c>
      <c r="B26" s="206" t="s">
        <v>325</v>
      </c>
      <c r="C26" s="97" t="s">
        <v>143</v>
      </c>
      <c r="D26" s="98"/>
      <c r="E26" s="98"/>
      <c r="F26" s="98"/>
      <c r="G26" s="98"/>
      <c r="H26" s="98"/>
      <c r="I26" s="98"/>
      <c r="J26" s="98"/>
      <c r="K26" s="98"/>
      <c r="L26" s="98"/>
      <c r="M26" s="98"/>
      <c r="N26" s="98"/>
      <c r="O26" s="98"/>
      <c r="P26" s="98"/>
      <c r="Q26" s="98"/>
      <c r="R26" s="98"/>
      <c r="S26" s="98"/>
      <c r="T26" s="98"/>
      <c r="U26" s="98"/>
      <c r="V26" s="98"/>
      <c r="W26" s="98"/>
      <c r="X26" s="98"/>
      <c r="Y26" s="98"/>
      <c r="Z26" s="98"/>
      <c r="AA26" s="98"/>
      <c r="AB26" s="98"/>
      <c r="AC26" s="98"/>
      <c r="AD26" s="98"/>
      <c r="AE26" s="98"/>
      <c r="AF26" s="98"/>
      <c r="AG26" s="98"/>
      <c r="AH26" s="98"/>
      <c r="AI26" s="98"/>
      <c r="AJ26" s="98"/>
      <c r="AK26" s="98"/>
      <c r="AL26" s="98"/>
      <c r="AM26" s="98"/>
      <c r="AN26" s="98"/>
      <c r="AO26" s="98"/>
      <c r="AP26" s="98"/>
      <c r="AQ26" s="98"/>
      <c r="AR26" s="98"/>
      <c r="AS26" s="98"/>
      <c r="AT26" s="98"/>
      <c r="AU26" s="154"/>
      <c r="BM26" s="88"/>
    </row>
    <row r="27" spans="1:65" x14ac:dyDescent="0.25">
      <c r="A27" s="238" t="s">
        <v>144</v>
      </c>
      <c r="B27" s="206" t="s">
        <v>145</v>
      </c>
      <c r="C27" s="23" t="s">
        <v>146</v>
      </c>
      <c r="D27" s="99"/>
      <c r="E27" s="99"/>
      <c r="F27" s="99"/>
      <c r="G27" s="99"/>
      <c r="H27" s="99"/>
      <c r="I27" s="99"/>
      <c r="J27" s="99"/>
      <c r="K27" s="99"/>
      <c r="L27" s="99"/>
      <c r="M27" s="99"/>
      <c r="N27" s="99"/>
      <c r="O27" s="99"/>
      <c r="P27" s="99"/>
      <c r="Q27" s="99"/>
      <c r="R27" s="99"/>
      <c r="S27" s="99"/>
      <c r="T27" s="99"/>
      <c r="U27" s="99"/>
      <c r="V27" s="99"/>
      <c r="W27" s="99"/>
      <c r="X27" s="99"/>
      <c r="Y27" s="99"/>
      <c r="Z27" s="99"/>
      <c r="AA27" s="99"/>
      <c r="AB27" s="99"/>
      <c r="AC27" s="99"/>
      <c r="AD27" s="99"/>
      <c r="AE27" s="99"/>
      <c r="AF27" s="99"/>
      <c r="AG27" s="99"/>
      <c r="AH27" s="99"/>
      <c r="AI27" s="99"/>
      <c r="AJ27" s="99"/>
      <c r="AK27" s="99"/>
      <c r="AL27" s="99"/>
      <c r="AM27" s="99"/>
      <c r="AN27" s="99"/>
      <c r="AO27" s="99"/>
      <c r="AP27" s="99"/>
      <c r="AQ27" s="99"/>
      <c r="AR27" s="99"/>
      <c r="AS27" s="99"/>
      <c r="AT27" s="99"/>
      <c r="AU27" s="154"/>
      <c r="BM27" s="88"/>
    </row>
    <row r="28" spans="1:65" x14ac:dyDescent="0.25">
      <c r="A28" s="238" t="s">
        <v>147</v>
      </c>
      <c r="B28" s="206" t="s">
        <v>148</v>
      </c>
      <c r="C28" s="23" t="s">
        <v>149</v>
      </c>
      <c r="BM28" s="88"/>
    </row>
    <row r="29" spans="1:65" x14ac:dyDescent="0.25">
      <c r="A29" s="238" t="s">
        <v>150</v>
      </c>
      <c r="B29" s="206" t="s">
        <v>151</v>
      </c>
      <c r="C29" s="23" t="s">
        <v>152</v>
      </c>
      <c r="BM29" s="88"/>
    </row>
    <row r="30" spans="1:65" x14ac:dyDescent="0.25">
      <c r="A30" s="238" t="s">
        <v>153</v>
      </c>
      <c r="B30" s="206" t="s">
        <v>154</v>
      </c>
      <c r="C30" s="23" t="s">
        <v>155</v>
      </c>
      <c r="BM30" s="88"/>
    </row>
    <row r="31" spans="1:65" x14ac:dyDescent="0.25">
      <c r="A31" s="238" t="s">
        <v>156</v>
      </c>
      <c r="B31" s="206" t="s">
        <v>157</v>
      </c>
      <c r="C31" s="23" t="s">
        <v>158</v>
      </c>
      <c r="BM31" s="88"/>
    </row>
    <row r="32" spans="1:65" x14ac:dyDescent="0.25">
      <c r="A32" s="238" t="s">
        <v>159</v>
      </c>
      <c r="B32" s="206" t="s">
        <v>160</v>
      </c>
      <c r="C32" s="23" t="s">
        <v>161</v>
      </c>
      <c r="BM32" s="88"/>
    </row>
    <row r="33" spans="1:65" ht="13" x14ac:dyDescent="0.3">
      <c r="A33" s="100"/>
      <c r="B33" s="244" t="s">
        <v>162</v>
      </c>
      <c r="C33" s="101" t="s">
        <v>163</v>
      </c>
      <c r="D33" s="167">
        <f>SUM(D26:D32)</f>
        <v>0</v>
      </c>
      <c r="E33" s="167"/>
      <c r="F33" s="167">
        <f>SUM(F26:F32)</f>
        <v>0</v>
      </c>
      <c r="G33" s="167"/>
      <c r="H33" s="167">
        <f>SUM(H26:H32)</f>
        <v>0</v>
      </c>
      <c r="I33" s="167"/>
      <c r="J33" s="167">
        <f>SUM(J26:J32)</f>
        <v>0</v>
      </c>
      <c r="K33" s="167"/>
      <c r="L33" s="167">
        <f>SUM(L26:L32)</f>
        <v>0</v>
      </c>
      <c r="M33" s="167"/>
      <c r="N33" s="167">
        <f>SUM(N26:N32)</f>
        <v>0</v>
      </c>
      <c r="O33" s="167"/>
      <c r="P33" s="167">
        <f>SUM(P26:P32)</f>
        <v>0</v>
      </c>
      <c r="Q33" s="167"/>
      <c r="R33" s="167">
        <f>SUM(R26:R32)</f>
        <v>0</v>
      </c>
      <c r="S33" s="167"/>
      <c r="T33" s="167">
        <f>SUM(T26:T32)</f>
        <v>0</v>
      </c>
      <c r="U33" s="167"/>
      <c r="V33" s="167">
        <f>SUM(V26:V32)</f>
        <v>0</v>
      </c>
      <c r="W33" s="167"/>
      <c r="X33" s="167">
        <f>SUM(X26:X32)</f>
        <v>0</v>
      </c>
      <c r="Y33" s="167"/>
      <c r="Z33" s="167">
        <f>SUM(Z26:Z32)</f>
        <v>0</v>
      </c>
      <c r="AA33" s="167"/>
      <c r="AB33" s="167">
        <f>SUM(AB26:AB32)</f>
        <v>0</v>
      </c>
      <c r="AC33" s="167"/>
      <c r="AD33" s="167">
        <f>SUM(AD26:AD32)</f>
        <v>0</v>
      </c>
      <c r="AE33" s="167"/>
      <c r="AF33" s="167">
        <f>SUM(AF26:AF32)</f>
        <v>0</v>
      </c>
      <c r="AG33" s="167"/>
      <c r="AH33" s="167">
        <f>SUM(AH26:AH32)</f>
        <v>0</v>
      </c>
      <c r="AI33" s="167"/>
      <c r="AJ33" s="167">
        <f>SUM(AJ26:AJ32)</f>
        <v>0</v>
      </c>
      <c r="AK33" s="167"/>
      <c r="AL33" s="167">
        <f>SUM(AL26:AL32)</f>
        <v>0</v>
      </c>
      <c r="AM33" s="167"/>
      <c r="AN33" s="167">
        <f>SUM(AN26:AN32)</f>
        <v>0</v>
      </c>
      <c r="AO33" s="167"/>
      <c r="AP33" s="167">
        <f>SUM(AP26:AP32)</f>
        <v>0</v>
      </c>
      <c r="AQ33" s="167"/>
      <c r="AR33" s="167">
        <f>SUM(AR26:AR32)</f>
        <v>0</v>
      </c>
      <c r="AS33" s="167"/>
      <c r="AT33" s="167">
        <f>SUM(AT26:AT32)</f>
        <v>0</v>
      </c>
      <c r="AU33" s="167"/>
      <c r="AV33" s="167">
        <f>SUM(AV26:AV32)</f>
        <v>0</v>
      </c>
      <c r="AW33" s="102"/>
      <c r="AX33" s="167">
        <f>SUM(AX26:AX32)</f>
        <v>0</v>
      </c>
      <c r="AY33" s="102"/>
      <c r="AZ33" s="167">
        <f>SUM(AZ26:AZ32)</f>
        <v>0</v>
      </c>
      <c r="BA33" s="102"/>
      <c r="BB33" s="167">
        <f>SUM(BB26:BB32)</f>
        <v>0</v>
      </c>
      <c r="BC33" s="102"/>
      <c r="BD33" s="167">
        <f>SUM(BD26:BD32)</f>
        <v>0</v>
      </c>
      <c r="BE33" s="102"/>
      <c r="BF33" s="167">
        <f>SUM(BF26:BF32)</f>
        <v>0</v>
      </c>
      <c r="BG33" s="102"/>
      <c r="BH33" s="167">
        <f>SUM(BH26:BH32)</f>
        <v>0</v>
      </c>
      <c r="BI33" s="102"/>
      <c r="BJ33" s="167">
        <f>SUM(BJ26:BJ32)</f>
        <v>0</v>
      </c>
      <c r="BK33" s="102"/>
      <c r="BL33" s="167">
        <f>SUM(BL26:BL32)</f>
        <v>0</v>
      </c>
      <c r="BM33" s="95"/>
    </row>
    <row r="34" spans="1:65" ht="14.5" x14ac:dyDescent="0.25">
      <c r="B34" s="85"/>
      <c r="C34" s="2"/>
    </row>
    <row r="35" spans="1:65" ht="13" x14ac:dyDescent="0.3">
      <c r="A35" s="28" t="s">
        <v>164</v>
      </c>
      <c r="B35" s="29"/>
      <c r="C35" s="30"/>
      <c r="D35" s="30"/>
      <c r="E35" s="30"/>
      <c r="F35" s="30"/>
      <c r="G35" s="30"/>
      <c r="H35" s="30"/>
      <c r="I35" s="30"/>
      <c r="J35" s="30"/>
      <c r="K35" s="30"/>
      <c r="L35" s="30"/>
      <c r="M35" s="30"/>
      <c r="N35" s="30"/>
      <c r="O35" s="30"/>
      <c r="P35" s="30"/>
      <c r="Q35" s="30"/>
      <c r="R35" s="30"/>
      <c r="S35" s="31"/>
      <c r="T35" s="30"/>
      <c r="U35" s="31"/>
      <c r="V35" s="13"/>
      <c r="W35" s="18"/>
      <c r="X35" s="13"/>
      <c r="Y35" s="18"/>
      <c r="Z35" s="13"/>
      <c r="AA35" s="18"/>
      <c r="AB35" s="32"/>
      <c r="AC35" s="18"/>
      <c r="AD35" s="32"/>
      <c r="AE35" s="18"/>
      <c r="AF35" s="13"/>
      <c r="AG35" s="18"/>
      <c r="AH35" s="13"/>
      <c r="AI35" s="18"/>
      <c r="AJ35" s="32"/>
      <c r="AK35" s="18"/>
      <c r="AL35" s="32"/>
      <c r="AM35" s="18"/>
      <c r="AN35" s="13"/>
      <c r="AO35" s="18"/>
      <c r="AP35" s="13"/>
      <c r="AQ35" s="18"/>
      <c r="AR35" s="13"/>
      <c r="AS35" s="18"/>
      <c r="AT35" s="13"/>
      <c r="AU35" s="18"/>
    </row>
    <row r="36" spans="1:65" s="94" customFormat="1" ht="18" customHeight="1" x14ac:dyDescent="0.25">
      <c r="A36" s="33" t="s">
        <v>165</v>
      </c>
      <c r="B36" s="272" t="s">
        <v>166</v>
      </c>
      <c r="C36" s="272"/>
      <c r="D36" s="272"/>
      <c r="E36" s="272"/>
      <c r="F36" s="272"/>
      <c r="G36" s="272"/>
      <c r="H36" s="272"/>
      <c r="I36" s="272"/>
      <c r="J36" s="272"/>
      <c r="K36" s="272"/>
      <c r="L36" s="272"/>
      <c r="M36" s="272"/>
      <c r="N36" s="272"/>
      <c r="O36" s="272"/>
      <c r="P36" s="272"/>
      <c r="Q36" s="272"/>
      <c r="R36" s="272"/>
      <c r="S36" s="272"/>
      <c r="T36" s="272"/>
      <c r="U36" s="272"/>
      <c r="V36" s="272"/>
      <c r="W36" s="272"/>
      <c r="X36" s="272"/>
      <c r="Y36" s="272"/>
      <c r="Z36" s="272"/>
      <c r="AA36" s="272"/>
      <c r="AB36" s="272"/>
      <c r="AC36" s="272"/>
      <c r="AD36" s="272"/>
      <c r="AE36" s="272"/>
      <c r="AF36" s="272"/>
      <c r="AG36" s="272"/>
      <c r="AH36" s="272"/>
      <c r="AI36" s="272"/>
      <c r="AJ36" s="273"/>
      <c r="AK36" s="273"/>
      <c r="AL36" s="273"/>
      <c r="AM36" s="273"/>
      <c r="AN36" s="273"/>
      <c r="AO36" s="273"/>
      <c r="AP36" s="274"/>
      <c r="AQ36" s="274"/>
      <c r="AR36" s="274"/>
      <c r="AS36" s="274"/>
      <c r="AT36" s="274"/>
      <c r="AU36" s="274"/>
    </row>
    <row r="37" spans="1:65" x14ac:dyDescent="0.25">
      <c r="A37" s="33" t="s">
        <v>167</v>
      </c>
      <c r="B37" s="275" t="s">
        <v>168</v>
      </c>
      <c r="C37" s="275"/>
      <c r="D37" s="275"/>
      <c r="E37" s="275"/>
      <c r="F37" s="275"/>
      <c r="G37" s="275"/>
      <c r="H37" s="275"/>
      <c r="I37" s="275"/>
      <c r="J37" s="275"/>
      <c r="K37" s="275"/>
      <c r="L37" s="275"/>
      <c r="M37" s="275"/>
      <c r="N37" s="275"/>
      <c r="O37" s="275"/>
      <c r="P37" s="275"/>
      <c r="Q37" s="275"/>
      <c r="R37" s="275"/>
      <c r="S37" s="275"/>
      <c r="T37" s="275"/>
      <c r="U37" s="275"/>
      <c r="V37" s="275"/>
      <c r="W37" s="275"/>
      <c r="X37" s="275"/>
      <c r="Y37" s="275"/>
      <c r="Z37" s="275"/>
      <c r="AA37" s="275"/>
      <c r="AB37" s="275"/>
      <c r="AC37" s="275"/>
      <c r="AD37" s="275"/>
      <c r="AE37" s="275"/>
      <c r="AF37" s="275"/>
      <c r="AG37" s="275"/>
      <c r="AH37" s="275"/>
      <c r="AI37" s="275"/>
      <c r="AJ37" s="275"/>
      <c r="AK37" s="275"/>
      <c r="AL37" s="275"/>
      <c r="AM37" s="275"/>
      <c r="AN37" s="275"/>
      <c r="AO37" s="275"/>
      <c r="AP37" s="274"/>
      <c r="AQ37" s="274"/>
      <c r="AR37" s="274"/>
      <c r="AS37" s="274"/>
      <c r="AT37" s="274"/>
      <c r="AU37" s="274"/>
    </row>
    <row r="39" spans="1:65" ht="13" x14ac:dyDescent="0.25">
      <c r="A39" s="94"/>
      <c r="B39" s="276" t="s">
        <v>169</v>
      </c>
      <c r="C39" s="276"/>
      <c r="D39" s="276"/>
      <c r="E39" s="276"/>
      <c r="F39" s="276"/>
      <c r="G39" s="276"/>
      <c r="H39" s="276"/>
      <c r="I39" s="276"/>
      <c r="J39" s="276"/>
      <c r="K39" s="276"/>
      <c r="L39" s="276"/>
      <c r="M39" s="276"/>
      <c r="N39" s="276"/>
      <c r="O39" s="276"/>
      <c r="P39" s="276"/>
      <c r="Q39" s="276"/>
      <c r="R39" s="276"/>
      <c r="S39" s="276"/>
      <c r="T39" s="276"/>
      <c r="U39" s="276"/>
      <c r="V39" s="276"/>
      <c r="W39" s="276"/>
      <c r="X39" s="276"/>
      <c r="Y39" s="276"/>
      <c r="Z39" s="276"/>
      <c r="AA39" s="276"/>
      <c r="AB39" s="276"/>
      <c r="AC39" s="276"/>
      <c r="AD39" s="276"/>
      <c r="AE39" s="276"/>
      <c r="AF39" s="276"/>
      <c r="AG39" s="276"/>
      <c r="AH39" s="276"/>
      <c r="AI39" s="276"/>
      <c r="AJ39" s="276"/>
      <c r="AK39" s="276"/>
      <c r="AL39" s="276"/>
      <c r="AM39" s="276"/>
      <c r="AN39" s="276"/>
      <c r="AO39" s="276"/>
      <c r="AP39" s="276"/>
      <c r="AQ39" s="276"/>
      <c r="AR39" s="276"/>
      <c r="AS39" s="276"/>
      <c r="AT39" s="276"/>
      <c r="AU39" s="276"/>
      <c r="AV39" s="276"/>
      <c r="AW39" s="276"/>
      <c r="AX39" s="276"/>
      <c r="AY39" s="276"/>
      <c r="AZ39" s="276"/>
      <c r="BA39" s="276"/>
      <c r="BB39" s="276"/>
      <c r="BC39" s="276"/>
      <c r="BD39" s="276"/>
      <c r="BE39" s="276"/>
      <c r="BF39" s="276"/>
      <c r="BG39" s="276"/>
      <c r="BH39" s="276"/>
      <c r="BI39" s="276"/>
      <c r="BJ39" s="276"/>
      <c r="BK39" s="276"/>
      <c r="BL39" s="276"/>
      <c r="BM39" s="276"/>
    </row>
    <row r="40" spans="1:65" ht="13" customHeight="1" x14ac:dyDescent="0.25">
      <c r="A40" s="240" t="s">
        <v>170</v>
      </c>
      <c r="B40" s="277" t="s">
        <v>171</v>
      </c>
      <c r="C40" s="278"/>
      <c r="D40" s="278"/>
      <c r="E40" s="278"/>
      <c r="F40" s="278"/>
      <c r="G40" s="278"/>
      <c r="H40" s="278"/>
      <c r="I40" s="278"/>
      <c r="J40" s="278"/>
      <c r="K40" s="278"/>
      <c r="L40" s="278"/>
      <c r="M40" s="278"/>
      <c r="N40" s="278"/>
      <c r="O40" s="278"/>
      <c r="P40" s="278"/>
      <c r="Q40" s="278"/>
      <c r="R40" s="278"/>
      <c r="S40" s="278"/>
      <c r="T40" s="278"/>
      <c r="U40" s="278"/>
      <c r="V40" s="278"/>
      <c r="W40" s="278"/>
      <c r="X40" s="278"/>
      <c r="Y40" s="278"/>
      <c r="Z40" s="278"/>
      <c r="AA40" s="278"/>
      <c r="AB40" s="278"/>
      <c r="AC40" s="278"/>
      <c r="AD40" s="278"/>
      <c r="AE40" s="278"/>
      <c r="AF40" s="278"/>
      <c r="AG40" s="278"/>
      <c r="AH40" s="278"/>
      <c r="AI40" s="278"/>
      <c r="AJ40" s="278"/>
      <c r="AK40" s="278"/>
      <c r="AL40" s="278"/>
      <c r="AM40" s="278"/>
      <c r="AN40" s="278"/>
      <c r="AO40" s="278"/>
      <c r="AP40" s="278"/>
      <c r="AQ40" s="278"/>
      <c r="AR40" s="278"/>
      <c r="AS40" s="278"/>
      <c r="AT40" s="278"/>
      <c r="AU40" s="278"/>
      <c r="AV40" s="278"/>
      <c r="AW40" s="278"/>
      <c r="AX40" s="278"/>
      <c r="AY40" s="278"/>
      <c r="AZ40" s="278"/>
      <c r="BA40" s="278"/>
      <c r="BB40" s="278"/>
      <c r="BC40" s="278"/>
      <c r="BD40" s="278"/>
      <c r="BE40" s="278"/>
      <c r="BF40" s="278"/>
      <c r="BG40" s="278"/>
      <c r="BH40" s="278"/>
      <c r="BI40" s="278"/>
      <c r="BJ40" s="278"/>
      <c r="BK40" s="278"/>
      <c r="BL40" s="278"/>
      <c r="BM40" s="278"/>
    </row>
    <row r="41" spans="1:65" x14ac:dyDescent="0.25">
      <c r="B41" s="267"/>
      <c r="C41" s="257"/>
      <c r="D41" s="257"/>
      <c r="E41" s="257"/>
      <c r="F41" s="257"/>
      <c r="G41" s="257"/>
      <c r="H41" s="257"/>
      <c r="I41" s="257"/>
      <c r="J41" s="257"/>
      <c r="K41" s="257"/>
      <c r="L41" s="257"/>
      <c r="M41" s="257"/>
      <c r="N41" s="257"/>
      <c r="O41" s="257"/>
      <c r="P41" s="257"/>
      <c r="Q41" s="257"/>
      <c r="R41" s="257"/>
      <c r="S41" s="257"/>
      <c r="T41" s="257"/>
      <c r="U41" s="257"/>
      <c r="V41" s="257"/>
      <c r="W41" s="257"/>
      <c r="X41" s="257"/>
      <c r="Y41" s="257"/>
      <c r="Z41" s="257"/>
      <c r="AA41" s="257"/>
      <c r="AB41" s="257"/>
      <c r="AC41" s="257"/>
      <c r="AD41" s="257"/>
      <c r="AE41" s="257"/>
      <c r="AF41" s="257"/>
      <c r="AG41" s="257"/>
      <c r="AH41" s="257"/>
      <c r="AI41" s="257"/>
      <c r="AJ41" s="257"/>
      <c r="AK41" s="257"/>
      <c r="AL41" s="257"/>
      <c r="AM41" s="257"/>
      <c r="AN41" s="257"/>
      <c r="AO41" s="257"/>
      <c r="AP41" s="257"/>
      <c r="AQ41" s="257"/>
      <c r="AR41" s="257"/>
      <c r="AS41" s="257"/>
      <c r="AT41" s="257"/>
      <c r="AU41" s="257"/>
      <c r="AV41" s="257"/>
      <c r="AW41" s="257"/>
      <c r="AX41" s="257"/>
      <c r="AY41" s="257"/>
      <c r="AZ41" s="257"/>
      <c r="BA41" s="257"/>
      <c r="BB41" s="257"/>
      <c r="BC41" s="257"/>
      <c r="BD41" s="257"/>
      <c r="BE41" s="257"/>
      <c r="BF41" s="257"/>
      <c r="BG41" s="257"/>
      <c r="BH41" s="257"/>
      <c r="BI41" s="257"/>
      <c r="BJ41" s="257"/>
      <c r="BK41" s="257"/>
      <c r="BL41" s="257"/>
      <c r="BM41" s="268"/>
    </row>
    <row r="42" spans="1:65" x14ac:dyDescent="0.25">
      <c r="B42" s="267"/>
      <c r="C42" s="257"/>
      <c r="D42" s="257"/>
      <c r="E42" s="257"/>
      <c r="F42" s="257"/>
      <c r="G42" s="257"/>
      <c r="H42" s="257"/>
      <c r="I42" s="257"/>
      <c r="J42" s="257"/>
      <c r="K42" s="257"/>
      <c r="L42" s="257"/>
      <c r="M42" s="257"/>
      <c r="N42" s="257"/>
      <c r="O42" s="257"/>
      <c r="P42" s="257"/>
      <c r="Q42" s="257"/>
      <c r="R42" s="257"/>
      <c r="S42" s="257"/>
      <c r="T42" s="257"/>
      <c r="U42" s="257"/>
      <c r="V42" s="257"/>
      <c r="W42" s="257"/>
      <c r="X42" s="257"/>
      <c r="Y42" s="257"/>
      <c r="Z42" s="257"/>
      <c r="AA42" s="257"/>
      <c r="AB42" s="257"/>
      <c r="AC42" s="257"/>
      <c r="AD42" s="257"/>
      <c r="AE42" s="257"/>
      <c r="AF42" s="257"/>
      <c r="AG42" s="257"/>
      <c r="AH42" s="257"/>
      <c r="AI42" s="257"/>
      <c r="AJ42" s="257"/>
      <c r="AK42" s="257"/>
      <c r="AL42" s="257"/>
      <c r="AM42" s="257"/>
      <c r="AN42" s="257"/>
      <c r="AO42" s="257"/>
      <c r="AP42" s="257"/>
      <c r="AQ42" s="257"/>
      <c r="AR42" s="257"/>
      <c r="AS42" s="257"/>
      <c r="AT42" s="257"/>
      <c r="AU42" s="257"/>
      <c r="AV42" s="257"/>
      <c r="AW42" s="257"/>
      <c r="AX42" s="257"/>
      <c r="AY42" s="257"/>
      <c r="AZ42" s="257"/>
      <c r="BA42" s="257"/>
      <c r="BB42" s="257"/>
      <c r="BC42" s="257"/>
      <c r="BD42" s="257"/>
      <c r="BE42" s="257"/>
      <c r="BF42" s="257"/>
      <c r="BG42" s="257"/>
      <c r="BH42" s="257"/>
      <c r="BI42" s="257"/>
      <c r="BJ42" s="257"/>
      <c r="BK42" s="257"/>
      <c r="BL42" s="257"/>
      <c r="BM42" s="268"/>
    </row>
    <row r="43" spans="1:65" x14ac:dyDescent="0.25">
      <c r="B43" s="267"/>
      <c r="C43" s="257"/>
      <c r="D43" s="257"/>
      <c r="E43" s="257"/>
      <c r="F43" s="257"/>
      <c r="G43" s="257"/>
      <c r="H43" s="257"/>
      <c r="I43" s="257"/>
      <c r="J43" s="257"/>
      <c r="K43" s="257"/>
      <c r="L43" s="257"/>
      <c r="M43" s="257"/>
      <c r="N43" s="257"/>
      <c r="O43" s="257"/>
      <c r="P43" s="257"/>
      <c r="Q43" s="257"/>
      <c r="R43" s="257"/>
      <c r="S43" s="257"/>
      <c r="T43" s="257"/>
      <c r="U43" s="257"/>
      <c r="V43" s="257"/>
      <c r="W43" s="257"/>
      <c r="X43" s="257"/>
      <c r="Y43" s="257"/>
      <c r="Z43" s="257"/>
      <c r="AA43" s="257"/>
      <c r="AB43" s="257"/>
      <c r="AC43" s="257"/>
      <c r="AD43" s="257"/>
      <c r="AE43" s="257"/>
      <c r="AF43" s="257"/>
      <c r="AG43" s="257"/>
      <c r="AH43" s="257"/>
      <c r="AI43" s="257"/>
      <c r="AJ43" s="257"/>
      <c r="AK43" s="257"/>
      <c r="AL43" s="257"/>
      <c r="AM43" s="257"/>
      <c r="AN43" s="257"/>
      <c r="AO43" s="257"/>
      <c r="AP43" s="257"/>
      <c r="AQ43" s="257"/>
      <c r="AR43" s="257"/>
      <c r="AS43" s="257"/>
      <c r="AT43" s="257"/>
      <c r="AU43" s="257"/>
      <c r="AV43" s="257"/>
      <c r="AW43" s="257"/>
      <c r="AX43" s="257"/>
      <c r="AY43" s="257"/>
      <c r="AZ43" s="257"/>
      <c r="BA43" s="257"/>
      <c r="BB43" s="257"/>
      <c r="BC43" s="257"/>
      <c r="BD43" s="257"/>
      <c r="BE43" s="257"/>
      <c r="BF43" s="257"/>
      <c r="BG43" s="257"/>
      <c r="BH43" s="257"/>
      <c r="BI43" s="257"/>
      <c r="BJ43" s="257"/>
      <c r="BK43" s="257"/>
      <c r="BL43" s="257"/>
      <c r="BM43" s="268"/>
    </row>
    <row r="44" spans="1:65" x14ac:dyDescent="0.25">
      <c r="B44" s="267"/>
      <c r="C44" s="257"/>
      <c r="D44" s="257"/>
      <c r="E44" s="257"/>
      <c r="F44" s="257"/>
      <c r="G44" s="257"/>
      <c r="H44" s="257"/>
      <c r="I44" s="257"/>
      <c r="J44" s="257"/>
      <c r="K44" s="257"/>
      <c r="L44" s="257"/>
      <c r="M44" s="257"/>
      <c r="N44" s="257"/>
      <c r="O44" s="257"/>
      <c r="P44" s="257"/>
      <c r="Q44" s="257"/>
      <c r="R44" s="257"/>
      <c r="S44" s="257"/>
      <c r="T44" s="257"/>
      <c r="U44" s="257"/>
      <c r="V44" s="257"/>
      <c r="W44" s="257"/>
      <c r="X44" s="257"/>
      <c r="Y44" s="257"/>
      <c r="Z44" s="257"/>
      <c r="AA44" s="257"/>
      <c r="AB44" s="257"/>
      <c r="AC44" s="257"/>
      <c r="AD44" s="257"/>
      <c r="AE44" s="257"/>
      <c r="AF44" s="257"/>
      <c r="AG44" s="257"/>
      <c r="AH44" s="257"/>
      <c r="AI44" s="257"/>
      <c r="AJ44" s="257"/>
      <c r="AK44" s="257"/>
      <c r="AL44" s="257"/>
      <c r="AM44" s="257"/>
      <c r="AN44" s="257"/>
      <c r="AO44" s="257"/>
      <c r="AP44" s="257"/>
      <c r="AQ44" s="257"/>
      <c r="AR44" s="257"/>
      <c r="AS44" s="257"/>
      <c r="AT44" s="257"/>
      <c r="AU44" s="257"/>
      <c r="AV44" s="257"/>
      <c r="AW44" s="257"/>
      <c r="AX44" s="257"/>
      <c r="AY44" s="257"/>
      <c r="AZ44" s="257"/>
      <c r="BA44" s="257"/>
      <c r="BB44" s="257"/>
      <c r="BC44" s="257"/>
      <c r="BD44" s="257"/>
      <c r="BE44" s="257"/>
      <c r="BF44" s="257"/>
      <c r="BG44" s="257"/>
      <c r="BH44" s="257"/>
      <c r="BI44" s="257"/>
      <c r="BJ44" s="257"/>
      <c r="BK44" s="257"/>
      <c r="BL44" s="257"/>
      <c r="BM44" s="268"/>
    </row>
    <row r="45" spans="1:65" x14ac:dyDescent="0.25">
      <c r="B45" s="267"/>
      <c r="C45" s="257"/>
      <c r="D45" s="257"/>
      <c r="E45" s="257"/>
      <c r="F45" s="257"/>
      <c r="G45" s="257"/>
      <c r="H45" s="257"/>
      <c r="I45" s="257"/>
      <c r="J45" s="257"/>
      <c r="K45" s="257"/>
      <c r="L45" s="257"/>
      <c r="M45" s="257"/>
      <c r="N45" s="257"/>
      <c r="O45" s="257"/>
      <c r="P45" s="257"/>
      <c r="Q45" s="257"/>
      <c r="R45" s="257"/>
      <c r="S45" s="257"/>
      <c r="T45" s="257"/>
      <c r="U45" s="257"/>
      <c r="V45" s="257"/>
      <c r="W45" s="257"/>
      <c r="X45" s="257"/>
      <c r="Y45" s="257"/>
      <c r="Z45" s="257"/>
      <c r="AA45" s="257"/>
      <c r="AB45" s="257"/>
      <c r="AC45" s="257"/>
      <c r="AD45" s="257"/>
      <c r="AE45" s="257"/>
      <c r="AF45" s="257"/>
      <c r="AG45" s="257"/>
      <c r="AH45" s="257"/>
      <c r="AI45" s="257"/>
      <c r="AJ45" s="257"/>
      <c r="AK45" s="257"/>
      <c r="AL45" s="257"/>
      <c r="AM45" s="257"/>
      <c r="AN45" s="257"/>
      <c r="AO45" s="257"/>
      <c r="AP45" s="257"/>
      <c r="AQ45" s="257"/>
      <c r="AR45" s="257"/>
      <c r="AS45" s="257"/>
      <c r="AT45" s="257"/>
      <c r="AU45" s="257"/>
      <c r="AV45" s="257"/>
      <c r="AW45" s="257"/>
      <c r="AX45" s="257"/>
      <c r="AY45" s="257"/>
      <c r="AZ45" s="257"/>
      <c r="BA45" s="257"/>
      <c r="BB45" s="257"/>
      <c r="BC45" s="257"/>
      <c r="BD45" s="257"/>
      <c r="BE45" s="257"/>
      <c r="BF45" s="257"/>
      <c r="BG45" s="257"/>
      <c r="BH45" s="257"/>
      <c r="BI45" s="257"/>
      <c r="BJ45" s="257"/>
      <c r="BK45" s="257"/>
      <c r="BL45" s="257"/>
      <c r="BM45" s="268"/>
    </row>
    <row r="46" spans="1:65" x14ac:dyDescent="0.25">
      <c r="B46" s="267"/>
      <c r="C46" s="257"/>
      <c r="D46" s="257"/>
      <c r="E46" s="257"/>
      <c r="F46" s="257"/>
      <c r="G46" s="257"/>
      <c r="H46" s="257"/>
      <c r="I46" s="257"/>
      <c r="J46" s="257"/>
      <c r="K46" s="257"/>
      <c r="L46" s="257"/>
      <c r="M46" s="257"/>
      <c r="N46" s="257"/>
      <c r="O46" s="257"/>
      <c r="P46" s="257"/>
      <c r="Q46" s="257"/>
      <c r="R46" s="257"/>
      <c r="S46" s="257"/>
      <c r="T46" s="257"/>
      <c r="U46" s="257"/>
      <c r="V46" s="257"/>
      <c r="W46" s="257"/>
      <c r="X46" s="257"/>
      <c r="Y46" s="257"/>
      <c r="Z46" s="257"/>
      <c r="AA46" s="257"/>
      <c r="AB46" s="257"/>
      <c r="AC46" s="257"/>
      <c r="AD46" s="257"/>
      <c r="AE46" s="257"/>
      <c r="AF46" s="257"/>
      <c r="AG46" s="257"/>
      <c r="AH46" s="257"/>
      <c r="AI46" s="257"/>
      <c r="AJ46" s="257"/>
      <c r="AK46" s="257"/>
      <c r="AL46" s="257"/>
      <c r="AM46" s="257"/>
      <c r="AN46" s="257"/>
      <c r="AO46" s="257"/>
      <c r="AP46" s="257"/>
      <c r="AQ46" s="257"/>
      <c r="AR46" s="257"/>
      <c r="AS46" s="257"/>
      <c r="AT46" s="257"/>
      <c r="AU46" s="257"/>
      <c r="AV46" s="257"/>
      <c r="AW46" s="257"/>
      <c r="AX46" s="257"/>
      <c r="AY46" s="257"/>
      <c r="AZ46" s="257"/>
      <c r="BA46" s="257"/>
      <c r="BB46" s="257"/>
      <c r="BC46" s="257"/>
      <c r="BD46" s="257"/>
      <c r="BE46" s="257"/>
      <c r="BF46" s="257"/>
      <c r="BG46" s="257"/>
      <c r="BH46" s="257"/>
      <c r="BI46" s="257"/>
      <c r="BJ46" s="257"/>
      <c r="BK46" s="257"/>
      <c r="BL46" s="257"/>
      <c r="BM46" s="268"/>
    </row>
    <row r="47" spans="1:65" x14ac:dyDescent="0.25">
      <c r="B47" s="267"/>
      <c r="C47" s="257"/>
      <c r="D47" s="257"/>
      <c r="E47" s="257"/>
      <c r="F47" s="257"/>
      <c r="G47" s="257"/>
      <c r="H47" s="257"/>
      <c r="I47" s="257"/>
      <c r="J47" s="257"/>
      <c r="K47" s="257"/>
      <c r="L47" s="257"/>
      <c r="M47" s="257"/>
      <c r="N47" s="257"/>
      <c r="O47" s="257"/>
      <c r="P47" s="257"/>
      <c r="Q47" s="257"/>
      <c r="R47" s="257"/>
      <c r="S47" s="257"/>
      <c r="T47" s="257"/>
      <c r="U47" s="257"/>
      <c r="V47" s="257"/>
      <c r="W47" s="257"/>
      <c r="X47" s="257"/>
      <c r="Y47" s="257"/>
      <c r="Z47" s="257"/>
      <c r="AA47" s="257"/>
      <c r="AB47" s="257"/>
      <c r="AC47" s="257"/>
      <c r="AD47" s="257"/>
      <c r="AE47" s="257"/>
      <c r="AF47" s="257"/>
      <c r="AG47" s="257"/>
      <c r="AH47" s="257"/>
      <c r="AI47" s="257"/>
      <c r="AJ47" s="257"/>
      <c r="AK47" s="257"/>
      <c r="AL47" s="257"/>
      <c r="AM47" s="257"/>
      <c r="AN47" s="257"/>
      <c r="AO47" s="257"/>
      <c r="AP47" s="257"/>
      <c r="AQ47" s="257"/>
      <c r="AR47" s="257"/>
      <c r="AS47" s="257"/>
      <c r="AT47" s="257"/>
      <c r="AU47" s="257"/>
      <c r="AV47" s="257"/>
      <c r="AW47" s="257"/>
      <c r="AX47" s="257"/>
      <c r="AY47" s="257"/>
      <c r="AZ47" s="257"/>
      <c r="BA47" s="257"/>
      <c r="BB47" s="257"/>
      <c r="BC47" s="257"/>
      <c r="BD47" s="257"/>
      <c r="BE47" s="257"/>
      <c r="BF47" s="257"/>
      <c r="BG47" s="257"/>
      <c r="BH47" s="257"/>
      <c r="BI47" s="257"/>
      <c r="BJ47" s="257"/>
      <c r="BK47" s="257"/>
      <c r="BL47" s="257"/>
      <c r="BM47" s="268"/>
    </row>
    <row r="48" spans="1:65" x14ac:dyDescent="0.25">
      <c r="B48" s="267"/>
      <c r="C48" s="257"/>
      <c r="D48" s="257"/>
      <c r="E48" s="257"/>
      <c r="F48" s="257"/>
      <c r="G48" s="257"/>
      <c r="H48" s="257"/>
      <c r="I48" s="257"/>
      <c r="J48" s="257"/>
      <c r="K48" s="257"/>
      <c r="L48" s="257"/>
      <c r="M48" s="257"/>
      <c r="N48" s="257"/>
      <c r="O48" s="257"/>
      <c r="P48" s="257"/>
      <c r="Q48" s="257"/>
      <c r="R48" s="257"/>
      <c r="S48" s="257"/>
      <c r="T48" s="257"/>
      <c r="U48" s="257"/>
      <c r="V48" s="257"/>
      <c r="W48" s="257"/>
      <c r="X48" s="257"/>
      <c r="Y48" s="257"/>
      <c r="Z48" s="257"/>
      <c r="AA48" s="257"/>
      <c r="AB48" s="257"/>
      <c r="AC48" s="257"/>
      <c r="AD48" s="257"/>
      <c r="AE48" s="257"/>
      <c r="AF48" s="257"/>
      <c r="AG48" s="257"/>
      <c r="AH48" s="257"/>
      <c r="AI48" s="257"/>
      <c r="AJ48" s="257"/>
      <c r="AK48" s="257"/>
      <c r="AL48" s="257"/>
      <c r="AM48" s="257"/>
      <c r="AN48" s="257"/>
      <c r="AO48" s="257"/>
      <c r="AP48" s="257"/>
      <c r="AQ48" s="257"/>
      <c r="AR48" s="257"/>
      <c r="AS48" s="257"/>
      <c r="AT48" s="257"/>
      <c r="AU48" s="257"/>
      <c r="AV48" s="257"/>
      <c r="AW48" s="257"/>
      <c r="AX48" s="257"/>
      <c r="AY48" s="257"/>
      <c r="AZ48" s="257"/>
      <c r="BA48" s="257"/>
      <c r="BB48" s="257"/>
      <c r="BC48" s="257"/>
      <c r="BD48" s="257"/>
      <c r="BE48" s="257"/>
      <c r="BF48" s="257"/>
      <c r="BG48" s="257"/>
      <c r="BH48" s="257"/>
      <c r="BI48" s="257"/>
      <c r="BJ48" s="257"/>
      <c r="BK48" s="257"/>
      <c r="BL48" s="257"/>
      <c r="BM48" s="268"/>
    </row>
    <row r="49" spans="1:65" x14ac:dyDescent="0.25">
      <c r="B49" s="267"/>
      <c r="C49" s="257"/>
      <c r="D49" s="257"/>
      <c r="E49" s="257"/>
      <c r="F49" s="257"/>
      <c r="G49" s="257"/>
      <c r="H49" s="257"/>
      <c r="I49" s="257"/>
      <c r="J49" s="257"/>
      <c r="K49" s="257"/>
      <c r="L49" s="257"/>
      <c r="M49" s="257"/>
      <c r="N49" s="257"/>
      <c r="O49" s="257"/>
      <c r="P49" s="257"/>
      <c r="Q49" s="257"/>
      <c r="R49" s="257"/>
      <c r="S49" s="257"/>
      <c r="T49" s="257"/>
      <c r="U49" s="257"/>
      <c r="V49" s="257"/>
      <c r="W49" s="257"/>
      <c r="X49" s="257"/>
      <c r="Y49" s="257"/>
      <c r="Z49" s="257"/>
      <c r="AA49" s="257"/>
      <c r="AB49" s="257"/>
      <c r="AC49" s="257"/>
      <c r="AD49" s="257"/>
      <c r="AE49" s="257"/>
      <c r="AF49" s="257"/>
      <c r="AG49" s="257"/>
      <c r="AH49" s="257"/>
      <c r="AI49" s="257"/>
      <c r="AJ49" s="257"/>
      <c r="AK49" s="257"/>
      <c r="AL49" s="257"/>
      <c r="AM49" s="257"/>
      <c r="AN49" s="257"/>
      <c r="AO49" s="257"/>
      <c r="AP49" s="257"/>
      <c r="AQ49" s="257"/>
      <c r="AR49" s="257"/>
      <c r="AS49" s="257"/>
      <c r="AT49" s="257"/>
      <c r="AU49" s="257"/>
      <c r="AV49" s="257"/>
      <c r="AW49" s="257"/>
      <c r="AX49" s="257"/>
      <c r="AY49" s="257"/>
      <c r="AZ49" s="257"/>
      <c r="BA49" s="257"/>
      <c r="BB49" s="257"/>
      <c r="BC49" s="257"/>
      <c r="BD49" s="257"/>
      <c r="BE49" s="257"/>
      <c r="BF49" s="257"/>
      <c r="BG49" s="257"/>
      <c r="BH49" s="257"/>
      <c r="BI49" s="257"/>
      <c r="BJ49" s="257"/>
      <c r="BK49" s="257"/>
      <c r="BL49" s="257"/>
      <c r="BM49" s="268"/>
    </row>
    <row r="50" spans="1:65" x14ac:dyDescent="0.25">
      <c r="A50" s="95"/>
      <c r="B50" s="269"/>
      <c r="C50" s="270"/>
      <c r="D50" s="270"/>
      <c r="E50" s="270"/>
      <c r="F50" s="270"/>
      <c r="G50" s="270"/>
      <c r="H50" s="270"/>
      <c r="I50" s="270"/>
      <c r="J50" s="270"/>
      <c r="K50" s="270"/>
      <c r="L50" s="270"/>
      <c r="M50" s="270"/>
      <c r="N50" s="270"/>
      <c r="O50" s="270"/>
      <c r="P50" s="270"/>
      <c r="Q50" s="270"/>
      <c r="R50" s="270"/>
      <c r="S50" s="270"/>
      <c r="T50" s="270"/>
      <c r="U50" s="270"/>
      <c r="V50" s="270"/>
      <c r="W50" s="270"/>
      <c r="X50" s="270"/>
      <c r="Y50" s="270"/>
      <c r="Z50" s="270"/>
      <c r="AA50" s="270"/>
      <c r="AB50" s="270"/>
      <c r="AC50" s="270"/>
      <c r="AD50" s="270"/>
      <c r="AE50" s="270"/>
      <c r="AF50" s="270"/>
      <c r="AG50" s="270"/>
      <c r="AH50" s="270"/>
      <c r="AI50" s="270"/>
      <c r="AJ50" s="270"/>
      <c r="AK50" s="270"/>
      <c r="AL50" s="270"/>
      <c r="AM50" s="270"/>
      <c r="AN50" s="270"/>
      <c r="AO50" s="270"/>
      <c r="AP50" s="270"/>
      <c r="AQ50" s="270"/>
      <c r="AR50" s="270"/>
      <c r="AS50" s="270"/>
      <c r="AT50" s="270"/>
      <c r="AU50" s="270"/>
      <c r="AV50" s="270"/>
      <c r="AW50" s="270"/>
      <c r="AX50" s="270"/>
      <c r="AY50" s="270"/>
      <c r="AZ50" s="270"/>
      <c r="BA50" s="270"/>
      <c r="BB50" s="270"/>
      <c r="BC50" s="270"/>
      <c r="BD50" s="270"/>
      <c r="BE50" s="270"/>
      <c r="BF50" s="270"/>
      <c r="BG50" s="270"/>
      <c r="BH50" s="270"/>
      <c r="BI50" s="270"/>
      <c r="BJ50" s="270"/>
      <c r="BK50" s="270"/>
      <c r="BL50" s="270"/>
      <c r="BM50" s="271"/>
    </row>
  </sheetData>
  <sheetProtection algorithmName="SHA-512" hashValue="y61hKQmHBE43B3WlaZV25Kc4xjZxd3aO0fqiZXOGulsEvGZcpC6sDTS9Yp5QCskuvJMlHmXA9/uo0RzJ2azXjg==" saltValue="r0l7rxH7XTQ7BrOeOeiHww==" spinCount="100000" sheet="1" insertColumns="0" insertRows="0" deleteColumns="0" deleteRows="0"/>
  <mergeCells count="14">
    <mergeCell ref="B47:BM47"/>
    <mergeCell ref="B48:BM48"/>
    <mergeCell ref="B49:BM49"/>
    <mergeCell ref="B50:BM50"/>
    <mergeCell ref="B36:AU36"/>
    <mergeCell ref="B37:AU37"/>
    <mergeCell ref="B39:BM39"/>
    <mergeCell ref="B40:BM40"/>
    <mergeCell ref="B41:BM41"/>
    <mergeCell ref="B42:BM42"/>
    <mergeCell ref="B43:BM43"/>
    <mergeCell ref="B44:BM44"/>
    <mergeCell ref="B45:BM45"/>
    <mergeCell ref="B46:BM46"/>
  </mergeCells>
  <pageMargins left="0.7" right="0.7" top="0.75" bottom="0.75" header="0.3" footer="0.3"/>
  <pageSetup orientation="portrait" r:id="rId1"/>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E959A850-6995-4456-88AC-F2133E740E0C}">
  <sheetPr>
    <tabColor theme="5" tint="0.39997558519241921"/>
    <pageSetUpPr fitToPage="1"/>
  </sheetPr>
  <dimension ref="A1:BO39"/>
  <sheetViews>
    <sheetView showGridLines="0" rightToLeft="1" topLeftCell="C1" zoomScaleNormal="100" zoomScalePageLayoutView="55" workbookViewId="0">
      <selection activeCell="C2" sqref="C2"/>
    </sheetView>
  </sheetViews>
  <sheetFormatPr defaultColWidth="7.453125" defaultRowHeight="12.5" x14ac:dyDescent="0.25"/>
  <cols>
    <col min="1" max="1" width="7.453125" style="37" hidden="1" customWidth="1"/>
    <col min="2" max="2" width="6.08984375" style="37" hidden="1" customWidth="1"/>
    <col min="3" max="3" width="9.54296875" customWidth="1"/>
    <col min="4" max="4" width="32.90625" customWidth="1"/>
    <col min="5" max="5" width="6.08984375" customWidth="1"/>
    <col min="6" max="6" width="5.453125" style="13" customWidth="1"/>
    <col min="7" max="7" width="1.54296875" style="32" customWidth="1"/>
    <col min="8" max="8" width="5.453125" style="13" customWidth="1"/>
    <col min="9" max="9" width="1.54296875" style="32" customWidth="1"/>
    <col min="10" max="10" width="5.453125" style="13" customWidth="1"/>
    <col min="11" max="11" width="1.54296875" style="32" customWidth="1"/>
    <col min="12" max="12" width="5.453125" style="13" customWidth="1"/>
    <col min="13" max="13" width="1.54296875" style="32" customWidth="1"/>
    <col min="14" max="14" width="5.453125" style="13" customWidth="1"/>
    <col min="15" max="15" width="1.54296875" style="32" customWidth="1"/>
    <col min="16" max="16" width="5.453125" style="13" customWidth="1"/>
    <col min="17" max="17" width="1.54296875" style="32" customWidth="1"/>
    <col min="18" max="18" width="5.453125" style="13" customWidth="1"/>
    <col min="19" max="19" width="1.54296875" style="32" customWidth="1"/>
    <col min="20" max="20" width="5.453125" style="13" customWidth="1"/>
    <col min="21" max="21" width="1.54296875" style="18" customWidth="1"/>
    <col min="22" max="22" width="5.453125" style="13" customWidth="1"/>
    <col min="23" max="23" width="1.54296875" style="18" customWidth="1"/>
    <col min="24" max="24" width="5.453125" style="13" customWidth="1"/>
    <col min="25" max="25" width="1.54296875" style="18" customWidth="1"/>
    <col min="26" max="26" width="5.453125" style="13" customWidth="1"/>
    <col min="27" max="27" width="1.54296875" style="18" customWidth="1"/>
    <col min="28" max="28" width="5.453125" style="13" customWidth="1"/>
    <col min="29" max="29" width="1.54296875" style="18" customWidth="1"/>
    <col min="30" max="30" width="5.453125" style="32" customWidth="1"/>
    <col min="31" max="31" width="1.54296875" style="18" customWidth="1"/>
    <col min="32" max="32" width="5.453125" style="32" customWidth="1"/>
    <col min="33" max="33" width="1.54296875" style="18" customWidth="1"/>
    <col min="34" max="34" width="5.453125" style="13" customWidth="1"/>
    <col min="35" max="35" width="1.54296875" style="18" customWidth="1"/>
    <col min="36" max="36" width="5.453125" style="13" customWidth="1"/>
    <col min="37" max="37" width="1.54296875" style="18" customWidth="1"/>
    <col min="38" max="38" width="5.453125" style="32" customWidth="1"/>
    <col min="39" max="39" width="1.54296875" style="18" customWidth="1"/>
    <col min="40" max="40" width="5.453125" style="32" customWidth="1"/>
    <col min="41" max="41" width="1.54296875" style="18" customWidth="1"/>
    <col min="42" max="42" width="5.453125" style="13" customWidth="1"/>
    <col min="43" max="43" width="1.54296875" style="18" customWidth="1"/>
    <col min="44" max="44" width="5.453125" style="13" customWidth="1"/>
    <col min="45" max="45" width="1.54296875" style="18" customWidth="1"/>
    <col min="46" max="46" width="5.453125" style="13" customWidth="1"/>
    <col min="47" max="47" width="1.54296875" style="18" customWidth="1"/>
    <col min="48" max="48" width="5.453125" style="13" customWidth="1"/>
    <col min="49" max="49" width="1.54296875" style="18" customWidth="1"/>
    <col min="50" max="50" width="5.453125" customWidth="1"/>
    <col min="51" max="51" width="1.81640625" customWidth="1"/>
    <col min="53" max="53" width="1.81640625" customWidth="1"/>
    <col min="55" max="55" width="1.81640625" customWidth="1"/>
    <col min="57" max="57" width="1.81640625" customWidth="1"/>
    <col min="59" max="59" width="1.81640625" customWidth="1"/>
    <col min="61" max="61" width="1.81640625" customWidth="1"/>
    <col min="63" max="63" width="1.81640625" customWidth="1"/>
    <col min="65" max="65" width="1.81640625" customWidth="1"/>
    <col min="67" max="67" width="1.81640625" customWidth="1"/>
  </cols>
  <sheetData>
    <row r="1" spans="1:67" ht="3.9" customHeight="1" x14ac:dyDescent="0.35">
      <c r="C1" s="8"/>
      <c r="D1" s="8"/>
      <c r="E1" s="8"/>
      <c r="F1" s="3"/>
      <c r="G1" s="21"/>
      <c r="H1" s="4"/>
      <c r="I1" s="21"/>
      <c r="J1" s="4"/>
      <c r="K1" s="21"/>
      <c r="L1" s="4"/>
      <c r="M1" s="21"/>
      <c r="N1" s="4"/>
      <c r="O1" s="21"/>
      <c r="P1" s="4"/>
      <c r="Q1" s="21"/>
      <c r="R1" s="4"/>
      <c r="S1" s="21"/>
      <c r="T1" s="4"/>
      <c r="U1" s="5"/>
      <c r="V1" s="4"/>
      <c r="W1" s="5"/>
      <c r="X1" s="4"/>
      <c r="Y1" s="5"/>
      <c r="Z1" s="4"/>
      <c r="AA1" s="5"/>
      <c r="AB1" s="4"/>
      <c r="AC1" s="5"/>
      <c r="AD1" s="21"/>
      <c r="AE1" s="5"/>
      <c r="AF1" s="21"/>
      <c r="AG1" s="5"/>
      <c r="AH1" s="4"/>
      <c r="AI1" s="64"/>
      <c r="AJ1" s="4"/>
      <c r="AK1" s="64"/>
      <c r="AL1" s="4"/>
      <c r="AM1" s="5"/>
      <c r="AN1" s="4"/>
      <c r="AO1" s="5"/>
      <c r="AP1" s="4"/>
      <c r="AQ1" s="5"/>
      <c r="AR1" s="4"/>
      <c r="AS1" s="5"/>
      <c r="AT1" s="4"/>
      <c r="AU1" s="5"/>
      <c r="AV1" s="4"/>
      <c r="AW1" s="5"/>
    </row>
    <row r="2" spans="1:67" ht="18.649999999999999" customHeight="1" x14ac:dyDescent="0.35">
      <c r="B2" s="37">
        <v>170</v>
      </c>
      <c r="C2" s="236" t="s">
        <v>172</v>
      </c>
      <c r="D2" s="9"/>
      <c r="E2" s="63"/>
      <c r="F2" s="62"/>
      <c r="G2" s="61"/>
      <c r="H2" s="60"/>
      <c r="I2" s="61"/>
      <c r="J2" s="60"/>
      <c r="K2" s="61"/>
      <c r="L2" s="60"/>
      <c r="M2" s="61"/>
      <c r="N2" s="60"/>
      <c r="O2" s="61"/>
      <c r="P2" s="60"/>
      <c r="Q2" s="61"/>
      <c r="R2" s="60"/>
      <c r="S2" s="59"/>
      <c r="T2" s="57"/>
      <c r="U2" s="56"/>
      <c r="V2" s="57"/>
      <c r="W2" s="56"/>
      <c r="X2" s="57"/>
      <c r="Y2" s="56"/>
      <c r="Z2" s="57"/>
      <c r="AA2" s="56"/>
      <c r="AB2" s="57"/>
      <c r="AC2" s="56"/>
      <c r="AD2" s="59"/>
      <c r="AE2" s="56"/>
      <c r="AF2" s="59"/>
      <c r="AG2" s="56"/>
      <c r="AH2" s="57"/>
      <c r="AI2" s="58"/>
      <c r="AJ2" s="57"/>
      <c r="AK2" s="58"/>
      <c r="AL2" s="57"/>
      <c r="AM2" s="56"/>
      <c r="AN2" s="57"/>
      <c r="AO2" s="56"/>
      <c r="AP2" s="57"/>
      <c r="AQ2" s="56"/>
      <c r="AR2" s="57"/>
      <c r="AS2" s="56"/>
      <c r="AT2" s="57"/>
      <c r="AU2" s="56"/>
      <c r="AV2" s="57"/>
      <c r="AW2" s="56"/>
    </row>
    <row r="3" spans="1:67" ht="14.15" customHeight="1" x14ac:dyDescent="0.4">
      <c r="F3" s="10" t="s">
        <v>173</v>
      </c>
      <c r="G3" s="11"/>
      <c r="H3" s="12"/>
      <c r="I3" s="11"/>
      <c r="J3" s="12"/>
      <c r="K3" s="11"/>
      <c r="L3" s="12"/>
      <c r="M3" s="11"/>
      <c r="N3" s="12"/>
      <c r="O3" s="11"/>
      <c r="P3" s="12"/>
      <c r="Q3" s="11"/>
      <c r="R3" s="16"/>
      <c r="S3" s="14"/>
      <c r="U3" s="14"/>
      <c r="V3" s="16"/>
      <c r="W3" s="14"/>
      <c r="X3" s="15"/>
      <c r="Y3" s="14"/>
      <c r="Z3" s="17"/>
      <c r="AA3" s="14"/>
      <c r="AB3" s="16"/>
      <c r="AC3" s="14"/>
      <c r="AD3" s="16"/>
      <c r="AF3" s="2"/>
      <c r="AG3" s="14"/>
      <c r="AH3" s="6"/>
      <c r="AI3" s="55"/>
      <c r="AJ3" s="6"/>
      <c r="AL3" s="6"/>
      <c r="AM3" s="7"/>
      <c r="AN3"/>
      <c r="AO3" s="5"/>
      <c r="AP3" s="6"/>
      <c r="AQ3" s="19"/>
      <c r="AR3" s="6"/>
      <c r="AS3" s="19"/>
      <c r="AT3" s="6"/>
      <c r="AU3" s="19"/>
      <c r="AV3" s="6"/>
      <c r="AW3" s="19"/>
    </row>
    <row r="4" spans="1:67" ht="23.15" customHeight="1" x14ac:dyDescent="0.25">
      <c r="B4" s="54">
        <v>2</v>
      </c>
      <c r="C4" s="168" t="s">
        <v>174</v>
      </c>
      <c r="D4" s="168" t="s">
        <v>175</v>
      </c>
      <c r="E4" s="168" t="s">
        <v>176</v>
      </c>
      <c r="F4" s="168">
        <v>2000</v>
      </c>
      <c r="G4" s="168"/>
      <c r="H4" s="168">
        <v>2001</v>
      </c>
      <c r="I4" s="168"/>
      <c r="J4" s="168">
        <v>2002</v>
      </c>
      <c r="K4" s="168"/>
      <c r="L4" s="168">
        <v>2003</v>
      </c>
      <c r="M4" s="168"/>
      <c r="N4" s="168">
        <v>2004</v>
      </c>
      <c r="O4" s="168"/>
      <c r="P4" s="168">
        <v>2005</v>
      </c>
      <c r="Q4" s="168"/>
      <c r="R4" s="168">
        <v>2006</v>
      </c>
      <c r="S4" s="168"/>
      <c r="T4" s="168">
        <v>2007</v>
      </c>
      <c r="U4" s="168"/>
      <c r="V4" s="168">
        <v>2008</v>
      </c>
      <c r="W4" s="168"/>
      <c r="X4" s="168">
        <v>2009</v>
      </c>
      <c r="Y4" s="168"/>
      <c r="Z4" s="168">
        <v>2010</v>
      </c>
      <c r="AA4" s="168"/>
      <c r="AB4" s="168">
        <v>2011</v>
      </c>
      <c r="AC4" s="168"/>
      <c r="AD4" s="168">
        <v>2012</v>
      </c>
      <c r="AE4" s="168"/>
      <c r="AF4" s="168">
        <v>2013</v>
      </c>
      <c r="AG4" s="168"/>
      <c r="AH4" s="168">
        <v>2014</v>
      </c>
      <c r="AI4" s="168"/>
      <c r="AJ4" s="168">
        <v>2015</v>
      </c>
      <c r="AK4" s="168"/>
      <c r="AL4" s="168">
        <v>2016</v>
      </c>
      <c r="AM4" s="168"/>
      <c r="AN4" s="168">
        <v>2017</v>
      </c>
      <c r="AO4" s="168"/>
      <c r="AP4" s="168">
        <v>2018</v>
      </c>
      <c r="AQ4" s="168"/>
      <c r="AR4" s="168">
        <v>2019</v>
      </c>
      <c r="AS4" s="168"/>
      <c r="AT4" s="168">
        <v>2020</v>
      </c>
      <c r="AU4" s="168"/>
      <c r="AV4" s="168">
        <v>2021</v>
      </c>
      <c r="AW4" s="22"/>
      <c r="AX4" s="168">
        <v>2022</v>
      </c>
      <c r="AY4" s="168"/>
      <c r="AZ4" s="168">
        <v>2023</v>
      </c>
      <c r="BA4" s="168"/>
      <c r="BB4" s="168">
        <v>2024</v>
      </c>
      <c r="BC4" s="168"/>
      <c r="BD4" s="168">
        <v>2025</v>
      </c>
      <c r="BE4" s="168"/>
      <c r="BF4" s="168">
        <v>2026</v>
      </c>
      <c r="BG4" s="168"/>
      <c r="BH4" s="168">
        <v>2027</v>
      </c>
      <c r="BI4" s="168"/>
      <c r="BJ4" s="168">
        <v>2028</v>
      </c>
      <c r="BK4" s="168"/>
      <c r="BL4" s="168">
        <v>2029</v>
      </c>
      <c r="BM4" s="168"/>
      <c r="BN4" s="168">
        <v>2030</v>
      </c>
      <c r="BO4" s="168"/>
    </row>
    <row r="5" spans="1:67" s="141" customFormat="1" ht="18.75" customHeight="1" x14ac:dyDescent="0.25">
      <c r="A5" s="169"/>
      <c r="B5" s="170">
        <v>3550</v>
      </c>
      <c r="C5" s="25">
        <v>1</v>
      </c>
      <c r="D5" s="205" t="s">
        <v>177</v>
      </c>
      <c r="E5" s="23" t="s">
        <v>178</v>
      </c>
      <c r="F5" s="190">
        <f>SUM(F6:F9)</f>
        <v>0</v>
      </c>
      <c r="G5" s="191"/>
      <c r="H5" s="190">
        <f>SUM(H6:H9)</f>
        <v>0</v>
      </c>
      <c r="I5" s="191"/>
      <c r="J5" s="190">
        <f>SUM(J6:J9)</f>
        <v>0</v>
      </c>
      <c r="K5" s="191"/>
      <c r="L5" s="190">
        <f>SUM(L6:L9)</f>
        <v>0</v>
      </c>
      <c r="M5" s="191"/>
      <c r="N5" s="190">
        <f>SUM(N6:N9)</f>
        <v>0</v>
      </c>
      <c r="O5" s="191"/>
      <c r="P5" s="190">
        <f>SUM(P6:P9)</f>
        <v>0</v>
      </c>
      <c r="Q5" s="191"/>
      <c r="R5" s="190">
        <f>SUM(R6:R9)</f>
        <v>0</v>
      </c>
      <c r="S5" s="191"/>
      <c r="T5" s="190">
        <f>SUM(T6:T9)</f>
        <v>0</v>
      </c>
      <c r="U5" s="191"/>
      <c r="V5" s="190">
        <f>SUM(V6:V9)</f>
        <v>0</v>
      </c>
      <c r="W5" s="191"/>
      <c r="X5" s="190">
        <f>SUM(X6:X9)</f>
        <v>0</v>
      </c>
      <c r="Y5" s="191"/>
      <c r="Z5" s="190">
        <f>SUM(Z6:Z9)</f>
        <v>0</v>
      </c>
      <c r="AA5" s="191"/>
      <c r="AB5" s="190">
        <f>SUM(AB6:AB9)</f>
        <v>0</v>
      </c>
      <c r="AC5" s="191"/>
      <c r="AD5" s="192">
        <f>SUM(AD6:AD9)</f>
        <v>0</v>
      </c>
      <c r="AE5" s="193"/>
      <c r="AF5" s="192">
        <f>SUM(AF6:AF9)</f>
        <v>0</v>
      </c>
      <c r="AG5" s="193"/>
      <c r="AH5" s="192">
        <f>SUM(AH6:AH9)</f>
        <v>0</v>
      </c>
      <c r="AI5" s="193"/>
      <c r="AJ5" s="192">
        <f>SUM(AJ6:AJ9)</f>
        <v>0</v>
      </c>
      <c r="AK5" s="193"/>
      <c r="AL5" s="190">
        <f>SUM(AL6:AL9)</f>
        <v>0</v>
      </c>
      <c r="AM5" s="191"/>
      <c r="AN5" s="190">
        <f>SUM(AN6:AN9)</f>
        <v>0</v>
      </c>
      <c r="AO5" s="191"/>
      <c r="AP5" s="190">
        <f>SUM(AP6:AP9)</f>
        <v>0</v>
      </c>
      <c r="AQ5" s="191"/>
      <c r="AR5" s="190">
        <f>SUM(AR6:AR9)</f>
        <v>0</v>
      </c>
      <c r="AS5" s="191"/>
      <c r="AT5" s="190">
        <f>SUM(AT6:AT9)</f>
        <v>0</v>
      </c>
      <c r="AU5" s="191"/>
      <c r="AV5" s="190">
        <f>SUM(AV6:AV9)</f>
        <v>0</v>
      </c>
      <c r="AW5" s="191"/>
      <c r="AX5" s="190">
        <f>SUM(AX6:AX9)</f>
        <v>0</v>
      </c>
      <c r="AY5" s="190"/>
      <c r="AZ5" s="190">
        <f>SUM(AZ6:AZ9)</f>
        <v>0</v>
      </c>
      <c r="BA5" s="190"/>
      <c r="BB5" s="190">
        <f>SUM(BB6:BB9)</f>
        <v>0</v>
      </c>
      <c r="BC5" s="190"/>
      <c r="BD5" s="190">
        <f>SUM(BD6:BD9)</f>
        <v>0</v>
      </c>
      <c r="BE5" s="190"/>
      <c r="BF5" s="190">
        <f>SUM(BF6:BF9)</f>
        <v>0</v>
      </c>
      <c r="BG5" s="190"/>
      <c r="BH5" s="190">
        <f>SUM(BH6:BH9)</f>
        <v>0</v>
      </c>
      <c r="BI5" s="190"/>
      <c r="BJ5" s="190">
        <f>SUM(BJ6:BJ9)</f>
        <v>0</v>
      </c>
      <c r="BK5" s="190"/>
      <c r="BL5" s="190">
        <f>SUM(BL6:BL9)</f>
        <v>0</v>
      </c>
      <c r="BM5" s="190"/>
      <c r="BN5" s="190">
        <f>SUM(BN6:BN9)</f>
        <v>0</v>
      </c>
      <c r="BO5" s="190"/>
    </row>
    <row r="6" spans="1:67" s="141" customFormat="1" ht="23.15" customHeight="1" x14ac:dyDescent="0.2">
      <c r="A6" s="169"/>
      <c r="B6" s="170">
        <v>3560</v>
      </c>
      <c r="C6" s="171">
        <v>2</v>
      </c>
      <c r="D6" s="206" t="s">
        <v>179</v>
      </c>
      <c r="E6" s="23" t="s">
        <v>180</v>
      </c>
      <c r="F6" s="172"/>
      <c r="G6" s="173"/>
      <c r="H6" s="172"/>
      <c r="I6" s="173"/>
      <c r="J6" s="172"/>
      <c r="K6" s="173"/>
      <c r="L6" s="172"/>
      <c r="M6" s="173"/>
      <c r="N6" s="172"/>
      <c r="O6" s="173"/>
      <c r="P6" s="172"/>
      <c r="Q6" s="173"/>
      <c r="R6" s="172"/>
      <c r="S6" s="173"/>
      <c r="T6" s="172"/>
      <c r="U6" s="173"/>
      <c r="V6" s="172"/>
      <c r="W6" s="26"/>
      <c r="X6" s="172"/>
      <c r="Y6" s="26"/>
      <c r="Z6" s="172"/>
      <c r="AA6" s="26"/>
      <c r="AB6" s="172"/>
      <c r="AC6" s="26"/>
      <c r="AD6" s="172"/>
      <c r="AE6" s="26"/>
      <c r="AF6" s="172"/>
      <c r="AG6" s="26"/>
      <c r="AH6" s="172"/>
      <c r="AI6" s="26"/>
      <c r="AJ6" s="172"/>
      <c r="AK6" s="26"/>
      <c r="AL6" s="172"/>
      <c r="AM6" s="26"/>
      <c r="AN6" s="172"/>
      <c r="AO6" s="26"/>
      <c r="AP6" s="172"/>
      <c r="AQ6" s="26"/>
      <c r="AR6" s="172"/>
      <c r="AS6" s="26"/>
      <c r="AT6" s="172"/>
      <c r="AU6" s="173"/>
      <c r="AV6" s="172"/>
      <c r="AW6" s="173"/>
      <c r="AX6" s="172"/>
      <c r="AY6" s="53"/>
      <c r="AZ6" s="172"/>
      <c r="BA6" s="53"/>
      <c r="BB6" s="172"/>
      <c r="BC6" s="53"/>
      <c r="BD6" s="172"/>
      <c r="BE6" s="53"/>
      <c r="BF6" s="172"/>
      <c r="BG6" s="53"/>
      <c r="BH6" s="172"/>
      <c r="BI6" s="53"/>
      <c r="BJ6" s="172"/>
      <c r="BK6" s="53"/>
      <c r="BL6" s="172"/>
      <c r="BM6" s="53"/>
      <c r="BN6" s="172"/>
      <c r="BO6" s="53"/>
    </row>
    <row r="7" spans="1:67" s="141" customFormat="1" ht="23.15" customHeight="1" x14ac:dyDescent="0.2">
      <c r="A7" s="169"/>
      <c r="B7" s="170">
        <v>3570</v>
      </c>
      <c r="C7" s="171">
        <v>3</v>
      </c>
      <c r="D7" s="206" t="s">
        <v>181</v>
      </c>
      <c r="E7" s="23" t="s">
        <v>182</v>
      </c>
      <c r="F7" s="172"/>
      <c r="G7" s="173"/>
      <c r="H7" s="172"/>
      <c r="I7" s="173"/>
      <c r="J7" s="172"/>
      <c r="K7" s="173"/>
      <c r="L7" s="172"/>
      <c r="M7" s="173"/>
      <c r="N7" s="172"/>
      <c r="O7" s="173"/>
      <c r="P7" s="172"/>
      <c r="Q7" s="173"/>
      <c r="R7" s="172"/>
      <c r="S7" s="173"/>
      <c r="T7" s="172"/>
      <c r="U7" s="173"/>
      <c r="V7" s="172"/>
      <c r="W7" s="26"/>
      <c r="X7" s="172"/>
      <c r="Y7" s="26"/>
      <c r="Z7" s="172"/>
      <c r="AA7" s="26"/>
      <c r="AB7" s="172"/>
      <c r="AC7" s="173"/>
      <c r="AD7" s="172"/>
      <c r="AE7" s="173"/>
      <c r="AF7" s="172"/>
      <c r="AG7" s="173"/>
      <c r="AH7" s="172"/>
      <c r="AI7" s="173"/>
      <c r="AJ7" s="172"/>
      <c r="AK7" s="173"/>
      <c r="AL7" s="172"/>
      <c r="AM7" s="173"/>
      <c r="AN7" s="172"/>
      <c r="AO7" s="173"/>
      <c r="AP7" s="172"/>
      <c r="AQ7" s="173"/>
      <c r="AR7" s="172"/>
      <c r="AS7" s="173"/>
      <c r="AT7" s="172"/>
      <c r="AU7" s="173"/>
      <c r="AV7" s="172"/>
      <c r="AW7" s="173"/>
      <c r="AX7" s="172"/>
      <c r="AY7" s="53"/>
      <c r="AZ7" s="172"/>
      <c r="BA7" s="53"/>
      <c r="BB7" s="172"/>
      <c r="BC7" s="53"/>
      <c r="BD7" s="172"/>
      <c r="BE7" s="53"/>
      <c r="BF7" s="172"/>
      <c r="BG7" s="53"/>
      <c r="BH7" s="172"/>
      <c r="BI7" s="53"/>
      <c r="BJ7" s="172"/>
      <c r="BK7" s="53"/>
      <c r="BL7" s="172"/>
      <c r="BM7" s="53"/>
      <c r="BN7" s="172"/>
      <c r="BO7" s="53"/>
    </row>
    <row r="8" spans="1:67" s="141" customFormat="1" ht="26.15" customHeight="1" x14ac:dyDescent="0.2">
      <c r="A8" s="169"/>
      <c r="B8" s="170">
        <v>3580</v>
      </c>
      <c r="C8" s="171">
        <v>4</v>
      </c>
      <c r="D8" s="206" t="s">
        <v>183</v>
      </c>
      <c r="E8" s="23" t="s">
        <v>184</v>
      </c>
      <c r="F8" s="172"/>
      <c r="G8" s="173"/>
      <c r="H8" s="172"/>
      <c r="I8" s="173"/>
      <c r="J8" s="172"/>
      <c r="K8" s="173"/>
      <c r="L8" s="172"/>
      <c r="M8" s="173"/>
      <c r="N8" s="172"/>
      <c r="O8" s="173"/>
      <c r="P8" s="172"/>
      <c r="Q8" s="173"/>
      <c r="R8" s="172"/>
      <c r="S8" s="173"/>
      <c r="T8" s="172"/>
      <c r="U8" s="173"/>
      <c r="V8" s="172"/>
      <c r="W8" s="173"/>
      <c r="X8" s="172"/>
      <c r="Y8" s="173"/>
      <c r="Z8" s="172"/>
      <c r="AA8" s="173"/>
      <c r="AB8" s="172"/>
      <c r="AC8" s="173"/>
      <c r="AD8" s="172"/>
      <c r="AE8" s="173"/>
      <c r="AF8" s="172"/>
      <c r="AG8" s="173"/>
      <c r="AH8" s="172"/>
      <c r="AI8" s="173"/>
      <c r="AJ8" s="172"/>
      <c r="AK8" s="173"/>
      <c r="AL8" s="172"/>
      <c r="AM8" s="173"/>
      <c r="AN8" s="172"/>
      <c r="AO8" s="173"/>
      <c r="AP8" s="172"/>
      <c r="AQ8" s="173"/>
      <c r="AR8" s="172"/>
      <c r="AS8" s="173"/>
      <c r="AT8" s="172"/>
      <c r="AU8" s="173"/>
      <c r="AV8" s="172"/>
      <c r="AW8" s="173"/>
      <c r="AX8" s="172"/>
      <c r="AY8" s="53"/>
      <c r="AZ8" s="172"/>
      <c r="BA8" s="53"/>
      <c r="BB8" s="172"/>
      <c r="BC8" s="53"/>
      <c r="BD8" s="172"/>
      <c r="BE8" s="53"/>
      <c r="BF8" s="172"/>
      <c r="BG8" s="53"/>
      <c r="BH8" s="172"/>
      <c r="BI8" s="53"/>
      <c r="BJ8" s="172"/>
      <c r="BK8" s="53"/>
      <c r="BL8" s="172"/>
      <c r="BM8" s="53"/>
      <c r="BN8" s="172"/>
      <c r="BO8" s="53"/>
    </row>
    <row r="9" spans="1:67" s="141" customFormat="1" ht="18.75" customHeight="1" x14ac:dyDescent="0.25">
      <c r="A9" s="169"/>
      <c r="B9" s="170">
        <v>3590</v>
      </c>
      <c r="C9" s="171">
        <v>5</v>
      </c>
      <c r="D9" s="206" t="s">
        <v>185</v>
      </c>
      <c r="E9" s="23" t="s">
        <v>186</v>
      </c>
      <c r="F9" s="190">
        <f>SUM(F10:F12)</f>
        <v>0</v>
      </c>
      <c r="G9" s="191"/>
      <c r="H9" s="190">
        <f>SUM(H10:H12)</f>
        <v>0</v>
      </c>
      <c r="I9" s="191"/>
      <c r="J9" s="190">
        <f>SUM(J10:J12)</f>
        <v>0</v>
      </c>
      <c r="K9" s="191"/>
      <c r="L9" s="190">
        <f>SUM(L10:L12)</f>
        <v>0</v>
      </c>
      <c r="M9" s="191"/>
      <c r="N9" s="190">
        <f>SUM(N10:N12)</f>
        <v>0</v>
      </c>
      <c r="O9" s="191"/>
      <c r="P9" s="190">
        <f>SUM(P10:P12)</f>
        <v>0</v>
      </c>
      <c r="Q9" s="191"/>
      <c r="R9" s="190">
        <f>SUM(R10:R12)</f>
        <v>0</v>
      </c>
      <c r="S9" s="191"/>
      <c r="T9" s="190">
        <f>SUM(T10:T12)</f>
        <v>0</v>
      </c>
      <c r="U9" s="191"/>
      <c r="V9" s="190">
        <f>SUM(V10:V12)</f>
        <v>0</v>
      </c>
      <c r="W9" s="191"/>
      <c r="X9" s="190">
        <f>SUM(X10:X12)</f>
        <v>0</v>
      </c>
      <c r="Y9" s="191"/>
      <c r="Z9" s="190">
        <f>SUM(Z10:Z12)</f>
        <v>0</v>
      </c>
      <c r="AA9" s="191"/>
      <c r="AB9" s="190">
        <f>SUM(AB10:AB12)</f>
        <v>0</v>
      </c>
      <c r="AC9" s="191"/>
      <c r="AD9" s="190">
        <f>SUM(AD10:AD12)</f>
        <v>0</v>
      </c>
      <c r="AE9" s="191"/>
      <c r="AF9" s="190">
        <f>SUM(AF10:AF12)</f>
        <v>0</v>
      </c>
      <c r="AG9" s="191"/>
      <c r="AH9" s="190">
        <f>SUM(AH10:AH12)</f>
        <v>0</v>
      </c>
      <c r="AI9" s="191"/>
      <c r="AJ9" s="190">
        <f>SUM(AJ10:AJ12)</f>
        <v>0</v>
      </c>
      <c r="AK9" s="191"/>
      <c r="AL9" s="190">
        <f>SUM(AL10:AL12)</f>
        <v>0</v>
      </c>
      <c r="AM9" s="191"/>
      <c r="AN9" s="190">
        <f>SUM(AN10:AN12)</f>
        <v>0</v>
      </c>
      <c r="AO9" s="191"/>
      <c r="AP9" s="190">
        <f>SUM(AP10:AP12)</f>
        <v>0</v>
      </c>
      <c r="AQ9" s="191"/>
      <c r="AR9" s="190">
        <f>SUM(AR10:AR12)</f>
        <v>0</v>
      </c>
      <c r="AS9" s="191"/>
      <c r="AT9" s="190">
        <f>SUM(AT10:AT12)</f>
        <v>0</v>
      </c>
      <c r="AU9" s="191"/>
      <c r="AV9" s="190">
        <f>SUM(AV10:AV12)</f>
        <v>0</v>
      </c>
      <c r="AW9" s="191"/>
      <c r="AX9" s="190">
        <f>SUM(AX10:AX12)</f>
        <v>0</v>
      </c>
      <c r="AY9" s="190"/>
      <c r="AZ9" s="190">
        <f>SUM(AZ10:AZ12)</f>
        <v>0</v>
      </c>
      <c r="BA9" s="190"/>
      <c r="BB9" s="190">
        <f>SUM(BB10:BB12)</f>
        <v>0</v>
      </c>
      <c r="BC9" s="190"/>
      <c r="BD9" s="190">
        <f>SUM(BD10:BD12)</f>
        <v>0</v>
      </c>
      <c r="BE9" s="190"/>
      <c r="BF9" s="190">
        <f>SUM(BF10:BF12)</f>
        <v>0</v>
      </c>
      <c r="BG9" s="190"/>
      <c r="BH9" s="190">
        <f>SUM(BH10:BH12)</f>
        <v>0</v>
      </c>
      <c r="BI9" s="190"/>
      <c r="BJ9" s="190">
        <f>SUM(BJ10:BJ12)</f>
        <v>0</v>
      </c>
      <c r="BK9" s="190"/>
      <c r="BL9" s="190">
        <f>SUM(BL10:BL12)</f>
        <v>0</v>
      </c>
      <c r="BM9" s="190"/>
      <c r="BN9" s="190">
        <f>SUM(BN10:BN12)</f>
        <v>0</v>
      </c>
      <c r="BO9" s="190"/>
    </row>
    <row r="10" spans="1:67" s="141" customFormat="1" ht="18.75" customHeight="1" x14ac:dyDescent="0.2">
      <c r="A10" s="169"/>
      <c r="B10" s="170">
        <v>3591</v>
      </c>
      <c r="C10" s="171">
        <v>6</v>
      </c>
      <c r="D10" s="206" t="s">
        <v>187</v>
      </c>
      <c r="E10" s="23" t="s">
        <v>188</v>
      </c>
      <c r="F10" s="172"/>
      <c r="G10" s="173"/>
      <c r="H10" s="172"/>
      <c r="I10" s="173"/>
      <c r="J10" s="172"/>
      <c r="K10" s="173"/>
      <c r="L10" s="172"/>
      <c r="M10" s="173"/>
      <c r="N10" s="172"/>
      <c r="O10" s="173"/>
      <c r="P10" s="172"/>
      <c r="Q10" s="173"/>
      <c r="R10" s="172"/>
      <c r="S10" s="173"/>
      <c r="T10" s="172"/>
      <c r="U10" s="173"/>
      <c r="V10" s="172"/>
      <c r="W10" s="27"/>
      <c r="X10" s="172"/>
      <c r="Y10" s="27"/>
      <c r="Z10" s="172"/>
      <c r="AA10" s="27"/>
      <c r="AB10" s="172"/>
      <c r="AC10" s="27"/>
      <c r="AD10" s="172"/>
      <c r="AE10" s="27"/>
      <c r="AF10" s="172"/>
      <c r="AG10" s="27"/>
      <c r="AH10" s="172"/>
      <c r="AI10" s="27"/>
      <c r="AJ10" s="172"/>
      <c r="AK10" s="27"/>
      <c r="AL10" s="172"/>
      <c r="AM10" s="27"/>
      <c r="AN10" s="172"/>
      <c r="AO10" s="27"/>
      <c r="AP10" s="172"/>
      <c r="AQ10" s="27"/>
      <c r="AR10" s="172"/>
      <c r="AS10" s="27"/>
      <c r="AT10" s="172"/>
      <c r="AU10" s="173"/>
      <c r="AV10" s="172"/>
      <c r="AW10" s="173"/>
      <c r="AX10" s="172"/>
      <c r="AY10" s="53"/>
      <c r="AZ10" s="172"/>
      <c r="BA10" s="53"/>
      <c r="BB10" s="172"/>
      <c r="BC10" s="53"/>
      <c r="BD10" s="172"/>
      <c r="BE10" s="53"/>
      <c r="BF10" s="172"/>
      <c r="BG10" s="53"/>
      <c r="BH10" s="172"/>
      <c r="BI10" s="53"/>
      <c r="BJ10" s="172"/>
      <c r="BK10" s="53"/>
      <c r="BL10" s="172"/>
      <c r="BM10" s="53"/>
      <c r="BN10" s="172"/>
      <c r="BO10" s="53"/>
    </row>
    <row r="11" spans="1:67" s="141" customFormat="1" ht="18.75" customHeight="1" x14ac:dyDescent="0.2">
      <c r="A11" s="169"/>
      <c r="B11" s="170">
        <v>3592</v>
      </c>
      <c r="C11" s="171">
        <v>7</v>
      </c>
      <c r="D11" s="206" t="s">
        <v>189</v>
      </c>
      <c r="E11" s="23" t="s">
        <v>190</v>
      </c>
      <c r="F11" s="172"/>
      <c r="G11" s="173"/>
      <c r="H11" s="172"/>
      <c r="I11" s="173"/>
      <c r="J11" s="172"/>
      <c r="K11" s="173"/>
      <c r="L11" s="172"/>
      <c r="M11" s="173"/>
      <c r="N11" s="172"/>
      <c r="O11" s="173"/>
      <c r="P11" s="172"/>
      <c r="Q11" s="173"/>
      <c r="R11" s="172"/>
      <c r="S11" s="173"/>
      <c r="T11" s="172"/>
      <c r="U11" s="173"/>
      <c r="V11" s="172"/>
      <c r="W11" s="27"/>
      <c r="X11" s="172"/>
      <c r="Y11" s="27"/>
      <c r="Z11" s="172"/>
      <c r="AA11" s="27"/>
      <c r="AB11" s="172"/>
      <c r="AC11" s="27"/>
      <c r="AD11" s="172"/>
      <c r="AE11" s="27"/>
      <c r="AF11" s="172"/>
      <c r="AG11" s="27"/>
      <c r="AH11" s="172"/>
      <c r="AI11" s="27"/>
      <c r="AJ11" s="172"/>
      <c r="AK11" s="27"/>
      <c r="AL11" s="172"/>
      <c r="AM11" s="27"/>
      <c r="AN11" s="172"/>
      <c r="AO11" s="27"/>
      <c r="AP11" s="172"/>
      <c r="AQ11" s="27"/>
      <c r="AR11" s="172"/>
      <c r="AS11" s="27"/>
      <c r="AT11" s="172"/>
      <c r="AU11" s="173"/>
      <c r="AV11" s="172"/>
      <c r="AW11" s="173"/>
      <c r="AX11" s="172"/>
      <c r="AY11" s="53"/>
      <c r="AZ11" s="172"/>
      <c r="BA11" s="53"/>
      <c r="BB11" s="172"/>
      <c r="BC11" s="53"/>
      <c r="BD11" s="172"/>
      <c r="BE11" s="53"/>
      <c r="BF11" s="172"/>
      <c r="BG11" s="53"/>
      <c r="BH11" s="172"/>
      <c r="BI11" s="53"/>
      <c r="BJ11" s="172"/>
      <c r="BK11" s="53"/>
      <c r="BL11" s="172"/>
      <c r="BM11" s="53"/>
      <c r="BN11" s="172"/>
      <c r="BO11" s="53"/>
    </row>
    <row r="12" spans="1:67" s="141" customFormat="1" ht="27" customHeight="1" thickBot="1" x14ac:dyDescent="0.25">
      <c r="A12" s="169"/>
      <c r="B12" s="170">
        <v>3593</v>
      </c>
      <c r="C12" s="174">
        <v>8</v>
      </c>
      <c r="D12" s="207" t="s">
        <v>191</v>
      </c>
      <c r="E12" s="51" t="s">
        <v>192</v>
      </c>
      <c r="F12" s="175"/>
      <c r="G12" s="176"/>
      <c r="H12" s="175"/>
      <c r="I12" s="176"/>
      <c r="J12" s="175"/>
      <c r="K12" s="176"/>
      <c r="L12" s="175"/>
      <c r="M12" s="176"/>
      <c r="N12" s="175"/>
      <c r="O12" s="176"/>
      <c r="P12" s="175"/>
      <c r="Q12" s="176"/>
      <c r="R12" s="175"/>
      <c r="S12" s="176"/>
      <c r="T12" s="175"/>
      <c r="U12" s="176"/>
      <c r="V12" s="177"/>
      <c r="W12" s="50"/>
      <c r="X12" s="177"/>
      <c r="Y12" s="50"/>
      <c r="Z12" s="177"/>
      <c r="AA12" s="50"/>
      <c r="AB12" s="177"/>
      <c r="AC12" s="50"/>
      <c r="AD12" s="177"/>
      <c r="AE12" s="50"/>
      <c r="AF12" s="177"/>
      <c r="AG12" s="50"/>
      <c r="AH12" s="177"/>
      <c r="AI12" s="50"/>
      <c r="AJ12" s="177"/>
      <c r="AK12" s="50"/>
      <c r="AL12" s="177"/>
      <c r="AM12" s="50"/>
      <c r="AN12" s="177"/>
      <c r="AO12" s="50"/>
      <c r="AP12" s="177"/>
      <c r="AQ12" s="50"/>
      <c r="AR12" s="177"/>
      <c r="AS12" s="50"/>
      <c r="AT12" s="175"/>
      <c r="AU12" s="176"/>
      <c r="AV12" s="175"/>
      <c r="AW12" s="176"/>
      <c r="AX12" s="175"/>
      <c r="AY12" s="155"/>
      <c r="AZ12" s="175"/>
      <c r="BA12" s="155"/>
      <c r="BB12" s="175"/>
      <c r="BC12" s="155"/>
      <c r="BD12" s="175"/>
      <c r="BE12" s="155"/>
      <c r="BF12" s="175"/>
      <c r="BG12" s="155"/>
      <c r="BH12" s="175"/>
      <c r="BI12" s="155"/>
      <c r="BJ12" s="175"/>
      <c r="BK12" s="155"/>
      <c r="BL12" s="175"/>
      <c r="BM12" s="155"/>
      <c r="BN12" s="175"/>
      <c r="BO12" s="155"/>
    </row>
    <row r="13" spans="1:67" s="141" customFormat="1" ht="19.399999999999999" customHeight="1" x14ac:dyDescent="0.25">
      <c r="A13" s="169"/>
      <c r="B13" s="170">
        <v>3650</v>
      </c>
      <c r="C13" s="52">
        <v>9</v>
      </c>
      <c r="D13" s="208" t="s">
        <v>193</v>
      </c>
      <c r="E13" s="25" t="s">
        <v>194</v>
      </c>
      <c r="F13" s="190">
        <f>SUM(F14:F17)</f>
        <v>0</v>
      </c>
      <c r="G13" s="194"/>
      <c r="H13" s="190">
        <f>SUM(H14:H17)</f>
        <v>0</v>
      </c>
      <c r="I13" s="194"/>
      <c r="J13" s="190">
        <f>SUM(J14:J17)</f>
        <v>0</v>
      </c>
      <c r="K13" s="194"/>
      <c r="L13" s="190">
        <f>SUM(L14:L17)</f>
        <v>0</v>
      </c>
      <c r="M13" s="194"/>
      <c r="N13" s="190">
        <f>SUM(N14:N17)</f>
        <v>0</v>
      </c>
      <c r="O13" s="194"/>
      <c r="P13" s="190">
        <f>SUM(P14:P17)</f>
        <v>0</v>
      </c>
      <c r="Q13" s="194"/>
      <c r="R13" s="190">
        <f>SUM(R14:R17)</f>
        <v>0</v>
      </c>
      <c r="S13" s="194"/>
      <c r="T13" s="190">
        <f>SUM(T14:T17)</f>
        <v>0</v>
      </c>
      <c r="U13" s="194"/>
      <c r="V13" s="190">
        <f>SUM(V14:V17)</f>
        <v>0</v>
      </c>
      <c r="W13" s="194"/>
      <c r="X13" s="190">
        <f>SUM(X14:X17)</f>
        <v>0</v>
      </c>
      <c r="Y13" s="194"/>
      <c r="Z13" s="190">
        <f>SUM(Z14:Z17)</f>
        <v>0</v>
      </c>
      <c r="AA13" s="194"/>
      <c r="AB13" s="190">
        <f>SUM(AB14:AB17)</f>
        <v>0</v>
      </c>
      <c r="AC13" s="194"/>
      <c r="AD13" s="190">
        <f>SUM(AD14:AD17)</f>
        <v>0</v>
      </c>
      <c r="AE13" s="194"/>
      <c r="AF13" s="190">
        <f>SUM(AF14:AF17)</f>
        <v>0</v>
      </c>
      <c r="AG13" s="194"/>
      <c r="AH13" s="190">
        <f>SUM(AH14:AH17)</f>
        <v>0</v>
      </c>
      <c r="AI13" s="194"/>
      <c r="AJ13" s="190">
        <f>SUM(AJ14:AJ17)</f>
        <v>0</v>
      </c>
      <c r="AK13" s="194"/>
      <c r="AL13" s="190">
        <f>SUM(AL14:AL17)</f>
        <v>0</v>
      </c>
      <c r="AM13" s="194"/>
      <c r="AN13" s="190">
        <f>SUM(AN14:AN17)</f>
        <v>0</v>
      </c>
      <c r="AO13" s="194"/>
      <c r="AP13" s="190">
        <f>SUM(AP14:AP17)</f>
        <v>0</v>
      </c>
      <c r="AQ13" s="194"/>
      <c r="AR13" s="190">
        <f>SUM(AR14:AR17)</f>
        <v>0</v>
      </c>
      <c r="AS13" s="194"/>
      <c r="AT13" s="190">
        <f>SUM(AT14:AT17)</f>
        <v>0</v>
      </c>
      <c r="AU13" s="194"/>
      <c r="AV13" s="190">
        <f>SUM(AV14:AV17)</f>
        <v>0</v>
      </c>
      <c r="AW13" s="194"/>
      <c r="AX13" s="190">
        <f>SUM(AX14:AX17)</f>
        <v>0</v>
      </c>
      <c r="AY13" s="190"/>
      <c r="AZ13" s="190">
        <f>SUM(AZ14:AZ17)</f>
        <v>0</v>
      </c>
      <c r="BA13" s="190"/>
      <c r="BB13" s="190">
        <f>SUM(BB14:BB17)</f>
        <v>0</v>
      </c>
      <c r="BC13" s="190"/>
      <c r="BD13" s="190">
        <f>SUM(BD14:BD17)</f>
        <v>0</v>
      </c>
      <c r="BE13" s="190"/>
      <c r="BF13" s="190">
        <f>SUM(BF14:BF17)</f>
        <v>0</v>
      </c>
      <c r="BG13" s="190"/>
      <c r="BH13" s="190">
        <f>SUM(BH14:BH17)</f>
        <v>0</v>
      </c>
      <c r="BI13" s="190"/>
      <c r="BJ13" s="190">
        <f>SUM(BJ14:BJ17)</f>
        <v>0</v>
      </c>
      <c r="BK13" s="190"/>
      <c r="BL13" s="190">
        <f>SUM(BL14:BL17)</f>
        <v>0</v>
      </c>
      <c r="BM13" s="190"/>
      <c r="BN13" s="190">
        <f>SUM(BN14:BN17)</f>
        <v>0</v>
      </c>
      <c r="BO13" s="190"/>
    </row>
    <row r="14" spans="1:67" s="141" customFormat="1" ht="23.15" customHeight="1" x14ac:dyDescent="0.2">
      <c r="A14" s="169"/>
      <c r="B14" s="170">
        <v>3660</v>
      </c>
      <c r="C14" s="171">
        <v>10</v>
      </c>
      <c r="D14" s="206" t="s">
        <v>195</v>
      </c>
      <c r="E14" s="23" t="s">
        <v>196</v>
      </c>
      <c r="F14" s="172"/>
      <c r="G14" s="26"/>
      <c r="H14" s="172"/>
      <c r="I14" s="26"/>
      <c r="J14" s="172"/>
      <c r="K14" s="26"/>
      <c r="L14" s="172"/>
      <c r="M14" s="26"/>
      <c r="N14" s="172"/>
      <c r="O14" s="26"/>
      <c r="P14" s="172"/>
      <c r="Q14" s="26"/>
      <c r="R14" s="172"/>
      <c r="S14" s="26"/>
      <c r="T14" s="172"/>
      <c r="U14" s="26"/>
      <c r="V14" s="172"/>
      <c r="W14" s="27"/>
      <c r="X14" s="172"/>
      <c r="Y14" s="27"/>
      <c r="Z14" s="172"/>
      <c r="AA14" s="27"/>
      <c r="AB14" s="172"/>
      <c r="AC14" s="178"/>
      <c r="AD14" s="172"/>
      <c r="AE14" s="27"/>
      <c r="AF14" s="172"/>
      <c r="AG14" s="27"/>
      <c r="AH14" s="172"/>
      <c r="AI14" s="27"/>
      <c r="AJ14" s="172"/>
      <c r="AK14" s="178"/>
      <c r="AL14" s="172"/>
      <c r="AM14" s="27"/>
      <c r="AN14" s="172"/>
      <c r="AO14" s="27"/>
      <c r="AP14" s="172"/>
      <c r="AQ14" s="27"/>
      <c r="AR14" s="172"/>
      <c r="AS14" s="27"/>
      <c r="AT14" s="172"/>
      <c r="AU14" s="26"/>
      <c r="AV14" s="172"/>
      <c r="AW14" s="26"/>
      <c r="AX14" s="172"/>
      <c r="AY14" s="53"/>
      <c r="AZ14" s="172"/>
      <c r="BA14" s="53"/>
      <c r="BB14" s="172"/>
      <c r="BC14" s="53"/>
      <c r="BD14" s="172"/>
      <c r="BE14" s="53"/>
      <c r="BF14" s="172"/>
      <c r="BG14" s="53"/>
      <c r="BH14" s="172"/>
      <c r="BI14" s="53"/>
      <c r="BJ14" s="172"/>
      <c r="BK14" s="53"/>
      <c r="BL14" s="172"/>
      <c r="BM14" s="53"/>
      <c r="BN14" s="172"/>
      <c r="BO14" s="53"/>
    </row>
    <row r="15" spans="1:67" s="141" customFormat="1" ht="26.15" customHeight="1" x14ac:dyDescent="0.2">
      <c r="A15" s="169"/>
      <c r="B15" s="170">
        <v>3670</v>
      </c>
      <c r="C15" s="171">
        <v>11</v>
      </c>
      <c r="D15" s="206" t="s">
        <v>197</v>
      </c>
      <c r="E15" s="23" t="s">
        <v>198</v>
      </c>
      <c r="F15" s="172"/>
      <c r="G15" s="26"/>
      <c r="H15" s="172"/>
      <c r="I15" s="26"/>
      <c r="J15" s="172"/>
      <c r="K15" s="26"/>
      <c r="L15" s="172"/>
      <c r="M15" s="26"/>
      <c r="N15" s="172"/>
      <c r="O15" s="26"/>
      <c r="P15" s="172"/>
      <c r="Q15" s="26"/>
      <c r="R15" s="172"/>
      <c r="S15" s="26"/>
      <c r="T15" s="172"/>
      <c r="U15" s="26"/>
      <c r="V15" s="172"/>
      <c r="W15" s="26"/>
      <c r="X15" s="172"/>
      <c r="Y15" s="26"/>
      <c r="Z15" s="172"/>
      <c r="AA15" s="26"/>
      <c r="AB15" s="172"/>
      <c r="AC15" s="26"/>
      <c r="AD15" s="172"/>
      <c r="AE15" s="26"/>
      <c r="AF15" s="172"/>
      <c r="AG15" s="26"/>
      <c r="AH15" s="172"/>
      <c r="AI15" s="26"/>
      <c r="AJ15" s="172"/>
      <c r="AK15" s="26"/>
      <c r="AL15" s="172"/>
      <c r="AM15" s="26"/>
      <c r="AN15" s="172"/>
      <c r="AO15" s="26"/>
      <c r="AP15" s="172"/>
      <c r="AQ15" s="26"/>
      <c r="AR15" s="172"/>
      <c r="AS15" s="26"/>
      <c r="AT15" s="172"/>
      <c r="AU15" s="26"/>
      <c r="AV15" s="172"/>
      <c r="AW15" s="26"/>
      <c r="AX15" s="172"/>
      <c r="AY15" s="53"/>
      <c r="AZ15" s="172"/>
      <c r="BA15" s="53"/>
      <c r="BB15" s="172"/>
      <c r="BC15" s="53"/>
      <c r="BD15" s="172"/>
      <c r="BE15" s="53"/>
      <c r="BF15" s="172"/>
      <c r="BG15" s="53"/>
      <c r="BH15" s="172"/>
      <c r="BI15" s="53"/>
      <c r="BJ15" s="172"/>
      <c r="BK15" s="53"/>
      <c r="BL15" s="172"/>
      <c r="BM15" s="53"/>
      <c r="BN15" s="172"/>
      <c r="BO15" s="53"/>
    </row>
    <row r="16" spans="1:67" s="141" customFormat="1" ht="29.15" customHeight="1" x14ac:dyDescent="0.2">
      <c r="A16" s="169"/>
      <c r="B16" s="170">
        <v>3680</v>
      </c>
      <c r="C16" s="171">
        <v>12</v>
      </c>
      <c r="D16" s="206" t="s">
        <v>199</v>
      </c>
      <c r="E16" s="23" t="s">
        <v>200</v>
      </c>
      <c r="F16" s="172"/>
      <c r="G16" s="26"/>
      <c r="H16" s="172"/>
      <c r="I16" s="26"/>
      <c r="J16" s="172"/>
      <c r="K16" s="26"/>
      <c r="L16" s="172"/>
      <c r="M16" s="26"/>
      <c r="N16" s="172"/>
      <c r="O16" s="26"/>
      <c r="P16" s="172"/>
      <c r="Q16" s="26"/>
      <c r="R16" s="172"/>
      <c r="S16" s="26"/>
      <c r="T16" s="172"/>
      <c r="U16" s="26"/>
      <c r="V16" s="172"/>
      <c r="W16" s="26"/>
      <c r="X16" s="172"/>
      <c r="Y16" s="26"/>
      <c r="Z16" s="172"/>
      <c r="AA16" s="26"/>
      <c r="AB16" s="172"/>
      <c r="AC16" s="26"/>
      <c r="AD16" s="172"/>
      <c r="AE16" s="26"/>
      <c r="AF16" s="172"/>
      <c r="AG16" s="26"/>
      <c r="AH16" s="172"/>
      <c r="AI16" s="26"/>
      <c r="AJ16" s="172"/>
      <c r="AK16" s="26"/>
      <c r="AL16" s="172"/>
      <c r="AM16" s="26"/>
      <c r="AN16" s="172"/>
      <c r="AO16" s="26"/>
      <c r="AP16" s="172"/>
      <c r="AQ16" s="26"/>
      <c r="AR16" s="172"/>
      <c r="AS16" s="26"/>
      <c r="AT16" s="172"/>
      <c r="AU16" s="26"/>
      <c r="AV16" s="172"/>
      <c r="AW16" s="26"/>
      <c r="AX16" s="172"/>
      <c r="AY16" s="53"/>
      <c r="AZ16" s="172"/>
      <c r="BA16" s="53"/>
      <c r="BB16" s="172"/>
      <c r="BC16" s="53"/>
      <c r="BD16" s="172"/>
      <c r="BE16" s="53"/>
      <c r="BF16" s="172"/>
      <c r="BG16" s="53"/>
      <c r="BH16" s="172"/>
      <c r="BI16" s="53"/>
      <c r="BJ16" s="172"/>
      <c r="BK16" s="53"/>
      <c r="BL16" s="172"/>
      <c r="BM16" s="53"/>
      <c r="BN16" s="172"/>
      <c r="BO16" s="53"/>
    </row>
    <row r="17" spans="1:67" s="141" customFormat="1" ht="19.399999999999999" customHeight="1" x14ac:dyDescent="0.25">
      <c r="A17" s="169"/>
      <c r="B17" s="170">
        <v>3690</v>
      </c>
      <c r="C17" s="171">
        <v>13</v>
      </c>
      <c r="D17" s="206" t="s">
        <v>201</v>
      </c>
      <c r="E17" s="23" t="s">
        <v>202</v>
      </c>
      <c r="F17" s="190">
        <f>SUM(F18:F20)</f>
        <v>0</v>
      </c>
      <c r="G17" s="194"/>
      <c r="H17" s="190">
        <f>SUM(H18:H20)</f>
        <v>0</v>
      </c>
      <c r="I17" s="194"/>
      <c r="J17" s="190">
        <f>SUM(J18:J20)</f>
        <v>0</v>
      </c>
      <c r="K17" s="194"/>
      <c r="L17" s="190">
        <f>SUM(L18:L20)</f>
        <v>0</v>
      </c>
      <c r="M17" s="194"/>
      <c r="N17" s="190">
        <f>SUM(N18:N20)</f>
        <v>0</v>
      </c>
      <c r="O17" s="194"/>
      <c r="P17" s="190">
        <f>SUM(P18:P20)</f>
        <v>0</v>
      </c>
      <c r="Q17" s="194"/>
      <c r="R17" s="190">
        <f>SUM(R18:R20)</f>
        <v>0</v>
      </c>
      <c r="S17" s="194"/>
      <c r="T17" s="190">
        <f>SUM(T18:T20)</f>
        <v>0</v>
      </c>
      <c r="U17" s="194"/>
      <c r="V17" s="190">
        <f>SUM(V18:V20)</f>
        <v>0</v>
      </c>
      <c r="W17" s="194"/>
      <c r="X17" s="190">
        <f>SUM(X18:X20)</f>
        <v>0</v>
      </c>
      <c r="Y17" s="194"/>
      <c r="Z17" s="190">
        <f>SUM(Z18:Z20)</f>
        <v>0</v>
      </c>
      <c r="AA17" s="194"/>
      <c r="AB17" s="190">
        <f>SUM(AB18:AB20)</f>
        <v>0</v>
      </c>
      <c r="AC17" s="194"/>
      <c r="AD17" s="190">
        <f>SUM(AD18:AD20)</f>
        <v>0</v>
      </c>
      <c r="AE17" s="194"/>
      <c r="AF17" s="190">
        <f>SUM(AF18:AF20)</f>
        <v>0</v>
      </c>
      <c r="AG17" s="194"/>
      <c r="AH17" s="190">
        <f>SUM(AH18:AH20)</f>
        <v>0</v>
      </c>
      <c r="AI17" s="194"/>
      <c r="AJ17" s="190">
        <f>SUM(AJ18:AJ20)</f>
        <v>0</v>
      </c>
      <c r="AK17" s="194"/>
      <c r="AL17" s="190">
        <f>SUM(AL18:AL20)</f>
        <v>0</v>
      </c>
      <c r="AM17" s="194"/>
      <c r="AN17" s="190">
        <f>SUM(AN18:AN20)</f>
        <v>0</v>
      </c>
      <c r="AO17" s="194"/>
      <c r="AP17" s="190">
        <f>SUM(AP18:AP20)</f>
        <v>0</v>
      </c>
      <c r="AQ17" s="194"/>
      <c r="AR17" s="190">
        <f>SUM(AR18:AR20)</f>
        <v>0</v>
      </c>
      <c r="AS17" s="194"/>
      <c r="AT17" s="190">
        <f>SUM(AT18:AT20)</f>
        <v>0</v>
      </c>
      <c r="AU17" s="194"/>
      <c r="AV17" s="190">
        <f>SUM(AV18:AV20)</f>
        <v>0</v>
      </c>
      <c r="AW17" s="194"/>
      <c r="AX17" s="190">
        <f>SUM(AX18:AX20)</f>
        <v>0</v>
      </c>
      <c r="AY17" s="194"/>
      <c r="AZ17" s="190">
        <f>SUM(AZ18:AZ20)</f>
        <v>0</v>
      </c>
      <c r="BA17" s="190"/>
      <c r="BB17" s="190">
        <f>SUM(BB18:BB20)</f>
        <v>0</v>
      </c>
      <c r="BC17" s="190"/>
      <c r="BD17" s="190">
        <f>SUM(BD18:BD20)</f>
        <v>0</v>
      </c>
      <c r="BE17" s="190"/>
      <c r="BF17" s="190">
        <f>SUM(BF18:BF20)</f>
        <v>0</v>
      </c>
      <c r="BG17" s="190"/>
      <c r="BH17" s="190">
        <f>SUM(BH18:BH20)</f>
        <v>0</v>
      </c>
      <c r="BI17" s="190"/>
      <c r="BJ17" s="190">
        <f>SUM(BJ18:BJ20)</f>
        <v>0</v>
      </c>
      <c r="BK17" s="190"/>
      <c r="BL17" s="190">
        <f>SUM(BL18:BL20)</f>
        <v>0</v>
      </c>
      <c r="BM17" s="190"/>
      <c r="BN17" s="190">
        <f>SUM(BN18:BN20)</f>
        <v>0</v>
      </c>
      <c r="BO17" s="190"/>
    </row>
    <row r="18" spans="1:67" s="141" customFormat="1" ht="19.399999999999999" customHeight="1" x14ac:dyDescent="0.2">
      <c r="A18" s="169"/>
      <c r="B18" s="170">
        <v>3691</v>
      </c>
      <c r="C18" s="171">
        <v>14</v>
      </c>
      <c r="D18" s="206" t="s">
        <v>203</v>
      </c>
      <c r="E18" s="23" t="s">
        <v>204</v>
      </c>
      <c r="F18" s="172"/>
      <c r="G18" s="26"/>
      <c r="H18" s="172"/>
      <c r="I18" s="26"/>
      <c r="J18" s="172"/>
      <c r="K18" s="26"/>
      <c r="L18" s="172"/>
      <c r="M18" s="26"/>
      <c r="N18" s="172"/>
      <c r="O18" s="26"/>
      <c r="P18" s="172"/>
      <c r="Q18" s="26"/>
      <c r="R18" s="172"/>
      <c r="S18" s="26"/>
      <c r="T18" s="172"/>
      <c r="U18" s="26"/>
      <c r="V18" s="172"/>
      <c r="W18" s="27"/>
      <c r="X18" s="172"/>
      <c r="Y18" s="27"/>
      <c r="Z18" s="172"/>
      <c r="AA18" s="27"/>
      <c r="AB18" s="172"/>
      <c r="AC18" s="27"/>
      <c r="AD18" s="172"/>
      <c r="AE18" s="27"/>
      <c r="AF18" s="172"/>
      <c r="AG18" s="27"/>
      <c r="AH18" s="172"/>
      <c r="AI18" s="27"/>
      <c r="AJ18" s="172"/>
      <c r="AK18" s="27"/>
      <c r="AL18" s="172"/>
      <c r="AM18" s="27"/>
      <c r="AN18" s="172"/>
      <c r="AO18" s="27"/>
      <c r="AP18" s="172"/>
      <c r="AQ18" s="27"/>
      <c r="AR18" s="172"/>
      <c r="AS18" s="27"/>
      <c r="AT18" s="172"/>
      <c r="AU18" s="26"/>
      <c r="AV18" s="172"/>
      <c r="AW18" s="26"/>
      <c r="AX18" s="172"/>
      <c r="AY18" s="53"/>
      <c r="AZ18" s="172"/>
      <c r="BA18" s="53"/>
      <c r="BB18" s="172"/>
      <c r="BC18" s="53"/>
      <c r="BD18" s="172"/>
      <c r="BE18" s="53"/>
      <c r="BF18" s="172"/>
      <c r="BG18" s="53"/>
      <c r="BH18" s="172"/>
      <c r="BI18" s="53"/>
      <c r="BJ18" s="172"/>
      <c r="BK18" s="53"/>
      <c r="BL18" s="172"/>
      <c r="BM18" s="53"/>
      <c r="BN18" s="172"/>
      <c r="BO18" s="53"/>
    </row>
    <row r="19" spans="1:67" s="141" customFormat="1" ht="19.399999999999999" customHeight="1" x14ac:dyDescent="0.2">
      <c r="A19" s="169"/>
      <c r="B19" s="170">
        <v>3692</v>
      </c>
      <c r="C19" s="171">
        <v>15</v>
      </c>
      <c r="D19" s="206" t="s">
        <v>205</v>
      </c>
      <c r="E19" s="23" t="s">
        <v>206</v>
      </c>
      <c r="F19" s="172"/>
      <c r="G19" s="26"/>
      <c r="H19" s="172"/>
      <c r="I19" s="26"/>
      <c r="J19" s="172"/>
      <c r="K19" s="26"/>
      <c r="L19" s="172"/>
      <c r="M19" s="26"/>
      <c r="N19" s="172"/>
      <c r="O19" s="26"/>
      <c r="P19" s="172"/>
      <c r="Q19" s="26"/>
      <c r="R19" s="172"/>
      <c r="S19" s="26"/>
      <c r="T19" s="172"/>
      <c r="U19" s="26"/>
      <c r="V19" s="172"/>
      <c r="W19" s="27"/>
      <c r="X19" s="172"/>
      <c r="Y19" s="27"/>
      <c r="Z19" s="172"/>
      <c r="AA19" s="27"/>
      <c r="AB19" s="172"/>
      <c r="AC19" s="27"/>
      <c r="AD19" s="172"/>
      <c r="AE19" s="27"/>
      <c r="AF19" s="172"/>
      <c r="AG19" s="27"/>
      <c r="AH19" s="172"/>
      <c r="AI19" s="27"/>
      <c r="AJ19" s="172"/>
      <c r="AK19" s="27"/>
      <c r="AL19" s="172"/>
      <c r="AM19" s="27"/>
      <c r="AN19" s="172"/>
      <c r="AO19" s="27"/>
      <c r="AP19" s="172"/>
      <c r="AQ19" s="27"/>
      <c r="AR19" s="172"/>
      <c r="AS19" s="27"/>
      <c r="AT19" s="172"/>
      <c r="AU19" s="26"/>
      <c r="AV19" s="172"/>
      <c r="AW19" s="26"/>
      <c r="AX19" s="172"/>
      <c r="AY19" s="53"/>
      <c r="AZ19" s="172"/>
      <c r="BA19" s="53"/>
      <c r="BB19" s="172"/>
      <c r="BC19" s="53"/>
      <c r="BD19" s="172"/>
      <c r="BE19" s="53"/>
      <c r="BF19" s="172"/>
      <c r="BG19" s="53"/>
      <c r="BH19" s="172"/>
      <c r="BI19" s="53"/>
      <c r="BJ19" s="172"/>
      <c r="BK19" s="53"/>
      <c r="BL19" s="172"/>
      <c r="BM19" s="53"/>
      <c r="BN19" s="172"/>
      <c r="BO19" s="53"/>
    </row>
    <row r="20" spans="1:67" s="141" customFormat="1" ht="24.9" customHeight="1" thickBot="1" x14ac:dyDescent="0.25">
      <c r="A20" s="169"/>
      <c r="B20" s="170">
        <v>3693</v>
      </c>
      <c r="C20" s="179">
        <v>16</v>
      </c>
      <c r="D20" s="209" t="s">
        <v>207</v>
      </c>
      <c r="E20" s="51" t="s">
        <v>208</v>
      </c>
      <c r="F20" s="177"/>
      <c r="G20" s="180"/>
      <c r="H20" s="177"/>
      <c r="I20" s="180"/>
      <c r="J20" s="177"/>
      <c r="K20" s="180"/>
      <c r="L20" s="177"/>
      <c r="M20" s="180"/>
      <c r="N20" s="177"/>
      <c r="O20" s="180"/>
      <c r="P20" s="177"/>
      <c r="Q20" s="180"/>
      <c r="R20" s="177"/>
      <c r="S20" s="180"/>
      <c r="T20" s="177"/>
      <c r="U20" s="180"/>
      <c r="V20" s="177"/>
      <c r="W20" s="50"/>
      <c r="X20" s="177"/>
      <c r="Y20" s="50"/>
      <c r="Z20" s="177"/>
      <c r="AA20" s="50"/>
      <c r="AB20" s="177"/>
      <c r="AC20" s="50"/>
      <c r="AD20" s="177"/>
      <c r="AE20" s="50"/>
      <c r="AF20" s="177"/>
      <c r="AG20" s="50"/>
      <c r="AH20" s="177"/>
      <c r="AI20" s="50"/>
      <c r="AJ20" s="177"/>
      <c r="AK20" s="50"/>
      <c r="AL20" s="177"/>
      <c r="AM20" s="50"/>
      <c r="AN20" s="177"/>
      <c r="AO20" s="50"/>
      <c r="AP20" s="177"/>
      <c r="AQ20" s="50"/>
      <c r="AR20" s="177"/>
      <c r="AS20" s="50"/>
      <c r="AT20" s="177"/>
      <c r="AU20" s="180"/>
      <c r="AV20" s="177"/>
      <c r="AW20" s="180"/>
      <c r="AX20" s="177"/>
      <c r="AY20" s="155"/>
      <c r="AZ20" s="177"/>
      <c r="BA20" s="155"/>
      <c r="BB20" s="177"/>
      <c r="BC20" s="155"/>
      <c r="BD20" s="177"/>
      <c r="BE20" s="155"/>
      <c r="BF20" s="177"/>
      <c r="BG20" s="155"/>
      <c r="BH20" s="177"/>
      <c r="BI20" s="155"/>
      <c r="BJ20" s="177"/>
      <c r="BK20" s="155"/>
      <c r="BL20" s="177"/>
      <c r="BM20" s="155"/>
      <c r="BN20" s="177"/>
      <c r="BO20" s="155"/>
    </row>
    <row r="21" spans="1:67" ht="19.75" customHeight="1" x14ac:dyDescent="0.25">
      <c r="C21" s="48"/>
      <c r="D21" s="49"/>
      <c r="E21" s="48"/>
      <c r="F21" s="48"/>
      <c r="G21" s="48"/>
      <c r="H21" s="48"/>
      <c r="I21" s="48"/>
      <c r="J21" s="48"/>
      <c r="K21" s="48"/>
      <c r="L21" s="48"/>
      <c r="M21" s="48"/>
      <c r="N21" s="48"/>
      <c r="O21" s="48"/>
      <c r="P21" s="48"/>
      <c r="Q21" s="48"/>
      <c r="R21" s="48"/>
      <c r="S21" s="48"/>
      <c r="T21" s="48"/>
      <c r="U21" s="48"/>
      <c r="V21" s="48"/>
      <c r="W21" s="48"/>
      <c r="X21" s="48"/>
      <c r="Y21" s="48"/>
      <c r="Z21" s="48"/>
      <c r="AA21" s="48"/>
      <c r="AB21" s="48"/>
      <c r="AC21" s="48"/>
      <c r="AD21" s="48"/>
      <c r="AE21" s="48"/>
      <c r="AF21" s="48"/>
      <c r="AG21" s="48"/>
      <c r="AH21" s="48"/>
      <c r="AI21" s="48"/>
      <c r="AJ21" s="48"/>
      <c r="AK21" s="48"/>
      <c r="AL21" s="48"/>
      <c r="AM21" s="48"/>
      <c r="AN21" s="48"/>
      <c r="AO21" s="48"/>
      <c r="AP21" s="48"/>
      <c r="AQ21" s="48"/>
      <c r="AR21" s="48"/>
      <c r="AS21" s="48"/>
      <c r="AT21" s="48"/>
      <c r="AU21" s="48"/>
      <c r="AV21" s="48"/>
      <c r="AW21" s="48"/>
    </row>
    <row r="22" spans="1:67" ht="16.649999999999999" customHeight="1" x14ac:dyDescent="0.3">
      <c r="C22" s="212" t="s">
        <v>209</v>
      </c>
      <c r="D22" s="29"/>
      <c r="E22" s="30"/>
      <c r="F22" s="30"/>
      <c r="G22" s="30"/>
      <c r="H22" s="30"/>
      <c r="I22" s="30"/>
      <c r="J22" s="30"/>
      <c r="K22" s="30"/>
      <c r="L22" s="30"/>
      <c r="M22" s="30"/>
      <c r="N22" s="30"/>
      <c r="O22" s="30"/>
      <c r="P22" s="30"/>
      <c r="Q22" s="30"/>
      <c r="R22" s="30"/>
      <c r="S22" s="30"/>
      <c r="T22" s="30"/>
      <c r="U22" s="31"/>
      <c r="V22" s="30"/>
      <c r="W22" s="31"/>
    </row>
    <row r="23" spans="1:67" ht="24" customHeight="1" x14ac:dyDescent="0.25">
      <c r="C23" s="33" t="s">
        <v>210</v>
      </c>
      <c r="D23" s="272" t="s">
        <v>211</v>
      </c>
      <c r="E23" s="272"/>
      <c r="F23" s="272"/>
      <c r="G23" s="272"/>
      <c r="H23" s="272"/>
      <c r="I23" s="272"/>
      <c r="J23" s="272"/>
      <c r="K23" s="272"/>
      <c r="L23" s="272"/>
      <c r="M23" s="272"/>
      <c r="N23" s="272"/>
      <c r="O23" s="272"/>
      <c r="P23" s="272"/>
      <c r="Q23" s="272"/>
      <c r="R23" s="272"/>
      <c r="S23" s="272"/>
      <c r="T23" s="272"/>
      <c r="U23" s="272"/>
      <c r="V23" s="272"/>
      <c r="W23" s="272"/>
      <c r="X23" s="272"/>
      <c r="Y23" s="272"/>
      <c r="Z23" s="272"/>
      <c r="AA23" s="272"/>
      <c r="AB23" s="272"/>
      <c r="AC23" s="272"/>
      <c r="AD23" s="272"/>
      <c r="AE23" s="272"/>
      <c r="AF23" s="272"/>
      <c r="AG23" s="272"/>
      <c r="AH23" s="272"/>
      <c r="AI23" s="272"/>
      <c r="AJ23" s="272"/>
      <c r="AK23" s="272"/>
      <c r="AL23" s="272"/>
      <c r="AM23" s="272"/>
      <c r="AN23" s="272"/>
      <c r="AO23" s="272"/>
      <c r="AP23" s="272"/>
      <c r="AQ23" s="272"/>
      <c r="AR23" s="272"/>
      <c r="AS23" s="272"/>
      <c r="AT23" s="272"/>
      <c r="AU23" s="272"/>
      <c r="AV23" s="272"/>
      <c r="AW23" s="272"/>
    </row>
    <row r="24" spans="1:67" ht="15" customHeight="1" x14ac:dyDescent="0.25">
      <c r="C24" s="33" t="s">
        <v>212</v>
      </c>
      <c r="D24" s="275" t="s">
        <v>213</v>
      </c>
      <c r="E24" s="275"/>
      <c r="F24" s="275"/>
      <c r="G24" s="275"/>
      <c r="H24" s="275"/>
      <c r="I24" s="275"/>
      <c r="J24" s="275"/>
      <c r="K24" s="275"/>
      <c r="L24" s="275"/>
      <c r="M24" s="275"/>
      <c r="N24" s="275"/>
      <c r="O24" s="275"/>
      <c r="P24" s="275"/>
      <c r="Q24" s="275"/>
      <c r="R24" s="275"/>
      <c r="S24" s="275"/>
      <c r="T24" s="275"/>
      <c r="U24" s="275"/>
      <c r="V24" s="275"/>
      <c r="W24" s="275"/>
      <c r="X24" s="275"/>
      <c r="Y24" s="275"/>
      <c r="Z24" s="275"/>
      <c r="AA24" s="275"/>
      <c r="AB24" s="275"/>
      <c r="AC24" s="275"/>
      <c r="AD24" s="275"/>
      <c r="AE24" s="275"/>
      <c r="AF24" s="275"/>
      <c r="AG24" s="275"/>
      <c r="AH24" s="275"/>
      <c r="AI24" s="275"/>
      <c r="AJ24" s="275"/>
      <c r="AK24" s="275"/>
      <c r="AL24" s="275"/>
      <c r="AM24" s="275"/>
      <c r="AN24" s="275"/>
      <c r="AO24" s="275"/>
      <c r="AP24" s="275"/>
      <c r="AQ24" s="275"/>
      <c r="AR24" s="275"/>
      <c r="AS24" s="275"/>
      <c r="AT24" s="275"/>
      <c r="AU24" s="275"/>
      <c r="AV24" s="275"/>
      <c r="AW24" s="275"/>
    </row>
    <row r="25" spans="1:67" ht="3" customHeight="1" x14ac:dyDescent="0.25">
      <c r="C25" s="33"/>
      <c r="D25" s="290"/>
      <c r="E25" s="290"/>
      <c r="F25" s="290"/>
      <c r="G25" s="290"/>
      <c r="H25" s="290"/>
      <c r="I25" s="290"/>
      <c r="J25" s="290"/>
      <c r="K25" s="290"/>
      <c r="L25" s="290"/>
      <c r="M25" s="290"/>
      <c r="N25" s="290"/>
      <c r="O25" s="290"/>
      <c r="P25" s="290"/>
      <c r="Q25" s="290"/>
      <c r="R25" s="290"/>
      <c r="S25" s="290"/>
      <c r="T25" s="290"/>
      <c r="U25" s="290"/>
      <c r="V25" s="290"/>
      <c r="W25" s="290"/>
      <c r="X25" s="290"/>
      <c r="Y25" s="290"/>
      <c r="Z25" s="290"/>
      <c r="AA25" s="290"/>
      <c r="AB25" s="290"/>
      <c r="AC25" s="290"/>
      <c r="AD25" s="290"/>
      <c r="AE25" s="290"/>
      <c r="AF25" s="290"/>
      <c r="AG25" s="290"/>
      <c r="AH25" s="290"/>
      <c r="AI25" s="290"/>
      <c r="AJ25" s="290"/>
      <c r="AK25" s="290"/>
      <c r="AL25" s="290"/>
      <c r="AM25" s="290"/>
      <c r="AN25" s="290"/>
      <c r="AO25" s="290"/>
      <c r="AP25" s="290"/>
      <c r="AQ25" s="290"/>
      <c r="AR25" s="290"/>
      <c r="AS25" s="290"/>
      <c r="AT25" s="290"/>
      <c r="AU25" s="290"/>
      <c r="AV25" s="290"/>
      <c r="AW25" s="290"/>
    </row>
    <row r="26" spans="1:67" ht="1.4" customHeight="1" x14ac:dyDescent="0.25">
      <c r="C26" s="47"/>
      <c r="D26" s="291"/>
      <c r="E26" s="291"/>
      <c r="F26" s="291"/>
      <c r="G26" s="291"/>
      <c r="H26" s="291"/>
      <c r="I26" s="291"/>
      <c r="J26" s="291"/>
      <c r="K26" s="291"/>
      <c r="L26" s="291"/>
      <c r="M26" s="291"/>
      <c r="N26" s="291"/>
      <c r="O26" s="291"/>
      <c r="P26" s="291"/>
      <c r="Q26" s="291"/>
      <c r="R26" s="291"/>
      <c r="S26" s="291"/>
      <c r="T26" s="291"/>
      <c r="U26" s="291"/>
      <c r="V26" s="291"/>
      <c r="W26" s="291"/>
      <c r="X26" s="291"/>
      <c r="Y26" s="291"/>
      <c r="Z26" s="291"/>
      <c r="AA26" s="291"/>
      <c r="AB26" s="291"/>
      <c r="AC26" s="291"/>
      <c r="AD26" s="291"/>
      <c r="AE26" s="291"/>
      <c r="AF26" s="291"/>
      <c r="AG26" s="291"/>
      <c r="AH26" s="291"/>
      <c r="AI26" s="291"/>
      <c r="AJ26" s="291"/>
      <c r="AK26" s="291"/>
      <c r="AL26" s="34"/>
      <c r="AM26" s="34"/>
      <c r="AN26" s="34"/>
      <c r="AO26" s="34"/>
      <c r="AP26" s="34"/>
      <c r="AQ26" s="34"/>
      <c r="AR26" s="34"/>
      <c r="AS26" s="34"/>
      <c r="AT26" s="34"/>
      <c r="AU26" s="34"/>
      <c r="AV26" s="34"/>
      <c r="AW26" s="34"/>
    </row>
    <row r="27" spans="1:67" ht="17.25" customHeight="1" x14ac:dyDescent="0.35">
      <c r="B27" s="37">
        <v>1</v>
      </c>
      <c r="C27" s="46" t="s">
        <v>214</v>
      </c>
      <c r="D27" s="46"/>
      <c r="E27" s="46"/>
      <c r="F27" s="45"/>
      <c r="G27" s="44"/>
      <c r="H27" s="42"/>
      <c r="I27" s="44"/>
      <c r="J27" s="42"/>
      <c r="K27" s="44"/>
      <c r="L27" s="42"/>
      <c r="M27" s="44"/>
      <c r="N27" s="42"/>
      <c r="O27" s="44"/>
      <c r="P27" s="42"/>
      <c r="Q27" s="44"/>
      <c r="R27" s="42"/>
      <c r="S27" s="44"/>
      <c r="T27" s="42"/>
      <c r="U27" s="41"/>
      <c r="V27" s="42"/>
      <c r="W27" s="41"/>
      <c r="X27" s="42"/>
      <c r="Y27" s="41"/>
      <c r="Z27" s="42"/>
      <c r="AA27" s="41"/>
      <c r="AB27" s="42"/>
      <c r="AC27" s="41"/>
      <c r="AD27" s="44"/>
      <c r="AE27" s="41"/>
      <c r="AF27" s="44"/>
      <c r="AG27" s="41"/>
      <c r="AH27" s="42"/>
      <c r="AI27" s="43"/>
      <c r="AJ27" s="42"/>
      <c r="AK27" s="43"/>
      <c r="AL27" s="42"/>
      <c r="AM27" s="41"/>
      <c r="AN27" s="42"/>
      <c r="AO27" s="41"/>
      <c r="AP27" s="42"/>
      <c r="AQ27" s="41"/>
      <c r="AR27" s="42"/>
      <c r="AS27" s="41"/>
      <c r="AT27" s="42"/>
      <c r="AU27" s="41"/>
      <c r="AV27" s="42"/>
      <c r="AW27" s="41"/>
      <c r="AX27" s="41"/>
      <c r="AY27" s="41"/>
      <c r="AZ27" s="41"/>
      <c r="BA27" s="41"/>
      <c r="BB27" s="41"/>
      <c r="BC27" s="41"/>
      <c r="BD27" s="41"/>
      <c r="BE27" s="41"/>
      <c r="BF27" s="41"/>
      <c r="BG27" s="41"/>
      <c r="BH27" s="41"/>
      <c r="BI27" s="41"/>
      <c r="BJ27" s="41"/>
      <c r="BK27" s="41"/>
      <c r="BL27" s="41"/>
      <c r="BM27" s="41"/>
      <c r="BN27" s="41"/>
      <c r="BO27" s="41"/>
    </row>
    <row r="28" spans="1:67" ht="17.399999999999999" customHeight="1" x14ac:dyDescent="0.25">
      <c r="C28" s="211" t="s">
        <v>215</v>
      </c>
      <c r="D28" s="285" t="s">
        <v>216</v>
      </c>
      <c r="E28" s="286"/>
      <c r="F28" s="286"/>
      <c r="G28" s="286"/>
      <c r="H28" s="286"/>
      <c r="I28" s="286"/>
      <c r="J28" s="286"/>
      <c r="K28" s="286"/>
      <c r="L28" s="286"/>
      <c r="M28" s="286"/>
      <c r="N28" s="286"/>
      <c r="O28" s="286"/>
      <c r="P28" s="286"/>
      <c r="Q28" s="286"/>
      <c r="R28" s="286"/>
      <c r="S28" s="286"/>
      <c r="T28" s="286"/>
      <c r="U28" s="286"/>
      <c r="V28" s="286"/>
      <c r="W28" s="286"/>
      <c r="X28" s="286"/>
      <c r="Y28" s="286"/>
      <c r="Z28" s="286"/>
      <c r="AA28" s="286"/>
      <c r="AB28" s="286"/>
      <c r="AC28" s="286"/>
      <c r="AD28" s="286"/>
      <c r="AE28" s="286"/>
      <c r="AF28" s="286"/>
      <c r="AG28" s="286"/>
      <c r="AH28" s="286"/>
      <c r="AI28" s="286"/>
      <c r="AJ28" s="286"/>
      <c r="AK28" s="286"/>
      <c r="AL28" s="286"/>
      <c r="AM28" s="286"/>
      <c r="AN28" s="286"/>
      <c r="AO28" s="286"/>
      <c r="AP28" s="286"/>
      <c r="AQ28" s="286"/>
      <c r="AR28" s="286"/>
      <c r="AS28" s="286"/>
      <c r="AT28" s="286"/>
      <c r="AU28" s="286"/>
      <c r="AV28" s="286"/>
      <c r="AW28" s="286"/>
      <c r="AX28" s="286"/>
      <c r="AY28" s="286"/>
      <c r="AZ28" s="286"/>
      <c r="BA28" s="286"/>
      <c r="BB28" s="286"/>
      <c r="BC28" s="286"/>
      <c r="BD28" s="286"/>
      <c r="BE28" s="286"/>
      <c r="BF28" s="286"/>
      <c r="BG28" s="286"/>
      <c r="BH28" s="286"/>
      <c r="BI28" s="286"/>
      <c r="BJ28" s="286"/>
      <c r="BK28" s="286"/>
      <c r="BL28" s="286"/>
      <c r="BM28" s="286"/>
      <c r="BN28" s="286"/>
      <c r="BO28" s="286"/>
    </row>
    <row r="29" spans="1:67" ht="14.4" customHeight="1" x14ac:dyDescent="0.25">
      <c r="C29" s="40"/>
      <c r="D29" s="287"/>
      <c r="E29" s="288"/>
      <c r="F29" s="288"/>
      <c r="G29" s="288"/>
      <c r="H29" s="288"/>
      <c r="I29" s="288"/>
      <c r="J29" s="288"/>
      <c r="K29" s="288"/>
      <c r="L29" s="288"/>
      <c r="M29" s="288"/>
      <c r="N29" s="288"/>
      <c r="O29" s="288"/>
      <c r="P29" s="288"/>
      <c r="Q29" s="288"/>
      <c r="R29" s="288"/>
      <c r="S29" s="288"/>
      <c r="T29" s="288"/>
      <c r="U29" s="288"/>
      <c r="V29" s="288"/>
      <c r="W29" s="288"/>
      <c r="X29" s="288"/>
      <c r="Y29" s="288"/>
      <c r="Z29" s="288"/>
      <c r="AA29" s="288"/>
      <c r="AB29" s="288"/>
      <c r="AC29" s="288"/>
      <c r="AD29" s="288"/>
      <c r="AE29" s="288"/>
      <c r="AF29" s="288"/>
      <c r="AG29" s="288"/>
      <c r="AH29" s="288"/>
      <c r="AI29" s="288"/>
      <c r="AJ29" s="288"/>
      <c r="AK29" s="288"/>
      <c r="AL29" s="288"/>
      <c r="AM29" s="288"/>
      <c r="AN29" s="288"/>
      <c r="AO29" s="288"/>
      <c r="AP29" s="288"/>
      <c r="AQ29" s="288"/>
      <c r="AR29" s="288"/>
      <c r="AS29" s="288"/>
      <c r="AT29" s="288"/>
      <c r="AU29" s="288"/>
      <c r="AV29" s="288"/>
      <c r="AW29" s="288"/>
      <c r="AX29" s="288"/>
      <c r="AY29" s="288"/>
      <c r="AZ29" s="288"/>
      <c r="BA29" s="288"/>
      <c r="BB29" s="288"/>
      <c r="BC29" s="288"/>
      <c r="BD29" s="288"/>
      <c r="BE29" s="288"/>
      <c r="BF29" s="288"/>
      <c r="BG29" s="288"/>
      <c r="BH29" s="288"/>
      <c r="BI29" s="288"/>
      <c r="BJ29" s="288"/>
      <c r="BK29" s="288"/>
      <c r="BL29" s="288"/>
      <c r="BM29" s="288"/>
      <c r="BN29" s="288"/>
      <c r="BO29" s="289"/>
    </row>
    <row r="30" spans="1:67" ht="12.65" customHeight="1" x14ac:dyDescent="0.25">
      <c r="C30" s="39"/>
      <c r="D30" s="279"/>
      <c r="E30" s="280"/>
      <c r="F30" s="280"/>
      <c r="G30" s="280"/>
      <c r="H30" s="280"/>
      <c r="I30" s="280"/>
      <c r="J30" s="280"/>
      <c r="K30" s="280"/>
      <c r="L30" s="280"/>
      <c r="M30" s="280"/>
      <c r="N30" s="280"/>
      <c r="O30" s="280"/>
      <c r="P30" s="280"/>
      <c r="Q30" s="280"/>
      <c r="R30" s="280"/>
      <c r="S30" s="280"/>
      <c r="T30" s="280"/>
      <c r="U30" s="280"/>
      <c r="V30" s="280"/>
      <c r="W30" s="280"/>
      <c r="X30" s="280"/>
      <c r="Y30" s="280"/>
      <c r="Z30" s="280"/>
      <c r="AA30" s="280"/>
      <c r="AB30" s="280"/>
      <c r="AC30" s="280"/>
      <c r="AD30" s="280"/>
      <c r="AE30" s="280"/>
      <c r="AF30" s="280"/>
      <c r="AG30" s="280"/>
      <c r="AH30" s="280"/>
      <c r="AI30" s="280"/>
      <c r="AJ30" s="280"/>
      <c r="AK30" s="280"/>
      <c r="AL30" s="280"/>
      <c r="AM30" s="280"/>
      <c r="AN30" s="280"/>
      <c r="AO30" s="280"/>
      <c r="AP30" s="280"/>
      <c r="AQ30" s="280"/>
      <c r="AR30" s="280"/>
      <c r="AS30" s="280"/>
      <c r="AT30" s="280"/>
      <c r="AU30" s="280"/>
      <c r="AV30" s="280"/>
      <c r="AW30" s="280"/>
      <c r="AX30" s="280"/>
      <c r="AY30" s="280"/>
      <c r="AZ30" s="280"/>
      <c r="BA30" s="280"/>
      <c r="BB30" s="280"/>
      <c r="BC30" s="280"/>
      <c r="BD30" s="280"/>
      <c r="BE30" s="280"/>
      <c r="BF30" s="280"/>
      <c r="BG30" s="280"/>
      <c r="BH30" s="280"/>
      <c r="BI30" s="280"/>
      <c r="BJ30" s="280"/>
      <c r="BK30" s="280"/>
      <c r="BL30" s="280"/>
      <c r="BM30" s="280"/>
      <c r="BN30" s="280"/>
      <c r="BO30" s="281"/>
    </row>
    <row r="31" spans="1:67" ht="14.4" customHeight="1" x14ac:dyDescent="0.25">
      <c r="C31" s="39"/>
      <c r="D31" s="279"/>
      <c r="E31" s="280"/>
      <c r="F31" s="280"/>
      <c r="G31" s="280"/>
      <c r="H31" s="280"/>
      <c r="I31" s="280"/>
      <c r="J31" s="280"/>
      <c r="K31" s="280"/>
      <c r="L31" s="280"/>
      <c r="M31" s="280"/>
      <c r="N31" s="280"/>
      <c r="O31" s="280"/>
      <c r="P31" s="280"/>
      <c r="Q31" s="280"/>
      <c r="R31" s="280"/>
      <c r="S31" s="280"/>
      <c r="T31" s="280"/>
      <c r="U31" s="280"/>
      <c r="V31" s="280"/>
      <c r="W31" s="280"/>
      <c r="X31" s="280"/>
      <c r="Y31" s="280"/>
      <c r="Z31" s="280"/>
      <c r="AA31" s="280"/>
      <c r="AB31" s="280"/>
      <c r="AC31" s="280"/>
      <c r="AD31" s="280"/>
      <c r="AE31" s="280"/>
      <c r="AF31" s="280"/>
      <c r="AG31" s="280"/>
      <c r="AH31" s="280"/>
      <c r="AI31" s="280"/>
      <c r="AJ31" s="280"/>
      <c r="AK31" s="280"/>
      <c r="AL31" s="280"/>
      <c r="AM31" s="280"/>
      <c r="AN31" s="280"/>
      <c r="AO31" s="280"/>
      <c r="AP31" s="280"/>
      <c r="AQ31" s="280"/>
      <c r="AR31" s="280"/>
      <c r="AS31" s="280"/>
      <c r="AT31" s="280"/>
      <c r="AU31" s="280"/>
      <c r="AV31" s="280"/>
      <c r="AW31" s="280"/>
      <c r="AX31" s="280"/>
      <c r="AY31" s="280"/>
      <c r="AZ31" s="280"/>
      <c r="BA31" s="280"/>
      <c r="BB31" s="280"/>
      <c r="BC31" s="280"/>
      <c r="BD31" s="280"/>
      <c r="BE31" s="280"/>
      <c r="BF31" s="280"/>
      <c r="BG31" s="280"/>
      <c r="BH31" s="280"/>
      <c r="BI31" s="280"/>
      <c r="BJ31" s="280"/>
      <c r="BK31" s="280"/>
      <c r="BL31" s="280"/>
      <c r="BM31" s="280"/>
      <c r="BN31" s="280"/>
      <c r="BO31" s="281"/>
    </row>
    <row r="32" spans="1:67" ht="14.4" customHeight="1" x14ac:dyDescent="0.25">
      <c r="C32" s="39"/>
      <c r="D32" s="279"/>
      <c r="E32" s="280"/>
      <c r="F32" s="280"/>
      <c r="G32" s="280"/>
      <c r="H32" s="280"/>
      <c r="I32" s="280"/>
      <c r="J32" s="280"/>
      <c r="K32" s="280"/>
      <c r="L32" s="280"/>
      <c r="M32" s="280"/>
      <c r="N32" s="280"/>
      <c r="O32" s="280"/>
      <c r="P32" s="280"/>
      <c r="Q32" s="280"/>
      <c r="R32" s="280"/>
      <c r="S32" s="280"/>
      <c r="T32" s="280"/>
      <c r="U32" s="280"/>
      <c r="V32" s="280"/>
      <c r="W32" s="280"/>
      <c r="X32" s="280"/>
      <c r="Y32" s="280"/>
      <c r="Z32" s="280"/>
      <c r="AA32" s="280"/>
      <c r="AB32" s="280"/>
      <c r="AC32" s="280"/>
      <c r="AD32" s="280"/>
      <c r="AE32" s="280"/>
      <c r="AF32" s="280"/>
      <c r="AG32" s="280"/>
      <c r="AH32" s="280"/>
      <c r="AI32" s="280"/>
      <c r="AJ32" s="280"/>
      <c r="AK32" s="280"/>
      <c r="AL32" s="280"/>
      <c r="AM32" s="280"/>
      <c r="AN32" s="280"/>
      <c r="AO32" s="280"/>
      <c r="AP32" s="280"/>
      <c r="AQ32" s="280"/>
      <c r="AR32" s="280"/>
      <c r="AS32" s="280"/>
      <c r="AT32" s="280"/>
      <c r="AU32" s="280"/>
      <c r="AV32" s="280"/>
      <c r="AW32" s="280"/>
      <c r="AX32" s="280"/>
      <c r="AY32" s="280"/>
      <c r="AZ32" s="280"/>
      <c r="BA32" s="280"/>
      <c r="BB32" s="280"/>
      <c r="BC32" s="280"/>
      <c r="BD32" s="280"/>
      <c r="BE32" s="280"/>
      <c r="BF32" s="280"/>
      <c r="BG32" s="280"/>
      <c r="BH32" s="280"/>
      <c r="BI32" s="280"/>
      <c r="BJ32" s="280"/>
      <c r="BK32" s="280"/>
      <c r="BL32" s="280"/>
      <c r="BM32" s="280"/>
      <c r="BN32" s="280"/>
      <c r="BO32" s="281"/>
    </row>
    <row r="33" spans="3:67" ht="12.65" customHeight="1" x14ac:dyDescent="0.25">
      <c r="C33" s="39"/>
      <c r="D33" s="279"/>
      <c r="E33" s="280"/>
      <c r="F33" s="280"/>
      <c r="G33" s="280"/>
      <c r="H33" s="280"/>
      <c r="I33" s="280"/>
      <c r="J33" s="280"/>
      <c r="K33" s="280"/>
      <c r="L33" s="280"/>
      <c r="M33" s="280"/>
      <c r="N33" s="280"/>
      <c r="O33" s="280"/>
      <c r="P33" s="280"/>
      <c r="Q33" s="280"/>
      <c r="R33" s="280"/>
      <c r="S33" s="280"/>
      <c r="T33" s="280"/>
      <c r="U33" s="280"/>
      <c r="V33" s="280"/>
      <c r="W33" s="280"/>
      <c r="X33" s="280"/>
      <c r="Y33" s="280"/>
      <c r="Z33" s="280"/>
      <c r="AA33" s="280"/>
      <c r="AB33" s="280"/>
      <c r="AC33" s="280"/>
      <c r="AD33" s="280"/>
      <c r="AE33" s="280"/>
      <c r="AF33" s="280"/>
      <c r="AG33" s="280"/>
      <c r="AH33" s="280"/>
      <c r="AI33" s="280"/>
      <c r="AJ33" s="280"/>
      <c r="AK33" s="280"/>
      <c r="AL33" s="280"/>
      <c r="AM33" s="280"/>
      <c r="AN33" s="280"/>
      <c r="AO33" s="280"/>
      <c r="AP33" s="280"/>
      <c r="AQ33" s="280"/>
      <c r="AR33" s="280"/>
      <c r="AS33" s="280"/>
      <c r="AT33" s="280"/>
      <c r="AU33" s="280"/>
      <c r="AV33" s="280"/>
      <c r="AW33" s="280"/>
      <c r="AX33" s="280"/>
      <c r="AY33" s="280"/>
      <c r="AZ33" s="280"/>
      <c r="BA33" s="280"/>
      <c r="BB33" s="280"/>
      <c r="BC33" s="280"/>
      <c r="BD33" s="280"/>
      <c r="BE33" s="280"/>
      <c r="BF33" s="280"/>
      <c r="BG33" s="280"/>
      <c r="BH33" s="280"/>
      <c r="BI33" s="280"/>
      <c r="BJ33" s="280"/>
      <c r="BK33" s="280"/>
      <c r="BL33" s="280"/>
      <c r="BM33" s="280"/>
      <c r="BN33" s="280"/>
      <c r="BO33" s="281"/>
    </row>
    <row r="34" spans="3:67" ht="14.4" customHeight="1" x14ac:dyDescent="0.25">
      <c r="C34" s="39"/>
      <c r="D34" s="279"/>
      <c r="E34" s="280"/>
      <c r="F34" s="280"/>
      <c r="G34" s="280"/>
      <c r="H34" s="280"/>
      <c r="I34" s="280"/>
      <c r="J34" s="280"/>
      <c r="K34" s="280"/>
      <c r="L34" s="280"/>
      <c r="M34" s="280"/>
      <c r="N34" s="280"/>
      <c r="O34" s="280"/>
      <c r="P34" s="280"/>
      <c r="Q34" s="280"/>
      <c r="R34" s="280"/>
      <c r="S34" s="280"/>
      <c r="T34" s="280"/>
      <c r="U34" s="280"/>
      <c r="V34" s="280"/>
      <c r="W34" s="280"/>
      <c r="X34" s="280"/>
      <c r="Y34" s="280"/>
      <c r="Z34" s="280"/>
      <c r="AA34" s="280"/>
      <c r="AB34" s="280"/>
      <c r="AC34" s="280"/>
      <c r="AD34" s="280"/>
      <c r="AE34" s="280"/>
      <c r="AF34" s="280"/>
      <c r="AG34" s="280"/>
      <c r="AH34" s="280"/>
      <c r="AI34" s="280"/>
      <c r="AJ34" s="280"/>
      <c r="AK34" s="280"/>
      <c r="AL34" s="280"/>
      <c r="AM34" s="280"/>
      <c r="AN34" s="280"/>
      <c r="AO34" s="280"/>
      <c r="AP34" s="280"/>
      <c r="AQ34" s="280"/>
      <c r="AR34" s="280"/>
      <c r="AS34" s="280"/>
      <c r="AT34" s="280"/>
      <c r="AU34" s="280"/>
      <c r="AV34" s="280"/>
      <c r="AW34" s="280"/>
      <c r="AX34" s="280"/>
      <c r="AY34" s="280"/>
      <c r="AZ34" s="280"/>
      <c r="BA34" s="280"/>
      <c r="BB34" s="280"/>
      <c r="BC34" s="280"/>
      <c r="BD34" s="280"/>
      <c r="BE34" s="280"/>
      <c r="BF34" s="280"/>
      <c r="BG34" s="280"/>
      <c r="BH34" s="280"/>
      <c r="BI34" s="280"/>
      <c r="BJ34" s="280"/>
      <c r="BK34" s="280"/>
      <c r="BL34" s="280"/>
      <c r="BM34" s="280"/>
      <c r="BN34" s="280"/>
      <c r="BO34" s="281"/>
    </row>
    <row r="35" spans="3:67" ht="12.65" customHeight="1" x14ac:dyDescent="0.25">
      <c r="C35" s="39"/>
      <c r="D35" s="279"/>
      <c r="E35" s="280"/>
      <c r="F35" s="280"/>
      <c r="G35" s="280"/>
      <c r="H35" s="280"/>
      <c r="I35" s="280"/>
      <c r="J35" s="280"/>
      <c r="K35" s="280"/>
      <c r="L35" s="280"/>
      <c r="M35" s="280"/>
      <c r="N35" s="280"/>
      <c r="O35" s="280"/>
      <c r="P35" s="280"/>
      <c r="Q35" s="280"/>
      <c r="R35" s="280"/>
      <c r="S35" s="280"/>
      <c r="T35" s="280"/>
      <c r="U35" s="280"/>
      <c r="V35" s="280"/>
      <c r="W35" s="280"/>
      <c r="X35" s="280"/>
      <c r="Y35" s="280"/>
      <c r="Z35" s="280"/>
      <c r="AA35" s="280"/>
      <c r="AB35" s="280"/>
      <c r="AC35" s="280"/>
      <c r="AD35" s="280"/>
      <c r="AE35" s="280"/>
      <c r="AF35" s="280"/>
      <c r="AG35" s="280"/>
      <c r="AH35" s="280"/>
      <c r="AI35" s="280"/>
      <c r="AJ35" s="280"/>
      <c r="AK35" s="280"/>
      <c r="AL35" s="280"/>
      <c r="AM35" s="280"/>
      <c r="AN35" s="280"/>
      <c r="AO35" s="280"/>
      <c r="AP35" s="280"/>
      <c r="AQ35" s="280"/>
      <c r="AR35" s="280"/>
      <c r="AS35" s="280"/>
      <c r="AT35" s="280"/>
      <c r="AU35" s="280"/>
      <c r="AV35" s="280"/>
      <c r="AW35" s="280"/>
      <c r="AX35" s="280"/>
      <c r="AY35" s="280"/>
      <c r="AZ35" s="280"/>
      <c r="BA35" s="280"/>
      <c r="BB35" s="280"/>
      <c r="BC35" s="280"/>
      <c r="BD35" s="280"/>
      <c r="BE35" s="280"/>
      <c r="BF35" s="280"/>
      <c r="BG35" s="280"/>
      <c r="BH35" s="280"/>
      <c r="BI35" s="280"/>
      <c r="BJ35" s="280"/>
      <c r="BK35" s="280"/>
      <c r="BL35" s="280"/>
      <c r="BM35" s="280"/>
      <c r="BN35" s="280"/>
      <c r="BO35" s="281"/>
    </row>
    <row r="36" spans="3:67" ht="12.65" customHeight="1" x14ac:dyDescent="0.25">
      <c r="C36" s="39"/>
      <c r="D36" s="279"/>
      <c r="E36" s="280"/>
      <c r="F36" s="280"/>
      <c r="G36" s="280"/>
      <c r="H36" s="280"/>
      <c r="I36" s="280"/>
      <c r="J36" s="280"/>
      <c r="K36" s="280"/>
      <c r="L36" s="280"/>
      <c r="M36" s="280"/>
      <c r="N36" s="280"/>
      <c r="O36" s="280"/>
      <c r="P36" s="280"/>
      <c r="Q36" s="280"/>
      <c r="R36" s="280"/>
      <c r="S36" s="280"/>
      <c r="T36" s="280"/>
      <c r="U36" s="280"/>
      <c r="V36" s="280"/>
      <c r="W36" s="280"/>
      <c r="X36" s="280"/>
      <c r="Y36" s="280"/>
      <c r="Z36" s="280"/>
      <c r="AA36" s="280"/>
      <c r="AB36" s="280"/>
      <c r="AC36" s="280"/>
      <c r="AD36" s="280"/>
      <c r="AE36" s="280"/>
      <c r="AF36" s="280"/>
      <c r="AG36" s="280"/>
      <c r="AH36" s="280"/>
      <c r="AI36" s="280"/>
      <c r="AJ36" s="280"/>
      <c r="AK36" s="280"/>
      <c r="AL36" s="280"/>
      <c r="AM36" s="280"/>
      <c r="AN36" s="280"/>
      <c r="AO36" s="280"/>
      <c r="AP36" s="280"/>
      <c r="AQ36" s="280"/>
      <c r="AR36" s="280"/>
      <c r="AS36" s="280"/>
      <c r="AT36" s="280"/>
      <c r="AU36" s="280"/>
      <c r="AV36" s="280"/>
      <c r="AW36" s="280"/>
      <c r="AX36" s="280"/>
      <c r="AY36" s="280"/>
      <c r="AZ36" s="280"/>
      <c r="BA36" s="280"/>
      <c r="BB36" s="280"/>
      <c r="BC36" s="280"/>
      <c r="BD36" s="280"/>
      <c r="BE36" s="280"/>
      <c r="BF36" s="280"/>
      <c r="BG36" s="280"/>
      <c r="BH36" s="280"/>
      <c r="BI36" s="280"/>
      <c r="BJ36" s="280"/>
      <c r="BK36" s="280"/>
      <c r="BL36" s="280"/>
      <c r="BM36" s="280"/>
      <c r="BN36" s="280"/>
      <c r="BO36" s="281"/>
    </row>
    <row r="37" spans="3:67" ht="13.4" customHeight="1" x14ac:dyDescent="0.25">
      <c r="C37" s="39"/>
      <c r="D37" s="279"/>
      <c r="E37" s="280"/>
      <c r="F37" s="280"/>
      <c r="G37" s="280"/>
      <c r="H37" s="280"/>
      <c r="I37" s="280"/>
      <c r="J37" s="280"/>
      <c r="K37" s="280"/>
      <c r="L37" s="280"/>
      <c r="M37" s="280"/>
      <c r="N37" s="280"/>
      <c r="O37" s="280"/>
      <c r="P37" s="280"/>
      <c r="Q37" s="280"/>
      <c r="R37" s="280"/>
      <c r="S37" s="280"/>
      <c r="T37" s="280"/>
      <c r="U37" s="280"/>
      <c r="V37" s="280"/>
      <c r="W37" s="280"/>
      <c r="X37" s="280"/>
      <c r="Y37" s="280"/>
      <c r="Z37" s="280"/>
      <c r="AA37" s="280"/>
      <c r="AB37" s="280"/>
      <c r="AC37" s="280"/>
      <c r="AD37" s="280"/>
      <c r="AE37" s="280"/>
      <c r="AF37" s="280"/>
      <c r="AG37" s="280"/>
      <c r="AH37" s="280"/>
      <c r="AI37" s="280"/>
      <c r="AJ37" s="280"/>
      <c r="AK37" s="280"/>
      <c r="AL37" s="280"/>
      <c r="AM37" s="280"/>
      <c r="AN37" s="280"/>
      <c r="AO37" s="280"/>
      <c r="AP37" s="280"/>
      <c r="AQ37" s="280"/>
      <c r="AR37" s="280"/>
      <c r="AS37" s="280"/>
      <c r="AT37" s="280"/>
      <c r="AU37" s="280"/>
      <c r="AV37" s="280"/>
      <c r="AW37" s="280"/>
      <c r="AX37" s="280"/>
      <c r="AY37" s="280"/>
      <c r="AZ37" s="280"/>
      <c r="BA37" s="280"/>
      <c r="BB37" s="280"/>
      <c r="BC37" s="280"/>
      <c r="BD37" s="280"/>
      <c r="BE37" s="280"/>
      <c r="BF37" s="280"/>
      <c r="BG37" s="280"/>
      <c r="BH37" s="280"/>
      <c r="BI37" s="280"/>
      <c r="BJ37" s="280"/>
      <c r="BK37" s="280"/>
      <c r="BL37" s="280"/>
      <c r="BM37" s="280"/>
      <c r="BN37" s="280"/>
      <c r="BO37" s="281"/>
    </row>
    <row r="38" spans="3:67" ht="13.4" customHeight="1" x14ac:dyDescent="0.25">
      <c r="C38" s="39"/>
      <c r="D38" s="279"/>
      <c r="E38" s="280"/>
      <c r="F38" s="280"/>
      <c r="G38" s="280"/>
      <c r="H38" s="280"/>
      <c r="I38" s="280"/>
      <c r="J38" s="280"/>
      <c r="K38" s="280"/>
      <c r="L38" s="280"/>
      <c r="M38" s="280"/>
      <c r="N38" s="280"/>
      <c r="O38" s="280"/>
      <c r="P38" s="280"/>
      <c r="Q38" s="280"/>
      <c r="R38" s="280"/>
      <c r="S38" s="280"/>
      <c r="T38" s="280"/>
      <c r="U38" s="280"/>
      <c r="V38" s="280"/>
      <c r="W38" s="280"/>
      <c r="X38" s="280"/>
      <c r="Y38" s="280"/>
      <c r="Z38" s="280"/>
      <c r="AA38" s="280"/>
      <c r="AB38" s="280"/>
      <c r="AC38" s="280"/>
      <c r="AD38" s="280"/>
      <c r="AE38" s="280"/>
      <c r="AF38" s="280"/>
      <c r="AG38" s="280"/>
      <c r="AH38" s="280"/>
      <c r="AI38" s="280"/>
      <c r="AJ38" s="280"/>
      <c r="AK38" s="280"/>
      <c r="AL38" s="280"/>
      <c r="AM38" s="280"/>
      <c r="AN38" s="280"/>
      <c r="AO38" s="280"/>
      <c r="AP38" s="280"/>
      <c r="AQ38" s="280"/>
      <c r="AR38" s="280"/>
      <c r="AS38" s="280"/>
      <c r="AT38" s="280"/>
      <c r="AU38" s="280"/>
      <c r="AV38" s="280"/>
      <c r="AW38" s="280"/>
      <c r="AX38" s="280"/>
      <c r="AY38" s="280"/>
      <c r="AZ38" s="280"/>
      <c r="BA38" s="280"/>
      <c r="BB38" s="280"/>
      <c r="BC38" s="280"/>
      <c r="BD38" s="280"/>
      <c r="BE38" s="280"/>
      <c r="BF38" s="280"/>
      <c r="BG38" s="280"/>
      <c r="BH38" s="280"/>
      <c r="BI38" s="280"/>
      <c r="BJ38" s="280"/>
      <c r="BK38" s="280"/>
      <c r="BL38" s="280"/>
      <c r="BM38" s="280"/>
      <c r="BN38" s="280"/>
      <c r="BO38" s="281"/>
    </row>
    <row r="39" spans="3:67" ht="13.4" customHeight="1" x14ac:dyDescent="0.25">
      <c r="C39" s="38"/>
      <c r="D39" s="282"/>
      <c r="E39" s="283"/>
      <c r="F39" s="283"/>
      <c r="G39" s="283"/>
      <c r="H39" s="283"/>
      <c r="I39" s="283"/>
      <c r="J39" s="283"/>
      <c r="K39" s="283"/>
      <c r="L39" s="283"/>
      <c r="M39" s="283"/>
      <c r="N39" s="283"/>
      <c r="O39" s="283"/>
      <c r="P39" s="283"/>
      <c r="Q39" s="283"/>
      <c r="R39" s="283"/>
      <c r="S39" s="283"/>
      <c r="T39" s="283"/>
      <c r="U39" s="283"/>
      <c r="V39" s="283"/>
      <c r="W39" s="283"/>
      <c r="X39" s="283"/>
      <c r="Y39" s="283"/>
      <c r="Z39" s="283"/>
      <c r="AA39" s="283"/>
      <c r="AB39" s="283"/>
      <c r="AC39" s="283"/>
      <c r="AD39" s="283"/>
      <c r="AE39" s="283"/>
      <c r="AF39" s="283"/>
      <c r="AG39" s="283"/>
      <c r="AH39" s="283"/>
      <c r="AI39" s="283"/>
      <c r="AJ39" s="283"/>
      <c r="AK39" s="283"/>
      <c r="AL39" s="283"/>
      <c r="AM39" s="283"/>
      <c r="AN39" s="283"/>
      <c r="AO39" s="283"/>
      <c r="AP39" s="283"/>
      <c r="AQ39" s="283"/>
      <c r="AR39" s="283"/>
      <c r="AS39" s="283"/>
      <c r="AT39" s="283"/>
      <c r="AU39" s="283"/>
      <c r="AV39" s="283"/>
      <c r="AW39" s="283"/>
      <c r="AX39" s="283"/>
      <c r="AY39" s="283"/>
      <c r="AZ39" s="283"/>
      <c r="BA39" s="283"/>
      <c r="BB39" s="283"/>
      <c r="BC39" s="283"/>
      <c r="BD39" s="283"/>
      <c r="BE39" s="283"/>
      <c r="BF39" s="283"/>
      <c r="BG39" s="283"/>
      <c r="BH39" s="283"/>
      <c r="BI39" s="283"/>
      <c r="BJ39" s="283"/>
      <c r="BK39" s="283"/>
      <c r="BL39" s="283"/>
      <c r="BM39" s="283"/>
      <c r="BN39" s="283"/>
      <c r="BO39" s="284"/>
    </row>
  </sheetData>
  <sheetProtection algorithmName="SHA-512" hashValue="th7g0o08MpPsXMNbbyVuYYGERWeFS7EnALxyNSv50bv95Ug++4V0efio+FhQ5fflH/Du2xj1Zbg3trV6XFlI8g==" saltValue="bV5rs/QyBvaM2dtbLu4ufQ==" spinCount="100000" sheet="1" insertColumns="0" insertRows="0" deleteColumns="0" deleteRows="0"/>
  <mergeCells count="16">
    <mergeCell ref="D23:AW23"/>
    <mergeCell ref="D24:AW24"/>
    <mergeCell ref="D25:AW25"/>
    <mergeCell ref="D26:AK26"/>
    <mergeCell ref="D36:BO36"/>
    <mergeCell ref="D37:BO37"/>
    <mergeCell ref="D38:BO38"/>
    <mergeCell ref="D39:BO39"/>
    <mergeCell ref="D28:BO28"/>
    <mergeCell ref="D29:BO29"/>
    <mergeCell ref="D30:BO30"/>
    <mergeCell ref="D31:BO31"/>
    <mergeCell ref="D32:BO32"/>
    <mergeCell ref="D33:BO33"/>
    <mergeCell ref="D34:BO34"/>
    <mergeCell ref="D35:BO35"/>
  </mergeCells>
  <conditionalFormatting sqref="F5">
    <cfRule type="cellIs" dxfId="22" priority="31" operator="lessThan">
      <formula>$F$13</formula>
    </cfRule>
  </conditionalFormatting>
  <conditionalFormatting sqref="H5">
    <cfRule type="cellIs" dxfId="21" priority="30" operator="lessThan">
      <formula>$H$13</formula>
    </cfRule>
  </conditionalFormatting>
  <conditionalFormatting sqref="J5">
    <cfRule type="cellIs" dxfId="20" priority="29" operator="lessThan">
      <formula>$J$13</formula>
    </cfRule>
  </conditionalFormatting>
  <conditionalFormatting sqref="L5">
    <cfRule type="cellIs" dxfId="19" priority="28" operator="lessThan">
      <formula>$L$13</formula>
    </cfRule>
  </conditionalFormatting>
  <conditionalFormatting sqref="N5">
    <cfRule type="cellIs" dxfId="18" priority="27" operator="lessThan">
      <formula>$N$13</formula>
    </cfRule>
  </conditionalFormatting>
  <conditionalFormatting sqref="P5">
    <cfRule type="cellIs" dxfId="17" priority="26" operator="lessThan">
      <formula>$P$13</formula>
    </cfRule>
  </conditionalFormatting>
  <conditionalFormatting sqref="R5">
    <cfRule type="cellIs" dxfId="16" priority="25" operator="lessThan">
      <formula>$R$13</formula>
    </cfRule>
  </conditionalFormatting>
  <conditionalFormatting sqref="T5">
    <cfRule type="cellIs" dxfId="15" priority="24" operator="lessThan">
      <formula>$T$13</formula>
    </cfRule>
  </conditionalFormatting>
  <conditionalFormatting sqref="V5">
    <cfRule type="cellIs" dxfId="14" priority="23" operator="lessThan">
      <formula>$V$13</formula>
    </cfRule>
  </conditionalFormatting>
  <conditionalFormatting sqref="X5">
    <cfRule type="cellIs" dxfId="13" priority="22" operator="lessThan">
      <formula>$X$13</formula>
    </cfRule>
  </conditionalFormatting>
  <conditionalFormatting sqref="Z5">
    <cfRule type="cellIs" dxfId="12" priority="21" operator="lessThan">
      <formula>$Z$13</formula>
    </cfRule>
  </conditionalFormatting>
  <conditionalFormatting sqref="AB5">
    <cfRule type="cellIs" dxfId="11" priority="20" operator="lessThan">
      <formula>$AB$13</formula>
    </cfRule>
  </conditionalFormatting>
  <conditionalFormatting sqref="AD5">
    <cfRule type="cellIs" dxfId="10" priority="19" operator="lessThan">
      <formula>$AD$13</formula>
    </cfRule>
  </conditionalFormatting>
  <conditionalFormatting sqref="AF5">
    <cfRule type="cellIs" dxfId="9" priority="18" operator="lessThan">
      <formula>$AF$13</formula>
    </cfRule>
  </conditionalFormatting>
  <conditionalFormatting sqref="AH5">
    <cfRule type="cellIs" dxfId="8" priority="17" operator="lessThan">
      <formula>$AH$13</formula>
    </cfRule>
  </conditionalFormatting>
  <conditionalFormatting sqref="AJ5">
    <cfRule type="cellIs" dxfId="7" priority="16" operator="lessThan">
      <formula>$AJ$13</formula>
    </cfRule>
  </conditionalFormatting>
  <conditionalFormatting sqref="AL5">
    <cfRule type="cellIs" dxfId="6" priority="15" operator="lessThan">
      <formula>$AL$13</formula>
    </cfRule>
  </conditionalFormatting>
  <conditionalFormatting sqref="AN5">
    <cfRule type="cellIs" dxfId="5" priority="14" operator="lessThan">
      <formula>$AN$13</formula>
    </cfRule>
  </conditionalFormatting>
  <conditionalFormatting sqref="AP5:AP6">
    <cfRule type="cellIs" dxfId="4" priority="11" operator="lessThan">
      <formula>$AP$13</formula>
    </cfRule>
  </conditionalFormatting>
  <conditionalFormatting sqref="AR5:AR6">
    <cfRule type="cellIs" dxfId="3" priority="10" operator="lessThan">
      <formula>$AR$13</formula>
    </cfRule>
  </conditionalFormatting>
  <conditionalFormatting sqref="AT5">
    <cfRule type="cellIs" dxfId="2" priority="13" operator="lessThan">
      <formula>$AT$13</formula>
    </cfRule>
  </conditionalFormatting>
  <conditionalFormatting sqref="AV5">
    <cfRule type="cellIs" dxfId="1" priority="12" operator="lessThan">
      <formula>$AV$13</formula>
    </cfRule>
  </conditionalFormatting>
  <conditionalFormatting sqref="AX5:BO5">
    <cfRule type="cellIs" dxfId="0" priority="9" operator="lessThan">
      <formula>$AX$13</formula>
    </cfRule>
  </conditionalFormatting>
  <printOptions horizontalCentered="1"/>
  <pageMargins left="0.74791666666666701" right="0.85" top="0.98402777777777795" bottom="0.98402777777777795" header="0.51180555555555596" footer="0.51180555555555596"/>
  <pageSetup paperSize="17" scale="97" firstPageNumber="20" fitToHeight="0" orientation="landscape" r:id="rId1"/>
  <headerFooter alignWithMargins="0">
    <oddFooter>&amp;CUNSD/UNEP Questionnaire 2022 on Environment Statistics - Waste Section p. &amp;P</oddFooter>
  </headerFooter>
  <legacy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8274EE-A880-4F4E-ACCE-BEF22EF324BF}">
  <sheetPr>
    <tabColor theme="5" tint="0.39997558519241921"/>
  </sheetPr>
  <dimension ref="A1:BL18"/>
  <sheetViews>
    <sheetView rightToLeft="1" zoomScale="80" zoomScaleNormal="80" workbookViewId="0"/>
  </sheetViews>
  <sheetFormatPr defaultRowHeight="12.5" x14ac:dyDescent="0.25"/>
  <cols>
    <col min="1" max="1" width="43.54296875" bestFit="1" customWidth="1"/>
    <col min="2" max="2" width="7" bestFit="1" customWidth="1"/>
    <col min="3" max="3" width="13.7265625" bestFit="1" customWidth="1"/>
    <col min="4" max="4" width="2.08984375" customWidth="1"/>
    <col min="5" max="5" width="6.90625" bestFit="1" customWidth="1"/>
    <col min="6" max="6" width="2.54296875" customWidth="1"/>
    <col min="7" max="7" width="6.90625" bestFit="1" customWidth="1"/>
    <col min="8" max="8" width="2.54296875" customWidth="1"/>
    <col min="9" max="9" width="6.90625" bestFit="1" customWidth="1"/>
    <col min="10" max="10" width="2.1796875" customWidth="1"/>
    <col min="11" max="11" width="6.90625" bestFit="1" customWidth="1"/>
    <col min="12" max="12" width="1.90625" customWidth="1"/>
    <col min="13" max="13" width="6.90625" bestFit="1" customWidth="1"/>
    <col min="14" max="14" width="2.1796875" customWidth="1"/>
    <col min="15" max="15" width="6.90625" bestFit="1" customWidth="1"/>
    <col min="16" max="16" width="2.08984375" customWidth="1"/>
    <col min="17" max="17" width="6.90625" bestFit="1" customWidth="1"/>
    <col min="18" max="18" width="1.90625" customWidth="1"/>
    <col min="19" max="19" width="6.90625" bestFit="1" customWidth="1"/>
    <col min="20" max="20" width="1.6328125" customWidth="1"/>
    <col min="21" max="21" width="6.90625" bestFit="1" customWidth="1"/>
    <col min="22" max="22" width="2" customWidth="1"/>
    <col min="23" max="23" width="6.90625" bestFit="1" customWidth="1"/>
    <col min="24" max="24" width="1.54296875" customWidth="1"/>
    <col min="25" max="25" width="6.90625" bestFit="1" customWidth="1"/>
    <col min="26" max="26" width="1.54296875" customWidth="1"/>
    <col min="27" max="27" width="6.90625" bestFit="1" customWidth="1"/>
    <col min="28" max="28" width="1.81640625" customWidth="1"/>
    <col min="29" max="29" width="6.90625" bestFit="1" customWidth="1"/>
    <col min="30" max="30" width="1.6328125" customWidth="1"/>
    <col min="31" max="31" width="6.90625" bestFit="1" customWidth="1"/>
    <col min="32" max="32" width="1.81640625" customWidth="1"/>
    <col min="33" max="33" width="6.90625" bestFit="1" customWidth="1"/>
    <col min="34" max="34" width="1.54296875" customWidth="1"/>
    <col min="35" max="35" width="6.90625" bestFit="1" customWidth="1"/>
    <col min="36" max="36" width="1.54296875" customWidth="1"/>
    <col min="37" max="37" width="6.90625" bestFit="1" customWidth="1"/>
    <col min="38" max="38" width="1.1796875" customWidth="1"/>
    <col min="39" max="39" width="6.90625" bestFit="1" customWidth="1"/>
    <col min="40" max="40" width="1.90625" customWidth="1"/>
    <col min="41" max="41" width="6.90625" bestFit="1" customWidth="1"/>
    <col min="42" max="42" width="1.81640625" customWidth="1"/>
    <col min="43" max="43" width="6.90625" bestFit="1" customWidth="1"/>
    <col min="44" max="44" width="1.81640625" customWidth="1"/>
    <col min="45" max="45" width="6.90625" bestFit="1" customWidth="1"/>
    <col min="46" max="46" width="1.1796875" customWidth="1"/>
    <col min="47" max="47" width="8.81640625" bestFit="1" customWidth="1"/>
    <col min="48" max="48" width="1.81640625" customWidth="1"/>
    <col min="49" max="49" width="8.81640625" bestFit="1" customWidth="1"/>
    <col min="50" max="50" width="1.81640625" customWidth="1"/>
    <col min="51" max="51" width="8.81640625" bestFit="1" customWidth="1"/>
    <col min="52" max="52" width="1.81640625" customWidth="1"/>
    <col min="53" max="53" width="8.81640625" bestFit="1" customWidth="1"/>
    <col min="54" max="54" width="1.81640625" customWidth="1"/>
    <col min="55" max="55" width="8.81640625" bestFit="1" customWidth="1"/>
    <col min="56" max="56" width="1.81640625" customWidth="1"/>
    <col min="57" max="57" width="8.81640625" bestFit="1" customWidth="1"/>
    <col min="58" max="58" width="1.81640625" customWidth="1"/>
    <col min="59" max="59" width="8.81640625" bestFit="1" customWidth="1"/>
    <col min="60" max="60" width="1.81640625" customWidth="1"/>
    <col min="61" max="61" width="8.81640625" bestFit="1" customWidth="1"/>
    <col min="62" max="62" width="1.81640625" customWidth="1"/>
    <col min="63" max="63" width="8.81640625" bestFit="1" customWidth="1"/>
    <col min="64" max="64" width="1.81640625" customWidth="1"/>
  </cols>
  <sheetData>
    <row r="1" spans="1:64" s="93" customFormat="1" ht="22.75" customHeight="1" x14ac:dyDescent="0.25">
      <c r="A1" s="232" t="s">
        <v>217</v>
      </c>
    </row>
    <row r="2" spans="1:64" s="103" customFormat="1" ht="15.5" x14ac:dyDescent="0.25">
      <c r="A2" s="258" t="s">
        <v>218</v>
      </c>
      <c r="B2" s="258"/>
      <c r="C2" s="258"/>
      <c r="D2" s="258"/>
      <c r="E2" s="258"/>
      <c r="F2" s="258"/>
      <c r="G2" s="258"/>
      <c r="H2" s="258"/>
      <c r="I2" s="258"/>
      <c r="J2" s="258"/>
      <c r="K2" s="258"/>
      <c r="L2" s="258"/>
      <c r="M2" s="258"/>
      <c r="N2" s="258"/>
      <c r="O2" s="258"/>
      <c r="P2" s="258"/>
      <c r="Q2" s="258"/>
      <c r="R2" s="258"/>
      <c r="S2" s="258"/>
      <c r="T2" s="258"/>
      <c r="U2" s="258"/>
      <c r="V2" s="258"/>
      <c r="W2" s="258"/>
      <c r="X2" s="258"/>
      <c r="Y2" s="258"/>
      <c r="Z2" s="258"/>
      <c r="AA2" s="258"/>
      <c r="AB2" s="258"/>
      <c r="AC2" s="258"/>
      <c r="AD2" s="258"/>
      <c r="AE2" s="258"/>
      <c r="AF2" s="258"/>
      <c r="AG2" s="258"/>
      <c r="AH2" s="258"/>
      <c r="AI2" s="258"/>
      <c r="AJ2" s="258"/>
      <c r="AK2" s="258"/>
      <c r="AL2" s="258"/>
      <c r="AM2" s="258"/>
      <c r="AN2" s="258"/>
      <c r="AO2" s="258"/>
      <c r="AP2" s="258"/>
      <c r="AQ2" s="258"/>
      <c r="AR2" s="258"/>
      <c r="AS2" s="258"/>
      <c r="AT2" s="258"/>
      <c r="AU2" s="258"/>
      <c r="AV2" s="258"/>
      <c r="AW2" s="258"/>
      <c r="AX2" s="258"/>
      <c r="AY2" s="258"/>
      <c r="AZ2" s="258"/>
      <c r="BA2" s="258"/>
      <c r="BB2" s="258"/>
      <c r="BC2" s="258"/>
      <c r="BD2" s="258"/>
      <c r="BE2" s="258"/>
      <c r="BF2" s="258"/>
      <c r="BG2" s="258"/>
      <c r="BH2" s="258"/>
      <c r="BI2" s="258"/>
      <c r="BJ2" s="258"/>
      <c r="BK2" s="258"/>
      <c r="BL2" s="258"/>
    </row>
    <row r="3" spans="1:64" ht="18.649999999999999" customHeight="1" x14ac:dyDescent="0.25">
      <c r="A3" s="115" t="s">
        <v>219</v>
      </c>
      <c r="B3" s="115" t="s">
        <v>220</v>
      </c>
      <c r="C3" s="115">
        <v>2000</v>
      </c>
      <c r="D3" s="115"/>
      <c r="E3" s="115">
        <v>2001</v>
      </c>
      <c r="F3" s="115"/>
      <c r="G3" s="115">
        <v>2002</v>
      </c>
      <c r="H3" s="115"/>
      <c r="I3" s="115">
        <v>2003</v>
      </c>
      <c r="J3" s="115"/>
      <c r="K3" s="115">
        <v>2004</v>
      </c>
      <c r="L3" s="115"/>
      <c r="M3" s="115">
        <v>2005</v>
      </c>
      <c r="N3" s="115"/>
      <c r="O3" s="115">
        <v>2006</v>
      </c>
      <c r="P3" s="115"/>
      <c r="Q3" s="115">
        <v>2007</v>
      </c>
      <c r="R3" s="115"/>
      <c r="S3" s="115">
        <v>2008</v>
      </c>
      <c r="T3" s="115"/>
      <c r="U3" s="115">
        <v>2009</v>
      </c>
      <c r="V3" s="115"/>
      <c r="W3" s="115">
        <v>2010</v>
      </c>
      <c r="X3" s="115"/>
      <c r="Y3" s="115">
        <v>2011</v>
      </c>
      <c r="Z3" s="115"/>
      <c r="AA3" s="115">
        <v>2012</v>
      </c>
      <c r="AB3" s="115"/>
      <c r="AC3" s="115">
        <v>2013</v>
      </c>
      <c r="AD3" s="115"/>
      <c r="AE3" s="115">
        <v>2014</v>
      </c>
      <c r="AF3" s="115"/>
      <c r="AG3" s="115">
        <v>2015</v>
      </c>
      <c r="AH3" s="115"/>
      <c r="AI3" s="115">
        <v>2016</v>
      </c>
      <c r="AJ3" s="115"/>
      <c r="AK3" s="115">
        <v>2017</v>
      </c>
      <c r="AL3" s="115"/>
      <c r="AM3" s="115">
        <v>2018</v>
      </c>
      <c r="AN3" s="115"/>
      <c r="AO3" s="115">
        <v>2019</v>
      </c>
      <c r="AP3" s="115"/>
      <c r="AQ3" s="115">
        <v>2020</v>
      </c>
      <c r="AR3" s="115"/>
      <c r="AS3" s="115">
        <v>2021</v>
      </c>
      <c r="AT3" s="116"/>
      <c r="AU3" s="115">
        <v>2022</v>
      </c>
      <c r="AV3" s="115"/>
      <c r="AW3" s="115">
        <v>2023</v>
      </c>
      <c r="AX3" s="115"/>
      <c r="AY3" s="115">
        <v>2024</v>
      </c>
      <c r="AZ3" s="115"/>
      <c r="BA3" s="115">
        <v>2025</v>
      </c>
      <c r="BB3" s="115"/>
      <c r="BC3" s="115">
        <v>2026</v>
      </c>
      <c r="BD3" s="115"/>
      <c r="BE3" s="115">
        <v>2027</v>
      </c>
      <c r="BF3" s="115"/>
      <c r="BG3" s="115">
        <v>2028</v>
      </c>
      <c r="BH3" s="115"/>
      <c r="BI3" s="115">
        <v>2029</v>
      </c>
      <c r="BJ3" s="115"/>
      <c r="BK3" s="115">
        <v>2030</v>
      </c>
      <c r="BL3" s="115"/>
    </row>
    <row r="4" spans="1:64" s="65" customFormat="1" ht="18.649999999999999" customHeight="1" x14ac:dyDescent="0.3">
      <c r="A4" s="108" t="s">
        <v>221</v>
      </c>
      <c r="B4" s="109" t="s">
        <v>222</v>
      </c>
      <c r="C4" s="143">
        <f>SUM(C5,C6)</f>
        <v>0</v>
      </c>
      <c r="D4" s="110"/>
      <c r="E4" s="110">
        <f>E5+E6</f>
        <v>0</v>
      </c>
      <c r="F4" s="110"/>
      <c r="G4" s="110">
        <f>G5+G6</f>
        <v>0</v>
      </c>
      <c r="H4" s="110"/>
      <c r="I4" s="110">
        <f>I5+I6</f>
        <v>0</v>
      </c>
      <c r="J4" s="110"/>
      <c r="K4" s="110">
        <f>K5+K6</f>
        <v>0</v>
      </c>
      <c r="L4" s="110"/>
      <c r="M4" s="110">
        <f>M5+M6</f>
        <v>0</v>
      </c>
      <c r="N4" s="110"/>
      <c r="O4" s="110">
        <f>O5+O6</f>
        <v>0</v>
      </c>
      <c r="P4" s="110"/>
      <c r="Q4" s="110">
        <f>Q5+Q6</f>
        <v>0</v>
      </c>
      <c r="R4" s="110"/>
      <c r="S4" s="110">
        <f>S5+S6</f>
        <v>0</v>
      </c>
      <c r="T4" s="110"/>
      <c r="U4" s="110">
        <f>U5+U6</f>
        <v>0</v>
      </c>
      <c r="V4" s="110"/>
      <c r="W4" s="110">
        <f>W5+W6</f>
        <v>0</v>
      </c>
      <c r="X4" s="110"/>
      <c r="Y4" s="110">
        <f>Y5+Y6</f>
        <v>0</v>
      </c>
      <c r="Z4" s="110"/>
      <c r="AA4" s="110">
        <f>AA5+AA6</f>
        <v>0</v>
      </c>
      <c r="AB4" s="110"/>
      <c r="AC4" s="110">
        <f>AC5+AC6</f>
        <v>0</v>
      </c>
      <c r="AD4" s="110"/>
      <c r="AE4" s="110">
        <f>AE5+AE6</f>
        <v>0</v>
      </c>
      <c r="AF4" s="110"/>
      <c r="AG4" s="110">
        <f>AG5+AG6</f>
        <v>0</v>
      </c>
      <c r="AH4" s="110"/>
      <c r="AI4" s="110">
        <f>AI5+AI6</f>
        <v>0</v>
      </c>
      <c r="AJ4" s="110"/>
      <c r="AK4" s="110">
        <f>AK5+AK6</f>
        <v>0</v>
      </c>
      <c r="AL4" s="110"/>
      <c r="AM4" s="110">
        <f>AM5+AM6</f>
        <v>0</v>
      </c>
      <c r="AN4" s="110"/>
      <c r="AO4" s="110">
        <f>AO5+AO6</f>
        <v>0</v>
      </c>
      <c r="AP4" s="110"/>
      <c r="AQ4" s="110">
        <f>AQ5+AQ6</f>
        <v>0</v>
      </c>
      <c r="AR4" s="110"/>
      <c r="AS4" s="110">
        <f>AS5+AS6</f>
        <v>0</v>
      </c>
      <c r="AT4" s="110"/>
      <c r="AU4" s="110">
        <f>AU5+AU6</f>
        <v>0</v>
      </c>
      <c r="AV4" s="110"/>
      <c r="AW4" s="110">
        <f>AW5+AW6</f>
        <v>0</v>
      </c>
      <c r="AX4" s="110"/>
      <c r="AY4" s="110">
        <f>AY5+AY6</f>
        <v>0</v>
      </c>
      <c r="AZ4" s="110"/>
      <c r="BA4" s="110">
        <f>BA5+BA6</f>
        <v>0</v>
      </c>
      <c r="BB4" s="110"/>
      <c r="BC4" s="110">
        <f>BC5+BC6</f>
        <v>0</v>
      </c>
      <c r="BD4" s="110"/>
      <c r="BE4" s="110">
        <f>BE5+BE6</f>
        <v>0</v>
      </c>
      <c r="BF4" s="110"/>
      <c r="BG4" s="110">
        <f>BG5+BG6</f>
        <v>0</v>
      </c>
      <c r="BH4" s="110"/>
      <c r="BI4" s="110">
        <f>BI5+BI6</f>
        <v>0</v>
      </c>
      <c r="BJ4" s="110"/>
      <c r="BK4" s="110">
        <f>BK5+BK6</f>
        <v>0</v>
      </c>
      <c r="BL4" s="110"/>
    </row>
    <row r="5" spans="1:64" ht="26" x14ac:dyDescent="0.25">
      <c r="A5" s="105" t="s">
        <v>223</v>
      </c>
      <c r="B5" s="106" t="s">
        <v>224</v>
      </c>
      <c r="C5" s="107"/>
      <c r="D5" s="107"/>
      <c r="E5" s="107"/>
      <c r="F5" s="107"/>
      <c r="G5" s="107"/>
      <c r="H5" s="107"/>
      <c r="I5" s="107"/>
      <c r="J5" s="107"/>
      <c r="K5" s="107"/>
      <c r="L5" s="107"/>
      <c r="M5" s="107"/>
      <c r="N5" s="107"/>
      <c r="O5" s="107"/>
      <c r="P5" s="107"/>
      <c r="Q5" s="107"/>
      <c r="R5" s="107"/>
      <c r="S5" s="107"/>
      <c r="T5" s="107"/>
      <c r="U5" s="107"/>
      <c r="V5" s="107"/>
      <c r="W5" s="107"/>
      <c r="X5" s="107"/>
      <c r="Y5" s="107"/>
      <c r="Z5" s="107"/>
      <c r="AA5" s="107"/>
      <c r="AB5" s="107"/>
      <c r="AC5" s="107"/>
      <c r="AD5" s="107"/>
      <c r="AE5" s="107"/>
      <c r="AF5" s="107"/>
      <c r="AG5" s="107"/>
      <c r="AH5" s="107"/>
      <c r="AI5" s="107"/>
      <c r="AJ5" s="107"/>
      <c r="AK5" s="107"/>
      <c r="AL5" s="107"/>
      <c r="AM5" s="107"/>
      <c r="AN5" s="107"/>
      <c r="AO5" s="107"/>
      <c r="AP5" s="107"/>
      <c r="AQ5" s="107"/>
      <c r="AR5" s="107"/>
      <c r="AS5" s="107"/>
      <c r="AT5" s="104"/>
    </row>
    <row r="6" spans="1:64" ht="26" x14ac:dyDescent="0.25">
      <c r="A6" s="105" t="s">
        <v>225</v>
      </c>
      <c r="B6" s="106" t="s">
        <v>226</v>
      </c>
      <c r="C6" s="107"/>
      <c r="D6" s="107"/>
      <c r="E6" s="107"/>
      <c r="F6" s="107"/>
      <c r="G6" s="107"/>
      <c r="H6" s="107"/>
      <c r="I6" s="107"/>
      <c r="J6" s="107"/>
      <c r="K6" s="107"/>
      <c r="L6" s="107"/>
      <c r="M6" s="107"/>
      <c r="N6" s="107"/>
      <c r="O6" s="107"/>
      <c r="P6" s="107"/>
      <c r="Q6" s="107"/>
      <c r="R6" s="107"/>
      <c r="S6" s="107"/>
      <c r="T6" s="107"/>
      <c r="U6" s="107"/>
      <c r="V6" s="107"/>
      <c r="W6" s="107"/>
      <c r="X6" s="107"/>
      <c r="Y6" s="107"/>
      <c r="Z6" s="107"/>
      <c r="AA6" s="107"/>
      <c r="AB6" s="107"/>
      <c r="AC6" s="107"/>
      <c r="AD6" s="107"/>
      <c r="AE6" s="107"/>
      <c r="AF6" s="107"/>
      <c r="AG6" s="107"/>
      <c r="AH6" s="107"/>
      <c r="AI6" s="107"/>
      <c r="AJ6" s="107"/>
      <c r="AK6" s="107"/>
      <c r="AL6" s="107"/>
      <c r="AM6" s="107"/>
      <c r="AN6" s="107"/>
      <c r="AO6" s="107"/>
      <c r="AP6" s="107"/>
      <c r="AQ6" s="107"/>
      <c r="AR6" s="107"/>
      <c r="AS6" s="107"/>
      <c r="AT6" s="104"/>
    </row>
    <row r="7" spans="1:64" ht="25" x14ac:dyDescent="0.25">
      <c r="A7" s="31" t="s">
        <v>227</v>
      </c>
      <c r="B7" s="106" t="s">
        <v>228</v>
      </c>
      <c r="C7" s="107"/>
      <c r="D7" s="107"/>
      <c r="E7" s="107"/>
      <c r="F7" s="107"/>
      <c r="G7" s="107"/>
      <c r="H7" s="107"/>
      <c r="I7" s="107"/>
      <c r="J7" s="107"/>
      <c r="K7" s="107"/>
      <c r="L7" s="107"/>
      <c r="M7" s="107"/>
      <c r="N7" s="107"/>
      <c r="O7" s="107"/>
      <c r="P7" s="107"/>
      <c r="Q7" s="107"/>
      <c r="R7" s="107"/>
      <c r="S7" s="107"/>
      <c r="T7" s="107"/>
      <c r="U7" s="107"/>
      <c r="V7" s="107"/>
      <c r="W7" s="107"/>
      <c r="X7" s="107"/>
      <c r="Y7" s="107"/>
      <c r="Z7" s="107"/>
      <c r="AA7" s="107"/>
      <c r="AB7" s="107"/>
      <c r="AC7" s="107"/>
      <c r="AD7" s="107"/>
      <c r="AE7" s="107"/>
      <c r="AF7" s="107"/>
      <c r="AG7" s="107"/>
      <c r="AH7" s="107"/>
      <c r="AI7" s="107"/>
      <c r="AJ7" s="107"/>
      <c r="AK7" s="107"/>
      <c r="AL7" s="107"/>
      <c r="AM7" s="107"/>
      <c r="AN7" s="107"/>
      <c r="AO7" s="107"/>
      <c r="AP7" s="107"/>
      <c r="AQ7" s="107"/>
      <c r="AR7" s="107"/>
      <c r="AS7" s="107"/>
      <c r="AT7" s="104"/>
    </row>
    <row r="8" spans="1:64" x14ac:dyDescent="0.25">
      <c r="A8" s="31" t="s">
        <v>229</v>
      </c>
      <c r="B8" s="106" t="s">
        <v>230</v>
      </c>
      <c r="C8" s="107"/>
      <c r="D8" s="107"/>
      <c r="E8" s="107"/>
      <c r="F8" s="107"/>
      <c r="G8" s="107"/>
      <c r="H8" s="107"/>
      <c r="I8" s="107"/>
      <c r="J8" s="107"/>
      <c r="K8" s="107"/>
      <c r="L8" s="107"/>
      <c r="M8" s="107"/>
      <c r="N8" s="107"/>
      <c r="O8" s="107"/>
      <c r="P8" s="107"/>
      <c r="Q8" s="107"/>
      <c r="R8" s="107"/>
      <c r="S8" s="107"/>
      <c r="T8" s="107"/>
      <c r="U8" s="107"/>
      <c r="V8" s="107"/>
      <c r="W8" s="107"/>
      <c r="X8" s="107"/>
      <c r="Y8" s="107"/>
      <c r="Z8" s="107"/>
      <c r="AA8" s="107"/>
      <c r="AB8" s="107"/>
      <c r="AC8" s="107"/>
      <c r="AD8" s="107"/>
      <c r="AE8" s="107"/>
      <c r="AF8" s="107"/>
      <c r="AG8" s="107"/>
      <c r="AH8" s="107"/>
      <c r="AI8" s="107"/>
      <c r="AJ8" s="107"/>
      <c r="AK8" s="107"/>
      <c r="AL8" s="107"/>
      <c r="AM8" s="107"/>
      <c r="AN8" s="107"/>
      <c r="AO8" s="107"/>
      <c r="AP8" s="107"/>
      <c r="AQ8" s="107"/>
      <c r="AR8" s="107"/>
      <c r="AS8" s="107"/>
      <c r="AT8" s="104"/>
    </row>
    <row r="9" spans="1:64" s="65" customFormat="1" ht="13" x14ac:dyDescent="0.3">
      <c r="A9" s="245" t="s">
        <v>231</v>
      </c>
      <c r="B9" s="202" t="s">
        <v>232</v>
      </c>
      <c r="C9" s="246">
        <f>C4+C7+C8</f>
        <v>0</v>
      </c>
      <c r="D9" s="247"/>
      <c r="E9" s="246">
        <f>E4+E7+E8</f>
        <v>0</v>
      </c>
      <c r="F9" s="247"/>
      <c r="G9" s="246">
        <f>(G4+G7+G8)</f>
        <v>0</v>
      </c>
      <c r="H9" s="247"/>
      <c r="I9" s="246">
        <f>(I4+I7+I8)</f>
        <v>0</v>
      </c>
      <c r="J9" s="247"/>
      <c r="K9" s="246">
        <f>(K4+K7+K8)</f>
        <v>0</v>
      </c>
      <c r="L9" s="247"/>
      <c r="M9" s="246">
        <f>(M4+M7+M8)</f>
        <v>0</v>
      </c>
      <c r="N9" s="247"/>
      <c r="O9" s="246">
        <f>(O4+O7+O8)</f>
        <v>0</v>
      </c>
      <c r="P9" s="247"/>
      <c r="Q9" s="246">
        <f>(Q4+Q7+Q8)</f>
        <v>0</v>
      </c>
      <c r="R9" s="247"/>
      <c r="S9" s="246">
        <f>(S4+S7+S8)</f>
        <v>0</v>
      </c>
      <c r="T9" s="247"/>
      <c r="U9" s="246">
        <f>(U4+U7+U8)</f>
        <v>0</v>
      </c>
      <c r="V9" s="247"/>
      <c r="W9" s="246">
        <f>(W4+W7+W8)</f>
        <v>0</v>
      </c>
      <c r="X9" s="247"/>
      <c r="Y9" s="246">
        <f>(Y4+Y7+Y8)</f>
        <v>0</v>
      </c>
      <c r="Z9" s="247"/>
      <c r="AA9" s="246">
        <f>(AA4+AA7+AA8)</f>
        <v>0</v>
      </c>
      <c r="AB9" s="247"/>
      <c r="AC9" s="246">
        <f>(AC4+AC7+AC8)</f>
        <v>0</v>
      </c>
      <c r="AD9" s="247"/>
      <c r="AE9" s="246">
        <f>(AE4+AE7+AE8)</f>
        <v>0</v>
      </c>
      <c r="AF9" s="247"/>
      <c r="AG9" s="246">
        <f>(AG4+AG7+AG8)</f>
        <v>0</v>
      </c>
      <c r="AH9" s="247"/>
      <c r="AI9" s="246">
        <f>(AI4+AI7+AI8)</f>
        <v>0</v>
      </c>
      <c r="AJ9" s="247"/>
      <c r="AK9" s="246">
        <f>(AK4+AK7+AK8)</f>
        <v>0</v>
      </c>
      <c r="AL9" s="247"/>
      <c r="AM9" s="246">
        <f>(AM4+AM7+AM8)</f>
        <v>0</v>
      </c>
      <c r="AN9" s="247"/>
      <c r="AO9" s="246">
        <f>(AO4+AO7+AO8)</f>
        <v>0</v>
      </c>
      <c r="AP9" s="247"/>
      <c r="AQ9" s="246">
        <f>(AQ4+AQ7+AQ8)</f>
        <v>0</v>
      </c>
      <c r="AR9" s="247"/>
      <c r="AS9" s="246">
        <f>(AS4+AS7+AS8)</f>
        <v>0</v>
      </c>
      <c r="AT9" s="248"/>
      <c r="AU9" s="246">
        <f>(AU4+AU7+AU8)</f>
        <v>0</v>
      </c>
      <c r="AV9" s="246"/>
      <c r="AW9" s="246">
        <f>(AW4+AW7+AW8)</f>
        <v>0</v>
      </c>
      <c r="AX9" s="246"/>
      <c r="AY9" s="246">
        <f>(AY4+AY7+AY8)</f>
        <v>0</v>
      </c>
      <c r="AZ9" s="246"/>
      <c r="BA9" s="246">
        <f>(BA4+BA7+BA8)</f>
        <v>0</v>
      </c>
      <c r="BB9" s="246"/>
      <c r="BC9" s="246">
        <f>(BC4+BC7+BC8)</f>
        <v>0</v>
      </c>
      <c r="BD9" s="246"/>
      <c r="BE9" s="246">
        <f>(BE4+BE7+BE8)</f>
        <v>0</v>
      </c>
      <c r="BF9" s="246"/>
      <c r="BG9" s="246">
        <f>(BG4+BG7+BG8)</f>
        <v>0</v>
      </c>
      <c r="BH9" s="246"/>
      <c r="BI9" s="246">
        <f>(BI4+BI7+BI8)</f>
        <v>0</v>
      </c>
      <c r="BJ9" s="246"/>
      <c r="BK9" s="246">
        <f>(BK4+BK7+BK8)</f>
        <v>0</v>
      </c>
      <c r="BL9" s="246"/>
    </row>
    <row r="10" spans="1:64" x14ac:dyDescent="0.25">
      <c r="C10" s="26"/>
      <c r="D10" s="27"/>
      <c r="E10" s="26"/>
      <c r="F10" s="27"/>
      <c r="G10" s="26"/>
      <c r="H10" s="27"/>
      <c r="I10" s="26"/>
      <c r="J10" s="27"/>
      <c r="K10" s="26"/>
      <c r="L10" s="27"/>
      <c r="M10" s="26"/>
      <c r="N10" s="27"/>
      <c r="O10" s="26"/>
      <c r="P10" s="27"/>
      <c r="Q10" s="26"/>
      <c r="R10" s="27"/>
      <c r="S10" s="26"/>
      <c r="T10" s="27"/>
      <c r="U10" s="26"/>
      <c r="V10" s="27"/>
      <c r="W10" s="26"/>
      <c r="X10" s="27"/>
      <c r="Y10" s="26"/>
      <c r="Z10" s="27"/>
      <c r="AA10" s="26"/>
      <c r="AB10" s="27"/>
      <c r="AC10" s="26"/>
      <c r="AD10" s="27"/>
      <c r="AE10" s="26"/>
      <c r="AF10" s="27"/>
      <c r="AG10" s="26"/>
      <c r="AH10" s="27"/>
      <c r="AI10" s="26"/>
      <c r="AJ10" s="27"/>
      <c r="AK10" s="26"/>
      <c r="AL10" s="27"/>
      <c r="AM10" s="26"/>
      <c r="AN10" s="27"/>
      <c r="AO10" s="26"/>
      <c r="AP10" s="27"/>
      <c r="AQ10" s="26"/>
      <c r="AR10" s="27"/>
      <c r="AS10" s="26"/>
      <c r="AT10" s="27"/>
    </row>
    <row r="11" spans="1:64" x14ac:dyDescent="0.25">
      <c r="B11" s="25"/>
      <c r="C11" s="26"/>
      <c r="D11" s="24"/>
      <c r="E11" s="26"/>
      <c r="F11" s="24"/>
      <c r="G11" s="26"/>
      <c r="H11" s="24"/>
      <c r="I11" s="26"/>
      <c r="J11" s="24"/>
      <c r="K11" s="26"/>
      <c r="L11" s="24"/>
      <c r="M11" s="26"/>
      <c r="N11" s="24"/>
      <c r="O11" s="26"/>
      <c r="P11" s="24"/>
      <c r="Q11" s="26"/>
      <c r="R11" s="24"/>
      <c r="S11" s="26"/>
      <c r="T11" s="24"/>
      <c r="U11" s="26"/>
      <c r="V11" s="24"/>
      <c r="W11" s="26"/>
      <c r="X11" s="24"/>
      <c r="Y11" s="26"/>
      <c r="Z11" s="24"/>
      <c r="AA11" s="26"/>
      <c r="AB11" s="24"/>
      <c r="AC11" s="26"/>
      <c r="AD11" s="24"/>
      <c r="AE11" s="26"/>
      <c r="AF11" s="24"/>
      <c r="AG11" s="26"/>
      <c r="AH11" s="24"/>
      <c r="AI11" s="26"/>
      <c r="AJ11" s="24"/>
      <c r="AK11" s="26"/>
      <c r="AL11" s="24"/>
      <c r="AM11" s="26"/>
      <c r="AN11" s="24"/>
      <c r="AO11" s="26"/>
      <c r="AP11" s="24"/>
      <c r="AQ11" s="26"/>
      <c r="AR11" s="24"/>
      <c r="AS11" s="26"/>
      <c r="AT11" s="24"/>
    </row>
    <row r="12" spans="1:64" x14ac:dyDescent="0.25">
      <c r="B12" s="25"/>
      <c r="C12" s="26"/>
      <c r="D12" s="24"/>
      <c r="E12" s="26"/>
      <c r="F12" s="24"/>
      <c r="G12" s="26"/>
      <c r="H12" s="24"/>
      <c r="I12" s="26"/>
      <c r="J12" s="24"/>
      <c r="K12" s="26"/>
      <c r="L12" s="24"/>
      <c r="M12" s="26"/>
      <c r="N12" s="24"/>
      <c r="O12" s="26"/>
      <c r="P12" s="24"/>
      <c r="Q12" s="26"/>
      <c r="R12" s="24"/>
      <c r="S12" s="26"/>
      <c r="T12" s="24"/>
      <c r="U12" s="26"/>
      <c r="V12" s="24"/>
      <c r="W12" s="26"/>
      <c r="X12" s="24"/>
      <c r="Y12" s="26"/>
      <c r="Z12" s="24"/>
      <c r="AA12" s="26"/>
      <c r="AB12" s="24"/>
      <c r="AC12" s="26"/>
      <c r="AD12" s="24"/>
      <c r="AE12" s="26"/>
      <c r="AF12" s="24"/>
      <c r="AG12" s="26"/>
      <c r="AH12" s="24"/>
      <c r="AI12" s="26"/>
      <c r="AJ12" s="24"/>
      <c r="AK12" s="26"/>
      <c r="AL12" s="24"/>
      <c r="AM12" s="26"/>
      <c r="AN12" s="24"/>
      <c r="AO12" s="26"/>
      <c r="AP12" s="24"/>
      <c r="AQ12" s="26"/>
      <c r="AR12" s="24"/>
      <c r="AS12" s="26"/>
      <c r="AT12" s="24"/>
    </row>
    <row r="13" spans="1:64" x14ac:dyDescent="0.25">
      <c r="B13" s="25"/>
      <c r="C13" s="26"/>
      <c r="D13" s="27"/>
      <c r="E13" s="26"/>
      <c r="F13" s="27"/>
      <c r="G13" s="26"/>
      <c r="H13" s="27"/>
      <c r="I13" s="26"/>
      <c r="J13" s="27"/>
      <c r="K13" s="26"/>
      <c r="L13" s="27"/>
      <c r="M13" s="26"/>
      <c r="N13" s="27"/>
      <c r="O13" s="26"/>
      <c r="P13" s="27"/>
      <c r="Q13" s="26"/>
      <c r="R13" s="27"/>
      <c r="S13" s="26"/>
      <c r="T13" s="27"/>
      <c r="U13" s="26"/>
      <c r="V13" s="27"/>
      <c r="W13" s="26"/>
      <c r="X13" s="27"/>
      <c r="Y13" s="26"/>
      <c r="Z13" s="27"/>
      <c r="AA13" s="26"/>
      <c r="AB13" s="27"/>
      <c r="AC13" s="26"/>
      <c r="AD13" s="27"/>
      <c r="AE13" s="26"/>
      <c r="AF13" s="27"/>
      <c r="AG13" s="26"/>
      <c r="AH13" s="27"/>
      <c r="AI13" s="26"/>
      <c r="AJ13" s="27"/>
      <c r="AK13" s="26"/>
      <c r="AL13" s="27"/>
      <c r="AM13" s="26"/>
      <c r="AN13" s="27"/>
      <c r="AO13" s="26"/>
      <c r="AP13" s="27"/>
      <c r="AQ13" s="26"/>
      <c r="AR13" s="27"/>
      <c r="AS13" s="26"/>
      <c r="AT13" s="27"/>
    </row>
    <row r="14" spans="1:64" ht="13" x14ac:dyDescent="0.25">
      <c r="A14" s="115" t="s">
        <v>233</v>
      </c>
      <c r="B14" s="115" t="s">
        <v>234</v>
      </c>
      <c r="C14" s="115">
        <v>2000</v>
      </c>
      <c r="D14" s="115"/>
      <c r="E14" s="115">
        <v>2001</v>
      </c>
      <c r="F14" s="115"/>
      <c r="G14" s="115">
        <v>2002</v>
      </c>
      <c r="H14" s="115"/>
      <c r="I14" s="115">
        <v>2003</v>
      </c>
      <c r="J14" s="115"/>
      <c r="K14" s="115">
        <v>2004</v>
      </c>
      <c r="L14" s="115"/>
      <c r="M14" s="115">
        <v>2005</v>
      </c>
      <c r="N14" s="115"/>
      <c r="O14" s="115">
        <v>2006</v>
      </c>
      <c r="P14" s="115"/>
      <c r="Q14" s="115">
        <v>2007</v>
      </c>
      <c r="R14" s="115"/>
      <c r="S14" s="115">
        <v>2008</v>
      </c>
      <c r="T14" s="115"/>
      <c r="U14" s="115">
        <v>2009</v>
      </c>
      <c r="V14" s="115"/>
      <c r="W14" s="115">
        <v>2010</v>
      </c>
      <c r="X14" s="115"/>
      <c r="Y14" s="115">
        <v>2011</v>
      </c>
      <c r="Z14" s="115"/>
      <c r="AA14" s="115">
        <v>2012</v>
      </c>
      <c r="AB14" s="115"/>
      <c r="AC14" s="115">
        <v>2013</v>
      </c>
      <c r="AD14" s="115"/>
      <c r="AE14" s="115">
        <v>2014</v>
      </c>
      <c r="AF14" s="115"/>
      <c r="AG14" s="115">
        <v>2015</v>
      </c>
      <c r="AH14" s="115"/>
      <c r="AI14" s="115">
        <v>2016</v>
      </c>
      <c r="AJ14" s="115"/>
      <c r="AK14" s="115">
        <v>2017</v>
      </c>
      <c r="AL14" s="115"/>
      <c r="AM14" s="115">
        <v>2018</v>
      </c>
      <c r="AN14" s="115"/>
      <c r="AO14" s="115">
        <v>2019</v>
      </c>
      <c r="AP14" s="115"/>
      <c r="AQ14" s="115">
        <v>2020</v>
      </c>
      <c r="AR14" s="115"/>
      <c r="AS14" s="115">
        <v>2021</v>
      </c>
      <c r="AT14" s="116"/>
      <c r="AU14" s="115">
        <v>2022</v>
      </c>
      <c r="AV14" s="115"/>
      <c r="AW14" s="115">
        <v>2023</v>
      </c>
      <c r="AX14" s="115"/>
      <c r="AY14" s="115">
        <v>2024</v>
      </c>
      <c r="AZ14" s="115"/>
      <c r="BA14" s="115">
        <v>2025</v>
      </c>
      <c r="BB14" s="115"/>
      <c r="BC14" s="115">
        <v>2026</v>
      </c>
      <c r="BD14" s="115"/>
      <c r="BE14" s="115">
        <v>2027</v>
      </c>
      <c r="BF14" s="115"/>
      <c r="BG14" s="115">
        <v>2028</v>
      </c>
      <c r="BH14" s="115"/>
      <c r="BI14" s="115">
        <v>2029</v>
      </c>
      <c r="BJ14" s="115"/>
      <c r="BK14" s="115">
        <v>2030</v>
      </c>
      <c r="BL14" s="115"/>
    </row>
    <row r="15" spans="1:64" x14ac:dyDescent="0.25">
      <c r="A15" s="7" t="s">
        <v>235</v>
      </c>
      <c r="B15" s="144" t="s">
        <v>236</v>
      </c>
      <c r="C15" s="181"/>
      <c r="D15" s="181"/>
      <c r="E15" s="181"/>
      <c r="F15" s="181"/>
      <c r="G15" s="181"/>
      <c r="H15" s="181"/>
      <c r="I15" s="181"/>
      <c r="J15" s="181"/>
      <c r="K15" s="181"/>
      <c r="L15" s="181"/>
      <c r="M15" s="181"/>
      <c r="N15" s="181"/>
      <c r="O15" s="181"/>
      <c r="P15" s="181"/>
      <c r="Q15" s="181"/>
      <c r="R15" s="181"/>
      <c r="S15" s="181"/>
      <c r="T15" s="181"/>
      <c r="U15" s="181"/>
      <c r="V15" s="181"/>
      <c r="W15" s="181"/>
      <c r="X15" s="181"/>
      <c r="Y15" s="181"/>
      <c r="Z15" s="181"/>
      <c r="AA15" s="181"/>
      <c r="AB15" s="181"/>
      <c r="AC15" s="181"/>
      <c r="AD15" s="181"/>
      <c r="AE15" s="181"/>
      <c r="AF15" s="181"/>
      <c r="AG15" s="181"/>
      <c r="AH15" s="181"/>
      <c r="AI15" s="181"/>
      <c r="AJ15" s="181"/>
      <c r="AK15" s="181"/>
      <c r="AL15" s="181"/>
      <c r="AM15" s="181"/>
      <c r="AN15" s="181"/>
      <c r="AO15" s="181"/>
      <c r="AP15" s="181"/>
      <c r="AQ15" s="181"/>
      <c r="AR15" s="181"/>
      <c r="AS15" s="181"/>
      <c r="AT15" s="182"/>
      <c r="AU15" s="183"/>
      <c r="AV15" s="183"/>
      <c r="AW15" s="183"/>
      <c r="AX15" s="183"/>
      <c r="AY15" s="183"/>
      <c r="AZ15" s="183"/>
      <c r="BA15" s="183"/>
      <c r="BB15" s="183"/>
      <c r="BC15" s="183"/>
      <c r="BD15" s="183"/>
      <c r="BE15" s="183"/>
      <c r="BF15" s="183"/>
      <c r="BG15" s="183"/>
      <c r="BH15" s="183"/>
      <c r="BI15" s="183"/>
      <c r="BJ15" s="183"/>
      <c r="BK15" s="183"/>
      <c r="BL15" s="183"/>
    </row>
    <row r="16" spans="1:64" ht="25" x14ac:dyDescent="0.25">
      <c r="A16" s="7" t="s">
        <v>237</v>
      </c>
      <c r="B16" s="144" t="s">
        <v>238</v>
      </c>
      <c r="C16" s="181"/>
      <c r="D16" s="181"/>
      <c r="E16" s="181"/>
      <c r="F16" s="181"/>
      <c r="G16" s="181"/>
      <c r="H16" s="181"/>
      <c r="I16" s="181"/>
      <c r="J16" s="181"/>
      <c r="K16" s="181"/>
      <c r="L16" s="181"/>
      <c r="M16" s="181"/>
      <c r="N16" s="181"/>
      <c r="O16" s="181"/>
      <c r="P16" s="181"/>
      <c r="Q16" s="181"/>
      <c r="R16" s="181"/>
      <c r="S16" s="181"/>
      <c r="T16" s="181"/>
      <c r="U16" s="181"/>
      <c r="V16" s="181"/>
      <c r="W16" s="181"/>
      <c r="X16" s="181"/>
      <c r="Y16" s="181"/>
      <c r="Z16" s="181"/>
      <c r="AA16" s="181"/>
      <c r="AB16" s="181"/>
      <c r="AC16" s="181"/>
      <c r="AD16" s="181"/>
      <c r="AE16" s="181"/>
      <c r="AF16" s="181"/>
      <c r="AG16" s="181"/>
      <c r="AH16" s="181"/>
      <c r="AI16" s="181"/>
      <c r="AJ16" s="181"/>
      <c r="AK16" s="181"/>
      <c r="AL16" s="181"/>
      <c r="AM16" s="181"/>
      <c r="AN16" s="181"/>
      <c r="AO16" s="181"/>
      <c r="AP16" s="181"/>
      <c r="AQ16" s="181"/>
      <c r="AR16" s="181"/>
      <c r="AS16" s="181"/>
      <c r="AT16" s="182"/>
      <c r="AU16" s="183"/>
      <c r="AV16" s="183"/>
      <c r="AW16" s="183"/>
      <c r="AX16" s="183"/>
      <c r="AY16" s="183"/>
      <c r="AZ16" s="183"/>
      <c r="BA16" s="183"/>
      <c r="BB16" s="183"/>
      <c r="BC16" s="183"/>
      <c r="BD16" s="183"/>
      <c r="BE16" s="183"/>
      <c r="BF16" s="183"/>
      <c r="BG16" s="183"/>
      <c r="BH16" s="183"/>
      <c r="BI16" s="183"/>
      <c r="BJ16" s="183"/>
      <c r="BK16" s="183"/>
      <c r="BL16" s="183"/>
    </row>
    <row r="17" spans="1:64" ht="13" x14ac:dyDescent="0.3">
      <c r="A17" s="111" t="s">
        <v>239</v>
      </c>
      <c r="B17" s="112" t="s">
        <v>240</v>
      </c>
      <c r="C17" s="184" t="e">
        <f>(C9*1000)/C15</f>
        <v>#DIV/0!</v>
      </c>
      <c r="D17" s="188"/>
      <c r="E17" s="184" t="e">
        <f>(E9*1000)/E15</f>
        <v>#DIV/0!</v>
      </c>
      <c r="F17" s="188"/>
      <c r="G17" s="184" t="e">
        <f>(G9*1000)/G15</f>
        <v>#DIV/0!</v>
      </c>
      <c r="H17" s="188"/>
      <c r="I17" s="184" t="e">
        <f>(I9*1000)/I15</f>
        <v>#DIV/0!</v>
      </c>
      <c r="J17" s="188"/>
      <c r="K17" s="184" t="e">
        <f>(K9*1000)/K15</f>
        <v>#DIV/0!</v>
      </c>
      <c r="L17" s="188"/>
      <c r="M17" s="184" t="e">
        <f>(M9*1000)/M15</f>
        <v>#DIV/0!</v>
      </c>
      <c r="N17" s="188"/>
      <c r="O17" s="184" t="e">
        <f>(O9*1000)/O15</f>
        <v>#DIV/0!</v>
      </c>
      <c r="P17" s="188"/>
      <c r="Q17" s="184" t="e">
        <f>(Q9*1000)/Q15</f>
        <v>#DIV/0!</v>
      </c>
      <c r="R17" s="188"/>
      <c r="S17" s="184" t="e">
        <f>(S9*1000)/S15</f>
        <v>#DIV/0!</v>
      </c>
      <c r="T17" s="188"/>
      <c r="U17" s="184" t="e">
        <f>(U9*1000)/U15</f>
        <v>#DIV/0!</v>
      </c>
      <c r="V17" s="188"/>
      <c r="W17" s="184" t="e">
        <f>(W9*1000)/W15</f>
        <v>#DIV/0!</v>
      </c>
      <c r="X17" s="188"/>
      <c r="Y17" s="184" t="e">
        <f>(Y9*1000)/Y15</f>
        <v>#DIV/0!</v>
      </c>
      <c r="Z17" s="188"/>
      <c r="AA17" s="184" t="e">
        <f>(AA9*1000)/AA15</f>
        <v>#DIV/0!</v>
      </c>
      <c r="AB17" s="188"/>
      <c r="AC17" s="184" t="e">
        <f>(AC9*1000)/AC15</f>
        <v>#DIV/0!</v>
      </c>
      <c r="AD17" s="188"/>
      <c r="AE17" s="184" t="e">
        <f>(AE9*1000)/AE15</f>
        <v>#DIV/0!</v>
      </c>
      <c r="AF17" s="188"/>
      <c r="AG17" s="184" t="e">
        <f>(AG9*1000)/AG15</f>
        <v>#DIV/0!</v>
      </c>
      <c r="AH17" s="188"/>
      <c r="AI17" s="184" t="e">
        <f>(AI9*1000)/AI15</f>
        <v>#DIV/0!</v>
      </c>
      <c r="AJ17" s="188"/>
      <c r="AK17" s="184" t="e">
        <f>(AK9*1000)/AK15</f>
        <v>#DIV/0!</v>
      </c>
      <c r="AL17" s="188"/>
      <c r="AM17" s="184" t="e">
        <f>(AM9*1000)/AM15</f>
        <v>#DIV/0!</v>
      </c>
      <c r="AN17" s="188"/>
      <c r="AO17" s="184" t="e">
        <f>(AO9*1000)/AO15</f>
        <v>#DIV/0!</v>
      </c>
      <c r="AP17" s="188"/>
      <c r="AQ17" s="184" t="e">
        <f>(AQ9*1000)/AQ15</f>
        <v>#DIV/0!</v>
      </c>
      <c r="AR17" s="188"/>
      <c r="AS17" s="184" t="e">
        <f>(AS9*1000)/AS15</f>
        <v>#DIV/0!</v>
      </c>
      <c r="AT17" s="189"/>
      <c r="AU17" s="184" t="e">
        <f>(AU9*1000)/AU15</f>
        <v>#DIV/0!</v>
      </c>
      <c r="AV17" s="184"/>
      <c r="AW17" s="184" t="e">
        <f>(AW9*1000)/AW15</f>
        <v>#DIV/0!</v>
      </c>
      <c r="AX17" s="184"/>
      <c r="AY17" s="184" t="e">
        <f>(AY9*1000)/AY15</f>
        <v>#DIV/0!</v>
      </c>
      <c r="AZ17" s="184"/>
      <c r="BA17" s="184" t="e">
        <f>(BA9*1000)/BA15</f>
        <v>#DIV/0!</v>
      </c>
      <c r="BB17" s="184"/>
      <c r="BC17" s="184" t="e">
        <f>(BC9*1000)/BC15</f>
        <v>#DIV/0!</v>
      </c>
      <c r="BD17" s="184"/>
      <c r="BE17" s="184" t="e">
        <f>(BE9*1000)/BE15</f>
        <v>#DIV/0!</v>
      </c>
      <c r="BF17" s="184"/>
      <c r="BG17" s="184" t="e">
        <f>(BG9*1000)/BG15</f>
        <v>#DIV/0!</v>
      </c>
      <c r="BH17" s="184"/>
      <c r="BI17" s="184" t="e">
        <f>(BI9*1000)/BI15</f>
        <v>#DIV/0!</v>
      </c>
      <c r="BJ17" s="184"/>
      <c r="BK17" s="184" t="e">
        <f>(BK9*1000)/BK15</f>
        <v>#DIV/0!</v>
      </c>
      <c r="BL17" s="184"/>
    </row>
    <row r="18" spans="1:64" ht="13" x14ac:dyDescent="0.3">
      <c r="A18" s="249" t="s">
        <v>241</v>
      </c>
      <c r="B18" s="250" t="s">
        <v>242</v>
      </c>
      <c r="C18" s="246" t="e">
        <f>(C9*1000)/C16</f>
        <v>#DIV/0!</v>
      </c>
      <c r="D18" s="251"/>
      <c r="E18" s="246" t="e">
        <f>(E9*1000)/E16</f>
        <v>#DIV/0!</v>
      </c>
      <c r="F18" s="251"/>
      <c r="G18" s="246" t="e">
        <f>(G9*1000)/G16</f>
        <v>#DIV/0!</v>
      </c>
      <c r="H18" s="251"/>
      <c r="I18" s="246" t="e">
        <f>(I9*1000)/I16</f>
        <v>#DIV/0!</v>
      </c>
      <c r="J18" s="251"/>
      <c r="K18" s="246" t="e">
        <f>(K9*1000)/K16</f>
        <v>#DIV/0!</v>
      </c>
      <c r="L18" s="251"/>
      <c r="M18" s="246" t="e">
        <f>(M9*1000)/M16</f>
        <v>#DIV/0!</v>
      </c>
      <c r="N18" s="251"/>
      <c r="O18" s="246" t="e">
        <f>(O9*1000)/O16</f>
        <v>#DIV/0!</v>
      </c>
      <c r="P18" s="251"/>
      <c r="Q18" s="246" t="e">
        <f>(Q9*1000)/Q16</f>
        <v>#DIV/0!</v>
      </c>
      <c r="R18" s="251"/>
      <c r="S18" s="246" t="e">
        <f>(S9*1000)/S16</f>
        <v>#DIV/0!</v>
      </c>
      <c r="T18" s="251"/>
      <c r="U18" s="246" t="e">
        <f>(U9*1000)/U16</f>
        <v>#DIV/0!</v>
      </c>
      <c r="V18" s="251"/>
      <c r="W18" s="246" t="e">
        <f>(W9*1000)/W16</f>
        <v>#DIV/0!</v>
      </c>
      <c r="X18" s="251"/>
      <c r="Y18" s="246" t="e">
        <f>(Y9*1000)/Y16</f>
        <v>#DIV/0!</v>
      </c>
      <c r="Z18" s="251"/>
      <c r="AA18" s="246" t="e">
        <f>(AA9*1000)/AA16</f>
        <v>#DIV/0!</v>
      </c>
      <c r="AB18" s="251"/>
      <c r="AC18" s="246" t="e">
        <f>(AC9*1000)/AC16</f>
        <v>#DIV/0!</v>
      </c>
      <c r="AD18" s="251"/>
      <c r="AE18" s="246" t="e">
        <f>(AE9*1000)/AE16</f>
        <v>#DIV/0!</v>
      </c>
      <c r="AF18" s="251"/>
      <c r="AG18" s="246" t="e">
        <f>(AG9*1000)/AG16</f>
        <v>#DIV/0!</v>
      </c>
      <c r="AH18" s="251"/>
      <c r="AI18" s="246" t="e">
        <f>(AI9*1000)/AI16</f>
        <v>#DIV/0!</v>
      </c>
      <c r="AJ18" s="251"/>
      <c r="AK18" s="246" t="e">
        <f>(AK9*1000)/AK16</f>
        <v>#DIV/0!</v>
      </c>
      <c r="AL18" s="251"/>
      <c r="AM18" s="246" t="e">
        <f>(AM9*1000)/AM16</f>
        <v>#DIV/0!</v>
      </c>
      <c r="AN18" s="251"/>
      <c r="AO18" s="246" t="e">
        <f>(AO9*1000)/AO16</f>
        <v>#DIV/0!</v>
      </c>
      <c r="AP18" s="251"/>
      <c r="AQ18" s="246" t="e">
        <f>(AQ9*1000)/AQ16</f>
        <v>#DIV/0!</v>
      </c>
      <c r="AR18" s="251"/>
      <c r="AS18" s="246" t="e">
        <f>(AS9*1000)/AS16</f>
        <v>#DIV/0!</v>
      </c>
      <c r="AT18" s="252"/>
      <c r="AU18" s="246" t="e">
        <f>(AU9*1000)/AU16</f>
        <v>#DIV/0!</v>
      </c>
      <c r="AV18" s="253"/>
      <c r="AW18" s="246" t="e">
        <f>(AW9*1000)/AW16</f>
        <v>#DIV/0!</v>
      </c>
      <c r="AX18" s="253"/>
      <c r="AY18" s="246" t="e">
        <f>(AY9*1000)/AY16</f>
        <v>#DIV/0!</v>
      </c>
      <c r="AZ18" s="253"/>
      <c r="BA18" s="246" t="e">
        <f>(BA9*1000)/BA16</f>
        <v>#DIV/0!</v>
      </c>
      <c r="BB18" s="253"/>
      <c r="BC18" s="246" t="e">
        <f>(BC9*1000)/BC16</f>
        <v>#DIV/0!</v>
      </c>
      <c r="BD18" s="253"/>
      <c r="BE18" s="246" t="e">
        <f>(BE9*1000)/BE16</f>
        <v>#DIV/0!</v>
      </c>
      <c r="BF18" s="253"/>
      <c r="BG18" s="246" t="e">
        <f>(BG9*1000)/BG16</f>
        <v>#DIV/0!</v>
      </c>
      <c r="BH18" s="253"/>
      <c r="BI18" s="246" t="e">
        <f>(BI9*1000)/BI16</f>
        <v>#DIV/0!</v>
      </c>
      <c r="BJ18" s="253"/>
      <c r="BK18" s="246" t="e">
        <f>(BK9*1000)/BK16</f>
        <v>#DIV/0!</v>
      </c>
      <c r="BL18" s="253"/>
    </row>
  </sheetData>
  <sheetProtection algorithmName="SHA-512" hashValue="Fneu8mxxseBMgFM+pnqmhE/xeUXkgYVrfESqVTL6BLAL1yCMsWcT9MFDg/eRSZdbpmJZ13V2OrsINJDu08Lj7A==" saltValue="RvePrlM9c/hWcPHUDiZx4A==" spinCount="100000" sheet="1" insertColumns="0" insertRows="0" deleteColumns="0" deleteRows="0"/>
  <mergeCells count="1">
    <mergeCell ref="A2:BL2"/>
  </mergeCells>
  <pageMargins left="0.7" right="0.7" top="0.75" bottom="0.75" header="0.3" footer="0.3"/>
  <pageSetup orientation="portrait" horizontalDpi="300" verticalDpi="300" r:id="rId1"/>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6F2B4E1B-F2FC-497F-8279-AE4FB7B664BB}">
  <sheetPr codeName="Sheet5">
    <tabColor theme="5" tint="0.39997558519241921"/>
    <pageSetUpPr fitToPage="1"/>
  </sheetPr>
  <dimension ref="A1:BO51"/>
  <sheetViews>
    <sheetView showGridLines="0" rightToLeft="1" topLeftCell="C1" zoomScale="80" zoomScaleNormal="80" zoomScaleSheetLayoutView="70" zoomScalePageLayoutView="70" workbookViewId="0">
      <selection activeCell="C1" sqref="C1:AQ1"/>
    </sheetView>
  </sheetViews>
  <sheetFormatPr defaultRowHeight="12.5" x14ac:dyDescent="0.25"/>
  <cols>
    <col min="1" max="1" width="2.54296875" style="1" hidden="1" customWidth="1"/>
    <col min="2" max="2" width="5.90625" style="1" hidden="1" customWidth="1"/>
    <col min="3" max="3" width="3.453125" customWidth="1"/>
    <col min="4" max="4" width="31.90625" style="30" customWidth="1"/>
    <col min="5" max="5" width="8.453125" customWidth="1"/>
    <col min="6" max="6" width="8.7265625" style="13" customWidth="1"/>
    <col min="7" max="7" width="1.453125" style="127" customWidth="1"/>
    <col min="8" max="8" width="8.7265625" style="13" customWidth="1"/>
    <col min="9" max="9" width="1.453125" style="127" customWidth="1"/>
    <col min="10" max="10" width="8.7265625" style="13" customWidth="1"/>
    <col min="11" max="11" width="1.453125" style="127" customWidth="1"/>
    <col min="12" max="12" width="8.7265625" style="13" customWidth="1"/>
    <col min="13" max="13" width="1.453125" style="127" customWidth="1"/>
    <col min="14" max="14" width="8.7265625" style="13" customWidth="1"/>
    <col min="15" max="15" width="1.453125" style="127" customWidth="1"/>
    <col min="16" max="16" width="8.7265625" style="13" customWidth="1"/>
    <col min="17" max="17" width="1.453125" style="127" customWidth="1"/>
    <col min="18" max="18" width="8.7265625" style="13" customWidth="1"/>
    <col min="19" max="19" width="1.453125" style="127" customWidth="1"/>
    <col min="20" max="20" width="8.7265625" style="13" customWidth="1"/>
    <col min="21" max="21" width="1.453125" style="127" customWidth="1"/>
    <col min="22" max="22" width="8.7265625" style="13" customWidth="1"/>
    <col min="23" max="23" width="1.453125" style="127" customWidth="1"/>
    <col min="24" max="24" width="8.7265625" style="13" customWidth="1"/>
    <col min="25" max="25" width="1.453125" style="127" customWidth="1"/>
    <col min="26" max="26" width="8.7265625" style="13" customWidth="1"/>
    <col min="27" max="27" width="1.453125" style="130" customWidth="1"/>
    <col min="28" max="28" width="8.7265625" style="13" customWidth="1"/>
    <col min="29" max="29" width="1.453125" style="130" customWidth="1"/>
    <col min="30" max="30" width="8.7265625" style="13" customWidth="1"/>
    <col min="31" max="31" width="1.453125" style="130" customWidth="1"/>
    <col min="32" max="32" width="8.7265625" style="13" customWidth="1"/>
    <col min="33" max="33" width="1.453125" style="130" customWidth="1"/>
    <col min="34" max="34" width="8.7265625" style="13" customWidth="1"/>
    <col min="35" max="35" width="1.453125" style="130" customWidth="1"/>
    <col min="36" max="36" width="8.7265625" style="32" customWidth="1"/>
    <col min="37" max="37" width="1.453125" style="130" customWidth="1"/>
    <col min="38" max="38" width="8.7265625" style="32" customWidth="1"/>
    <col min="39" max="39" width="1.453125" style="130" customWidth="1"/>
    <col min="40" max="40" width="8.7265625" style="13" customWidth="1"/>
    <col min="41" max="41" width="1.453125" style="130" customWidth="1"/>
    <col min="42" max="42" width="8.7265625" style="13" customWidth="1"/>
    <col min="43" max="43" width="1.453125" style="130" customWidth="1"/>
    <col min="44" max="44" width="8.7265625" style="32" customWidth="1"/>
    <col min="45" max="45" width="1.453125" style="130" customWidth="1"/>
    <col min="46" max="46" width="8.7265625" style="32" customWidth="1"/>
    <col min="47" max="47" width="1.453125" style="130" customWidth="1"/>
    <col min="48" max="48" width="8.7265625" style="32" customWidth="1"/>
    <col min="49" max="49" width="1.453125" style="130" customWidth="1"/>
    <col min="51" max="51" width="1.81640625" customWidth="1"/>
    <col min="53" max="53" width="1.81640625" customWidth="1"/>
    <col min="55" max="55" width="1.81640625" customWidth="1"/>
    <col min="57" max="57" width="1.81640625" customWidth="1"/>
    <col min="59" max="59" width="1.81640625" customWidth="1"/>
    <col min="61" max="61" width="1.81640625" customWidth="1"/>
    <col min="63" max="63" width="1.81640625" customWidth="1"/>
    <col min="65" max="65" width="1.81640625" customWidth="1"/>
    <col min="67" max="67" width="1.81640625" customWidth="1"/>
    <col min="208" max="209" width="0" hidden="1" customWidth="1"/>
    <col min="210" max="210" width="8.54296875" customWidth="1"/>
    <col min="211" max="211" width="31.90625" customWidth="1"/>
    <col min="212" max="212" width="8.453125" customWidth="1"/>
    <col min="213" max="213" width="6.54296875" customWidth="1"/>
    <col min="214" max="214" width="1.453125" customWidth="1"/>
    <col min="215" max="215" width="6.54296875" customWidth="1"/>
    <col min="216" max="216" width="1.453125" customWidth="1"/>
    <col min="217" max="217" width="6.54296875" customWidth="1"/>
    <col min="218" max="218" width="1.453125" customWidth="1"/>
    <col min="219" max="219" width="6.54296875" customWidth="1"/>
    <col min="220" max="220" width="1.453125" customWidth="1"/>
    <col min="221" max="221" width="6.54296875" customWidth="1"/>
    <col min="222" max="222" width="1.453125" customWidth="1"/>
    <col min="223" max="223" width="6.453125" customWidth="1"/>
    <col min="224" max="224" width="1.453125" customWidth="1"/>
    <col min="225" max="225" width="6.54296875" customWidth="1"/>
    <col min="226" max="226" width="1.453125" customWidth="1"/>
    <col min="227" max="227" width="6.54296875" customWidth="1"/>
    <col min="228" max="228" width="1.453125" customWidth="1"/>
    <col min="229" max="229" width="6.54296875" customWidth="1"/>
    <col min="230" max="230" width="1.453125" customWidth="1"/>
    <col min="231" max="231" width="6.54296875" customWidth="1"/>
    <col min="232" max="232" width="1.453125" customWidth="1"/>
    <col min="233" max="233" width="6.54296875" customWidth="1"/>
    <col min="234" max="234" width="1.453125" customWidth="1"/>
    <col min="235" max="235" width="6.54296875" customWidth="1"/>
    <col min="236" max="236" width="1.453125" customWidth="1"/>
    <col min="237" max="237" width="6.54296875" customWidth="1"/>
    <col min="238" max="238" width="1.453125" customWidth="1"/>
    <col min="239" max="239" width="6.54296875" customWidth="1"/>
    <col min="240" max="240" width="1.453125" customWidth="1"/>
    <col min="241" max="241" width="6.54296875" customWidth="1"/>
    <col min="242" max="242" width="1.453125" customWidth="1"/>
    <col min="243" max="243" width="6.54296875" customWidth="1"/>
    <col min="244" max="244" width="1.453125" customWidth="1"/>
    <col min="245" max="245" width="6.54296875" customWidth="1"/>
    <col min="246" max="246" width="1.453125" customWidth="1"/>
    <col min="247" max="247" width="6.54296875" customWidth="1"/>
    <col min="248" max="248" width="1.453125" customWidth="1"/>
    <col min="249" max="249" width="6.54296875" customWidth="1"/>
    <col min="250" max="250" width="1.453125" customWidth="1"/>
    <col min="251" max="251" width="6.54296875" customWidth="1"/>
    <col min="252" max="252" width="1.453125" customWidth="1"/>
    <col min="253" max="253" width="6.54296875" customWidth="1"/>
    <col min="254" max="254" width="1.453125" customWidth="1"/>
    <col min="255" max="255" width="6.54296875" customWidth="1"/>
    <col min="256" max="256" width="1.453125" customWidth="1"/>
    <col min="257" max="257" width="8.984375E-2" customWidth="1"/>
    <col min="258" max="258" width="3.453125" customWidth="1"/>
    <col min="259" max="259" width="5.453125" customWidth="1"/>
    <col min="260" max="260" width="42.453125" customWidth="1"/>
    <col min="261" max="261" width="8" customWidth="1"/>
    <col min="262" max="262" width="6.453125" customWidth="1"/>
    <col min="263" max="263" width="1.453125" customWidth="1"/>
    <col min="264" max="264" width="6.453125" customWidth="1"/>
    <col min="265" max="265" width="1.453125" customWidth="1"/>
    <col min="266" max="266" width="5.54296875" customWidth="1"/>
    <col min="267" max="267" width="1.453125" customWidth="1"/>
    <col min="268" max="268" width="5.54296875" customWidth="1"/>
    <col min="269" max="269" width="1.453125" customWidth="1"/>
    <col min="270" max="270" width="5.54296875" customWidth="1"/>
    <col min="271" max="271" width="1.453125" customWidth="1"/>
    <col min="272" max="272" width="5.54296875" customWidth="1"/>
    <col min="273" max="273" width="1.453125" customWidth="1"/>
    <col min="274" max="274" width="5.54296875" customWidth="1"/>
    <col min="275" max="275" width="1.453125" customWidth="1"/>
    <col min="276" max="276" width="5.54296875" customWidth="1"/>
    <col min="277" max="277" width="1.453125" customWidth="1"/>
    <col min="278" max="278" width="5.54296875" customWidth="1"/>
    <col min="279" max="279" width="1.453125" customWidth="1"/>
    <col min="280" max="280" width="5.54296875" customWidth="1"/>
    <col min="281" max="281" width="1.453125" customWidth="1"/>
    <col min="282" max="282" width="5.54296875" customWidth="1"/>
    <col min="283" max="283" width="1.453125" customWidth="1"/>
    <col min="284" max="284" width="5.54296875" customWidth="1"/>
    <col min="285" max="285" width="1.453125" customWidth="1"/>
    <col min="286" max="286" width="5.54296875" customWidth="1"/>
    <col min="287" max="287" width="1.453125" customWidth="1"/>
    <col min="288" max="288" width="5.54296875" customWidth="1"/>
    <col min="289" max="289" width="1.453125" customWidth="1"/>
    <col min="290" max="290" width="5.54296875" customWidth="1"/>
    <col min="291" max="291" width="1.453125" customWidth="1"/>
    <col min="292" max="292" width="5.54296875" customWidth="1"/>
    <col min="293" max="293" width="1.453125" customWidth="1"/>
    <col min="294" max="294" width="5.54296875" customWidth="1"/>
    <col min="295" max="295" width="1.453125" customWidth="1"/>
    <col min="296" max="296" width="5.54296875" customWidth="1"/>
    <col min="297" max="297" width="1.453125" customWidth="1"/>
    <col min="298" max="298" width="5.54296875" customWidth="1"/>
    <col min="299" max="299" width="1.453125" customWidth="1"/>
    <col min="300" max="300" width="5.54296875" customWidth="1"/>
    <col min="301" max="301" width="1.453125" customWidth="1"/>
    <col min="302" max="302" width="5.54296875" customWidth="1"/>
    <col min="303" max="303" width="1.453125" customWidth="1"/>
    <col min="304" max="304" width="5.54296875" customWidth="1"/>
    <col min="305" max="305" width="1.453125" customWidth="1"/>
    <col min="464" max="465" width="0" hidden="1" customWidth="1"/>
    <col min="466" max="466" width="8.54296875" customWidth="1"/>
    <col min="467" max="467" width="31.90625" customWidth="1"/>
    <col min="468" max="468" width="8.453125" customWidth="1"/>
    <col min="469" max="469" width="6.54296875" customWidth="1"/>
    <col min="470" max="470" width="1.453125" customWidth="1"/>
    <col min="471" max="471" width="6.54296875" customWidth="1"/>
    <col min="472" max="472" width="1.453125" customWidth="1"/>
    <col min="473" max="473" width="6.54296875" customWidth="1"/>
    <col min="474" max="474" width="1.453125" customWidth="1"/>
    <col min="475" max="475" width="6.54296875" customWidth="1"/>
    <col min="476" max="476" width="1.453125" customWidth="1"/>
    <col min="477" max="477" width="6.54296875" customWidth="1"/>
    <col min="478" max="478" width="1.453125" customWidth="1"/>
    <col min="479" max="479" width="6.453125" customWidth="1"/>
    <col min="480" max="480" width="1.453125" customWidth="1"/>
    <col min="481" max="481" width="6.54296875" customWidth="1"/>
    <col min="482" max="482" width="1.453125" customWidth="1"/>
    <col min="483" max="483" width="6.54296875" customWidth="1"/>
    <col min="484" max="484" width="1.453125" customWidth="1"/>
    <col min="485" max="485" width="6.54296875" customWidth="1"/>
    <col min="486" max="486" width="1.453125" customWidth="1"/>
    <col min="487" max="487" width="6.54296875" customWidth="1"/>
    <col min="488" max="488" width="1.453125" customWidth="1"/>
    <col min="489" max="489" width="6.54296875" customWidth="1"/>
    <col min="490" max="490" width="1.453125" customWidth="1"/>
    <col min="491" max="491" width="6.54296875" customWidth="1"/>
    <col min="492" max="492" width="1.453125" customWidth="1"/>
    <col min="493" max="493" width="6.54296875" customWidth="1"/>
    <col min="494" max="494" width="1.453125" customWidth="1"/>
    <col min="495" max="495" width="6.54296875" customWidth="1"/>
    <col min="496" max="496" width="1.453125" customWidth="1"/>
    <col min="497" max="497" width="6.54296875" customWidth="1"/>
    <col min="498" max="498" width="1.453125" customWidth="1"/>
    <col min="499" max="499" width="6.54296875" customWidth="1"/>
    <col min="500" max="500" width="1.453125" customWidth="1"/>
    <col min="501" max="501" width="6.54296875" customWidth="1"/>
    <col min="502" max="502" width="1.453125" customWidth="1"/>
    <col min="503" max="503" width="6.54296875" customWidth="1"/>
    <col min="504" max="504" width="1.453125" customWidth="1"/>
    <col min="505" max="505" width="6.54296875" customWidth="1"/>
    <col min="506" max="506" width="1.453125" customWidth="1"/>
    <col min="507" max="507" width="6.54296875" customWidth="1"/>
    <col min="508" max="508" width="1.453125" customWidth="1"/>
    <col min="509" max="509" width="6.54296875" customWidth="1"/>
    <col min="510" max="510" width="1.453125" customWidth="1"/>
    <col min="511" max="511" width="6.54296875" customWidth="1"/>
    <col min="512" max="512" width="1.453125" customWidth="1"/>
    <col min="513" max="513" width="8.984375E-2" customWidth="1"/>
    <col min="514" max="514" width="3.453125" customWidth="1"/>
    <col min="515" max="515" width="5.453125" customWidth="1"/>
    <col min="516" max="516" width="42.453125" customWidth="1"/>
    <col min="517" max="517" width="8" customWidth="1"/>
    <col min="518" max="518" width="6.453125" customWidth="1"/>
    <col min="519" max="519" width="1.453125" customWidth="1"/>
    <col min="520" max="520" width="6.453125" customWidth="1"/>
    <col min="521" max="521" width="1.453125" customWidth="1"/>
    <col min="522" max="522" width="5.54296875" customWidth="1"/>
    <col min="523" max="523" width="1.453125" customWidth="1"/>
    <col min="524" max="524" width="5.54296875" customWidth="1"/>
    <col min="525" max="525" width="1.453125" customWidth="1"/>
    <col min="526" max="526" width="5.54296875" customWidth="1"/>
    <col min="527" max="527" width="1.453125" customWidth="1"/>
    <col min="528" max="528" width="5.54296875" customWidth="1"/>
    <col min="529" max="529" width="1.453125" customWidth="1"/>
    <col min="530" max="530" width="5.54296875" customWidth="1"/>
    <col min="531" max="531" width="1.453125" customWidth="1"/>
    <col min="532" max="532" width="5.54296875" customWidth="1"/>
    <col min="533" max="533" width="1.453125" customWidth="1"/>
    <col min="534" max="534" width="5.54296875" customWidth="1"/>
    <col min="535" max="535" width="1.453125" customWidth="1"/>
    <col min="536" max="536" width="5.54296875" customWidth="1"/>
    <col min="537" max="537" width="1.453125" customWidth="1"/>
    <col min="538" max="538" width="5.54296875" customWidth="1"/>
    <col min="539" max="539" width="1.453125" customWidth="1"/>
    <col min="540" max="540" width="5.54296875" customWidth="1"/>
    <col min="541" max="541" width="1.453125" customWidth="1"/>
    <col min="542" max="542" width="5.54296875" customWidth="1"/>
    <col min="543" max="543" width="1.453125" customWidth="1"/>
    <col min="544" max="544" width="5.54296875" customWidth="1"/>
    <col min="545" max="545" width="1.453125" customWidth="1"/>
    <col min="546" max="546" width="5.54296875" customWidth="1"/>
    <col min="547" max="547" width="1.453125" customWidth="1"/>
    <col min="548" max="548" width="5.54296875" customWidth="1"/>
    <col min="549" max="549" width="1.453125" customWidth="1"/>
    <col min="550" max="550" width="5.54296875" customWidth="1"/>
    <col min="551" max="551" width="1.453125" customWidth="1"/>
    <col min="552" max="552" width="5.54296875" customWidth="1"/>
    <col min="553" max="553" width="1.453125" customWidth="1"/>
    <col min="554" max="554" width="5.54296875" customWidth="1"/>
    <col min="555" max="555" width="1.453125" customWidth="1"/>
    <col min="556" max="556" width="5.54296875" customWidth="1"/>
    <col min="557" max="557" width="1.453125" customWidth="1"/>
    <col min="558" max="558" width="5.54296875" customWidth="1"/>
    <col min="559" max="559" width="1.453125" customWidth="1"/>
    <col min="560" max="560" width="5.54296875" customWidth="1"/>
    <col min="561" max="561" width="1.453125" customWidth="1"/>
    <col min="720" max="721" width="0" hidden="1" customWidth="1"/>
    <col min="722" max="722" width="8.54296875" customWidth="1"/>
    <col min="723" max="723" width="31.90625" customWidth="1"/>
    <col min="724" max="724" width="8.453125" customWidth="1"/>
    <col min="725" max="725" width="6.54296875" customWidth="1"/>
    <col min="726" max="726" width="1.453125" customWidth="1"/>
    <col min="727" max="727" width="6.54296875" customWidth="1"/>
    <col min="728" max="728" width="1.453125" customWidth="1"/>
    <col min="729" max="729" width="6.54296875" customWidth="1"/>
    <col min="730" max="730" width="1.453125" customWidth="1"/>
    <col min="731" max="731" width="6.54296875" customWidth="1"/>
    <col min="732" max="732" width="1.453125" customWidth="1"/>
    <col min="733" max="733" width="6.54296875" customWidth="1"/>
    <col min="734" max="734" width="1.453125" customWidth="1"/>
    <col min="735" max="735" width="6.453125" customWidth="1"/>
    <col min="736" max="736" width="1.453125" customWidth="1"/>
    <col min="737" max="737" width="6.54296875" customWidth="1"/>
    <col min="738" max="738" width="1.453125" customWidth="1"/>
    <col min="739" max="739" width="6.54296875" customWidth="1"/>
    <col min="740" max="740" width="1.453125" customWidth="1"/>
    <col min="741" max="741" width="6.54296875" customWidth="1"/>
    <col min="742" max="742" width="1.453125" customWidth="1"/>
    <col min="743" max="743" width="6.54296875" customWidth="1"/>
    <col min="744" max="744" width="1.453125" customWidth="1"/>
    <col min="745" max="745" width="6.54296875" customWidth="1"/>
    <col min="746" max="746" width="1.453125" customWidth="1"/>
    <col min="747" max="747" width="6.54296875" customWidth="1"/>
    <col min="748" max="748" width="1.453125" customWidth="1"/>
    <col min="749" max="749" width="6.54296875" customWidth="1"/>
    <col min="750" max="750" width="1.453125" customWidth="1"/>
    <col min="751" max="751" width="6.54296875" customWidth="1"/>
    <col min="752" max="752" width="1.453125" customWidth="1"/>
    <col min="753" max="753" width="6.54296875" customWidth="1"/>
    <col min="754" max="754" width="1.453125" customWidth="1"/>
    <col min="755" max="755" width="6.54296875" customWidth="1"/>
    <col min="756" max="756" width="1.453125" customWidth="1"/>
    <col min="757" max="757" width="6.54296875" customWidth="1"/>
    <col min="758" max="758" width="1.453125" customWidth="1"/>
    <col min="759" max="759" width="6.54296875" customWidth="1"/>
    <col min="760" max="760" width="1.453125" customWidth="1"/>
    <col min="761" max="761" width="6.54296875" customWidth="1"/>
    <col min="762" max="762" width="1.453125" customWidth="1"/>
    <col min="763" max="763" width="6.54296875" customWidth="1"/>
    <col min="764" max="764" width="1.453125" customWidth="1"/>
    <col min="765" max="765" width="6.54296875" customWidth="1"/>
    <col min="766" max="766" width="1.453125" customWidth="1"/>
    <col min="767" max="767" width="6.54296875" customWidth="1"/>
    <col min="768" max="768" width="1.453125" customWidth="1"/>
    <col min="769" max="769" width="8.984375E-2" customWidth="1"/>
    <col min="770" max="770" width="3.453125" customWidth="1"/>
    <col min="771" max="771" width="5.453125" customWidth="1"/>
    <col min="772" max="772" width="42.453125" customWidth="1"/>
    <col min="773" max="773" width="8" customWidth="1"/>
    <col min="774" max="774" width="6.453125" customWidth="1"/>
    <col min="775" max="775" width="1.453125" customWidth="1"/>
    <col min="776" max="776" width="6.453125" customWidth="1"/>
    <col min="777" max="777" width="1.453125" customWidth="1"/>
    <col min="778" max="778" width="5.54296875" customWidth="1"/>
    <col min="779" max="779" width="1.453125" customWidth="1"/>
    <col min="780" max="780" width="5.54296875" customWidth="1"/>
    <col min="781" max="781" width="1.453125" customWidth="1"/>
    <col min="782" max="782" width="5.54296875" customWidth="1"/>
    <col min="783" max="783" width="1.453125" customWidth="1"/>
    <col min="784" max="784" width="5.54296875" customWidth="1"/>
    <col min="785" max="785" width="1.453125" customWidth="1"/>
    <col min="786" max="786" width="5.54296875" customWidth="1"/>
    <col min="787" max="787" width="1.453125" customWidth="1"/>
    <col min="788" max="788" width="5.54296875" customWidth="1"/>
    <col min="789" max="789" width="1.453125" customWidth="1"/>
    <col min="790" max="790" width="5.54296875" customWidth="1"/>
    <col min="791" max="791" width="1.453125" customWidth="1"/>
    <col min="792" max="792" width="5.54296875" customWidth="1"/>
    <col min="793" max="793" width="1.453125" customWidth="1"/>
    <col min="794" max="794" width="5.54296875" customWidth="1"/>
    <col min="795" max="795" width="1.453125" customWidth="1"/>
    <col min="796" max="796" width="5.54296875" customWidth="1"/>
    <col min="797" max="797" width="1.453125" customWidth="1"/>
    <col min="798" max="798" width="5.54296875" customWidth="1"/>
    <col min="799" max="799" width="1.453125" customWidth="1"/>
    <col min="800" max="800" width="5.54296875" customWidth="1"/>
    <col min="801" max="801" width="1.453125" customWidth="1"/>
    <col min="802" max="802" width="5.54296875" customWidth="1"/>
    <col min="803" max="803" width="1.453125" customWidth="1"/>
    <col min="804" max="804" width="5.54296875" customWidth="1"/>
    <col min="805" max="805" width="1.453125" customWidth="1"/>
    <col min="806" max="806" width="5.54296875" customWidth="1"/>
    <col min="807" max="807" width="1.453125" customWidth="1"/>
    <col min="808" max="808" width="5.54296875" customWidth="1"/>
    <col min="809" max="809" width="1.453125" customWidth="1"/>
    <col min="810" max="810" width="5.54296875" customWidth="1"/>
    <col min="811" max="811" width="1.453125" customWidth="1"/>
    <col min="812" max="812" width="5.54296875" customWidth="1"/>
    <col min="813" max="813" width="1.453125" customWidth="1"/>
    <col min="814" max="814" width="5.54296875" customWidth="1"/>
    <col min="815" max="815" width="1.453125" customWidth="1"/>
    <col min="816" max="816" width="5.54296875" customWidth="1"/>
    <col min="817" max="817" width="1.453125" customWidth="1"/>
    <col min="976" max="977" width="0" hidden="1" customWidth="1"/>
    <col min="978" max="978" width="8.54296875" customWidth="1"/>
    <col min="979" max="979" width="31.90625" customWidth="1"/>
    <col min="980" max="980" width="8.453125" customWidth="1"/>
    <col min="981" max="981" width="6.54296875" customWidth="1"/>
    <col min="982" max="982" width="1.453125" customWidth="1"/>
    <col min="983" max="983" width="6.54296875" customWidth="1"/>
    <col min="984" max="984" width="1.453125" customWidth="1"/>
    <col min="985" max="985" width="6.54296875" customWidth="1"/>
    <col min="986" max="986" width="1.453125" customWidth="1"/>
    <col min="987" max="987" width="6.54296875" customWidth="1"/>
    <col min="988" max="988" width="1.453125" customWidth="1"/>
    <col min="989" max="989" width="6.54296875" customWidth="1"/>
    <col min="990" max="990" width="1.453125" customWidth="1"/>
    <col min="991" max="991" width="6.453125" customWidth="1"/>
    <col min="992" max="992" width="1.453125" customWidth="1"/>
    <col min="993" max="993" width="6.54296875" customWidth="1"/>
    <col min="994" max="994" width="1.453125" customWidth="1"/>
    <col min="995" max="995" width="6.54296875" customWidth="1"/>
    <col min="996" max="996" width="1.453125" customWidth="1"/>
    <col min="997" max="997" width="6.54296875" customWidth="1"/>
    <col min="998" max="998" width="1.453125" customWidth="1"/>
    <col min="999" max="999" width="6.54296875" customWidth="1"/>
    <col min="1000" max="1000" width="1.453125" customWidth="1"/>
    <col min="1001" max="1001" width="6.54296875" customWidth="1"/>
    <col min="1002" max="1002" width="1.453125" customWidth="1"/>
    <col min="1003" max="1003" width="6.54296875" customWidth="1"/>
    <col min="1004" max="1004" width="1.453125" customWidth="1"/>
    <col min="1005" max="1005" width="6.54296875" customWidth="1"/>
    <col min="1006" max="1006" width="1.453125" customWidth="1"/>
    <col min="1007" max="1007" width="6.54296875" customWidth="1"/>
    <col min="1008" max="1008" width="1.453125" customWidth="1"/>
    <col min="1009" max="1009" width="6.54296875" customWidth="1"/>
    <col min="1010" max="1010" width="1.453125" customWidth="1"/>
    <col min="1011" max="1011" width="6.54296875" customWidth="1"/>
    <col min="1012" max="1012" width="1.453125" customWidth="1"/>
    <col min="1013" max="1013" width="6.54296875" customWidth="1"/>
    <col min="1014" max="1014" width="1.453125" customWidth="1"/>
    <col min="1015" max="1015" width="6.54296875" customWidth="1"/>
    <col min="1016" max="1016" width="1.453125" customWidth="1"/>
    <col min="1017" max="1017" width="6.54296875" customWidth="1"/>
    <col min="1018" max="1018" width="1.453125" customWidth="1"/>
    <col min="1019" max="1019" width="6.54296875" customWidth="1"/>
    <col min="1020" max="1020" width="1.453125" customWidth="1"/>
    <col min="1021" max="1021" width="6.54296875" customWidth="1"/>
    <col min="1022" max="1022" width="1.453125" customWidth="1"/>
    <col min="1023" max="1023" width="6.54296875" customWidth="1"/>
    <col min="1024" max="1024" width="1.453125" customWidth="1"/>
    <col min="1025" max="1025" width="8.984375E-2" customWidth="1"/>
    <col min="1026" max="1026" width="3.453125" customWidth="1"/>
    <col min="1027" max="1027" width="5.453125" customWidth="1"/>
    <col min="1028" max="1028" width="42.453125" customWidth="1"/>
    <col min="1029" max="1029" width="8" customWidth="1"/>
    <col min="1030" max="1030" width="6.453125" customWidth="1"/>
    <col min="1031" max="1031" width="1.453125" customWidth="1"/>
    <col min="1032" max="1032" width="6.453125" customWidth="1"/>
    <col min="1033" max="1033" width="1.453125" customWidth="1"/>
    <col min="1034" max="1034" width="5.54296875" customWidth="1"/>
    <col min="1035" max="1035" width="1.453125" customWidth="1"/>
    <col min="1036" max="1036" width="5.54296875" customWidth="1"/>
    <col min="1037" max="1037" width="1.453125" customWidth="1"/>
    <col min="1038" max="1038" width="5.54296875" customWidth="1"/>
    <col min="1039" max="1039" width="1.453125" customWidth="1"/>
    <col min="1040" max="1040" width="5.54296875" customWidth="1"/>
    <col min="1041" max="1041" width="1.453125" customWidth="1"/>
    <col min="1042" max="1042" width="5.54296875" customWidth="1"/>
    <col min="1043" max="1043" width="1.453125" customWidth="1"/>
    <col min="1044" max="1044" width="5.54296875" customWidth="1"/>
    <col min="1045" max="1045" width="1.453125" customWidth="1"/>
    <col min="1046" max="1046" width="5.54296875" customWidth="1"/>
    <col min="1047" max="1047" width="1.453125" customWidth="1"/>
    <col min="1048" max="1048" width="5.54296875" customWidth="1"/>
    <col min="1049" max="1049" width="1.453125" customWidth="1"/>
    <col min="1050" max="1050" width="5.54296875" customWidth="1"/>
    <col min="1051" max="1051" width="1.453125" customWidth="1"/>
    <col min="1052" max="1052" width="5.54296875" customWidth="1"/>
    <col min="1053" max="1053" width="1.453125" customWidth="1"/>
    <col min="1054" max="1054" width="5.54296875" customWidth="1"/>
    <col min="1055" max="1055" width="1.453125" customWidth="1"/>
    <col min="1056" max="1056" width="5.54296875" customWidth="1"/>
    <col min="1057" max="1057" width="1.453125" customWidth="1"/>
    <col min="1058" max="1058" width="5.54296875" customWidth="1"/>
    <col min="1059" max="1059" width="1.453125" customWidth="1"/>
    <col min="1060" max="1060" width="5.54296875" customWidth="1"/>
    <col min="1061" max="1061" width="1.453125" customWidth="1"/>
    <col min="1062" max="1062" width="5.54296875" customWidth="1"/>
    <col min="1063" max="1063" width="1.453125" customWidth="1"/>
    <col min="1064" max="1064" width="5.54296875" customWidth="1"/>
    <col min="1065" max="1065" width="1.453125" customWidth="1"/>
    <col min="1066" max="1066" width="5.54296875" customWidth="1"/>
    <col min="1067" max="1067" width="1.453125" customWidth="1"/>
    <col min="1068" max="1068" width="5.54296875" customWidth="1"/>
    <col min="1069" max="1069" width="1.453125" customWidth="1"/>
    <col min="1070" max="1070" width="5.54296875" customWidth="1"/>
    <col min="1071" max="1071" width="1.453125" customWidth="1"/>
    <col min="1072" max="1072" width="5.54296875" customWidth="1"/>
    <col min="1073" max="1073" width="1.453125" customWidth="1"/>
    <col min="1232" max="1233" width="0" hidden="1" customWidth="1"/>
    <col min="1234" max="1234" width="8.54296875" customWidth="1"/>
    <col min="1235" max="1235" width="31.90625" customWidth="1"/>
    <col min="1236" max="1236" width="8.453125" customWidth="1"/>
    <col min="1237" max="1237" width="6.54296875" customWidth="1"/>
    <col min="1238" max="1238" width="1.453125" customWidth="1"/>
    <col min="1239" max="1239" width="6.54296875" customWidth="1"/>
    <col min="1240" max="1240" width="1.453125" customWidth="1"/>
    <col min="1241" max="1241" width="6.54296875" customWidth="1"/>
    <col min="1242" max="1242" width="1.453125" customWidth="1"/>
    <col min="1243" max="1243" width="6.54296875" customWidth="1"/>
    <col min="1244" max="1244" width="1.453125" customWidth="1"/>
    <col min="1245" max="1245" width="6.54296875" customWidth="1"/>
    <col min="1246" max="1246" width="1.453125" customWidth="1"/>
    <col min="1247" max="1247" width="6.453125" customWidth="1"/>
    <col min="1248" max="1248" width="1.453125" customWidth="1"/>
    <col min="1249" max="1249" width="6.54296875" customWidth="1"/>
    <col min="1250" max="1250" width="1.453125" customWidth="1"/>
    <col min="1251" max="1251" width="6.54296875" customWidth="1"/>
    <col min="1252" max="1252" width="1.453125" customWidth="1"/>
    <col min="1253" max="1253" width="6.54296875" customWidth="1"/>
    <col min="1254" max="1254" width="1.453125" customWidth="1"/>
    <col min="1255" max="1255" width="6.54296875" customWidth="1"/>
    <col min="1256" max="1256" width="1.453125" customWidth="1"/>
    <col min="1257" max="1257" width="6.54296875" customWidth="1"/>
    <col min="1258" max="1258" width="1.453125" customWidth="1"/>
    <col min="1259" max="1259" width="6.54296875" customWidth="1"/>
    <col min="1260" max="1260" width="1.453125" customWidth="1"/>
    <col min="1261" max="1261" width="6.54296875" customWidth="1"/>
    <col min="1262" max="1262" width="1.453125" customWidth="1"/>
    <col min="1263" max="1263" width="6.54296875" customWidth="1"/>
    <col min="1264" max="1264" width="1.453125" customWidth="1"/>
    <col min="1265" max="1265" width="6.54296875" customWidth="1"/>
    <col min="1266" max="1266" width="1.453125" customWidth="1"/>
    <col min="1267" max="1267" width="6.54296875" customWidth="1"/>
    <col min="1268" max="1268" width="1.453125" customWidth="1"/>
    <col min="1269" max="1269" width="6.54296875" customWidth="1"/>
    <col min="1270" max="1270" width="1.453125" customWidth="1"/>
    <col min="1271" max="1271" width="6.54296875" customWidth="1"/>
    <col min="1272" max="1272" width="1.453125" customWidth="1"/>
    <col min="1273" max="1273" width="6.54296875" customWidth="1"/>
    <col min="1274" max="1274" width="1.453125" customWidth="1"/>
    <col min="1275" max="1275" width="6.54296875" customWidth="1"/>
    <col min="1276" max="1276" width="1.453125" customWidth="1"/>
    <col min="1277" max="1277" width="6.54296875" customWidth="1"/>
    <col min="1278" max="1278" width="1.453125" customWidth="1"/>
    <col min="1279" max="1279" width="6.54296875" customWidth="1"/>
    <col min="1280" max="1280" width="1.453125" customWidth="1"/>
    <col min="1281" max="1281" width="8.984375E-2" customWidth="1"/>
    <col min="1282" max="1282" width="3.453125" customWidth="1"/>
    <col min="1283" max="1283" width="5.453125" customWidth="1"/>
    <col min="1284" max="1284" width="42.453125" customWidth="1"/>
    <col min="1285" max="1285" width="8" customWidth="1"/>
    <col min="1286" max="1286" width="6.453125" customWidth="1"/>
    <col min="1287" max="1287" width="1.453125" customWidth="1"/>
    <col min="1288" max="1288" width="6.453125" customWidth="1"/>
    <col min="1289" max="1289" width="1.453125" customWidth="1"/>
    <col min="1290" max="1290" width="5.54296875" customWidth="1"/>
    <col min="1291" max="1291" width="1.453125" customWidth="1"/>
    <col min="1292" max="1292" width="5.54296875" customWidth="1"/>
    <col min="1293" max="1293" width="1.453125" customWidth="1"/>
    <col min="1294" max="1294" width="5.54296875" customWidth="1"/>
    <col min="1295" max="1295" width="1.453125" customWidth="1"/>
    <col min="1296" max="1296" width="5.54296875" customWidth="1"/>
    <col min="1297" max="1297" width="1.453125" customWidth="1"/>
    <col min="1298" max="1298" width="5.54296875" customWidth="1"/>
    <col min="1299" max="1299" width="1.453125" customWidth="1"/>
    <col min="1300" max="1300" width="5.54296875" customWidth="1"/>
    <col min="1301" max="1301" width="1.453125" customWidth="1"/>
    <col min="1302" max="1302" width="5.54296875" customWidth="1"/>
    <col min="1303" max="1303" width="1.453125" customWidth="1"/>
    <col min="1304" max="1304" width="5.54296875" customWidth="1"/>
    <col min="1305" max="1305" width="1.453125" customWidth="1"/>
    <col min="1306" max="1306" width="5.54296875" customWidth="1"/>
    <col min="1307" max="1307" width="1.453125" customWidth="1"/>
    <col min="1308" max="1308" width="5.54296875" customWidth="1"/>
    <col min="1309" max="1309" width="1.453125" customWidth="1"/>
    <col min="1310" max="1310" width="5.54296875" customWidth="1"/>
    <col min="1311" max="1311" width="1.453125" customWidth="1"/>
    <col min="1312" max="1312" width="5.54296875" customWidth="1"/>
    <col min="1313" max="1313" width="1.453125" customWidth="1"/>
    <col min="1314" max="1314" width="5.54296875" customWidth="1"/>
    <col min="1315" max="1315" width="1.453125" customWidth="1"/>
    <col min="1316" max="1316" width="5.54296875" customWidth="1"/>
    <col min="1317" max="1317" width="1.453125" customWidth="1"/>
    <col min="1318" max="1318" width="5.54296875" customWidth="1"/>
    <col min="1319" max="1319" width="1.453125" customWidth="1"/>
    <col min="1320" max="1320" width="5.54296875" customWidth="1"/>
    <col min="1321" max="1321" width="1.453125" customWidth="1"/>
    <col min="1322" max="1322" width="5.54296875" customWidth="1"/>
    <col min="1323" max="1323" width="1.453125" customWidth="1"/>
    <col min="1324" max="1324" width="5.54296875" customWidth="1"/>
    <col min="1325" max="1325" width="1.453125" customWidth="1"/>
    <col min="1326" max="1326" width="5.54296875" customWidth="1"/>
    <col min="1327" max="1327" width="1.453125" customWidth="1"/>
    <col min="1328" max="1328" width="5.54296875" customWidth="1"/>
    <col min="1329" max="1329" width="1.453125" customWidth="1"/>
    <col min="1488" max="1489" width="0" hidden="1" customWidth="1"/>
    <col min="1490" max="1490" width="8.54296875" customWidth="1"/>
    <col min="1491" max="1491" width="31.90625" customWidth="1"/>
    <col min="1492" max="1492" width="8.453125" customWidth="1"/>
    <col min="1493" max="1493" width="6.54296875" customWidth="1"/>
    <col min="1494" max="1494" width="1.453125" customWidth="1"/>
    <col min="1495" max="1495" width="6.54296875" customWidth="1"/>
    <col min="1496" max="1496" width="1.453125" customWidth="1"/>
    <col min="1497" max="1497" width="6.54296875" customWidth="1"/>
    <col min="1498" max="1498" width="1.453125" customWidth="1"/>
    <col min="1499" max="1499" width="6.54296875" customWidth="1"/>
    <col min="1500" max="1500" width="1.453125" customWidth="1"/>
    <col min="1501" max="1501" width="6.54296875" customWidth="1"/>
    <col min="1502" max="1502" width="1.453125" customWidth="1"/>
    <col min="1503" max="1503" width="6.453125" customWidth="1"/>
    <col min="1504" max="1504" width="1.453125" customWidth="1"/>
    <col min="1505" max="1505" width="6.54296875" customWidth="1"/>
    <col min="1506" max="1506" width="1.453125" customWidth="1"/>
    <col min="1507" max="1507" width="6.54296875" customWidth="1"/>
    <col min="1508" max="1508" width="1.453125" customWidth="1"/>
    <col min="1509" max="1509" width="6.54296875" customWidth="1"/>
    <col min="1510" max="1510" width="1.453125" customWidth="1"/>
    <col min="1511" max="1511" width="6.54296875" customWidth="1"/>
    <col min="1512" max="1512" width="1.453125" customWidth="1"/>
    <col min="1513" max="1513" width="6.54296875" customWidth="1"/>
    <col min="1514" max="1514" width="1.453125" customWidth="1"/>
    <col min="1515" max="1515" width="6.54296875" customWidth="1"/>
    <col min="1516" max="1516" width="1.453125" customWidth="1"/>
    <col min="1517" max="1517" width="6.54296875" customWidth="1"/>
    <col min="1518" max="1518" width="1.453125" customWidth="1"/>
    <col min="1519" max="1519" width="6.54296875" customWidth="1"/>
    <col min="1520" max="1520" width="1.453125" customWidth="1"/>
    <col min="1521" max="1521" width="6.54296875" customWidth="1"/>
    <col min="1522" max="1522" width="1.453125" customWidth="1"/>
    <col min="1523" max="1523" width="6.54296875" customWidth="1"/>
    <col min="1524" max="1524" width="1.453125" customWidth="1"/>
    <col min="1525" max="1525" width="6.54296875" customWidth="1"/>
    <col min="1526" max="1526" width="1.453125" customWidth="1"/>
    <col min="1527" max="1527" width="6.54296875" customWidth="1"/>
    <col min="1528" max="1528" width="1.453125" customWidth="1"/>
    <col min="1529" max="1529" width="6.54296875" customWidth="1"/>
    <col min="1530" max="1530" width="1.453125" customWidth="1"/>
    <col min="1531" max="1531" width="6.54296875" customWidth="1"/>
    <col min="1532" max="1532" width="1.453125" customWidth="1"/>
    <col min="1533" max="1533" width="6.54296875" customWidth="1"/>
    <col min="1534" max="1534" width="1.453125" customWidth="1"/>
    <col min="1535" max="1535" width="6.54296875" customWidth="1"/>
    <col min="1536" max="1536" width="1.453125" customWidth="1"/>
    <col min="1537" max="1537" width="8.984375E-2" customWidth="1"/>
    <col min="1538" max="1538" width="3.453125" customWidth="1"/>
    <col min="1539" max="1539" width="5.453125" customWidth="1"/>
    <col min="1540" max="1540" width="42.453125" customWidth="1"/>
    <col min="1541" max="1541" width="8" customWidth="1"/>
    <col min="1542" max="1542" width="6.453125" customWidth="1"/>
    <col min="1543" max="1543" width="1.453125" customWidth="1"/>
    <col min="1544" max="1544" width="6.453125" customWidth="1"/>
    <col min="1545" max="1545" width="1.453125" customWidth="1"/>
    <col min="1546" max="1546" width="5.54296875" customWidth="1"/>
    <col min="1547" max="1547" width="1.453125" customWidth="1"/>
    <col min="1548" max="1548" width="5.54296875" customWidth="1"/>
    <col min="1549" max="1549" width="1.453125" customWidth="1"/>
    <col min="1550" max="1550" width="5.54296875" customWidth="1"/>
    <col min="1551" max="1551" width="1.453125" customWidth="1"/>
    <col min="1552" max="1552" width="5.54296875" customWidth="1"/>
    <col min="1553" max="1553" width="1.453125" customWidth="1"/>
    <col min="1554" max="1554" width="5.54296875" customWidth="1"/>
    <col min="1555" max="1555" width="1.453125" customWidth="1"/>
    <col min="1556" max="1556" width="5.54296875" customWidth="1"/>
    <col min="1557" max="1557" width="1.453125" customWidth="1"/>
    <col min="1558" max="1558" width="5.54296875" customWidth="1"/>
    <col min="1559" max="1559" width="1.453125" customWidth="1"/>
    <col min="1560" max="1560" width="5.54296875" customWidth="1"/>
    <col min="1561" max="1561" width="1.453125" customWidth="1"/>
    <col min="1562" max="1562" width="5.54296875" customWidth="1"/>
    <col min="1563" max="1563" width="1.453125" customWidth="1"/>
    <col min="1564" max="1564" width="5.54296875" customWidth="1"/>
    <col min="1565" max="1565" width="1.453125" customWidth="1"/>
    <col min="1566" max="1566" width="5.54296875" customWidth="1"/>
    <col min="1567" max="1567" width="1.453125" customWidth="1"/>
    <col min="1568" max="1568" width="5.54296875" customWidth="1"/>
    <col min="1569" max="1569" width="1.453125" customWidth="1"/>
    <col min="1570" max="1570" width="5.54296875" customWidth="1"/>
    <col min="1571" max="1571" width="1.453125" customWidth="1"/>
    <col min="1572" max="1572" width="5.54296875" customWidth="1"/>
    <col min="1573" max="1573" width="1.453125" customWidth="1"/>
    <col min="1574" max="1574" width="5.54296875" customWidth="1"/>
    <col min="1575" max="1575" width="1.453125" customWidth="1"/>
    <col min="1576" max="1576" width="5.54296875" customWidth="1"/>
    <col min="1577" max="1577" width="1.453125" customWidth="1"/>
    <col min="1578" max="1578" width="5.54296875" customWidth="1"/>
    <col min="1579" max="1579" width="1.453125" customWidth="1"/>
    <col min="1580" max="1580" width="5.54296875" customWidth="1"/>
    <col min="1581" max="1581" width="1.453125" customWidth="1"/>
    <col min="1582" max="1582" width="5.54296875" customWidth="1"/>
    <col min="1583" max="1583" width="1.453125" customWidth="1"/>
    <col min="1584" max="1584" width="5.54296875" customWidth="1"/>
    <col min="1585" max="1585" width="1.453125" customWidth="1"/>
    <col min="1744" max="1745" width="0" hidden="1" customWidth="1"/>
    <col min="1746" max="1746" width="8.54296875" customWidth="1"/>
    <col min="1747" max="1747" width="31.90625" customWidth="1"/>
    <col min="1748" max="1748" width="8.453125" customWidth="1"/>
    <col min="1749" max="1749" width="6.54296875" customWidth="1"/>
    <col min="1750" max="1750" width="1.453125" customWidth="1"/>
    <col min="1751" max="1751" width="6.54296875" customWidth="1"/>
    <col min="1752" max="1752" width="1.453125" customWidth="1"/>
    <col min="1753" max="1753" width="6.54296875" customWidth="1"/>
    <col min="1754" max="1754" width="1.453125" customWidth="1"/>
    <col min="1755" max="1755" width="6.54296875" customWidth="1"/>
    <col min="1756" max="1756" width="1.453125" customWidth="1"/>
    <col min="1757" max="1757" width="6.54296875" customWidth="1"/>
    <col min="1758" max="1758" width="1.453125" customWidth="1"/>
    <col min="1759" max="1759" width="6.453125" customWidth="1"/>
    <col min="1760" max="1760" width="1.453125" customWidth="1"/>
    <col min="1761" max="1761" width="6.54296875" customWidth="1"/>
    <col min="1762" max="1762" width="1.453125" customWidth="1"/>
    <col min="1763" max="1763" width="6.54296875" customWidth="1"/>
    <col min="1764" max="1764" width="1.453125" customWidth="1"/>
    <col min="1765" max="1765" width="6.54296875" customWidth="1"/>
    <col min="1766" max="1766" width="1.453125" customWidth="1"/>
    <col min="1767" max="1767" width="6.54296875" customWidth="1"/>
    <col min="1768" max="1768" width="1.453125" customWidth="1"/>
    <col min="1769" max="1769" width="6.54296875" customWidth="1"/>
    <col min="1770" max="1770" width="1.453125" customWidth="1"/>
    <col min="1771" max="1771" width="6.54296875" customWidth="1"/>
    <col min="1772" max="1772" width="1.453125" customWidth="1"/>
    <col min="1773" max="1773" width="6.54296875" customWidth="1"/>
    <col min="1774" max="1774" width="1.453125" customWidth="1"/>
    <col min="1775" max="1775" width="6.54296875" customWidth="1"/>
    <col min="1776" max="1776" width="1.453125" customWidth="1"/>
    <col min="1777" max="1777" width="6.54296875" customWidth="1"/>
    <col min="1778" max="1778" width="1.453125" customWidth="1"/>
    <col min="1779" max="1779" width="6.54296875" customWidth="1"/>
    <col min="1780" max="1780" width="1.453125" customWidth="1"/>
    <col min="1781" max="1781" width="6.54296875" customWidth="1"/>
    <col min="1782" max="1782" width="1.453125" customWidth="1"/>
    <col min="1783" max="1783" width="6.54296875" customWidth="1"/>
    <col min="1784" max="1784" width="1.453125" customWidth="1"/>
    <col min="1785" max="1785" width="6.54296875" customWidth="1"/>
    <col min="1786" max="1786" width="1.453125" customWidth="1"/>
    <col min="1787" max="1787" width="6.54296875" customWidth="1"/>
    <col min="1788" max="1788" width="1.453125" customWidth="1"/>
    <col min="1789" max="1789" width="6.54296875" customWidth="1"/>
    <col min="1790" max="1790" width="1.453125" customWidth="1"/>
    <col min="1791" max="1791" width="6.54296875" customWidth="1"/>
    <col min="1792" max="1792" width="1.453125" customWidth="1"/>
    <col min="1793" max="1793" width="8.984375E-2" customWidth="1"/>
    <col min="1794" max="1794" width="3.453125" customWidth="1"/>
    <col min="1795" max="1795" width="5.453125" customWidth="1"/>
    <col min="1796" max="1796" width="42.453125" customWidth="1"/>
    <col min="1797" max="1797" width="8" customWidth="1"/>
    <col min="1798" max="1798" width="6.453125" customWidth="1"/>
    <col min="1799" max="1799" width="1.453125" customWidth="1"/>
    <col min="1800" max="1800" width="6.453125" customWidth="1"/>
    <col min="1801" max="1801" width="1.453125" customWidth="1"/>
    <col min="1802" max="1802" width="5.54296875" customWidth="1"/>
    <col min="1803" max="1803" width="1.453125" customWidth="1"/>
    <col min="1804" max="1804" width="5.54296875" customWidth="1"/>
    <col min="1805" max="1805" width="1.453125" customWidth="1"/>
    <col min="1806" max="1806" width="5.54296875" customWidth="1"/>
    <col min="1807" max="1807" width="1.453125" customWidth="1"/>
    <col min="1808" max="1808" width="5.54296875" customWidth="1"/>
    <col min="1809" max="1809" width="1.453125" customWidth="1"/>
    <col min="1810" max="1810" width="5.54296875" customWidth="1"/>
    <col min="1811" max="1811" width="1.453125" customWidth="1"/>
    <col min="1812" max="1812" width="5.54296875" customWidth="1"/>
    <col min="1813" max="1813" width="1.453125" customWidth="1"/>
    <col min="1814" max="1814" width="5.54296875" customWidth="1"/>
    <col min="1815" max="1815" width="1.453125" customWidth="1"/>
    <col min="1816" max="1816" width="5.54296875" customWidth="1"/>
    <col min="1817" max="1817" width="1.453125" customWidth="1"/>
    <col min="1818" max="1818" width="5.54296875" customWidth="1"/>
    <col min="1819" max="1819" width="1.453125" customWidth="1"/>
    <col min="1820" max="1820" width="5.54296875" customWidth="1"/>
    <col min="1821" max="1821" width="1.453125" customWidth="1"/>
    <col min="1822" max="1822" width="5.54296875" customWidth="1"/>
    <col min="1823" max="1823" width="1.453125" customWidth="1"/>
    <col min="1824" max="1824" width="5.54296875" customWidth="1"/>
    <col min="1825" max="1825" width="1.453125" customWidth="1"/>
    <col min="1826" max="1826" width="5.54296875" customWidth="1"/>
    <col min="1827" max="1827" width="1.453125" customWidth="1"/>
    <col min="1828" max="1828" width="5.54296875" customWidth="1"/>
    <col min="1829" max="1829" width="1.453125" customWidth="1"/>
    <col min="1830" max="1830" width="5.54296875" customWidth="1"/>
    <col min="1831" max="1831" width="1.453125" customWidth="1"/>
    <col min="1832" max="1832" width="5.54296875" customWidth="1"/>
    <col min="1833" max="1833" width="1.453125" customWidth="1"/>
    <col min="1834" max="1834" width="5.54296875" customWidth="1"/>
    <col min="1835" max="1835" width="1.453125" customWidth="1"/>
    <col min="1836" max="1836" width="5.54296875" customWidth="1"/>
    <col min="1837" max="1837" width="1.453125" customWidth="1"/>
    <col min="1838" max="1838" width="5.54296875" customWidth="1"/>
    <col min="1839" max="1839" width="1.453125" customWidth="1"/>
    <col min="1840" max="1840" width="5.54296875" customWidth="1"/>
    <col min="1841" max="1841" width="1.453125" customWidth="1"/>
    <col min="2000" max="2001" width="0" hidden="1" customWidth="1"/>
    <col min="2002" max="2002" width="8.54296875" customWidth="1"/>
    <col min="2003" max="2003" width="31.90625" customWidth="1"/>
    <col min="2004" max="2004" width="8.453125" customWidth="1"/>
    <col min="2005" max="2005" width="6.54296875" customWidth="1"/>
    <col min="2006" max="2006" width="1.453125" customWidth="1"/>
    <col min="2007" max="2007" width="6.54296875" customWidth="1"/>
    <col min="2008" max="2008" width="1.453125" customWidth="1"/>
    <col min="2009" max="2009" width="6.54296875" customWidth="1"/>
    <col min="2010" max="2010" width="1.453125" customWidth="1"/>
    <col min="2011" max="2011" width="6.54296875" customWidth="1"/>
    <col min="2012" max="2012" width="1.453125" customWidth="1"/>
    <col min="2013" max="2013" width="6.54296875" customWidth="1"/>
    <col min="2014" max="2014" width="1.453125" customWidth="1"/>
    <col min="2015" max="2015" width="6.453125" customWidth="1"/>
    <col min="2016" max="2016" width="1.453125" customWidth="1"/>
    <col min="2017" max="2017" width="6.54296875" customWidth="1"/>
    <col min="2018" max="2018" width="1.453125" customWidth="1"/>
    <col min="2019" max="2019" width="6.54296875" customWidth="1"/>
    <col min="2020" max="2020" width="1.453125" customWidth="1"/>
    <col min="2021" max="2021" width="6.54296875" customWidth="1"/>
    <col min="2022" max="2022" width="1.453125" customWidth="1"/>
    <col min="2023" max="2023" width="6.54296875" customWidth="1"/>
    <col min="2024" max="2024" width="1.453125" customWidth="1"/>
    <col min="2025" max="2025" width="6.54296875" customWidth="1"/>
    <col min="2026" max="2026" width="1.453125" customWidth="1"/>
    <col min="2027" max="2027" width="6.54296875" customWidth="1"/>
    <col min="2028" max="2028" width="1.453125" customWidth="1"/>
    <col min="2029" max="2029" width="6.54296875" customWidth="1"/>
    <col min="2030" max="2030" width="1.453125" customWidth="1"/>
    <col min="2031" max="2031" width="6.54296875" customWidth="1"/>
    <col min="2032" max="2032" width="1.453125" customWidth="1"/>
    <col min="2033" max="2033" width="6.54296875" customWidth="1"/>
    <col min="2034" max="2034" width="1.453125" customWidth="1"/>
    <col min="2035" max="2035" width="6.54296875" customWidth="1"/>
    <col min="2036" max="2036" width="1.453125" customWidth="1"/>
    <col min="2037" max="2037" width="6.54296875" customWidth="1"/>
    <col min="2038" max="2038" width="1.453125" customWidth="1"/>
    <col min="2039" max="2039" width="6.54296875" customWidth="1"/>
    <col min="2040" max="2040" width="1.453125" customWidth="1"/>
    <col min="2041" max="2041" width="6.54296875" customWidth="1"/>
    <col min="2042" max="2042" width="1.453125" customWidth="1"/>
    <col min="2043" max="2043" width="6.54296875" customWidth="1"/>
    <col min="2044" max="2044" width="1.453125" customWidth="1"/>
    <col min="2045" max="2045" width="6.54296875" customWidth="1"/>
    <col min="2046" max="2046" width="1.453125" customWidth="1"/>
    <col min="2047" max="2047" width="6.54296875" customWidth="1"/>
    <col min="2048" max="2048" width="1.453125" customWidth="1"/>
    <col min="2049" max="2049" width="8.984375E-2" customWidth="1"/>
    <col min="2050" max="2050" width="3.453125" customWidth="1"/>
    <col min="2051" max="2051" width="5.453125" customWidth="1"/>
    <col min="2052" max="2052" width="42.453125" customWidth="1"/>
    <col min="2053" max="2053" width="8" customWidth="1"/>
    <col min="2054" max="2054" width="6.453125" customWidth="1"/>
    <col min="2055" max="2055" width="1.453125" customWidth="1"/>
    <col min="2056" max="2056" width="6.453125" customWidth="1"/>
    <col min="2057" max="2057" width="1.453125" customWidth="1"/>
    <col min="2058" max="2058" width="5.54296875" customWidth="1"/>
    <col min="2059" max="2059" width="1.453125" customWidth="1"/>
    <col min="2060" max="2060" width="5.54296875" customWidth="1"/>
    <col min="2061" max="2061" width="1.453125" customWidth="1"/>
    <col min="2062" max="2062" width="5.54296875" customWidth="1"/>
    <col min="2063" max="2063" width="1.453125" customWidth="1"/>
    <col min="2064" max="2064" width="5.54296875" customWidth="1"/>
    <col min="2065" max="2065" width="1.453125" customWidth="1"/>
    <col min="2066" max="2066" width="5.54296875" customWidth="1"/>
    <col min="2067" max="2067" width="1.453125" customWidth="1"/>
    <col min="2068" max="2068" width="5.54296875" customWidth="1"/>
    <col min="2069" max="2069" width="1.453125" customWidth="1"/>
    <col min="2070" max="2070" width="5.54296875" customWidth="1"/>
    <col min="2071" max="2071" width="1.453125" customWidth="1"/>
    <col min="2072" max="2072" width="5.54296875" customWidth="1"/>
    <col min="2073" max="2073" width="1.453125" customWidth="1"/>
    <col min="2074" max="2074" width="5.54296875" customWidth="1"/>
    <col min="2075" max="2075" width="1.453125" customWidth="1"/>
    <col min="2076" max="2076" width="5.54296875" customWidth="1"/>
    <col min="2077" max="2077" width="1.453125" customWidth="1"/>
    <col min="2078" max="2078" width="5.54296875" customWidth="1"/>
    <col min="2079" max="2079" width="1.453125" customWidth="1"/>
    <col min="2080" max="2080" width="5.54296875" customWidth="1"/>
    <col min="2081" max="2081" width="1.453125" customWidth="1"/>
    <col min="2082" max="2082" width="5.54296875" customWidth="1"/>
    <col min="2083" max="2083" width="1.453125" customWidth="1"/>
    <col min="2084" max="2084" width="5.54296875" customWidth="1"/>
    <col min="2085" max="2085" width="1.453125" customWidth="1"/>
    <col min="2086" max="2086" width="5.54296875" customWidth="1"/>
    <col min="2087" max="2087" width="1.453125" customWidth="1"/>
    <col min="2088" max="2088" width="5.54296875" customWidth="1"/>
    <col min="2089" max="2089" width="1.453125" customWidth="1"/>
    <col min="2090" max="2090" width="5.54296875" customWidth="1"/>
    <col min="2091" max="2091" width="1.453125" customWidth="1"/>
    <col min="2092" max="2092" width="5.54296875" customWidth="1"/>
    <col min="2093" max="2093" width="1.453125" customWidth="1"/>
    <col min="2094" max="2094" width="5.54296875" customWidth="1"/>
    <col min="2095" max="2095" width="1.453125" customWidth="1"/>
    <col min="2096" max="2096" width="5.54296875" customWidth="1"/>
    <col min="2097" max="2097" width="1.453125" customWidth="1"/>
    <col min="2256" max="2257" width="0" hidden="1" customWidth="1"/>
    <col min="2258" max="2258" width="8.54296875" customWidth="1"/>
    <col min="2259" max="2259" width="31.90625" customWidth="1"/>
    <col min="2260" max="2260" width="8.453125" customWidth="1"/>
    <col min="2261" max="2261" width="6.54296875" customWidth="1"/>
    <col min="2262" max="2262" width="1.453125" customWidth="1"/>
    <col min="2263" max="2263" width="6.54296875" customWidth="1"/>
    <col min="2264" max="2264" width="1.453125" customWidth="1"/>
    <col min="2265" max="2265" width="6.54296875" customWidth="1"/>
    <col min="2266" max="2266" width="1.453125" customWidth="1"/>
    <col min="2267" max="2267" width="6.54296875" customWidth="1"/>
    <col min="2268" max="2268" width="1.453125" customWidth="1"/>
    <col min="2269" max="2269" width="6.54296875" customWidth="1"/>
    <col min="2270" max="2270" width="1.453125" customWidth="1"/>
    <col min="2271" max="2271" width="6.453125" customWidth="1"/>
    <col min="2272" max="2272" width="1.453125" customWidth="1"/>
    <col min="2273" max="2273" width="6.54296875" customWidth="1"/>
    <col min="2274" max="2274" width="1.453125" customWidth="1"/>
    <col min="2275" max="2275" width="6.54296875" customWidth="1"/>
    <col min="2276" max="2276" width="1.453125" customWidth="1"/>
    <col min="2277" max="2277" width="6.54296875" customWidth="1"/>
    <col min="2278" max="2278" width="1.453125" customWidth="1"/>
    <col min="2279" max="2279" width="6.54296875" customWidth="1"/>
    <col min="2280" max="2280" width="1.453125" customWidth="1"/>
    <col min="2281" max="2281" width="6.54296875" customWidth="1"/>
    <col min="2282" max="2282" width="1.453125" customWidth="1"/>
    <col min="2283" max="2283" width="6.54296875" customWidth="1"/>
    <col min="2284" max="2284" width="1.453125" customWidth="1"/>
    <col min="2285" max="2285" width="6.54296875" customWidth="1"/>
    <col min="2286" max="2286" width="1.453125" customWidth="1"/>
    <col min="2287" max="2287" width="6.54296875" customWidth="1"/>
    <col min="2288" max="2288" width="1.453125" customWidth="1"/>
    <col min="2289" max="2289" width="6.54296875" customWidth="1"/>
    <col min="2290" max="2290" width="1.453125" customWidth="1"/>
    <col min="2291" max="2291" width="6.54296875" customWidth="1"/>
    <col min="2292" max="2292" width="1.453125" customWidth="1"/>
    <col min="2293" max="2293" width="6.54296875" customWidth="1"/>
    <col min="2294" max="2294" width="1.453125" customWidth="1"/>
    <col min="2295" max="2295" width="6.54296875" customWidth="1"/>
    <col min="2296" max="2296" width="1.453125" customWidth="1"/>
    <col min="2297" max="2297" width="6.54296875" customWidth="1"/>
    <col min="2298" max="2298" width="1.453125" customWidth="1"/>
    <col min="2299" max="2299" width="6.54296875" customWidth="1"/>
    <col min="2300" max="2300" width="1.453125" customWidth="1"/>
    <col min="2301" max="2301" width="6.54296875" customWidth="1"/>
    <col min="2302" max="2302" width="1.453125" customWidth="1"/>
    <col min="2303" max="2303" width="6.54296875" customWidth="1"/>
    <col min="2304" max="2304" width="1.453125" customWidth="1"/>
    <col min="2305" max="2305" width="8.984375E-2" customWidth="1"/>
    <col min="2306" max="2306" width="3.453125" customWidth="1"/>
    <col min="2307" max="2307" width="5.453125" customWidth="1"/>
    <col min="2308" max="2308" width="42.453125" customWidth="1"/>
    <col min="2309" max="2309" width="8" customWidth="1"/>
    <col min="2310" max="2310" width="6.453125" customWidth="1"/>
    <col min="2311" max="2311" width="1.453125" customWidth="1"/>
    <col min="2312" max="2312" width="6.453125" customWidth="1"/>
    <col min="2313" max="2313" width="1.453125" customWidth="1"/>
    <col min="2314" max="2314" width="5.54296875" customWidth="1"/>
    <col min="2315" max="2315" width="1.453125" customWidth="1"/>
    <col min="2316" max="2316" width="5.54296875" customWidth="1"/>
    <col min="2317" max="2317" width="1.453125" customWidth="1"/>
    <col min="2318" max="2318" width="5.54296875" customWidth="1"/>
    <col min="2319" max="2319" width="1.453125" customWidth="1"/>
    <col min="2320" max="2320" width="5.54296875" customWidth="1"/>
    <col min="2321" max="2321" width="1.453125" customWidth="1"/>
    <col min="2322" max="2322" width="5.54296875" customWidth="1"/>
    <col min="2323" max="2323" width="1.453125" customWidth="1"/>
    <col min="2324" max="2324" width="5.54296875" customWidth="1"/>
    <col min="2325" max="2325" width="1.453125" customWidth="1"/>
    <col min="2326" max="2326" width="5.54296875" customWidth="1"/>
    <col min="2327" max="2327" width="1.453125" customWidth="1"/>
    <col min="2328" max="2328" width="5.54296875" customWidth="1"/>
    <col min="2329" max="2329" width="1.453125" customWidth="1"/>
    <col min="2330" max="2330" width="5.54296875" customWidth="1"/>
    <col min="2331" max="2331" width="1.453125" customWidth="1"/>
    <col min="2332" max="2332" width="5.54296875" customWidth="1"/>
    <col min="2333" max="2333" width="1.453125" customWidth="1"/>
    <col min="2334" max="2334" width="5.54296875" customWidth="1"/>
    <col min="2335" max="2335" width="1.453125" customWidth="1"/>
    <col min="2336" max="2336" width="5.54296875" customWidth="1"/>
    <col min="2337" max="2337" width="1.453125" customWidth="1"/>
    <col min="2338" max="2338" width="5.54296875" customWidth="1"/>
    <col min="2339" max="2339" width="1.453125" customWidth="1"/>
    <col min="2340" max="2340" width="5.54296875" customWidth="1"/>
    <col min="2341" max="2341" width="1.453125" customWidth="1"/>
    <col min="2342" max="2342" width="5.54296875" customWidth="1"/>
    <col min="2343" max="2343" width="1.453125" customWidth="1"/>
    <col min="2344" max="2344" width="5.54296875" customWidth="1"/>
    <col min="2345" max="2345" width="1.453125" customWidth="1"/>
    <col min="2346" max="2346" width="5.54296875" customWidth="1"/>
    <col min="2347" max="2347" width="1.453125" customWidth="1"/>
    <col min="2348" max="2348" width="5.54296875" customWidth="1"/>
    <col min="2349" max="2349" width="1.453125" customWidth="1"/>
    <col min="2350" max="2350" width="5.54296875" customWidth="1"/>
    <col min="2351" max="2351" width="1.453125" customWidth="1"/>
    <col min="2352" max="2352" width="5.54296875" customWidth="1"/>
    <col min="2353" max="2353" width="1.453125" customWidth="1"/>
    <col min="2512" max="2513" width="0" hidden="1" customWidth="1"/>
    <col min="2514" max="2514" width="8.54296875" customWidth="1"/>
    <col min="2515" max="2515" width="31.90625" customWidth="1"/>
    <col min="2516" max="2516" width="8.453125" customWidth="1"/>
    <col min="2517" max="2517" width="6.54296875" customWidth="1"/>
    <col min="2518" max="2518" width="1.453125" customWidth="1"/>
    <col min="2519" max="2519" width="6.54296875" customWidth="1"/>
    <col min="2520" max="2520" width="1.453125" customWidth="1"/>
    <col min="2521" max="2521" width="6.54296875" customWidth="1"/>
    <col min="2522" max="2522" width="1.453125" customWidth="1"/>
    <col min="2523" max="2523" width="6.54296875" customWidth="1"/>
    <col min="2524" max="2524" width="1.453125" customWidth="1"/>
    <col min="2525" max="2525" width="6.54296875" customWidth="1"/>
    <col min="2526" max="2526" width="1.453125" customWidth="1"/>
    <col min="2527" max="2527" width="6.453125" customWidth="1"/>
    <col min="2528" max="2528" width="1.453125" customWidth="1"/>
    <col min="2529" max="2529" width="6.54296875" customWidth="1"/>
    <col min="2530" max="2530" width="1.453125" customWidth="1"/>
    <col min="2531" max="2531" width="6.54296875" customWidth="1"/>
    <col min="2532" max="2532" width="1.453125" customWidth="1"/>
    <col min="2533" max="2533" width="6.54296875" customWidth="1"/>
    <col min="2534" max="2534" width="1.453125" customWidth="1"/>
    <col min="2535" max="2535" width="6.54296875" customWidth="1"/>
    <col min="2536" max="2536" width="1.453125" customWidth="1"/>
    <col min="2537" max="2537" width="6.54296875" customWidth="1"/>
    <col min="2538" max="2538" width="1.453125" customWidth="1"/>
    <col min="2539" max="2539" width="6.54296875" customWidth="1"/>
    <col min="2540" max="2540" width="1.453125" customWidth="1"/>
    <col min="2541" max="2541" width="6.54296875" customWidth="1"/>
    <col min="2542" max="2542" width="1.453125" customWidth="1"/>
    <col min="2543" max="2543" width="6.54296875" customWidth="1"/>
    <col min="2544" max="2544" width="1.453125" customWidth="1"/>
    <col min="2545" max="2545" width="6.54296875" customWidth="1"/>
    <col min="2546" max="2546" width="1.453125" customWidth="1"/>
    <col min="2547" max="2547" width="6.54296875" customWidth="1"/>
    <col min="2548" max="2548" width="1.453125" customWidth="1"/>
    <col min="2549" max="2549" width="6.54296875" customWidth="1"/>
    <col min="2550" max="2550" width="1.453125" customWidth="1"/>
    <col min="2551" max="2551" width="6.54296875" customWidth="1"/>
    <col min="2552" max="2552" width="1.453125" customWidth="1"/>
    <col min="2553" max="2553" width="6.54296875" customWidth="1"/>
    <col min="2554" max="2554" width="1.453125" customWidth="1"/>
    <col min="2555" max="2555" width="6.54296875" customWidth="1"/>
    <col min="2556" max="2556" width="1.453125" customWidth="1"/>
    <col min="2557" max="2557" width="6.54296875" customWidth="1"/>
    <col min="2558" max="2558" width="1.453125" customWidth="1"/>
    <col min="2559" max="2559" width="6.54296875" customWidth="1"/>
    <col min="2560" max="2560" width="1.453125" customWidth="1"/>
    <col min="2561" max="2561" width="8.984375E-2" customWidth="1"/>
    <col min="2562" max="2562" width="3.453125" customWidth="1"/>
    <col min="2563" max="2563" width="5.453125" customWidth="1"/>
    <col min="2564" max="2564" width="42.453125" customWidth="1"/>
    <col min="2565" max="2565" width="8" customWidth="1"/>
    <col min="2566" max="2566" width="6.453125" customWidth="1"/>
    <col min="2567" max="2567" width="1.453125" customWidth="1"/>
    <col min="2568" max="2568" width="6.453125" customWidth="1"/>
    <col min="2569" max="2569" width="1.453125" customWidth="1"/>
    <col min="2570" max="2570" width="5.54296875" customWidth="1"/>
    <col min="2571" max="2571" width="1.453125" customWidth="1"/>
    <col min="2572" max="2572" width="5.54296875" customWidth="1"/>
    <col min="2573" max="2573" width="1.453125" customWidth="1"/>
    <col min="2574" max="2574" width="5.54296875" customWidth="1"/>
    <col min="2575" max="2575" width="1.453125" customWidth="1"/>
    <col min="2576" max="2576" width="5.54296875" customWidth="1"/>
    <col min="2577" max="2577" width="1.453125" customWidth="1"/>
    <col min="2578" max="2578" width="5.54296875" customWidth="1"/>
    <col min="2579" max="2579" width="1.453125" customWidth="1"/>
    <col min="2580" max="2580" width="5.54296875" customWidth="1"/>
    <col min="2581" max="2581" width="1.453125" customWidth="1"/>
    <col min="2582" max="2582" width="5.54296875" customWidth="1"/>
    <col min="2583" max="2583" width="1.453125" customWidth="1"/>
    <col min="2584" max="2584" width="5.54296875" customWidth="1"/>
    <col min="2585" max="2585" width="1.453125" customWidth="1"/>
    <col min="2586" max="2586" width="5.54296875" customWidth="1"/>
    <col min="2587" max="2587" width="1.453125" customWidth="1"/>
    <col min="2588" max="2588" width="5.54296875" customWidth="1"/>
    <col min="2589" max="2589" width="1.453125" customWidth="1"/>
    <col min="2590" max="2590" width="5.54296875" customWidth="1"/>
    <col min="2591" max="2591" width="1.453125" customWidth="1"/>
    <col min="2592" max="2592" width="5.54296875" customWidth="1"/>
    <col min="2593" max="2593" width="1.453125" customWidth="1"/>
    <col min="2594" max="2594" width="5.54296875" customWidth="1"/>
    <col min="2595" max="2595" width="1.453125" customWidth="1"/>
    <col min="2596" max="2596" width="5.54296875" customWidth="1"/>
    <col min="2597" max="2597" width="1.453125" customWidth="1"/>
    <col min="2598" max="2598" width="5.54296875" customWidth="1"/>
    <col min="2599" max="2599" width="1.453125" customWidth="1"/>
    <col min="2600" max="2600" width="5.54296875" customWidth="1"/>
    <col min="2601" max="2601" width="1.453125" customWidth="1"/>
    <col min="2602" max="2602" width="5.54296875" customWidth="1"/>
    <col min="2603" max="2603" width="1.453125" customWidth="1"/>
    <col min="2604" max="2604" width="5.54296875" customWidth="1"/>
    <col min="2605" max="2605" width="1.453125" customWidth="1"/>
    <col min="2606" max="2606" width="5.54296875" customWidth="1"/>
    <col min="2607" max="2607" width="1.453125" customWidth="1"/>
    <col min="2608" max="2608" width="5.54296875" customWidth="1"/>
    <col min="2609" max="2609" width="1.453125" customWidth="1"/>
    <col min="2768" max="2769" width="0" hidden="1" customWidth="1"/>
    <col min="2770" max="2770" width="8.54296875" customWidth="1"/>
    <col min="2771" max="2771" width="31.90625" customWidth="1"/>
    <col min="2772" max="2772" width="8.453125" customWidth="1"/>
    <col min="2773" max="2773" width="6.54296875" customWidth="1"/>
    <col min="2774" max="2774" width="1.453125" customWidth="1"/>
    <col min="2775" max="2775" width="6.54296875" customWidth="1"/>
    <col min="2776" max="2776" width="1.453125" customWidth="1"/>
    <col min="2777" max="2777" width="6.54296875" customWidth="1"/>
    <col min="2778" max="2778" width="1.453125" customWidth="1"/>
    <col min="2779" max="2779" width="6.54296875" customWidth="1"/>
    <col min="2780" max="2780" width="1.453125" customWidth="1"/>
    <col min="2781" max="2781" width="6.54296875" customWidth="1"/>
    <col min="2782" max="2782" width="1.453125" customWidth="1"/>
    <col min="2783" max="2783" width="6.453125" customWidth="1"/>
    <col min="2784" max="2784" width="1.453125" customWidth="1"/>
    <col min="2785" max="2785" width="6.54296875" customWidth="1"/>
    <col min="2786" max="2786" width="1.453125" customWidth="1"/>
    <col min="2787" max="2787" width="6.54296875" customWidth="1"/>
    <col min="2788" max="2788" width="1.453125" customWidth="1"/>
    <col min="2789" max="2789" width="6.54296875" customWidth="1"/>
    <col min="2790" max="2790" width="1.453125" customWidth="1"/>
    <col min="2791" max="2791" width="6.54296875" customWidth="1"/>
    <col min="2792" max="2792" width="1.453125" customWidth="1"/>
    <col min="2793" max="2793" width="6.54296875" customWidth="1"/>
    <col min="2794" max="2794" width="1.453125" customWidth="1"/>
    <col min="2795" max="2795" width="6.54296875" customWidth="1"/>
    <col min="2796" max="2796" width="1.453125" customWidth="1"/>
    <col min="2797" max="2797" width="6.54296875" customWidth="1"/>
    <col min="2798" max="2798" width="1.453125" customWidth="1"/>
    <col min="2799" max="2799" width="6.54296875" customWidth="1"/>
    <col min="2800" max="2800" width="1.453125" customWidth="1"/>
    <col min="2801" max="2801" width="6.54296875" customWidth="1"/>
    <col min="2802" max="2802" width="1.453125" customWidth="1"/>
    <col min="2803" max="2803" width="6.54296875" customWidth="1"/>
    <col min="2804" max="2804" width="1.453125" customWidth="1"/>
    <col min="2805" max="2805" width="6.54296875" customWidth="1"/>
    <col min="2806" max="2806" width="1.453125" customWidth="1"/>
    <col min="2807" max="2807" width="6.54296875" customWidth="1"/>
    <col min="2808" max="2808" width="1.453125" customWidth="1"/>
    <col min="2809" max="2809" width="6.54296875" customWidth="1"/>
    <col min="2810" max="2810" width="1.453125" customWidth="1"/>
    <col min="2811" max="2811" width="6.54296875" customWidth="1"/>
    <col min="2812" max="2812" width="1.453125" customWidth="1"/>
    <col min="2813" max="2813" width="6.54296875" customWidth="1"/>
    <col min="2814" max="2814" width="1.453125" customWidth="1"/>
    <col min="2815" max="2815" width="6.54296875" customWidth="1"/>
    <col min="2816" max="2816" width="1.453125" customWidth="1"/>
    <col min="2817" max="2817" width="8.984375E-2" customWidth="1"/>
    <col min="2818" max="2818" width="3.453125" customWidth="1"/>
    <col min="2819" max="2819" width="5.453125" customWidth="1"/>
    <col min="2820" max="2820" width="42.453125" customWidth="1"/>
    <col min="2821" max="2821" width="8" customWidth="1"/>
    <col min="2822" max="2822" width="6.453125" customWidth="1"/>
    <col min="2823" max="2823" width="1.453125" customWidth="1"/>
    <col min="2824" max="2824" width="6.453125" customWidth="1"/>
    <col min="2825" max="2825" width="1.453125" customWidth="1"/>
    <col min="2826" max="2826" width="5.54296875" customWidth="1"/>
    <col min="2827" max="2827" width="1.453125" customWidth="1"/>
    <col min="2828" max="2828" width="5.54296875" customWidth="1"/>
    <col min="2829" max="2829" width="1.453125" customWidth="1"/>
    <col min="2830" max="2830" width="5.54296875" customWidth="1"/>
    <col min="2831" max="2831" width="1.453125" customWidth="1"/>
    <col min="2832" max="2832" width="5.54296875" customWidth="1"/>
    <col min="2833" max="2833" width="1.453125" customWidth="1"/>
    <col min="2834" max="2834" width="5.54296875" customWidth="1"/>
    <col min="2835" max="2835" width="1.453125" customWidth="1"/>
    <col min="2836" max="2836" width="5.54296875" customWidth="1"/>
    <col min="2837" max="2837" width="1.453125" customWidth="1"/>
    <col min="2838" max="2838" width="5.54296875" customWidth="1"/>
    <col min="2839" max="2839" width="1.453125" customWidth="1"/>
    <col min="2840" max="2840" width="5.54296875" customWidth="1"/>
    <col min="2841" max="2841" width="1.453125" customWidth="1"/>
    <col min="2842" max="2842" width="5.54296875" customWidth="1"/>
    <col min="2843" max="2843" width="1.453125" customWidth="1"/>
    <col min="2844" max="2844" width="5.54296875" customWidth="1"/>
    <col min="2845" max="2845" width="1.453125" customWidth="1"/>
    <col min="2846" max="2846" width="5.54296875" customWidth="1"/>
    <col min="2847" max="2847" width="1.453125" customWidth="1"/>
    <col min="2848" max="2848" width="5.54296875" customWidth="1"/>
    <col min="2849" max="2849" width="1.453125" customWidth="1"/>
    <col min="2850" max="2850" width="5.54296875" customWidth="1"/>
    <col min="2851" max="2851" width="1.453125" customWidth="1"/>
    <col min="2852" max="2852" width="5.54296875" customWidth="1"/>
    <col min="2853" max="2853" width="1.453125" customWidth="1"/>
    <col min="2854" max="2854" width="5.54296875" customWidth="1"/>
    <col min="2855" max="2855" width="1.453125" customWidth="1"/>
    <col min="2856" max="2856" width="5.54296875" customWidth="1"/>
    <col min="2857" max="2857" width="1.453125" customWidth="1"/>
    <col min="2858" max="2858" width="5.54296875" customWidth="1"/>
    <col min="2859" max="2859" width="1.453125" customWidth="1"/>
    <col min="2860" max="2860" width="5.54296875" customWidth="1"/>
    <col min="2861" max="2861" width="1.453125" customWidth="1"/>
    <col min="2862" max="2862" width="5.54296875" customWidth="1"/>
    <col min="2863" max="2863" width="1.453125" customWidth="1"/>
    <col min="2864" max="2864" width="5.54296875" customWidth="1"/>
    <col min="2865" max="2865" width="1.453125" customWidth="1"/>
    <col min="3024" max="3025" width="0" hidden="1" customWidth="1"/>
    <col min="3026" max="3026" width="8.54296875" customWidth="1"/>
    <col min="3027" max="3027" width="31.90625" customWidth="1"/>
    <col min="3028" max="3028" width="8.453125" customWidth="1"/>
    <col min="3029" max="3029" width="6.54296875" customWidth="1"/>
    <col min="3030" max="3030" width="1.453125" customWidth="1"/>
    <col min="3031" max="3031" width="6.54296875" customWidth="1"/>
    <col min="3032" max="3032" width="1.453125" customWidth="1"/>
    <col min="3033" max="3033" width="6.54296875" customWidth="1"/>
    <col min="3034" max="3034" width="1.453125" customWidth="1"/>
    <col min="3035" max="3035" width="6.54296875" customWidth="1"/>
    <col min="3036" max="3036" width="1.453125" customWidth="1"/>
    <col min="3037" max="3037" width="6.54296875" customWidth="1"/>
    <col min="3038" max="3038" width="1.453125" customWidth="1"/>
    <col min="3039" max="3039" width="6.453125" customWidth="1"/>
    <col min="3040" max="3040" width="1.453125" customWidth="1"/>
    <col min="3041" max="3041" width="6.54296875" customWidth="1"/>
    <col min="3042" max="3042" width="1.453125" customWidth="1"/>
    <col min="3043" max="3043" width="6.54296875" customWidth="1"/>
    <col min="3044" max="3044" width="1.453125" customWidth="1"/>
    <col min="3045" max="3045" width="6.54296875" customWidth="1"/>
    <col min="3046" max="3046" width="1.453125" customWidth="1"/>
    <col min="3047" max="3047" width="6.54296875" customWidth="1"/>
    <col min="3048" max="3048" width="1.453125" customWidth="1"/>
    <col min="3049" max="3049" width="6.54296875" customWidth="1"/>
    <col min="3050" max="3050" width="1.453125" customWidth="1"/>
    <col min="3051" max="3051" width="6.54296875" customWidth="1"/>
    <col min="3052" max="3052" width="1.453125" customWidth="1"/>
    <col min="3053" max="3053" width="6.54296875" customWidth="1"/>
    <col min="3054" max="3054" width="1.453125" customWidth="1"/>
    <col min="3055" max="3055" width="6.54296875" customWidth="1"/>
    <col min="3056" max="3056" width="1.453125" customWidth="1"/>
    <col min="3057" max="3057" width="6.54296875" customWidth="1"/>
    <col min="3058" max="3058" width="1.453125" customWidth="1"/>
    <col min="3059" max="3059" width="6.54296875" customWidth="1"/>
    <col min="3060" max="3060" width="1.453125" customWidth="1"/>
    <col min="3061" max="3061" width="6.54296875" customWidth="1"/>
    <col min="3062" max="3062" width="1.453125" customWidth="1"/>
    <col min="3063" max="3063" width="6.54296875" customWidth="1"/>
    <col min="3064" max="3064" width="1.453125" customWidth="1"/>
    <col min="3065" max="3065" width="6.54296875" customWidth="1"/>
    <col min="3066" max="3066" width="1.453125" customWidth="1"/>
    <col min="3067" max="3067" width="6.54296875" customWidth="1"/>
    <col min="3068" max="3068" width="1.453125" customWidth="1"/>
    <col min="3069" max="3069" width="6.54296875" customWidth="1"/>
    <col min="3070" max="3070" width="1.453125" customWidth="1"/>
    <col min="3071" max="3071" width="6.54296875" customWidth="1"/>
    <col min="3072" max="3072" width="1.453125" customWidth="1"/>
    <col min="3073" max="3073" width="8.984375E-2" customWidth="1"/>
    <col min="3074" max="3074" width="3.453125" customWidth="1"/>
    <col min="3075" max="3075" width="5.453125" customWidth="1"/>
    <col min="3076" max="3076" width="42.453125" customWidth="1"/>
    <col min="3077" max="3077" width="8" customWidth="1"/>
    <col min="3078" max="3078" width="6.453125" customWidth="1"/>
    <col min="3079" max="3079" width="1.453125" customWidth="1"/>
    <col min="3080" max="3080" width="6.453125" customWidth="1"/>
    <col min="3081" max="3081" width="1.453125" customWidth="1"/>
    <col min="3082" max="3082" width="5.54296875" customWidth="1"/>
    <col min="3083" max="3083" width="1.453125" customWidth="1"/>
    <col min="3084" max="3084" width="5.54296875" customWidth="1"/>
    <col min="3085" max="3085" width="1.453125" customWidth="1"/>
    <col min="3086" max="3086" width="5.54296875" customWidth="1"/>
    <col min="3087" max="3087" width="1.453125" customWidth="1"/>
    <col min="3088" max="3088" width="5.54296875" customWidth="1"/>
    <col min="3089" max="3089" width="1.453125" customWidth="1"/>
    <col min="3090" max="3090" width="5.54296875" customWidth="1"/>
    <col min="3091" max="3091" width="1.453125" customWidth="1"/>
    <col min="3092" max="3092" width="5.54296875" customWidth="1"/>
    <col min="3093" max="3093" width="1.453125" customWidth="1"/>
    <col min="3094" max="3094" width="5.54296875" customWidth="1"/>
    <col min="3095" max="3095" width="1.453125" customWidth="1"/>
    <col min="3096" max="3096" width="5.54296875" customWidth="1"/>
    <col min="3097" max="3097" width="1.453125" customWidth="1"/>
    <col min="3098" max="3098" width="5.54296875" customWidth="1"/>
    <col min="3099" max="3099" width="1.453125" customWidth="1"/>
    <col min="3100" max="3100" width="5.54296875" customWidth="1"/>
    <col min="3101" max="3101" width="1.453125" customWidth="1"/>
    <col min="3102" max="3102" width="5.54296875" customWidth="1"/>
    <col min="3103" max="3103" width="1.453125" customWidth="1"/>
    <col min="3104" max="3104" width="5.54296875" customWidth="1"/>
    <col min="3105" max="3105" width="1.453125" customWidth="1"/>
    <col min="3106" max="3106" width="5.54296875" customWidth="1"/>
    <col min="3107" max="3107" width="1.453125" customWidth="1"/>
    <col min="3108" max="3108" width="5.54296875" customWidth="1"/>
    <col min="3109" max="3109" width="1.453125" customWidth="1"/>
    <col min="3110" max="3110" width="5.54296875" customWidth="1"/>
    <col min="3111" max="3111" width="1.453125" customWidth="1"/>
    <col min="3112" max="3112" width="5.54296875" customWidth="1"/>
    <col min="3113" max="3113" width="1.453125" customWidth="1"/>
    <col min="3114" max="3114" width="5.54296875" customWidth="1"/>
    <col min="3115" max="3115" width="1.453125" customWidth="1"/>
    <col min="3116" max="3116" width="5.54296875" customWidth="1"/>
    <col min="3117" max="3117" width="1.453125" customWidth="1"/>
    <col min="3118" max="3118" width="5.54296875" customWidth="1"/>
    <col min="3119" max="3119" width="1.453125" customWidth="1"/>
    <col min="3120" max="3120" width="5.54296875" customWidth="1"/>
    <col min="3121" max="3121" width="1.453125" customWidth="1"/>
    <col min="3280" max="3281" width="0" hidden="1" customWidth="1"/>
    <col min="3282" max="3282" width="8.54296875" customWidth="1"/>
    <col min="3283" max="3283" width="31.90625" customWidth="1"/>
    <col min="3284" max="3284" width="8.453125" customWidth="1"/>
    <col min="3285" max="3285" width="6.54296875" customWidth="1"/>
    <col min="3286" max="3286" width="1.453125" customWidth="1"/>
    <col min="3287" max="3287" width="6.54296875" customWidth="1"/>
    <col min="3288" max="3288" width="1.453125" customWidth="1"/>
    <col min="3289" max="3289" width="6.54296875" customWidth="1"/>
    <col min="3290" max="3290" width="1.453125" customWidth="1"/>
    <col min="3291" max="3291" width="6.54296875" customWidth="1"/>
    <col min="3292" max="3292" width="1.453125" customWidth="1"/>
    <col min="3293" max="3293" width="6.54296875" customWidth="1"/>
    <col min="3294" max="3294" width="1.453125" customWidth="1"/>
    <col min="3295" max="3295" width="6.453125" customWidth="1"/>
    <col min="3296" max="3296" width="1.453125" customWidth="1"/>
    <col min="3297" max="3297" width="6.54296875" customWidth="1"/>
    <col min="3298" max="3298" width="1.453125" customWidth="1"/>
    <col min="3299" max="3299" width="6.54296875" customWidth="1"/>
    <col min="3300" max="3300" width="1.453125" customWidth="1"/>
    <col min="3301" max="3301" width="6.54296875" customWidth="1"/>
    <col min="3302" max="3302" width="1.453125" customWidth="1"/>
    <col min="3303" max="3303" width="6.54296875" customWidth="1"/>
    <col min="3304" max="3304" width="1.453125" customWidth="1"/>
    <col min="3305" max="3305" width="6.54296875" customWidth="1"/>
    <col min="3306" max="3306" width="1.453125" customWidth="1"/>
    <col min="3307" max="3307" width="6.54296875" customWidth="1"/>
    <col min="3308" max="3308" width="1.453125" customWidth="1"/>
    <col min="3309" max="3309" width="6.54296875" customWidth="1"/>
    <col min="3310" max="3310" width="1.453125" customWidth="1"/>
    <col min="3311" max="3311" width="6.54296875" customWidth="1"/>
    <col min="3312" max="3312" width="1.453125" customWidth="1"/>
    <col min="3313" max="3313" width="6.54296875" customWidth="1"/>
    <col min="3314" max="3314" width="1.453125" customWidth="1"/>
    <col min="3315" max="3315" width="6.54296875" customWidth="1"/>
    <col min="3316" max="3316" width="1.453125" customWidth="1"/>
    <col min="3317" max="3317" width="6.54296875" customWidth="1"/>
    <col min="3318" max="3318" width="1.453125" customWidth="1"/>
    <col min="3319" max="3319" width="6.54296875" customWidth="1"/>
    <col min="3320" max="3320" width="1.453125" customWidth="1"/>
    <col min="3321" max="3321" width="6.54296875" customWidth="1"/>
    <col min="3322" max="3322" width="1.453125" customWidth="1"/>
    <col min="3323" max="3323" width="6.54296875" customWidth="1"/>
    <col min="3324" max="3324" width="1.453125" customWidth="1"/>
    <col min="3325" max="3325" width="6.54296875" customWidth="1"/>
    <col min="3326" max="3326" width="1.453125" customWidth="1"/>
    <col min="3327" max="3327" width="6.54296875" customWidth="1"/>
    <col min="3328" max="3328" width="1.453125" customWidth="1"/>
    <col min="3329" max="3329" width="8.984375E-2" customWidth="1"/>
    <col min="3330" max="3330" width="3.453125" customWidth="1"/>
    <col min="3331" max="3331" width="5.453125" customWidth="1"/>
    <col min="3332" max="3332" width="42.453125" customWidth="1"/>
    <col min="3333" max="3333" width="8" customWidth="1"/>
    <col min="3334" max="3334" width="6.453125" customWidth="1"/>
    <col min="3335" max="3335" width="1.453125" customWidth="1"/>
    <col min="3336" max="3336" width="6.453125" customWidth="1"/>
    <col min="3337" max="3337" width="1.453125" customWidth="1"/>
    <col min="3338" max="3338" width="5.54296875" customWidth="1"/>
    <col min="3339" max="3339" width="1.453125" customWidth="1"/>
    <col min="3340" max="3340" width="5.54296875" customWidth="1"/>
    <col min="3341" max="3341" width="1.453125" customWidth="1"/>
    <col min="3342" max="3342" width="5.54296875" customWidth="1"/>
    <col min="3343" max="3343" width="1.453125" customWidth="1"/>
    <col min="3344" max="3344" width="5.54296875" customWidth="1"/>
    <col min="3345" max="3345" width="1.453125" customWidth="1"/>
    <col min="3346" max="3346" width="5.54296875" customWidth="1"/>
    <col min="3347" max="3347" width="1.453125" customWidth="1"/>
    <col min="3348" max="3348" width="5.54296875" customWidth="1"/>
    <col min="3349" max="3349" width="1.453125" customWidth="1"/>
    <col min="3350" max="3350" width="5.54296875" customWidth="1"/>
    <col min="3351" max="3351" width="1.453125" customWidth="1"/>
    <col min="3352" max="3352" width="5.54296875" customWidth="1"/>
    <col min="3353" max="3353" width="1.453125" customWidth="1"/>
    <col min="3354" max="3354" width="5.54296875" customWidth="1"/>
    <col min="3355" max="3355" width="1.453125" customWidth="1"/>
    <col min="3356" max="3356" width="5.54296875" customWidth="1"/>
    <col min="3357" max="3357" width="1.453125" customWidth="1"/>
    <col min="3358" max="3358" width="5.54296875" customWidth="1"/>
    <col min="3359" max="3359" width="1.453125" customWidth="1"/>
    <col min="3360" max="3360" width="5.54296875" customWidth="1"/>
    <col min="3361" max="3361" width="1.453125" customWidth="1"/>
    <col min="3362" max="3362" width="5.54296875" customWidth="1"/>
    <col min="3363" max="3363" width="1.453125" customWidth="1"/>
    <col min="3364" max="3364" width="5.54296875" customWidth="1"/>
    <col min="3365" max="3365" width="1.453125" customWidth="1"/>
    <col min="3366" max="3366" width="5.54296875" customWidth="1"/>
    <col min="3367" max="3367" width="1.453125" customWidth="1"/>
    <col min="3368" max="3368" width="5.54296875" customWidth="1"/>
    <col min="3369" max="3369" width="1.453125" customWidth="1"/>
    <col min="3370" max="3370" width="5.54296875" customWidth="1"/>
    <col min="3371" max="3371" width="1.453125" customWidth="1"/>
    <col min="3372" max="3372" width="5.54296875" customWidth="1"/>
    <col min="3373" max="3373" width="1.453125" customWidth="1"/>
    <col min="3374" max="3374" width="5.54296875" customWidth="1"/>
    <col min="3375" max="3375" width="1.453125" customWidth="1"/>
    <col min="3376" max="3376" width="5.54296875" customWidth="1"/>
    <col min="3377" max="3377" width="1.453125" customWidth="1"/>
    <col min="3536" max="3537" width="0" hidden="1" customWidth="1"/>
    <col min="3538" max="3538" width="8.54296875" customWidth="1"/>
    <col min="3539" max="3539" width="31.90625" customWidth="1"/>
    <col min="3540" max="3540" width="8.453125" customWidth="1"/>
    <col min="3541" max="3541" width="6.54296875" customWidth="1"/>
    <col min="3542" max="3542" width="1.453125" customWidth="1"/>
    <col min="3543" max="3543" width="6.54296875" customWidth="1"/>
    <col min="3544" max="3544" width="1.453125" customWidth="1"/>
    <col min="3545" max="3545" width="6.54296875" customWidth="1"/>
    <col min="3546" max="3546" width="1.453125" customWidth="1"/>
    <col min="3547" max="3547" width="6.54296875" customWidth="1"/>
    <col min="3548" max="3548" width="1.453125" customWidth="1"/>
    <col min="3549" max="3549" width="6.54296875" customWidth="1"/>
    <col min="3550" max="3550" width="1.453125" customWidth="1"/>
    <col min="3551" max="3551" width="6.453125" customWidth="1"/>
    <col min="3552" max="3552" width="1.453125" customWidth="1"/>
    <col min="3553" max="3553" width="6.54296875" customWidth="1"/>
    <col min="3554" max="3554" width="1.453125" customWidth="1"/>
    <col min="3555" max="3555" width="6.54296875" customWidth="1"/>
    <col min="3556" max="3556" width="1.453125" customWidth="1"/>
    <col min="3557" max="3557" width="6.54296875" customWidth="1"/>
    <col min="3558" max="3558" width="1.453125" customWidth="1"/>
    <col min="3559" max="3559" width="6.54296875" customWidth="1"/>
    <col min="3560" max="3560" width="1.453125" customWidth="1"/>
    <col min="3561" max="3561" width="6.54296875" customWidth="1"/>
    <col min="3562" max="3562" width="1.453125" customWidth="1"/>
    <col min="3563" max="3563" width="6.54296875" customWidth="1"/>
    <col min="3564" max="3564" width="1.453125" customWidth="1"/>
    <col min="3565" max="3565" width="6.54296875" customWidth="1"/>
    <col min="3566" max="3566" width="1.453125" customWidth="1"/>
    <col min="3567" max="3567" width="6.54296875" customWidth="1"/>
    <col min="3568" max="3568" width="1.453125" customWidth="1"/>
    <col min="3569" max="3569" width="6.54296875" customWidth="1"/>
    <col min="3570" max="3570" width="1.453125" customWidth="1"/>
    <col min="3571" max="3571" width="6.54296875" customWidth="1"/>
    <col min="3572" max="3572" width="1.453125" customWidth="1"/>
    <col min="3573" max="3573" width="6.54296875" customWidth="1"/>
    <col min="3574" max="3574" width="1.453125" customWidth="1"/>
    <col min="3575" max="3575" width="6.54296875" customWidth="1"/>
    <col min="3576" max="3576" width="1.453125" customWidth="1"/>
    <col min="3577" max="3577" width="6.54296875" customWidth="1"/>
    <col min="3578" max="3578" width="1.453125" customWidth="1"/>
    <col min="3579" max="3579" width="6.54296875" customWidth="1"/>
    <col min="3580" max="3580" width="1.453125" customWidth="1"/>
    <col min="3581" max="3581" width="6.54296875" customWidth="1"/>
    <col min="3582" max="3582" width="1.453125" customWidth="1"/>
    <col min="3583" max="3583" width="6.54296875" customWidth="1"/>
    <col min="3584" max="3584" width="1.453125" customWidth="1"/>
    <col min="3585" max="3585" width="8.984375E-2" customWidth="1"/>
    <col min="3586" max="3586" width="3.453125" customWidth="1"/>
    <col min="3587" max="3587" width="5.453125" customWidth="1"/>
    <col min="3588" max="3588" width="42.453125" customWidth="1"/>
    <col min="3589" max="3589" width="8" customWidth="1"/>
    <col min="3590" max="3590" width="6.453125" customWidth="1"/>
    <col min="3591" max="3591" width="1.453125" customWidth="1"/>
    <col min="3592" max="3592" width="6.453125" customWidth="1"/>
    <col min="3593" max="3593" width="1.453125" customWidth="1"/>
    <col min="3594" max="3594" width="5.54296875" customWidth="1"/>
    <col min="3595" max="3595" width="1.453125" customWidth="1"/>
    <col min="3596" max="3596" width="5.54296875" customWidth="1"/>
    <col min="3597" max="3597" width="1.453125" customWidth="1"/>
    <col min="3598" max="3598" width="5.54296875" customWidth="1"/>
    <col min="3599" max="3599" width="1.453125" customWidth="1"/>
    <col min="3600" max="3600" width="5.54296875" customWidth="1"/>
    <col min="3601" max="3601" width="1.453125" customWidth="1"/>
    <col min="3602" max="3602" width="5.54296875" customWidth="1"/>
    <col min="3603" max="3603" width="1.453125" customWidth="1"/>
    <col min="3604" max="3604" width="5.54296875" customWidth="1"/>
    <col min="3605" max="3605" width="1.453125" customWidth="1"/>
    <col min="3606" max="3606" width="5.54296875" customWidth="1"/>
    <col min="3607" max="3607" width="1.453125" customWidth="1"/>
    <col min="3608" max="3608" width="5.54296875" customWidth="1"/>
    <col min="3609" max="3609" width="1.453125" customWidth="1"/>
    <col min="3610" max="3610" width="5.54296875" customWidth="1"/>
    <col min="3611" max="3611" width="1.453125" customWidth="1"/>
    <col min="3612" max="3612" width="5.54296875" customWidth="1"/>
    <col min="3613" max="3613" width="1.453125" customWidth="1"/>
    <col min="3614" max="3614" width="5.54296875" customWidth="1"/>
    <col min="3615" max="3615" width="1.453125" customWidth="1"/>
    <col min="3616" max="3616" width="5.54296875" customWidth="1"/>
    <col min="3617" max="3617" width="1.453125" customWidth="1"/>
    <col min="3618" max="3618" width="5.54296875" customWidth="1"/>
    <col min="3619" max="3619" width="1.453125" customWidth="1"/>
    <col min="3620" max="3620" width="5.54296875" customWidth="1"/>
    <col min="3621" max="3621" width="1.453125" customWidth="1"/>
    <col min="3622" max="3622" width="5.54296875" customWidth="1"/>
    <col min="3623" max="3623" width="1.453125" customWidth="1"/>
    <col min="3624" max="3624" width="5.54296875" customWidth="1"/>
    <col min="3625" max="3625" width="1.453125" customWidth="1"/>
    <col min="3626" max="3626" width="5.54296875" customWidth="1"/>
    <col min="3627" max="3627" width="1.453125" customWidth="1"/>
    <col min="3628" max="3628" width="5.54296875" customWidth="1"/>
    <col min="3629" max="3629" width="1.453125" customWidth="1"/>
    <col min="3630" max="3630" width="5.54296875" customWidth="1"/>
    <col min="3631" max="3631" width="1.453125" customWidth="1"/>
    <col min="3632" max="3632" width="5.54296875" customWidth="1"/>
    <col min="3633" max="3633" width="1.453125" customWidth="1"/>
    <col min="3792" max="3793" width="0" hidden="1" customWidth="1"/>
    <col min="3794" max="3794" width="8.54296875" customWidth="1"/>
    <col min="3795" max="3795" width="31.90625" customWidth="1"/>
    <col min="3796" max="3796" width="8.453125" customWidth="1"/>
    <col min="3797" max="3797" width="6.54296875" customWidth="1"/>
    <col min="3798" max="3798" width="1.453125" customWidth="1"/>
    <col min="3799" max="3799" width="6.54296875" customWidth="1"/>
    <col min="3800" max="3800" width="1.453125" customWidth="1"/>
    <col min="3801" max="3801" width="6.54296875" customWidth="1"/>
    <col min="3802" max="3802" width="1.453125" customWidth="1"/>
    <col min="3803" max="3803" width="6.54296875" customWidth="1"/>
    <col min="3804" max="3804" width="1.453125" customWidth="1"/>
    <col min="3805" max="3805" width="6.54296875" customWidth="1"/>
    <col min="3806" max="3806" width="1.453125" customWidth="1"/>
    <col min="3807" max="3807" width="6.453125" customWidth="1"/>
    <col min="3808" max="3808" width="1.453125" customWidth="1"/>
    <col min="3809" max="3809" width="6.54296875" customWidth="1"/>
    <col min="3810" max="3810" width="1.453125" customWidth="1"/>
    <col min="3811" max="3811" width="6.54296875" customWidth="1"/>
    <col min="3812" max="3812" width="1.453125" customWidth="1"/>
    <col min="3813" max="3813" width="6.54296875" customWidth="1"/>
    <col min="3814" max="3814" width="1.453125" customWidth="1"/>
    <col min="3815" max="3815" width="6.54296875" customWidth="1"/>
    <col min="3816" max="3816" width="1.453125" customWidth="1"/>
    <col min="3817" max="3817" width="6.54296875" customWidth="1"/>
    <col min="3818" max="3818" width="1.453125" customWidth="1"/>
    <col min="3819" max="3819" width="6.54296875" customWidth="1"/>
    <col min="3820" max="3820" width="1.453125" customWidth="1"/>
    <col min="3821" max="3821" width="6.54296875" customWidth="1"/>
    <col min="3822" max="3822" width="1.453125" customWidth="1"/>
    <col min="3823" max="3823" width="6.54296875" customWidth="1"/>
    <col min="3824" max="3824" width="1.453125" customWidth="1"/>
    <col min="3825" max="3825" width="6.54296875" customWidth="1"/>
    <col min="3826" max="3826" width="1.453125" customWidth="1"/>
    <col min="3827" max="3827" width="6.54296875" customWidth="1"/>
    <col min="3828" max="3828" width="1.453125" customWidth="1"/>
    <col min="3829" max="3829" width="6.54296875" customWidth="1"/>
    <col min="3830" max="3830" width="1.453125" customWidth="1"/>
    <col min="3831" max="3831" width="6.54296875" customWidth="1"/>
    <col min="3832" max="3832" width="1.453125" customWidth="1"/>
    <col min="3833" max="3833" width="6.54296875" customWidth="1"/>
    <col min="3834" max="3834" width="1.453125" customWidth="1"/>
    <col min="3835" max="3835" width="6.54296875" customWidth="1"/>
    <col min="3836" max="3836" width="1.453125" customWidth="1"/>
    <col min="3837" max="3837" width="6.54296875" customWidth="1"/>
    <col min="3838" max="3838" width="1.453125" customWidth="1"/>
    <col min="3839" max="3839" width="6.54296875" customWidth="1"/>
    <col min="3840" max="3840" width="1.453125" customWidth="1"/>
    <col min="3841" max="3841" width="8.984375E-2" customWidth="1"/>
    <col min="3842" max="3842" width="3.453125" customWidth="1"/>
    <col min="3843" max="3843" width="5.453125" customWidth="1"/>
    <col min="3844" max="3844" width="42.453125" customWidth="1"/>
    <col min="3845" max="3845" width="8" customWidth="1"/>
    <col min="3846" max="3846" width="6.453125" customWidth="1"/>
    <col min="3847" max="3847" width="1.453125" customWidth="1"/>
    <col min="3848" max="3848" width="6.453125" customWidth="1"/>
    <col min="3849" max="3849" width="1.453125" customWidth="1"/>
    <col min="3850" max="3850" width="5.54296875" customWidth="1"/>
    <col min="3851" max="3851" width="1.453125" customWidth="1"/>
    <col min="3852" max="3852" width="5.54296875" customWidth="1"/>
    <col min="3853" max="3853" width="1.453125" customWidth="1"/>
    <col min="3854" max="3854" width="5.54296875" customWidth="1"/>
    <col min="3855" max="3855" width="1.453125" customWidth="1"/>
    <col min="3856" max="3856" width="5.54296875" customWidth="1"/>
    <col min="3857" max="3857" width="1.453125" customWidth="1"/>
    <col min="3858" max="3858" width="5.54296875" customWidth="1"/>
    <col min="3859" max="3859" width="1.453125" customWidth="1"/>
    <col min="3860" max="3860" width="5.54296875" customWidth="1"/>
    <col min="3861" max="3861" width="1.453125" customWidth="1"/>
    <col min="3862" max="3862" width="5.54296875" customWidth="1"/>
    <col min="3863" max="3863" width="1.453125" customWidth="1"/>
    <col min="3864" max="3864" width="5.54296875" customWidth="1"/>
    <col min="3865" max="3865" width="1.453125" customWidth="1"/>
    <col min="3866" max="3866" width="5.54296875" customWidth="1"/>
    <col min="3867" max="3867" width="1.453125" customWidth="1"/>
    <col min="3868" max="3868" width="5.54296875" customWidth="1"/>
    <col min="3869" max="3869" width="1.453125" customWidth="1"/>
    <col min="3870" max="3870" width="5.54296875" customWidth="1"/>
    <col min="3871" max="3871" width="1.453125" customWidth="1"/>
    <col min="3872" max="3872" width="5.54296875" customWidth="1"/>
    <col min="3873" max="3873" width="1.453125" customWidth="1"/>
    <col min="3874" max="3874" width="5.54296875" customWidth="1"/>
    <col min="3875" max="3875" width="1.453125" customWidth="1"/>
    <col min="3876" max="3876" width="5.54296875" customWidth="1"/>
    <col min="3877" max="3877" width="1.453125" customWidth="1"/>
    <col min="3878" max="3878" width="5.54296875" customWidth="1"/>
    <col min="3879" max="3879" width="1.453125" customWidth="1"/>
    <col min="3880" max="3880" width="5.54296875" customWidth="1"/>
    <col min="3881" max="3881" width="1.453125" customWidth="1"/>
    <col min="3882" max="3882" width="5.54296875" customWidth="1"/>
    <col min="3883" max="3883" width="1.453125" customWidth="1"/>
    <col min="3884" max="3884" width="5.54296875" customWidth="1"/>
    <col min="3885" max="3885" width="1.453125" customWidth="1"/>
    <col min="3886" max="3886" width="5.54296875" customWidth="1"/>
    <col min="3887" max="3887" width="1.453125" customWidth="1"/>
    <col min="3888" max="3888" width="5.54296875" customWidth="1"/>
    <col min="3889" max="3889" width="1.453125" customWidth="1"/>
    <col min="4048" max="4049" width="0" hidden="1" customWidth="1"/>
    <col min="4050" max="4050" width="8.54296875" customWidth="1"/>
    <col min="4051" max="4051" width="31.90625" customWidth="1"/>
    <col min="4052" max="4052" width="8.453125" customWidth="1"/>
    <col min="4053" max="4053" width="6.54296875" customWidth="1"/>
    <col min="4054" max="4054" width="1.453125" customWidth="1"/>
    <col min="4055" max="4055" width="6.54296875" customWidth="1"/>
    <col min="4056" max="4056" width="1.453125" customWidth="1"/>
    <col min="4057" max="4057" width="6.54296875" customWidth="1"/>
    <col min="4058" max="4058" width="1.453125" customWidth="1"/>
    <col min="4059" max="4059" width="6.54296875" customWidth="1"/>
    <col min="4060" max="4060" width="1.453125" customWidth="1"/>
    <col min="4061" max="4061" width="6.54296875" customWidth="1"/>
    <col min="4062" max="4062" width="1.453125" customWidth="1"/>
    <col min="4063" max="4063" width="6.453125" customWidth="1"/>
    <col min="4064" max="4064" width="1.453125" customWidth="1"/>
    <col min="4065" max="4065" width="6.54296875" customWidth="1"/>
    <col min="4066" max="4066" width="1.453125" customWidth="1"/>
    <col min="4067" max="4067" width="6.54296875" customWidth="1"/>
    <col min="4068" max="4068" width="1.453125" customWidth="1"/>
    <col min="4069" max="4069" width="6.54296875" customWidth="1"/>
    <col min="4070" max="4070" width="1.453125" customWidth="1"/>
    <col min="4071" max="4071" width="6.54296875" customWidth="1"/>
    <col min="4072" max="4072" width="1.453125" customWidth="1"/>
    <col min="4073" max="4073" width="6.54296875" customWidth="1"/>
    <col min="4074" max="4074" width="1.453125" customWidth="1"/>
    <col min="4075" max="4075" width="6.54296875" customWidth="1"/>
    <col min="4076" max="4076" width="1.453125" customWidth="1"/>
    <col min="4077" max="4077" width="6.54296875" customWidth="1"/>
    <col min="4078" max="4078" width="1.453125" customWidth="1"/>
    <col min="4079" max="4079" width="6.54296875" customWidth="1"/>
    <col min="4080" max="4080" width="1.453125" customWidth="1"/>
    <col min="4081" max="4081" width="6.54296875" customWidth="1"/>
    <col min="4082" max="4082" width="1.453125" customWidth="1"/>
    <col min="4083" max="4083" width="6.54296875" customWidth="1"/>
    <col min="4084" max="4084" width="1.453125" customWidth="1"/>
    <col min="4085" max="4085" width="6.54296875" customWidth="1"/>
    <col min="4086" max="4086" width="1.453125" customWidth="1"/>
    <col min="4087" max="4087" width="6.54296875" customWidth="1"/>
    <col min="4088" max="4088" width="1.453125" customWidth="1"/>
    <col min="4089" max="4089" width="6.54296875" customWidth="1"/>
    <col min="4090" max="4090" width="1.453125" customWidth="1"/>
    <col min="4091" max="4091" width="6.54296875" customWidth="1"/>
    <col min="4092" max="4092" width="1.453125" customWidth="1"/>
    <col min="4093" max="4093" width="6.54296875" customWidth="1"/>
    <col min="4094" max="4094" width="1.453125" customWidth="1"/>
    <col min="4095" max="4095" width="6.54296875" customWidth="1"/>
    <col min="4096" max="4096" width="1.453125" customWidth="1"/>
    <col min="4097" max="4097" width="8.984375E-2" customWidth="1"/>
    <col min="4098" max="4098" width="3.453125" customWidth="1"/>
    <col min="4099" max="4099" width="5.453125" customWidth="1"/>
    <col min="4100" max="4100" width="42.453125" customWidth="1"/>
    <col min="4101" max="4101" width="8" customWidth="1"/>
    <col min="4102" max="4102" width="6.453125" customWidth="1"/>
    <col min="4103" max="4103" width="1.453125" customWidth="1"/>
    <col min="4104" max="4104" width="6.453125" customWidth="1"/>
    <col min="4105" max="4105" width="1.453125" customWidth="1"/>
    <col min="4106" max="4106" width="5.54296875" customWidth="1"/>
    <col min="4107" max="4107" width="1.453125" customWidth="1"/>
    <col min="4108" max="4108" width="5.54296875" customWidth="1"/>
    <col min="4109" max="4109" width="1.453125" customWidth="1"/>
    <col min="4110" max="4110" width="5.54296875" customWidth="1"/>
    <col min="4111" max="4111" width="1.453125" customWidth="1"/>
    <col min="4112" max="4112" width="5.54296875" customWidth="1"/>
    <col min="4113" max="4113" width="1.453125" customWidth="1"/>
    <col min="4114" max="4114" width="5.54296875" customWidth="1"/>
    <col min="4115" max="4115" width="1.453125" customWidth="1"/>
    <col min="4116" max="4116" width="5.54296875" customWidth="1"/>
    <col min="4117" max="4117" width="1.453125" customWidth="1"/>
    <col min="4118" max="4118" width="5.54296875" customWidth="1"/>
    <col min="4119" max="4119" width="1.453125" customWidth="1"/>
    <col min="4120" max="4120" width="5.54296875" customWidth="1"/>
    <col min="4121" max="4121" width="1.453125" customWidth="1"/>
    <col min="4122" max="4122" width="5.54296875" customWidth="1"/>
    <col min="4123" max="4123" width="1.453125" customWidth="1"/>
    <col min="4124" max="4124" width="5.54296875" customWidth="1"/>
    <col min="4125" max="4125" width="1.453125" customWidth="1"/>
    <col min="4126" max="4126" width="5.54296875" customWidth="1"/>
    <col min="4127" max="4127" width="1.453125" customWidth="1"/>
    <col min="4128" max="4128" width="5.54296875" customWidth="1"/>
    <col min="4129" max="4129" width="1.453125" customWidth="1"/>
    <col min="4130" max="4130" width="5.54296875" customWidth="1"/>
    <col min="4131" max="4131" width="1.453125" customWidth="1"/>
    <col min="4132" max="4132" width="5.54296875" customWidth="1"/>
    <col min="4133" max="4133" width="1.453125" customWidth="1"/>
    <col min="4134" max="4134" width="5.54296875" customWidth="1"/>
    <col min="4135" max="4135" width="1.453125" customWidth="1"/>
    <col min="4136" max="4136" width="5.54296875" customWidth="1"/>
    <col min="4137" max="4137" width="1.453125" customWidth="1"/>
    <col min="4138" max="4138" width="5.54296875" customWidth="1"/>
    <col min="4139" max="4139" width="1.453125" customWidth="1"/>
    <col min="4140" max="4140" width="5.54296875" customWidth="1"/>
    <col min="4141" max="4141" width="1.453125" customWidth="1"/>
    <col min="4142" max="4142" width="5.54296875" customWidth="1"/>
    <col min="4143" max="4143" width="1.453125" customWidth="1"/>
    <col min="4144" max="4144" width="5.54296875" customWidth="1"/>
    <col min="4145" max="4145" width="1.453125" customWidth="1"/>
    <col min="4304" max="4305" width="0" hidden="1" customWidth="1"/>
    <col min="4306" max="4306" width="8.54296875" customWidth="1"/>
    <col min="4307" max="4307" width="31.90625" customWidth="1"/>
    <col min="4308" max="4308" width="8.453125" customWidth="1"/>
    <col min="4309" max="4309" width="6.54296875" customWidth="1"/>
    <col min="4310" max="4310" width="1.453125" customWidth="1"/>
    <col min="4311" max="4311" width="6.54296875" customWidth="1"/>
    <col min="4312" max="4312" width="1.453125" customWidth="1"/>
    <col min="4313" max="4313" width="6.54296875" customWidth="1"/>
    <col min="4314" max="4314" width="1.453125" customWidth="1"/>
    <col min="4315" max="4315" width="6.54296875" customWidth="1"/>
    <col min="4316" max="4316" width="1.453125" customWidth="1"/>
    <col min="4317" max="4317" width="6.54296875" customWidth="1"/>
    <col min="4318" max="4318" width="1.453125" customWidth="1"/>
    <col min="4319" max="4319" width="6.453125" customWidth="1"/>
    <col min="4320" max="4320" width="1.453125" customWidth="1"/>
    <col min="4321" max="4321" width="6.54296875" customWidth="1"/>
    <col min="4322" max="4322" width="1.453125" customWidth="1"/>
    <col min="4323" max="4323" width="6.54296875" customWidth="1"/>
    <col min="4324" max="4324" width="1.453125" customWidth="1"/>
    <col min="4325" max="4325" width="6.54296875" customWidth="1"/>
    <col min="4326" max="4326" width="1.453125" customWidth="1"/>
    <col min="4327" max="4327" width="6.54296875" customWidth="1"/>
    <col min="4328" max="4328" width="1.453125" customWidth="1"/>
    <col min="4329" max="4329" width="6.54296875" customWidth="1"/>
    <col min="4330" max="4330" width="1.453125" customWidth="1"/>
    <col min="4331" max="4331" width="6.54296875" customWidth="1"/>
    <col min="4332" max="4332" width="1.453125" customWidth="1"/>
    <col min="4333" max="4333" width="6.54296875" customWidth="1"/>
    <col min="4334" max="4334" width="1.453125" customWidth="1"/>
    <col min="4335" max="4335" width="6.54296875" customWidth="1"/>
    <col min="4336" max="4336" width="1.453125" customWidth="1"/>
    <col min="4337" max="4337" width="6.54296875" customWidth="1"/>
    <col min="4338" max="4338" width="1.453125" customWidth="1"/>
    <col min="4339" max="4339" width="6.54296875" customWidth="1"/>
    <col min="4340" max="4340" width="1.453125" customWidth="1"/>
    <col min="4341" max="4341" width="6.54296875" customWidth="1"/>
    <col min="4342" max="4342" width="1.453125" customWidth="1"/>
    <col min="4343" max="4343" width="6.54296875" customWidth="1"/>
    <col min="4344" max="4344" width="1.453125" customWidth="1"/>
    <col min="4345" max="4345" width="6.54296875" customWidth="1"/>
    <col min="4346" max="4346" width="1.453125" customWidth="1"/>
    <col min="4347" max="4347" width="6.54296875" customWidth="1"/>
    <col min="4348" max="4348" width="1.453125" customWidth="1"/>
    <col min="4349" max="4349" width="6.54296875" customWidth="1"/>
    <col min="4350" max="4350" width="1.453125" customWidth="1"/>
    <col min="4351" max="4351" width="6.54296875" customWidth="1"/>
    <col min="4352" max="4352" width="1.453125" customWidth="1"/>
    <col min="4353" max="4353" width="8.984375E-2" customWidth="1"/>
    <col min="4354" max="4354" width="3.453125" customWidth="1"/>
    <col min="4355" max="4355" width="5.453125" customWidth="1"/>
    <col min="4356" max="4356" width="42.453125" customWidth="1"/>
    <col min="4357" max="4357" width="8" customWidth="1"/>
    <col min="4358" max="4358" width="6.453125" customWidth="1"/>
    <col min="4359" max="4359" width="1.453125" customWidth="1"/>
    <col min="4360" max="4360" width="6.453125" customWidth="1"/>
    <col min="4361" max="4361" width="1.453125" customWidth="1"/>
    <col min="4362" max="4362" width="5.54296875" customWidth="1"/>
    <col min="4363" max="4363" width="1.453125" customWidth="1"/>
    <col min="4364" max="4364" width="5.54296875" customWidth="1"/>
    <col min="4365" max="4365" width="1.453125" customWidth="1"/>
    <col min="4366" max="4366" width="5.54296875" customWidth="1"/>
    <col min="4367" max="4367" width="1.453125" customWidth="1"/>
    <col min="4368" max="4368" width="5.54296875" customWidth="1"/>
    <col min="4369" max="4369" width="1.453125" customWidth="1"/>
    <col min="4370" max="4370" width="5.54296875" customWidth="1"/>
    <col min="4371" max="4371" width="1.453125" customWidth="1"/>
    <col min="4372" max="4372" width="5.54296875" customWidth="1"/>
    <col min="4373" max="4373" width="1.453125" customWidth="1"/>
    <col min="4374" max="4374" width="5.54296875" customWidth="1"/>
    <col min="4375" max="4375" width="1.453125" customWidth="1"/>
    <col min="4376" max="4376" width="5.54296875" customWidth="1"/>
    <col min="4377" max="4377" width="1.453125" customWidth="1"/>
    <col min="4378" max="4378" width="5.54296875" customWidth="1"/>
    <col min="4379" max="4379" width="1.453125" customWidth="1"/>
    <col min="4380" max="4380" width="5.54296875" customWidth="1"/>
    <col min="4381" max="4381" width="1.453125" customWidth="1"/>
    <col min="4382" max="4382" width="5.54296875" customWidth="1"/>
    <col min="4383" max="4383" width="1.453125" customWidth="1"/>
    <col min="4384" max="4384" width="5.54296875" customWidth="1"/>
    <col min="4385" max="4385" width="1.453125" customWidth="1"/>
    <col min="4386" max="4386" width="5.54296875" customWidth="1"/>
    <col min="4387" max="4387" width="1.453125" customWidth="1"/>
    <col min="4388" max="4388" width="5.54296875" customWidth="1"/>
    <col min="4389" max="4389" width="1.453125" customWidth="1"/>
    <col min="4390" max="4390" width="5.54296875" customWidth="1"/>
    <col min="4391" max="4391" width="1.453125" customWidth="1"/>
    <col min="4392" max="4392" width="5.54296875" customWidth="1"/>
    <col min="4393" max="4393" width="1.453125" customWidth="1"/>
    <col min="4394" max="4394" width="5.54296875" customWidth="1"/>
    <col min="4395" max="4395" width="1.453125" customWidth="1"/>
    <col min="4396" max="4396" width="5.54296875" customWidth="1"/>
    <col min="4397" max="4397" width="1.453125" customWidth="1"/>
    <col min="4398" max="4398" width="5.54296875" customWidth="1"/>
    <col min="4399" max="4399" width="1.453125" customWidth="1"/>
    <col min="4400" max="4400" width="5.54296875" customWidth="1"/>
    <col min="4401" max="4401" width="1.453125" customWidth="1"/>
    <col min="4560" max="4561" width="0" hidden="1" customWidth="1"/>
    <col min="4562" max="4562" width="8.54296875" customWidth="1"/>
    <col min="4563" max="4563" width="31.90625" customWidth="1"/>
    <col min="4564" max="4564" width="8.453125" customWidth="1"/>
    <col min="4565" max="4565" width="6.54296875" customWidth="1"/>
    <col min="4566" max="4566" width="1.453125" customWidth="1"/>
    <col min="4567" max="4567" width="6.54296875" customWidth="1"/>
    <col min="4568" max="4568" width="1.453125" customWidth="1"/>
    <col min="4569" max="4569" width="6.54296875" customWidth="1"/>
    <col min="4570" max="4570" width="1.453125" customWidth="1"/>
    <col min="4571" max="4571" width="6.54296875" customWidth="1"/>
    <col min="4572" max="4572" width="1.453125" customWidth="1"/>
    <col min="4573" max="4573" width="6.54296875" customWidth="1"/>
    <col min="4574" max="4574" width="1.453125" customWidth="1"/>
    <col min="4575" max="4575" width="6.453125" customWidth="1"/>
    <col min="4576" max="4576" width="1.453125" customWidth="1"/>
    <col min="4577" max="4577" width="6.54296875" customWidth="1"/>
    <col min="4578" max="4578" width="1.453125" customWidth="1"/>
    <col min="4579" max="4579" width="6.54296875" customWidth="1"/>
    <col min="4580" max="4580" width="1.453125" customWidth="1"/>
    <col min="4581" max="4581" width="6.54296875" customWidth="1"/>
    <col min="4582" max="4582" width="1.453125" customWidth="1"/>
    <col min="4583" max="4583" width="6.54296875" customWidth="1"/>
    <col min="4584" max="4584" width="1.453125" customWidth="1"/>
    <col min="4585" max="4585" width="6.54296875" customWidth="1"/>
    <col min="4586" max="4586" width="1.453125" customWidth="1"/>
    <col min="4587" max="4587" width="6.54296875" customWidth="1"/>
    <col min="4588" max="4588" width="1.453125" customWidth="1"/>
    <col min="4589" max="4589" width="6.54296875" customWidth="1"/>
    <col min="4590" max="4590" width="1.453125" customWidth="1"/>
    <col min="4591" max="4591" width="6.54296875" customWidth="1"/>
    <col min="4592" max="4592" width="1.453125" customWidth="1"/>
    <col min="4593" max="4593" width="6.54296875" customWidth="1"/>
    <col min="4594" max="4594" width="1.453125" customWidth="1"/>
    <col min="4595" max="4595" width="6.54296875" customWidth="1"/>
    <col min="4596" max="4596" width="1.453125" customWidth="1"/>
    <col min="4597" max="4597" width="6.54296875" customWidth="1"/>
    <col min="4598" max="4598" width="1.453125" customWidth="1"/>
    <col min="4599" max="4599" width="6.54296875" customWidth="1"/>
    <col min="4600" max="4600" width="1.453125" customWidth="1"/>
    <col min="4601" max="4601" width="6.54296875" customWidth="1"/>
    <col min="4602" max="4602" width="1.453125" customWidth="1"/>
    <col min="4603" max="4603" width="6.54296875" customWidth="1"/>
    <col min="4604" max="4604" width="1.453125" customWidth="1"/>
    <col min="4605" max="4605" width="6.54296875" customWidth="1"/>
    <col min="4606" max="4606" width="1.453125" customWidth="1"/>
    <col min="4607" max="4607" width="6.54296875" customWidth="1"/>
    <col min="4608" max="4608" width="1.453125" customWidth="1"/>
    <col min="4609" max="4609" width="8.984375E-2" customWidth="1"/>
    <col min="4610" max="4610" width="3.453125" customWidth="1"/>
    <col min="4611" max="4611" width="5.453125" customWidth="1"/>
    <col min="4612" max="4612" width="42.453125" customWidth="1"/>
    <col min="4613" max="4613" width="8" customWidth="1"/>
    <col min="4614" max="4614" width="6.453125" customWidth="1"/>
    <col min="4615" max="4615" width="1.453125" customWidth="1"/>
    <col min="4616" max="4616" width="6.453125" customWidth="1"/>
    <col min="4617" max="4617" width="1.453125" customWidth="1"/>
    <col min="4618" max="4618" width="5.54296875" customWidth="1"/>
    <col min="4619" max="4619" width="1.453125" customWidth="1"/>
    <col min="4620" max="4620" width="5.54296875" customWidth="1"/>
    <col min="4621" max="4621" width="1.453125" customWidth="1"/>
    <col min="4622" max="4622" width="5.54296875" customWidth="1"/>
    <col min="4623" max="4623" width="1.453125" customWidth="1"/>
    <col min="4624" max="4624" width="5.54296875" customWidth="1"/>
    <col min="4625" max="4625" width="1.453125" customWidth="1"/>
    <col min="4626" max="4626" width="5.54296875" customWidth="1"/>
    <col min="4627" max="4627" width="1.453125" customWidth="1"/>
    <col min="4628" max="4628" width="5.54296875" customWidth="1"/>
    <col min="4629" max="4629" width="1.453125" customWidth="1"/>
    <col min="4630" max="4630" width="5.54296875" customWidth="1"/>
    <col min="4631" max="4631" width="1.453125" customWidth="1"/>
    <col min="4632" max="4632" width="5.54296875" customWidth="1"/>
    <col min="4633" max="4633" width="1.453125" customWidth="1"/>
    <col min="4634" max="4634" width="5.54296875" customWidth="1"/>
    <col min="4635" max="4635" width="1.453125" customWidth="1"/>
    <col min="4636" max="4636" width="5.54296875" customWidth="1"/>
    <col min="4637" max="4637" width="1.453125" customWidth="1"/>
    <col min="4638" max="4638" width="5.54296875" customWidth="1"/>
    <col min="4639" max="4639" width="1.453125" customWidth="1"/>
    <col min="4640" max="4640" width="5.54296875" customWidth="1"/>
    <col min="4641" max="4641" width="1.453125" customWidth="1"/>
    <col min="4642" max="4642" width="5.54296875" customWidth="1"/>
    <col min="4643" max="4643" width="1.453125" customWidth="1"/>
    <col min="4644" max="4644" width="5.54296875" customWidth="1"/>
    <col min="4645" max="4645" width="1.453125" customWidth="1"/>
    <col min="4646" max="4646" width="5.54296875" customWidth="1"/>
    <col min="4647" max="4647" width="1.453125" customWidth="1"/>
    <col min="4648" max="4648" width="5.54296875" customWidth="1"/>
    <col min="4649" max="4649" width="1.453125" customWidth="1"/>
    <col min="4650" max="4650" width="5.54296875" customWidth="1"/>
    <col min="4651" max="4651" width="1.453125" customWidth="1"/>
    <col min="4652" max="4652" width="5.54296875" customWidth="1"/>
    <col min="4653" max="4653" width="1.453125" customWidth="1"/>
    <col min="4654" max="4654" width="5.54296875" customWidth="1"/>
    <col min="4655" max="4655" width="1.453125" customWidth="1"/>
    <col min="4656" max="4656" width="5.54296875" customWidth="1"/>
    <col min="4657" max="4657" width="1.453125" customWidth="1"/>
    <col min="4816" max="4817" width="0" hidden="1" customWidth="1"/>
    <col min="4818" max="4818" width="8.54296875" customWidth="1"/>
    <col min="4819" max="4819" width="31.90625" customWidth="1"/>
    <col min="4820" max="4820" width="8.453125" customWidth="1"/>
    <col min="4821" max="4821" width="6.54296875" customWidth="1"/>
    <col min="4822" max="4822" width="1.453125" customWidth="1"/>
    <col min="4823" max="4823" width="6.54296875" customWidth="1"/>
    <col min="4824" max="4824" width="1.453125" customWidth="1"/>
    <col min="4825" max="4825" width="6.54296875" customWidth="1"/>
    <col min="4826" max="4826" width="1.453125" customWidth="1"/>
    <col min="4827" max="4827" width="6.54296875" customWidth="1"/>
    <col min="4828" max="4828" width="1.453125" customWidth="1"/>
    <col min="4829" max="4829" width="6.54296875" customWidth="1"/>
    <col min="4830" max="4830" width="1.453125" customWidth="1"/>
    <col min="4831" max="4831" width="6.453125" customWidth="1"/>
    <col min="4832" max="4832" width="1.453125" customWidth="1"/>
    <col min="4833" max="4833" width="6.54296875" customWidth="1"/>
    <col min="4834" max="4834" width="1.453125" customWidth="1"/>
    <col min="4835" max="4835" width="6.54296875" customWidth="1"/>
    <col min="4836" max="4836" width="1.453125" customWidth="1"/>
    <col min="4837" max="4837" width="6.54296875" customWidth="1"/>
    <col min="4838" max="4838" width="1.453125" customWidth="1"/>
    <col min="4839" max="4839" width="6.54296875" customWidth="1"/>
    <col min="4840" max="4840" width="1.453125" customWidth="1"/>
    <col min="4841" max="4841" width="6.54296875" customWidth="1"/>
    <col min="4842" max="4842" width="1.453125" customWidth="1"/>
    <col min="4843" max="4843" width="6.54296875" customWidth="1"/>
    <col min="4844" max="4844" width="1.453125" customWidth="1"/>
    <col min="4845" max="4845" width="6.54296875" customWidth="1"/>
    <col min="4846" max="4846" width="1.453125" customWidth="1"/>
    <col min="4847" max="4847" width="6.54296875" customWidth="1"/>
    <col min="4848" max="4848" width="1.453125" customWidth="1"/>
    <col min="4849" max="4849" width="6.54296875" customWidth="1"/>
    <col min="4850" max="4850" width="1.453125" customWidth="1"/>
    <col min="4851" max="4851" width="6.54296875" customWidth="1"/>
    <col min="4852" max="4852" width="1.453125" customWidth="1"/>
    <col min="4853" max="4853" width="6.54296875" customWidth="1"/>
    <col min="4854" max="4854" width="1.453125" customWidth="1"/>
    <col min="4855" max="4855" width="6.54296875" customWidth="1"/>
    <col min="4856" max="4856" width="1.453125" customWidth="1"/>
    <col min="4857" max="4857" width="6.54296875" customWidth="1"/>
    <col min="4858" max="4858" width="1.453125" customWidth="1"/>
    <col min="4859" max="4859" width="6.54296875" customWidth="1"/>
    <col min="4860" max="4860" width="1.453125" customWidth="1"/>
    <col min="4861" max="4861" width="6.54296875" customWidth="1"/>
    <col min="4862" max="4862" width="1.453125" customWidth="1"/>
    <col min="4863" max="4863" width="6.54296875" customWidth="1"/>
    <col min="4864" max="4864" width="1.453125" customWidth="1"/>
    <col min="4865" max="4865" width="8.984375E-2" customWidth="1"/>
    <col min="4866" max="4866" width="3.453125" customWidth="1"/>
    <col min="4867" max="4867" width="5.453125" customWidth="1"/>
    <col min="4868" max="4868" width="42.453125" customWidth="1"/>
    <col min="4869" max="4869" width="8" customWidth="1"/>
    <col min="4870" max="4870" width="6.453125" customWidth="1"/>
    <col min="4871" max="4871" width="1.453125" customWidth="1"/>
    <col min="4872" max="4872" width="6.453125" customWidth="1"/>
    <col min="4873" max="4873" width="1.453125" customWidth="1"/>
    <col min="4874" max="4874" width="5.54296875" customWidth="1"/>
    <col min="4875" max="4875" width="1.453125" customWidth="1"/>
    <col min="4876" max="4876" width="5.54296875" customWidth="1"/>
    <col min="4877" max="4877" width="1.453125" customWidth="1"/>
    <col min="4878" max="4878" width="5.54296875" customWidth="1"/>
    <col min="4879" max="4879" width="1.453125" customWidth="1"/>
    <col min="4880" max="4880" width="5.54296875" customWidth="1"/>
    <col min="4881" max="4881" width="1.453125" customWidth="1"/>
    <col min="4882" max="4882" width="5.54296875" customWidth="1"/>
    <col min="4883" max="4883" width="1.453125" customWidth="1"/>
    <col min="4884" max="4884" width="5.54296875" customWidth="1"/>
    <col min="4885" max="4885" width="1.453125" customWidth="1"/>
    <col min="4886" max="4886" width="5.54296875" customWidth="1"/>
    <col min="4887" max="4887" width="1.453125" customWidth="1"/>
    <col min="4888" max="4888" width="5.54296875" customWidth="1"/>
    <col min="4889" max="4889" width="1.453125" customWidth="1"/>
    <col min="4890" max="4890" width="5.54296875" customWidth="1"/>
    <col min="4891" max="4891" width="1.453125" customWidth="1"/>
    <col min="4892" max="4892" width="5.54296875" customWidth="1"/>
    <col min="4893" max="4893" width="1.453125" customWidth="1"/>
    <col min="4894" max="4894" width="5.54296875" customWidth="1"/>
    <col min="4895" max="4895" width="1.453125" customWidth="1"/>
    <col min="4896" max="4896" width="5.54296875" customWidth="1"/>
    <col min="4897" max="4897" width="1.453125" customWidth="1"/>
    <col min="4898" max="4898" width="5.54296875" customWidth="1"/>
    <col min="4899" max="4899" width="1.453125" customWidth="1"/>
    <col min="4900" max="4900" width="5.54296875" customWidth="1"/>
    <col min="4901" max="4901" width="1.453125" customWidth="1"/>
    <col min="4902" max="4902" width="5.54296875" customWidth="1"/>
    <col min="4903" max="4903" width="1.453125" customWidth="1"/>
    <col min="4904" max="4904" width="5.54296875" customWidth="1"/>
    <col min="4905" max="4905" width="1.453125" customWidth="1"/>
    <col min="4906" max="4906" width="5.54296875" customWidth="1"/>
    <col min="4907" max="4907" width="1.453125" customWidth="1"/>
    <col min="4908" max="4908" width="5.54296875" customWidth="1"/>
    <col min="4909" max="4909" width="1.453125" customWidth="1"/>
    <col min="4910" max="4910" width="5.54296875" customWidth="1"/>
    <col min="4911" max="4911" width="1.453125" customWidth="1"/>
    <col min="4912" max="4912" width="5.54296875" customWidth="1"/>
    <col min="4913" max="4913" width="1.453125" customWidth="1"/>
    <col min="5072" max="5073" width="0" hidden="1" customWidth="1"/>
    <col min="5074" max="5074" width="8.54296875" customWidth="1"/>
    <col min="5075" max="5075" width="31.90625" customWidth="1"/>
    <col min="5076" max="5076" width="8.453125" customWidth="1"/>
    <col min="5077" max="5077" width="6.54296875" customWidth="1"/>
    <col min="5078" max="5078" width="1.453125" customWidth="1"/>
    <col min="5079" max="5079" width="6.54296875" customWidth="1"/>
    <col min="5080" max="5080" width="1.453125" customWidth="1"/>
    <col min="5081" max="5081" width="6.54296875" customWidth="1"/>
    <col min="5082" max="5082" width="1.453125" customWidth="1"/>
    <col min="5083" max="5083" width="6.54296875" customWidth="1"/>
    <col min="5084" max="5084" width="1.453125" customWidth="1"/>
    <col min="5085" max="5085" width="6.54296875" customWidth="1"/>
    <col min="5086" max="5086" width="1.453125" customWidth="1"/>
    <col min="5087" max="5087" width="6.453125" customWidth="1"/>
    <col min="5088" max="5088" width="1.453125" customWidth="1"/>
    <col min="5089" max="5089" width="6.54296875" customWidth="1"/>
    <col min="5090" max="5090" width="1.453125" customWidth="1"/>
    <col min="5091" max="5091" width="6.54296875" customWidth="1"/>
    <col min="5092" max="5092" width="1.453125" customWidth="1"/>
    <col min="5093" max="5093" width="6.54296875" customWidth="1"/>
    <col min="5094" max="5094" width="1.453125" customWidth="1"/>
    <col min="5095" max="5095" width="6.54296875" customWidth="1"/>
    <col min="5096" max="5096" width="1.453125" customWidth="1"/>
    <col min="5097" max="5097" width="6.54296875" customWidth="1"/>
    <col min="5098" max="5098" width="1.453125" customWidth="1"/>
    <col min="5099" max="5099" width="6.54296875" customWidth="1"/>
    <col min="5100" max="5100" width="1.453125" customWidth="1"/>
    <col min="5101" max="5101" width="6.54296875" customWidth="1"/>
    <col min="5102" max="5102" width="1.453125" customWidth="1"/>
    <col min="5103" max="5103" width="6.54296875" customWidth="1"/>
    <col min="5104" max="5104" width="1.453125" customWidth="1"/>
    <col min="5105" max="5105" width="6.54296875" customWidth="1"/>
    <col min="5106" max="5106" width="1.453125" customWidth="1"/>
    <col min="5107" max="5107" width="6.54296875" customWidth="1"/>
    <col min="5108" max="5108" width="1.453125" customWidth="1"/>
    <col min="5109" max="5109" width="6.54296875" customWidth="1"/>
    <col min="5110" max="5110" width="1.453125" customWidth="1"/>
    <col min="5111" max="5111" width="6.54296875" customWidth="1"/>
    <col min="5112" max="5112" width="1.453125" customWidth="1"/>
    <col min="5113" max="5113" width="6.54296875" customWidth="1"/>
    <col min="5114" max="5114" width="1.453125" customWidth="1"/>
    <col min="5115" max="5115" width="6.54296875" customWidth="1"/>
    <col min="5116" max="5116" width="1.453125" customWidth="1"/>
    <col min="5117" max="5117" width="6.54296875" customWidth="1"/>
    <col min="5118" max="5118" width="1.453125" customWidth="1"/>
    <col min="5119" max="5119" width="6.54296875" customWidth="1"/>
    <col min="5120" max="5120" width="1.453125" customWidth="1"/>
    <col min="5121" max="5121" width="8.984375E-2" customWidth="1"/>
    <col min="5122" max="5122" width="3.453125" customWidth="1"/>
    <col min="5123" max="5123" width="5.453125" customWidth="1"/>
    <col min="5124" max="5124" width="42.453125" customWidth="1"/>
    <col min="5125" max="5125" width="8" customWidth="1"/>
    <col min="5126" max="5126" width="6.453125" customWidth="1"/>
    <col min="5127" max="5127" width="1.453125" customWidth="1"/>
    <col min="5128" max="5128" width="6.453125" customWidth="1"/>
    <col min="5129" max="5129" width="1.453125" customWidth="1"/>
    <col min="5130" max="5130" width="5.54296875" customWidth="1"/>
    <col min="5131" max="5131" width="1.453125" customWidth="1"/>
    <col min="5132" max="5132" width="5.54296875" customWidth="1"/>
    <col min="5133" max="5133" width="1.453125" customWidth="1"/>
    <col min="5134" max="5134" width="5.54296875" customWidth="1"/>
    <col min="5135" max="5135" width="1.453125" customWidth="1"/>
    <col min="5136" max="5136" width="5.54296875" customWidth="1"/>
    <col min="5137" max="5137" width="1.453125" customWidth="1"/>
    <col min="5138" max="5138" width="5.54296875" customWidth="1"/>
    <col min="5139" max="5139" width="1.453125" customWidth="1"/>
    <col min="5140" max="5140" width="5.54296875" customWidth="1"/>
    <col min="5141" max="5141" width="1.453125" customWidth="1"/>
    <col min="5142" max="5142" width="5.54296875" customWidth="1"/>
    <col min="5143" max="5143" width="1.453125" customWidth="1"/>
    <col min="5144" max="5144" width="5.54296875" customWidth="1"/>
    <col min="5145" max="5145" width="1.453125" customWidth="1"/>
    <col min="5146" max="5146" width="5.54296875" customWidth="1"/>
    <col min="5147" max="5147" width="1.453125" customWidth="1"/>
    <col min="5148" max="5148" width="5.54296875" customWidth="1"/>
    <col min="5149" max="5149" width="1.453125" customWidth="1"/>
    <col min="5150" max="5150" width="5.54296875" customWidth="1"/>
    <col min="5151" max="5151" width="1.453125" customWidth="1"/>
    <col min="5152" max="5152" width="5.54296875" customWidth="1"/>
    <col min="5153" max="5153" width="1.453125" customWidth="1"/>
    <col min="5154" max="5154" width="5.54296875" customWidth="1"/>
    <col min="5155" max="5155" width="1.453125" customWidth="1"/>
    <col min="5156" max="5156" width="5.54296875" customWidth="1"/>
    <col min="5157" max="5157" width="1.453125" customWidth="1"/>
    <col min="5158" max="5158" width="5.54296875" customWidth="1"/>
    <col min="5159" max="5159" width="1.453125" customWidth="1"/>
    <col min="5160" max="5160" width="5.54296875" customWidth="1"/>
    <col min="5161" max="5161" width="1.453125" customWidth="1"/>
    <col min="5162" max="5162" width="5.54296875" customWidth="1"/>
    <col min="5163" max="5163" width="1.453125" customWidth="1"/>
    <col min="5164" max="5164" width="5.54296875" customWidth="1"/>
    <col min="5165" max="5165" width="1.453125" customWidth="1"/>
    <col min="5166" max="5166" width="5.54296875" customWidth="1"/>
    <col min="5167" max="5167" width="1.453125" customWidth="1"/>
    <col min="5168" max="5168" width="5.54296875" customWidth="1"/>
    <col min="5169" max="5169" width="1.453125" customWidth="1"/>
    <col min="5328" max="5329" width="0" hidden="1" customWidth="1"/>
    <col min="5330" max="5330" width="8.54296875" customWidth="1"/>
    <col min="5331" max="5331" width="31.90625" customWidth="1"/>
    <col min="5332" max="5332" width="8.453125" customWidth="1"/>
    <col min="5333" max="5333" width="6.54296875" customWidth="1"/>
    <col min="5334" max="5334" width="1.453125" customWidth="1"/>
    <col min="5335" max="5335" width="6.54296875" customWidth="1"/>
    <col min="5336" max="5336" width="1.453125" customWidth="1"/>
    <col min="5337" max="5337" width="6.54296875" customWidth="1"/>
    <col min="5338" max="5338" width="1.453125" customWidth="1"/>
    <col min="5339" max="5339" width="6.54296875" customWidth="1"/>
    <col min="5340" max="5340" width="1.453125" customWidth="1"/>
    <col min="5341" max="5341" width="6.54296875" customWidth="1"/>
    <col min="5342" max="5342" width="1.453125" customWidth="1"/>
    <col min="5343" max="5343" width="6.453125" customWidth="1"/>
    <col min="5344" max="5344" width="1.453125" customWidth="1"/>
    <col min="5345" max="5345" width="6.54296875" customWidth="1"/>
    <col min="5346" max="5346" width="1.453125" customWidth="1"/>
    <col min="5347" max="5347" width="6.54296875" customWidth="1"/>
    <col min="5348" max="5348" width="1.453125" customWidth="1"/>
    <col min="5349" max="5349" width="6.54296875" customWidth="1"/>
    <col min="5350" max="5350" width="1.453125" customWidth="1"/>
    <col min="5351" max="5351" width="6.54296875" customWidth="1"/>
    <col min="5352" max="5352" width="1.453125" customWidth="1"/>
    <col min="5353" max="5353" width="6.54296875" customWidth="1"/>
    <col min="5354" max="5354" width="1.453125" customWidth="1"/>
    <col min="5355" max="5355" width="6.54296875" customWidth="1"/>
    <col min="5356" max="5356" width="1.453125" customWidth="1"/>
    <col min="5357" max="5357" width="6.54296875" customWidth="1"/>
    <col min="5358" max="5358" width="1.453125" customWidth="1"/>
    <col min="5359" max="5359" width="6.54296875" customWidth="1"/>
    <col min="5360" max="5360" width="1.453125" customWidth="1"/>
    <col min="5361" max="5361" width="6.54296875" customWidth="1"/>
    <col min="5362" max="5362" width="1.453125" customWidth="1"/>
    <col min="5363" max="5363" width="6.54296875" customWidth="1"/>
    <col min="5364" max="5364" width="1.453125" customWidth="1"/>
    <col min="5365" max="5365" width="6.54296875" customWidth="1"/>
    <col min="5366" max="5366" width="1.453125" customWidth="1"/>
    <col min="5367" max="5367" width="6.54296875" customWidth="1"/>
    <col min="5368" max="5368" width="1.453125" customWidth="1"/>
    <col min="5369" max="5369" width="6.54296875" customWidth="1"/>
    <col min="5370" max="5370" width="1.453125" customWidth="1"/>
    <col min="5371" max="5371" width="6.54296875" customWidth="1"/>
    <col min="5372" max="5372" width="1.453125" customWidth="1"/>
    <col min="5373" max="5373" width="6.54296875" customWidth="1"/>
    <col min="5374" max="5374" width="1.453125" customWidth="1"/>
    <col min="5375" max="5375" width="6.54296875" customWidth="1"/>
    <col min="5376" max="5376" width="1.453125" customWidth="1"/>
    <col min="5377" max="5377" width="8.984375E-2" customWidth="1"/>
    <col min="5378" max="5378" width="3.453125" customWidth="1"/>
    <col min="5379" max="5379" width="5.453125" customWidth="1"/>
    <col min="5380" max="5380" width="42.453125" customWidth="1"/>
    <col min="5381" max="5381" width="8" customWidth="1"/>
    <col min="5382" max="5382" width="6.453125" customWidth="1"/>
    <col min="5383" max="5383" width="1.453125" customWidth="1"/>
    <col min="5384" max="5384" width="6.453125" customWidth="1"/>
    <col min="5385" max="5385" width="1.453125" customWidth="1"/>
    <col min="5386" max="5386" width="5.54296875" customWidth="1"/>
    <col min="5387" max="5387" width="1.453125" customWidth="1"/>
    <col min="5388" max="5388" width="5.54296875" customWidth="1"/>
    <col min="5389" max="5389" width="1.453125" customWidth="1"/>
    <col min="5390" max="5390" width="5.54296875" customWidth="1"/>
    <col min="5391" max="5391" width="1.453125" customWidth="1"/>
    <col min="5392" max="5392" width="5.54296875" customWidth="1"/>
    <col min="5393" max="5393" width="1.453125" customWidth="1"/>
    <col min="5394" max="5394" width="5.54296875" customWidth="1"/>
    <col min="5395" max="5395" width="1.453125" customWidth="1"/>
    <col min="5396" max="5396" width="5.54296875" customWidth="1"/>
    <col min="5397" max="5397" width="1.453125" customWidth="1"/>
    <col min="5398" max="5398" width="5.54296875" customWidth="1"/>
    <col min="5399" max="5399" width="1.453125" customWidth="1"/>
    <col min="5400" max="5400" width="5.54296875" customWidth="1"/>
    <col min="5401" max="5401" width="1.453125" customWidth="1"/>
    <col min="5402" max="5402" width="5.54296875" customWidth="1"/>
    <col min="5403" max="5403" width="1.453125" customWidth="1"/>
    <col min="5404" max="5404" width="5.54296875" customWidth="1"/>
    <col min="5405" max="5405" width="1.453125" customWidth="1"/>
    <col min="5406" max="5406" width="5.54296875" customWidth="1"/>
    <col min="5407" max="5407" width="1.453125" customWidth="1"/>
    <col min="5408" max="5408" width="5.54296875" customWidth="1"/>
    <col min="5409" max="5409" width="1.453125" customWidth="1"/>
    <col min="5410" max="5410" width="5.54296875" customWidth="1"/>
    <col min="5411" max="5411" width="1.453125" customWidth="1"/>
    <col min="5412" max="5412" width="5.54296875" customWidth="1"/>
    <col min="5413" max="5413" width="1.453125" customWidth="1"/>
    <col min="5414" max="5414" width="5.54296875" customWidth="1"/>
    <col min="5415" max="5415" width="1.453125" customWidth="1"/>
    <col min="5416" max="5416" width="5.54296875" customWidth="1"/>
    <col min="5417" max="5417" width="1.453125" customWidth="1"/>
    <col min="5418" max="5418" width="5.54296875" customWidth="1"/>
    <col min="5419" max="5419" width="1.453125" customWidth="1"/>
    <col min="5420" max="5420" width="5.54296875" customWidth="1"/>
    <col min="5421" max="5421" width="1.453125" customWidth="1"/>
    <col min="5422" max="5422" width="5.54296875" customWidth="1"/>
    <col min="5423" max="5423" width="1.453125" customWidth="1"/>
    <col min="5424" max="5424" width="5.54296875" customWidth="1"/>
    <col min="5425" max="5425" width="1.453125" customWidth="1"/>
    <col min="5584" max="5585" width="0" hidden="1" customWidth="1"/>
    <col min="5586" max="5586" width="8.54296875" customWidth="1"/>
    <col min="5587" max="5587" width="31.90625" customWidth="1"/>
    <col min="5588" max="5588" width="8.453125" customWidth="1"/>
    <col min="5589" max="5589" width="6.54296875" customWidth="1"/>
    <col min="5590" max="5590" width="1.453125" customWidth="1"/>
    <col min="5591" max="5591" width="6.54296875" customWidth="1"/>
    <col min="5592" max="5592" width="1.453125" customWidth="1"/>
    <col min="5593" max="5593" width="6.54296875" customWidth="1"/>
    <col min="5594" max="5594" width="1.453125" customWidth="1"/>
    <col min="5595" max="5595" width="6.54296875" customWidth="1"/>
    <col min="5596" max="5596" width="1.453125" customWidth="1"/>
    <col min="5597" max="5597" width="6.54296875" customWidth="1"/>
    <col min="5598" max="5598" width="1.453125" customWidth="1"/>
    <col min="5599" max="5599" width="6.453125" customWidth="1"/>
    <col min="5600" max="5600" width="1.453125" customWidth="1"/>
    <col min="5601" max="5601" width="6.54296875" customWidth="1"/>
    <col min="5602" max="5602" width="1.453125" customWidth="1"/>
    <col min="5603" max="5603" width="6.54296875" customWidth="1"/>
    <col min="5604" max="5604" width="1.453125" customWidth="1"/>
    <col min="5605" max="5605" width="6.54296875" customWidth="1"/>
    <col min="5606" max="5606" width="1.453125" customWidth="1"/>
    <col min="5607" max="5607" width="6.54296875" customWidth="1"/>
    <col min="5608" max="5608" width="1.453125" customWidth="1"/>
    <col min="5609" max="5609" width="6.54296875" customWidth="1"/>
    <col min="5610" max="5610" width="1.453125" customWidth="1"/>
    <col min="5611" max="5611" width="6.54296875" customWidth="1"/>
    <col min="5612" max="5612" width="1.453125" customWidth="1"/>
    <col min="5613" max="5613" width="6.54296875" customWidth="1"/>
    <col min="5614" max="5614" width="1.453125" customWidth="1"/>
    <col min="5615" max="5615" width="6.54296875" customWidth="1"/>
    <col min="5616" max="5616" width="1.453125" customWidth="1"/>
    <col min="5617" max="5617" width="6.54296875" customWidth="1"/>
    <col min="5618" max="5618" width="1.453125" customWidth="1"/>
    <col min="5619" max="5619" width="6.54296875" customWidth="1"/>
    <col min="5620" max="5620" width="1.453125" customWidth="1"/>
    <col min="5621" max="5621" width="6.54296875" customWidth="1"/>
    <col min="5622" max="5622" width="1.453125" customWidth="1"/>
    <col min="5623" max="5623" width="6.54296875" customWidth="1"/>
    <col min="5624" max="5624" width="1.453125" customWidth="1"/>
    <col min="5625" max="5625" width="6.54296875" customWidth="1"/>
    <col min="5626" max="5626" width="1.453125" customWidth="1"/>
    <col min="5627" max="5627" width="6.54296875" customWidth="1"/>
    <col min="5628" max="5628" width="1.453125" customWidth="1"/>
    <col min="5629" max="5629" width="6.54296875" customWidth="1"/>
    <col min="5630" max="5630" width="1.453125" customWidth="1"/>
    <col min="5631" max="5631" width="6.54296875" customWidth="1"/>
    <col min="5632" max="5632" width="1.453125" customWidth="1"/>
    <col min="5633" max="5633" width="8.984375E-2" customWidth="1"/>
    <col min="5634" max="5634" width="3.453125" customWidth="1"/>
    <col min="5635" max="5635" width="5.453125" customWidth="1"/>
    <col min="5636" max="5636" width="42.453125" customWidth="1"/>
    <col min="5637" max="5637" width="8" customWidth="1"/>
    <col min="5638" max="5638" width="6.453125" customWidth="1"/>
    <col min="5639" max="5639" width="1.453125" customWidth="1"/>
    <col min="5640" max="5640" width="6.453125" customWidth="1"/>
    <col min="5641" max="5641" width="1.453125" customWidth="1"/>
    <col min="5642" max="5642" width="5.54296875" customWidth="1"/>
    <col min="5643" max="5643" width="1.453125" customWidth="1"/>
    <col min="5644" max="5644" width="5.54296875" customWidth="1"/>
    <col min="5645" max="5645" width="1.453125" customWidth="1"/>
    <col min="5646" max="5646" width="5.54296875" customWidth="1"/>
    <col min="5647" max="5647" width="1.453125" customWidth="1"/>
    <col min="5648" max="5648" width="5.54296875" customWidth="1"/>
    <col min="5649" max="5649" width="1.453125" customWidth="1"/>
    <col min="5650" max="5650" width="5.54296875" customWidth="1"/>
    <col min="5651" max="5651" width="1.453125" customWidth="1"/>
    <col min="5652" max="5652" width="5.54296875" customWidth="1"/>
    <col min="5653" max="5653" width="1.453125" customWidth="1"/>
    <col min="5654" max="5654" width="5.54296875" customWidth="1"/>
    <col min="5655" max="5655" width="1.453125" customWidth="1"/>
    <col min="5656" max="5656" width="5.54296875" customWidth="1"/>
    <col min="5657" max="5657" width="1.453125" customWidth="1"/>
    <col min="5658" max="5658" width="5.54296875" customWidth="1"/>
    <col min="5659" max="5659" width="1.453125" customWidth="1"/>
    <col min="5660" max="5660" width="5.54296875" customWidth="1"/>
    <col min="5661" max="5661" width="1.453125" customWidth="1"/>
    <col min="5662" max="5662" width="5.54296875" customWidth="1"/>
    <col min="5663" max="5663" width="1.453125" customWidth="1"/>
    <col min="5664" max="5664" width="5.54296875" customWidth="1"/>
    <col min="5665" max="5665" width="1.453125" customWidth="1"/>
    <col min="5666" max="5666" width="5.54296875" customWidth="1"/>
    <col min="5667" max="5667" width="1.453125" customWidth="1"/>
    <col min="5668" max="5668" width="5.54296875" customWidth="1"/>
    <col min="5669" max="5669" width="1.453125" customWidth="1"/>
    <col min="5670" max="5670" width="5.54296875" customWidth="1"/>
    <col min="5671" max="5671" width="1.453125" customWidth="1"/>
    <col min="5672" max="5672" width="5.54296875" customWidth="1"/>
    <col min="5673" max="5673" width="1.453125" customWidth="1"/>
    <col min="5674" max="5674" width="5.54296875" customWidth="1"/>
    <col min="5675" max="5675" width="1.453125" customWidth="1"/>
    <col min="5676" max="5676" width="5.54296875" customWidth="1"/>
    <col min="5677" max="5677" width="1.453125" customWidth="1"/>
    <col min="5678" max="5678" width="5.54296875" customWidth="1"/>
    <col min="5679" max="5679" width="1.453125" customWidth="1"/>
    <col min="5680" max="5680" width="5.54296875" customWidth="1"/>
    <col min="5681" max="5681" width="1.453125" customWidth="1"/>
    <col min="5840" max="5841" width="0" hidden="1" customWidth="1"/>
    <col min="5842" max="5842" width="8.54296875" customWidth="1"/>
    <col min="5843" max="5843" width="31.90625" customWidth="1"/>
    <col min="5844" max="5844" width="8.453125" customWidth="1"/>
    <col min="5845" max="5845" width="6.54296875" customWidth="1"/>
    <col min="5846" max="5846" width="1.453125" customWidth="1"/>
    <col min="5847" max="5847" width="6.54296875" customWidth="1"/>
    <col min="5848" max="5848" width="1.453125" customWidth="1"/>
    <col min="5849" max="5849" width="6.54296875" customWidth="1"/>
    <col min="5850" max="5850" width="1.453125" customWidth="1"/>
    <col min="5851" max="5851" width="6.54296875" customWidth="1"/>
    <col min="5852" max="5852" width="1.453125" customWidth="1"/>
    <col min="5853" max="5853" width="6.54296875" customWidth="1"/>
    <col min="5854" max="5854" width="1.453125" customWidth="1"/>
    <col min="5855" max="5855" width="6.453125" customWidth="1"/>
    <col min="5856" max="5856" width="1.453125" customWidth="1"/>
    <col min="5857" max="5857" width="6.54296875" customWidth="1"/>
    <col min="5858" max="5858" width="1.453125" customWidth="1"/>
    <col min="5859" max="5859" width="6.54296875" customWidth="1"/>
    <col min="5860" max="5860" width="1.453125" customWidth="1"/>
    <col min="5861" max="5861" width="6.54296875" customWidth="1"/>
    <col min="5862" max="5862" width="1.453125" customWidth="1"/>
    <col min="5863" max="5863" width="6.54296875" customWidth="1"/>
    <col min="5864" max="5864" width="1.453125" customWidth="1"/>
    <col min="5865" max="5865" width="6.54296875" customWidth="1"/>
    <col min="5866" max="5866" width="1.453125" customWidth="1"/>
    <col min="5867" max="5867" width="6.54296875" customWidth="1"/>
    <col min="5868" max="5868" width="1.453125" customWidth="1"/>
    <col min="5869" max="5869" width="6.54296875" customWidth="1"/>
    <col min="5870" max="5870" width="1.453125" customWidth="1"/>
    <col min="5871" max="5871" width="6.54296875" customWidth="1"/>
    <col min="5872" max="5872" width="1.453125" customWidth="1"/>
    <col min="5873" max="5873" width="6.54296875" customWidth="1"/>
    <col min="5874" max="5874" width="1.453125" customWidth="1"/>
    <col min="5875" max="5875" width="6.54296875" customWidth="1"/>
    <col min="5876" max="5876" width="1.453125" customWidth="1"/>
    <col min="5877" max="5877" width="6.54296875" customWidth="1"/>
    <col min="5878" max="5878" width="1.453125" customWidth="1"/>
    <col min="5879" max="5879" width="6.54296875" customWidth="1"/>
    <col min="5880" max="5880" width="1.453125" customWidth="1"/>
    <col min="5881" max="5881" width="6.54296875" customWidth="1"/>
    <col min="5882" max="5882" width="1.453125" customWidth="1"/>
    <col min="5883" max="5883" width="6.54296875" customWidth="1"/>
    <col min="5884" max="5884" width="1.453125" customWidth="1"/>
    <col min="5885" max="5885" width="6.54296875" customWidth="1"/>
    <col min="5886" max="5886" width="1.453125" customWidth="1"/>
    <col min="5887" max="5887" width="6.54296875" customWidth="1"/>
    <col min="5888" max="5888" width="1.453125" customWidth="1"/>
    <col min="5889" max="5889" width="8.984375E-2" customWidth="1"/>
    <col min="5890" max="5890" width="3.453125" customWidth="1"/>
    <col min="5891" max="5891" width="5.453125" customWidth="1"/>
    <col min="5892" max="5892" width="42.453125" customWidth="1"/>
    <col min="5893" max="5893" width="8" customWidth="1"/>
    <col min="5894" max="5894" width="6.453125" customWidth="1"/>
    <col min="5895" max="5895" width="1.453125" customWidth="1"/>
    <col min="5896" max="5896" width="6.453125" customWidth="1"/>
    <col min="5897" max="5897" width="1.453125" customWidth="1"/>
    <col min="5898" max="5898" width="5.54296875" customWidth="1"/>
    <col min="5899" max="5899" width="1.453125" customWidth="1"/>
    <col min="5900" max="5900" width="5.54296875" customWidth="1"/>
    <col min="5901" max="5901" width="1.453125" customWidth="1"/>
    <col min="5902" max="5902" width="5.54296875" customWidth="1"/>
    <col min="5903" max="5903" width="1.453125" customWidth="1"/>
    <col min="5904" max="5904" width="5.54296875" customWidth="1"/>
    <col min="5905" max="5905" width="1.453125" customWidth="1"/>
    <col min="5906" max="5906" width="5.54296875" customWidth="1"/>
    <col min="5907" max="5907" width="1.453125" customWidth="1"/>
    <col min="5908" max="5908" width="5.54296875" customWidth="1"/>
    <col min="5909" max="5909" width="1.453125" customWidth="1"/>
    <col min="5910" max="5910" width="5.54296875" customWidth="1"/>
    <col min="5911" max="5911" width="1.453125" customWidth="1"/>
    <col min="5912" max="5912" width="5.54296875" customWidth="1"/>
    <col min="5913" max="5913" width="1.453125" customWidth="1"/>
    <col min="5914" max="5914" width="5.54296875" customWidth="1"/>
    <col min="5915" max="5915" width="1.453125" customWidth="1"/>
    <col min="5916" max="5916" width="5.54296875" customWidth="1"/>
    <col min="5917" max="5917" width="1.453125" customWidth="1"/>
    <col min="5918" max="5918" width="5.54296875" customWidth="1"/>
    <col min="5919" max="5919" width="1.453125" customWidth="1"/>
    <col min="5920" max="5920" width="5.54296875" customWidth="1"/>
    <col min="5921" max="5921" width="1.453125" customWidth="1"/>
    <col min="5922" max="5922" width="5.54296875" customWidth="1"/>
    <col min="5923" max="5923" width="1.453125" customWidth="1"/>
    <col min="5924" max="5924" width="5.54296875" customWidth="1"/>
    <col min="5925" max="5925" width="1.453125" customWidth="1"/>
    <col min="5926" max="5926" width="5.54296875" customWidth="1"/>
    <col min="5927" max="5927" width="1.453125" customWidth="1"/>
    <col min="5928" max="5928" width="5.54296875" customWidth="1"/>
    <col min="5929" max="5929" width="1.453125" customWidth="1"/>
    <col min="5930" max="5930" width="5.54296875" customWidth="1"/>
    <col min="5931" max="5931" width="1.453125" customWidth="1"/>
    <col min="5932" max="5932" width="5.54296875" customWidth="1"/>
    <col min="5933" max="5933" width="1.453125" customWidth="1"/>
    <col min="5934" max="5934" width="5.54296875" customWidth="1"/>
    <col min="5935" max="5935" width="1.453125" customWidth="1"/>
    <col min="5936" max="5936" width="5.54296875" customWidth="1"/>
    <col min="5937" max="5937" width="1.453125" customWidth="1"/>
    <col min="6096" max="6097" width="0" hidden="1" customWidth="1"/>
    <col min="6098" max="6098" width="8.54296875" customWidth="1"/>
    <col min="6099" max="6099" width="31.90625" customWidth="1"/>
    <col min="6100" max="6100" width="8.453125" customWidth="1"/>
    <col min="6101" max="6101" width="6.54296875" customWidth="1"/>
    <col min="6102" max="6102" width="1.453125" customWidth="1"/>
    <col min="6103" max="6103" width="6.54296875" customWidth="1"/>
    <col min="6104" max="6104" width="1.453125" customWidth="1"/>
    <col min="6105" max="6105" width="6.54296875" customWidth="1"/>
    <col min="6106" max="6106" width="1.453125" customWidth="1"/>
    <col min="6107" max="6107" width="6.54296875" customWidth="1"/>
    <col min="6108" max="6108" width="1.453125" customWidth="1"/>
    <col min="6109" max="6109" width="6.54296875" customWidth="1"/>
    <col min="6110" max="6110" width="1.453125" customWidth="1"/>
    <col min="6111" max="6111" width="6.453125" customWidth="1"/>
    <col min="6112" max="6112" width="1.453125" customWidth="1"/>
    <col min="6113" max="6113" width="6.54296875" customWidth="1"/>
    <col min="6114" max="6114" width="1.453125" customWidth="1"/>
    <col min="6115" max="6115" width="6.54296875" customWidth="1"/>
    <col min="6116" max="6116" width="1.453125" customWidth="1"/>
    <col min="6117" max="6117" width="6.54296875" customWidth="1"/>
    <col min="6118" max="6118" width="1.453125" customWidth="1"/>
    <col min="6119" max="6119" width="6.54296875" customWidth="1"/>
    <col min="6120" max="6120" width="1.453125" customWidth="1"/>
    <col min="6121" max="6121" width="6.54296875" customWidth="1"/>
    <col min="6122" max="6122" width="1.453125" customWidth="1"/>
    <col min="6123" max="6123" width="6.54296875" customWidth="1"/>
    <col min="6124" max="6124" width="1.453125" customWidth="1"/>
    <col min="6125" max="6125" width="6.54296875" customWidth="1"/>
    <col min="6126" max="6126" width="1.453125" customWidth="1"/>
    <col min="6127" max="6127" width="6.54296875" customWidth="1"/>
    <col min="6128" max="6128" width="1.453125" customWidth="1"/>
    <col min="6129" max="6129" width="6.54296875" customWidth="1"/>
    <col min="6130" max="6130" width="1.453125" customWidth="1"/>
    <col min="6131" max="6131" width="6.54296875" customWidth="1"/>
    <col min="6132" max="6132" width="1.453125" customWidth="1"/>
    <col min="6133" max="6133" width="6.54296875" customWidth="1"/>
    <col min="6134" max="6134" width="1.453125" customWidth="1"/>
    <col min="6135" max="6135" width="6.54296875" customWidth="1"/>
    <col min="6136" max="6136" width="1.453125" customWidth="1"/>
    <col min="6137" max="6137" width="6.54296875" customWidth="1"/>
    <col min="6138" max="6138" width="1.453125" customWidth="1"/>
    <col min="6139" max="6139" width="6.54296875" customWidth="1"/>
    <col min="6140" max="6140" width="1.453125" customWidth="1"/>
    <col min="6141" max="6141" width="6.54296875" customWidth="1"/>
    <col min="6142" max="6142" width="1.453125" customWidth="1"/>
    <col min="6143" max="6143" width="6.54296875" customWidth="1"/>
    <col min="6144" max="6144" width="1.453125" customWidth="1"/>
    <col min="6145" max="6145" width="8.984375E-2" customWidth="1"/>
    <col min="6146" max="6146" width="3.453125" customWidth="1"/>
    <col min="6147" max="6147" width="5.453125" customWidth="1"/>
    <col min="6148" max="6148" width="42.453125" customWidth="1"/>
    <col min="6149" max="6149" width="8" customWidth="1"/>
    <col min="6150" max="6150" width="6.453125" customWidth="1"/>
    <col min="6151" max="6151" width="1.453125" customWidth="1"/>
    <col min="6152" max="6152" width="6.453125" customWidth="1"/>
    <col min="6153" max="6153" width="1.453125" customWidth="1"/>
    <col min="6154" max="6154" width="5.54296875" customWidth="1"/>
    <col min="6155" max="6155" width="1.453125" customWidth="1"/>
    <col min="6156" max="6156" width="5.54296875" customWidth="1"/>
    <col min="6157" max="6157" width="1.453125" customWidth="1"/>
    <col min="6158" max="6158" width="5.54296875" customWidth="1"/>
    <col min="6159" max="6159" width="1.453125" customWidth="1"/>
    <col min="6160" max="6160" width="5.54296875" customWidth="1"/>
    <col min="6161" max="6161" width="1.453125" customWidth="1"/>
    <col min="6162" max="6162" width="5.54296875" customWidth="1"/>
    <col min="6163" max="6163" width="1.453125" customWidth="1"/>
    <col min="6164" max="6164" width="5.54296875" customWidth="1"/>
    <col min="6165" max="6165" width="1.453125" customWidth="1"/>
    <col min="6166" max="6166" width="5.54296875" customWidth="1"/>
    <col min="6167" max="6167" width="1.453125" customWidth="1"/>
    <col min="6168" max="6168" width="5.54296875" customWidth="1"/>
    <col min="6169" max="6169" width="1.453125" customWidth="1"/>
    <col min="6170" max="6170" width="5.54296875" customWidth="1"/>
    <col min="6171" max="6171" width="1.453125" customWidth="1"/>
    <col min="6172" max="6172" width="5.54296875" customWidth="1"/>
    <col min="6173" max="6173" width="1.453125" customWidth="1"/>
    <col min="6174" max="6174" width="5.54296875" customWidth="1"/>
    <col min="6175" max="6175" width="1.453125" customWidth="1"/>
    <col min="6176" max="6176" width="5.54296875" customWidth="1"/>
    <col min="6177" max="6177" width="1.453125" customWidth="1"/>
    <col min="6178" max="6178" width="5.54296875" customWidth="1"/>
    <col min="6179" max="6179" width="1.453125" customWidth="1"/>
    <col min="6180" max="6180" width="5.54296875" customWidth="1"/>
    <col min="6181" max="6181" width="1.453125" customWidth="1"/>
    <col min="6182" max="6182" width="5.54296875" customWidth="1"/>
    <col min="6183" max="6183" width="1.453125" customWidth="1"/>
    <col min="6184" max="6184" width="5.54296875" customWidth="1"/>
    <col min="6185" max="6185" width="1.453125" customWidth="1"/>
    <col min="6186" max="6186" width="5.54296875" customWidth="1"/>
    <col min="6187" max="6187" width="1.453125" customWidth="1"/>
    <col min="6188" max="6188" width="5.54296875" customWidth="1"/>
    <col min="6189" max="6189" width="1.453125" customWidth="1"/>
    <col min="6190" max="6190" width="5.54296875" customWidth="1"/>
    <col min="6191" max="6191" width="1.453125" customWidth="1"/>
    <col min="6192" max="6192" width="5.54296875" customWidth="1"/>
    <col min="6193" max="6193" width="1.453125" customWidth="1"/>
    <col min="6352" max="6353" width="0" hidden="1" customWidth="1"/>
    <col min="6354" max="6354" width="8.54296875" customWidth="1"/>
    <col min="6355" max="6355" width="31.90625" customWidth="1"/>
    <col min="6356" max="6356" width="8.453125" customWidth="1"/>
    <col min="6357" max="6357" width="6.54296875" customWidth="1"/>
    <col min="6358" max="6358" width="1.453125" customWidth="1"/>
    <col min="6359" max="6359" width="6.54296875" customWidth="1"/>
    <col min="6360" max="6360" width="1.453125" customWidth="1"/>
    <col min="6361" max="6361" width="6.54296875" customWidth="1"/>
    <col min="6362" max="6362" width="1.453125" customWidth="1"/>
    <col min="6363" max="6363" width="6.54296875" customWidth="1"/>
    <col min="6364" max="6364" width="1.453125" customWidth="1"/>
    <col min="6365" max="6365" width="6.54296875" customWidth="1"/>
    <col min="6366" max="6366" width="1.453125" customWidth="1"/>
    <col min="6367" max="6367" width="6.453125" customWidth="1"/>
    <col min="6368" max="6368" width="1.453125" customWidth="1"/>
    <col min="6369" max="6369" width="6.54296875" customWidth="1"/>
    <col min="6370" max="6370" width="1.453125" customWidth="1"/>
    <col min="6371" max="6371" width="6.54296875" customWidth="1"/>
    <col min="6372" max="6372" width="1.453125" customWidth="1"/>
    <col min="6373" max="6373" width="6.54296875" customWidth="1"/>
    <col min="6374" max="6374" width="1.453125" customWidth="1"/>
    <col min="6375" max="6375" width="6.54296875" customWidth="1"/>
    <col min="6376" max="6376" width="1.453125" customWidth="1"/>
    <col min="6377" max="6377" width="6.54296875" customWidth="1"/>
    <col min="6378" max="6378" width="1.453125" customWidth="1"/>
    <col min="6379" max="6379" width="6.54296875" customWidth="1"/>
    <col min="6380" max="6380" width="1.453125" customWidth="1"/>
    <col min="6381" max="6381" width="6.54296875" customWidth="1"/>
    <col min="6382" max="6382" width="1.453125" customWidth="1"/>
    <col min="6383" max="6383" width="6.54296875" customWidth="1"/>
    <col min="6384" max="6384" width="1.453125" customWidth="1"/>
    <col min="6385" max="6385" width="6.54296875" customWidth="1"/>
    <col min="6386" max="6386" width="1.453125" customWidth="1"/>
    <col min="6387" max="6387" width="6.54296875" customWidth="1"/>
    <col min="6388" max="6388" width="1.453125" customWidth="1"/>
    <col min="6389" max="6389" width="6.54296875" customWidth="1"/>
    <col min="6390" max="6390" width="1.453125" customWidth="1"/>
    <col min="6391" max="6391" width="6.54296875" customWidth="1"/>
    <col min="6392" max="6392" width="1.453125" customWidth="1"/>
    <col min="6393" max="6393" width="6.54296875" customWidth="1"/>
    <col min="6394" max="6394" width="1.453125" customWidth="1"/>
    <col min="6395" max="6395" width="6.54296875" customWidth="1"/>
    <col min="6396" max="6396" width="1.453125" customWidth="1"/>
    <col min="6397" max="6397" width="6.54296875" customWidth="1"/>
    <col min="6398" max="6398" width="1.453125" customWidth="1"/>
    <col min="6399" max="6399" width="6.54296875" customWidth="1"/>
    <col min="6400" max="6400" width="1.453125" customWidth="1"/>
    <col min="6401" max="6401" width="8.984375E-2" customWidth="1"/>
    <col min="6402" max="6402" width="3.453125" customWidth="1"/>
    <col min="6403" max="6403" width="5.453125" customWidth="1"/>
    <col min="6404" max="6404" width="42.453125" customWidth="1"/>
    <col min="6405" max="6405" width="8" customWidth="1"/>
    <col min="6406" max="6406" width="6.453125" customWidth="1"/>
    <col min="6407" max="6407" width="1.453125" customWidth="1"/>
    <col min="6408" max="6408" width="6.453125" customWidth="1"/>
    <col min="6409" max="6409" width="1.453125" customWidth="1"/>
    <col min="6410" max="6410" width="5.54296875" customWidth="1"/>
    <col min="6411" max="6411" width="1.453125" customWidth="1"/>
    <col min="6412" max="6412" width="5.54296875" customWidth="1"/>
    <col min="6413" max="6413" width="1.453125" customWidth="1"/>
    <col min="6414" max="6414" width="5.54296875" customWidth="1"/>
    <col min="6415" max="6415" width="1.453125" customWidth="1"/>
    <col min="6416" max="6416" width="5.54296875" customWidth="1"/>
    <col min="6417" max="6417" width="1.453125" customWidth="1"/>
    <col min="6418" max="6418" width="5.54296875" customWidth="1"/>
    <col min="6419" max="6419" width="1.453125" customWidth="1"/>
    <col min="6420" max="6420" width="5.54296875" customWidth="1"/>
    <col min="6421" max="6421" width="1.453125" customWidth="1"/>
    <col min="6422" max="6422" width="5.54296875" customWidth="1"/>
    <col min="6423" max="6423" width="1.453125" customWidth="1"/>
    <col min="6424" max="6424" width="5.54296875" customWidth="1"/>
    <col min="6425" max="6425" width="1.453125" customWidth="1"/>
    <col min="6426" max="6426" width="5.54296875" customWidth="1"/>
    <col min="6427" max="6427" width="1.453125" customWidth="1"/>
    <col min="6428" max="6428" width="5.54296875" customWidth="1"/>
    <col min="6429" max="6429" width="1.453125" customWidth="1"/>
    <col min="6430" max="6430" width="5.54296875" customWidth="1"/>
    <col min="6431" max="6431" width="1.453125" customWidth="1"/>
    <col min="6432" max="6432" width="5.54296875" customWidth="1"/>
    <col min="6433" max="6433" width="1.453125" customWidth="1"/>
    <col min="6434" max="6434" width="5.54296875" customWidth="1"/>
    <col min="6435" max="6435" width="1.453125" customWidth="1"/>
    <col min="6436" max="6436" width="5.54296875" customWidth="1"/>
    <col min="6437" max="6437" width="1.453125" customWidth="1"/>
    <col min="6438" max="6438" width="5.54296875" customWidth="1"/>
    <col min="6439" max="6439" width="1.453125" customWidth="1"/>
    <col min="6440" max="6440" width="5.54296875" customWidth="1"/>
    <col min="6441" max="6441" width="1.453125" customWidth="1"/>
    <col min="6442" max="6442" width="5.54296875" customWidth="1"/>
    <col min="6443" max="6443" width="1.453125" customWidth="1"/>
    <col min="6444" max="6444" width="5.54296875" customWidth="1"/>
    <col min="6445" max="6445" width="1.453125" customWidth="1"/>
    <col min="6446" max="6446" width="5.54296875" customWidth="1"/>
    <col min="6447" max="6447" width="1.453125" customWidth="1"/>
    <col min="6448" max="6448" width="5.54296875" customWidth="1"/>
    <col min="6449" max="6449" width="1.453125" customWidth="1"/>
    <col min="6608" max="6609" width="0" hidden="1" customWidth="1"/>
    <col min="6610" max="6610" width="8.54296875" customWidth="1"/>
    <col min="6611" max="6611" width="31.90625" customWidth="1"/>
    <col min="6612" max="6612" width="8.453125" customWidth="1"/>
    <col min="6613" max="6613" width="6.54296875" customWidth="1"/>
    <col min="6614" max="6614" width="1.453125" customWidth="1"/>
    <col min="6615" max="6615" width="6.54296875" customWidth="1"/>
    <col min="6616" max="6616" width="1.453125" customWidth="1"/>
    <col min="6617" max="6617" width="6.54296875" customWidth="1"/>
    <col min="6618" max="6618" width="1.453125" customWidth="1"/>
    <col min="6619" max="6619" width="6.54296875" customWidth="1"/>
    <col min="6620" max="6620" width="1.453125" customWidth="1"/>
    <col min="6621" max="6621" width="6.54296875" customWidth="1"/>
    <col min="6622" max="6622" width="1.453125" customWidth="1"/>
    <col min="6623" max="6623" width="6.453125" customWidth="1"/>
    <col min="6624" max="6624" width="1.453125" customWidth="1"/>
    <col min="6625" max="6625" width="6.54296875" customWidth="1"/>
    <col min="6626" max="6626" width="1.453125" customWidth="1"/>
    <col min="6627" max="6627" width="6.54296875" customWidth="1"/>
    <col min="6628" max="6628" width="1.453125" customWidth="1"/>
    <col min="6629" max="6629" width="6.54296875" customWidth="1"/>
    <col min="6630" max="6630" width="1.453125" customWidth="1"/>
    <col min="6631" max="6631" width="6.54296875" customWidth="1"/>
    <col min="6632" max="6632" width="1.453125" customWidth="1"/>
    <col min="6633" max="6633" width="6.54296875" customWidth="1"/>
    <col min="6634" max="6634" width="1.453125" customWidth="1"/>
    <col min="6635" max="6635" width="6.54296875" customWidth="1"/>
    <col min="6636" max="6636" width="1.453125" customWidth="1"/>
    <col min="6637" max="6637" width="6.54296875" customWidth="1"/>
    <col min="6638" max="6638" width="1.453125" customWidth="1"/>
    <col min="6639" max="6639" width="6.54296875" customWidth="1"/>
    <col min="6640" max="6640" width="1.453125" customWidth="1"/>
    <col min="6641" max="6641" width="6.54296875" customWidth="1"/>
    <col min="6642" max="6642" width="1.453125" customWidth="1"/>
    <col min="6643" max="6643" width="6.54296875" customWidth="1"/>
    <col min="6644" max="6644" width="1.453125" customWidth="1"/>
    <col min="6645" max="6645" width="6.54296875" customWidth="1"/>
    <col min="6646" max="6646" width="1.453125" customWidth="1"/>
    <col min="6647" max="6647" width="6.54296875" customWidth="1"/>
    <col min="6648" max="6648" width="1.453125" customWidth="1"/>
    <col min="6649" max="6649" width="6.54296875" customWidth="1"/>
    <col min="6650" max="6650" width="1.453125" customWidth="1"/>
    <col min="6651" max="6651" width="6.54296875" customWidth="1"/>
    <col min="6652" max="6652" width="1.453125" customWidth="1"/>
    <col min="6653" max="6653" width="6.54296875" customWidth="1"/>
    <col min="6654" max="6654" width="1.453125" customWidth="1"/>
    <col min="6655" max="6655" width="6.54296875" customWidth="1"/>
    <col min="6656" max="6656" width="1.453125" customWidth="1"/>
    <col min="6657" max="6657" width="8.984375E-2" customWidth="1"/>
    <col min="6658" max="6658" width="3.453125" customWidth="1"/>
    <col min="6659" max="6659" width="5.453125" customWidth="1"/>
    <col min="6660" max="6660" width="42.453125" customWidth="1"/>
    <col min="6661" max="6661" width="8" customWidth="1"/>
    <col min="6662" max="6662" width="6.453125" customWidth="1"/>
    <col min="6663" max="6663" width="1.453125" customWidth="1"/>
    <col min="6664" max="6664" width="6.453125" customWidth="1"/>
    <col min="6665" max="6665" width="1.453125" customWidth="1"/>
    <col min="6666" max="6666" width="5.54296875" customWidth="1"/>
    <col min="6667" max="6667" width="1.453125" customWidth="1"/>
    <col min="6668" max="6668" width="5.54296875" customWidth="1"/>
    <col min="6669" max="6669" width="1.453125" customWidth="1"/>
    <col min="6670" max="6670" width="5.54296875" customWidth="1"/>
    <col min="6671" max="6671" width="1.453125" customWidth="1"/>
    <col min="6672" max="6672" width="5.54296875" customWidth="1"/>
    <col min="6673" max="6673" width="1.453125" customWidth="1"/>
    <col min="6674" max="6674" width="5.54296875" customWidth="1"/>
    <col min="6675" max="6675" width="1.453125" customWidth="1"/>
    <col min="6676" max="6676" width="5.54296875" customWidth="1"/>
    <col min="6677" max="6677" width="1.453125" customWidth="1"/>
    <col min="6678" max="6678" width="5.54296875" customWidth="1"/>
    <col min="6679" max="6679" width="1.453125" customWidth="1"/>
    <col min="6680" max="6680" width="5.54296875" customWidth="1"/>
    <col min="6681" max="6681" width="1.453125" customWidth="1"/>
    <col min="6682" max="6682" width="5.54296875" customWidth="1"/>
    <col min="6683" max="6683" width="1.453125" customWidth="1"/>
    <col min="6684" max="6684" width="5.54296875" customWidth="1"/>
    <col min="6685" max="6685" width="1.453125" customWidth="1"/>
    <col min="6686" max="6686" width="5.54296875" customWidth="1"/>
    <col min="6687" max="6687" width="1.453125" customWidth="1"/>
    <col min="6688" max="6688" width="5.54296875" customWidth="1"/>
    <col min="6689" max="6689" width="1.453125" customWidth="1"/>
    <col min="6690" max="6690" width="5.54296875" customWidth="1"/>
    <col min="6691" max="6691" width="1.453125" customWidth="1"/>
    <col min="6692" max="6692" width="5.54296875" customWidth="1"/>
    <col min="6693" max="6693" width="1.453125" customWidth="1"/>
    <col min="6694" max="6694" width="5.54296875" customWidth="1"/>
    <col min="6695" max="6695" width="1.453125" customWidth="1"/>
    <col min="6696" max="6696" width="5.54296875" customWidth="1"/>
    <col min="6697" max="6697" width="1.453125" customWidth="1"/>
    <col min="6698" max="6698" width="5.54296875" customWidth="1"/>
    <col min="6699" max="6699" width="1.453125" customWidth="1"/>
    <col min="6700" max="6700" width="5.54296875" customWidth="1"/>
    <col min="6701" max="6701" width="1.453125" customWidth="1"/>
    <col min="6702" max="6702" width="5.54296875" customWidth="1"/>
    <col min="6703" max="6703" width="1.453125" customWidth="1"/>
    <col min="6704" max="6704" width="5.54296875" customWidth="1"/>
    <col min="6705" max="6705" width="1.453125" customWidth="1"/>
    <col min="6864" max="6865" width="0" hidden="1" customWidth="1"/>
    <col min="6866" max="6866" width="8.54296875" customWidth="1"/>
    <col min="6867" max="6867" width="31.90625" customWidth="1"/>
    <col min="6868" max="6868" width="8.453125" customWidth="1"/>
    <col min="6869" max="6869" width="6.54296875" customWidth="1"/>
    <col min="6870" max="6870" width="1.453125" customWidth="1"/>
    <col min="6871" max="6871" width="6.54296875" customWidth="1"/>
    <col min="6872" max="6872" width="1.453125" customWidth="1"/>
    <col min="6873" max="6873" width="6.54296875" customWidth="1"/>
    <col min="6874" max="6874" width="1.453125" customWidth="1"/>
    <col min="6875" max="6875" width="6.54296875" customWidth="1"/>
    <col min="6876" max="6876" width="1.453125" customWidth="1"/>
    <col min="6877" max="6877" width="6.54296875" customWidth="1"/>
    <col min="6878" max="6878" width="1.453125" customWidth="1"/>
    <col min="6879" max="6879" width="6.453125" customWidth="1"/>
    <col min="6880" max="6880" width="1.453125" customWidth="1"/>
    <col min="6881" max="6881" width="6.54296875" customWidth="1"/>
    <col min="6882" max="6882" width="1.453125" customWidth="1"/>
    <col min="6883" max="6883" width="6.54296875" customWidth="1"/>
    <col min="6884" max="6884" width="1.453125" customWidth="1"/>
    <col min="6885" max="6885" width="6.54296875" customWidth="1"/>
    <col min="6886" max="6886" width="1.453125" customWidth="1"/>
    <col min="6887" max="6887" width="6.54296875" customWidth="1"/>
    <col min="6888" max="6888" width="1.453125" customWidth="1"/>
    <col min="6889" max="6889" width="6.54296875" customWidth="1"/>
    <col min="6890" max="6890" width="1.453125" customWidth="1"/>
    <col min="6891" max="6891" width="6.54296875" customWidth="1"/>
    <col min="6892" max="6892" width="1.453125" customWidth="1"/>
    <col min="6893" max="6893" width="6.54296875" customWidth="1"/>
    <col min="6894" max="6894" width="1.453125" customWidth="1"/>
    <col min="6895" max="6895" width="6.54296875" customWidth="1"/>
    <col min="6896" max="6896" width="1.453125" customWidth="1"/>
    <col min="6897" max="6897" width="6.54296875" customWidth="1"/>
    <col min="6898" max="6898" width="1.453125" customWidth="1"/>
    <col min="6899" max="6899" width="6.54296875" customWidth="1"/>
    <col min="6900" max="6900" width="1.453125" customWidth="1"/>
    <col min="6901" max="6901" width="6.54296875" customWidth="1"/>
    <col min="6902" max="6902" width="1.453125" customWidth="1"/>
    <col min="6903" max="6903" width="6.54296875" customWidth="1"/>
    <col min="6904" max="6904" width="1.453125" customWidth="1"/>
    <col min="6905" max="6905" width="6.54296875" customWidth="1"/>
    <col min="6906" max="6906" width="1.453125" customWidth="1"/>
    <col min="6907" max="6907" width="6.54296875" customWidth="1"/>
    <col min="6908" max="6908" width="1.453125" customWidth="1"/>
    <col min="6909" max="6909" width="6.54296875" customWidth="1"/>
    <col min="6910" max="6910" width="1.453125" customWidth="1"/>
    <col min="6911" max="6911" width="6.54296875" customWidth="1"/>
    <col min="6912" max="6912" width="1.453125" customWidth="1"/>
    <col min="6913" max="6913" width="8.984375E-2" customWidth="1"/>
    <col min="6914" max="6914" width="3.453125" customWidth="1"/>
    <col min="6915" max="6915" width="5.453125" customWidth="1"/>
    <col min="6916" max="6916" width="42.453125" customWidth="1"/>
    <col min="6917" max="6917" width="8" customWidth="1"/>
    <col min="6918" max="6918" width="6.453125" customWidth="1"/>
    <col min="6919" max="6919" width="1.453125" customWidth="1"/>
    <col min="6920" max="6920" width="6.453125" customWidth="1"/>
    <col min="6921" max="6921" width="1.453125" customWidth="1"/>
    <col min="6922" max="6922" width="5.54296875" customWidth="1"/>
    <col min="6923" max="6923" width="1.453125" customWidth="1"/>
    <col min="6924" max="6924" width="5.54296875" customWidth="1"/>
    <col min="6925" max="6925" width="1.453125" customWidth="1"/>
    <col min="6926" max="6926" width="5.54296875" customWidth="1"/>
    <col min="6927" max="6927" width="1.453125" customWidth="1"/>
    <col min="6928" max="6928" width="5.54296875" customWidth="1"/>
    <col min="6929" max="6929" width="1.453125" customWidth="1"/>
    <col min="6930" max="6930" width="5.54296875" customWidth="1"/>
    <col min="6931" max="6931" width="1.453125" customWidth="1"/>
    <col min="6932" max="6932" width="5.54296875" customWidth="1"/>
    <col min="6933" max="6933" width="1.453125" customWidth="1"/>
    <col min="6934" max="6934" width="5.54296875" customWidth="1"/>
    <col min="6935" max="6935" width="1.453125" customWidth="1"/>
    <col min="6936" max="6936" width="5.54296875" customWidth="1"/>
    <col min="6937" max="6937" width="1.453125" customWidth="1"/>
    <col min="6938" max="6938" width="5.54296875" customWidth="1"/>
    <col min="6939" max="6939" width="1.453125" customWidth="1"/>
    <col min="6940" max="6940" width="5.54296875" customWidth="1"/>
    <col min="6941" max="6941" width="1.453125" customWidth="1"/>
    <col min="6942" max="6942" width="5.54296875" customWidth="1"/>
    <col min="6943" max="6943" width="1.453125" customWidth="1"/>
    <col min="6944" max="6944" width="5.54296875" customWidth="1"/>
    <col min="6945" max="6945" width="1.453125" customWidth="1"/>
    <col min="6946" max="6946" width="5.54296875" customWidth="1"/>
    <col min="6947" max="6947" width="1.453125" customWidth="1"/>
    <col min="6948" max="6948" width="5.54296875" customWidth="1"/>
    <col min="6949" max="6949" width="1.453125" customWidth="1"/>
    <col min="6950" max="6950" width="5.54296875" customWidth="1"/>
    <col min="6951" max="6951" width="1.453125" customWidth="1"/>
    <col min="6952" max="6952" width="5.54296875" customWidth="1"/>
    <col min="6953" max="6953" width="1.453125" customWidth="1"/>
    <col min="6954" max="6954" width="5.54296875" customWidth="1"/>
    <col min="6955" max="6955" width="1.453125" customWidth="1"/>
    <col min="6956" max="6956" width="5.54296875" customWidth="1"/>
    <col min="6957" max="6957" width="1.453125" customWidth="1"/>
    <col min="6958" max="6958" width="5.54296875" customWidth="1"/>
    <col min="6959" max="6959" width="1.453125" customWidth="1"/>
    <col min="6960" max="6960" width="5.54296875" customWidth="1"/>
    <col min="6961" max="6961" width="1.453125" customWidth="1"/>
    <col min="7120" max="7121" width="0" hidden="1" customWidth="1"/>
    <col min="7122" max="7122" width="8.54296875" customWidth="1"/>
    <col min="7123" max="7123" width="31.90625" customWidth="1"/>
    <col min="7124" max="7124" width="8.453125" customWidth="1"/>
    <col min="7125" max="7125" width="6.54296875" customWidth="1"/>
    <col min="7126" max="7126" width="1.453125" customWidth="1"/>
    <col min="7127" max="7127" width="6.54296875" customWidth="1"/>
    <col min="7128" max="7128" width="1.453125" customWidth="1"/>
    <col min="7129" max="7129" width="6.54296875" customWidth="1"/>
    <col min="7130" max="7130" width="1.453125" customWidth="1"/>
    <col min="7131" max="7131" width="6.54296875" customWidth="1"/>
    <col min="7132" max="7132" width="1.453125" customWidth="1"/>
    <col min="7133" max="7133" width="6.54296875" customWidth="1"/>
    <col min="7134" max="7134" width="1.453125" customWidth="1"/>
    <col min="7135" max="7135" width="6.453125" customWidth="1"/>
    <col min="7136" max="7136" width="1.453125" customWidth="1"/>
    <col min="7137" max="7137" width="6.54296875" customWidth="1"/>
    <col min="7138" max="7138" width="1.453125" customWidth="1"/>
    <col min="7139" max="7139" width="6.54296875" customWidth="1"/>
    <col min="7140" max="7140" width="1.453125" customWidth="1"/>
    <col min="7141" max="7141" width="6.54296875" customWidth="1"/>
    <col min="7142" max="7142" width="1.453125" customWidth="1"/>
    <col min="7143" max="7143" width="6.54296875" customWidth="1"/>
    <col min="7144" max="7144" width="1.453125" customWidth="1"/>
    <col min="7145" max="7145" width="6.54296875" customWidth="1"/>
    <col min="7146" max="7146" width="1.453125" customWidth="1"/>
    <col min="7147" max="7147" width="6.54296875" customWidth="1"/>
    <col min="7148" max="7148" width="1.453125" customWidth="1"/>
    <col min="7149" max="7149" width="6.54296875" customWidth="1"/>
    <col min="7150" max="7150" width="1.453125" customWidth="1"/>
    <col min="7151" max="7151" width="6.54296875" customWidth="1"/>
    <col min="7152" max="7152" width="1.453125" customWidth="1"/>
    <col min="7153" max="7153" width="6.54296875" customWidth="1"/>
    <col min="7154" max="7154" width="1.453125" customWidth="1"/>
    <col min="7155" max="7155" width="6.54296875" customWidth="1"/>
    <col min="7156" max="7156" width="1.453125" customWidth="1"/>
    <col min="7157" max="7157" width="6.54296875" customWidth="1"/>
    <col min="7158" max="7158" width="1.453125" customWidth="1"/>
    <col min="7159" max="7159" width="6.54296875" customWidth="1"/>
    <col min="7160" max="7160" width="1.453125" customWidth="1"/>
    <col min="7161" max="7161" width="6.54296875" customWidth="1"/>
    <col min="7162" max="7162" width="1.453125" customWidth="1"/>
    <col min="7163" max="7163" width="6.54296875" customWidth="1"/>
    <col min="7164" max="7164" width="1.453125" customWidth="1"/>
    <col min="7165" max="7165" width="6.54296875" customWidth="1"/>
    <col min="7166" max="7166" width="1.453125" customWidth="1"/>
    <col min="7167" max="7167" width="6.54296875" customWidth="1"/>
    <col min="7168" max="7168" width="1.453125" customWidth="1"/>
    <col min="7169" max="7169" width="8.984375E-2" customWidth="1"/>
    <col min="7170" max="7170" width="3.453125" customWidth="1"/>
    <col min="7171" max="7171" width="5.453125" customWidth="1"/>
    <col min="7172" max="7172" width="42.453125" customWidth="1"/>
    <col min="7173" max="7173" width="8" customWidth="1"/>
    <col min="7174" max="7174" width="6.453125" customWidth="1"/>
    <col min="7175" max="7175" width="1.453125" customWidth="1"/>
    <col min="7176" max="7176" width="6.453125" customWidth="1"/>
    <col min="7177" max="7177" width="1.453125" customWidth="1"/>
    <col min="7178" max="7178" width="5.54296875" customWidth="1"/>
    <col min="7179" max="7179" width="1.453125" customWidth="1"/>
    <col min="7180" max="7180" width="5.54296875" customWidth="1"/>
    <col min="7181" max="7181" width="1.453125" customWidth="1"/>
    <col min="7182" max="7182" width="5.54296875" customWidth="1"/>
    <col min="7183" max="7183" width="1.453125" customWidth="1"/>
    <col min="7184" max="7184" width="5.54296875" customWidth="1"/>
    <col min="7185" max="7185" width="1.453125" customWidth="1"/>
    <col min="7186" max="7186" width="5.54296875" customWidth="1"/>
    <col min="7187" max="7187" width="1.453125" customWidth="1"/>
    <col min="7188" max="7188" width="5.54296875" customWidth="1"/>
    <col min="7189" max="7189" width="1.453125" customWidth="1"/>
    <col min="7190" max="7190" width="5.54296875" customWidth="1"/>
    <col min="7191" max="7191" width="1.453125" customWidth="1"/>
    <col min="7192" max="7192" width="5.54296875" customWidth="1"/>
    <col min="7193" max="7193" width="1.453125" customWidth="1"/>
    <col min="7194" max="7194" width="5.54296875" customWidth="1"/>
    <col min="7195" max="7195" width="1.453125" customWidth="1"/>
    <col min="7196" max="7196" width="5.54296875" customWidth="1"/>
    <col min="7197" max="7197" width="1.453125" customWidth="1"/>
    <col min="7198" max="7198" width="5.54296875" customWidth="1"/>
    <col min="7199" max="7199" width="1.453125" customWidth="1"/>
    <col min="7200" max="7200" width="5.54296875" customWidth="1"/>
    <col min="7201" max="7201" width="1.453125" customWidth="1"/>
    <col min="7202" max="7202" width="5.54296875" customWidth="1"/>
    <col min="7203" max="7203" width="1.453125" customWidth="1"/>
    <col min="7204" max="7204" width="5.54296875" customWidth="1"/>
    <col min="7205" max="7205" width="1.453125" customWidth="1"/>
    <col min="7206" max="7206" width="5.54296875" customWidth="1"/>
    <col min="7207" max="7207" width="1.453125" customWidth="1"/>
    <col min="7208" max="7208" width="5.54296875" customWidth="1"/>
    <col min="7209" max="7209" width="1.453125" customWidth="1"/>
    <col min="7210" max="7210" width="5.54296875" customWidth="1"/>
    <col min="7211" max="7211" width="1.453125" customWidth="1"/>
    <col min="7212" max="7212" width="5.54296875" customWidth="1"/>
    <col min="7213" max="7213" width="1.453125" customWidth="1"/>
    <col min="7214" max="7214" width="5.54296875" customWidth="1"/>
    <col min="7215" max="7215" width="1.453125" customWidth="1"/>
    <col min="7216" max="7216" width="5.54296875" customWidth="1"/>
    <col min="7217" max="7217" width="1.453125" customWidth="1"/>
    <col min="7376" max="7377" width="0" hidden="1" customWidth="1"/>
    <col min="7378" max="7378" width="8.54296875" customWidth="1"/>
    <col min="7379" max="7379" width="31.90625" customWidth="1"/>
    <col min="7380" max="7380" width="8.453125" customWidth="1"/>
    <col min="7381" max="7381" width="6.54296875" customWidth="1"/>
    <col min="7382" max="7382" width="1.453125" customWidth="1"/>
    <col min="7383" max="7383" width="6.54296875" customWidth="1"/>
    <col min="7384" max="7384" width="1.453125" customWidth="1"/>
    <col min="7385" max="7385" width="6.54296875" customWidth="1"/>
    <col min="7386" max="7386" width="1.453125" customWidth="1"/>
    <col min="7387" max="7387" width="6.54296875" customWidth="1"/>
    <col min="7388" max="7388" width="1.453125" customWidth="1"/>
    <col min="7389" max="7389" width="6.54296875" customWidth="1"/>
    <col min="7390" max="7390" width="1.453125" customWidth="1"/>
    <col min="7391" max="7391" width="6.453125" customWidth="1"/>
    <col min="7392" max="7392" width="1.453125" customWidth="1"/>
    <col min="7393" max="7393" width="6.54296875" customWidth="1"/>
    <col min="7394" max="7394" width="1.453125" customWidth="1"/>
    <col min="7395" max="7395" width="6.54296875" customWidth="1"/>
    <col min="7396" max="7396" width="1.453125" customWidth="1"/>
    <col min="7397" max="7397" width="6.54296875" customWidth="1"/>
    <col min="7398" max="7398" width="1.453125" customWidth="1"/>
    <col min="7399" max="7399" width="6.54296875" customWidth="1"/>
    <col min="7400" max="7400" width="1.453125" customWidth="1"/>
    <col min="7401" max="7401" width="6.54296875" customWidth="1"/>
    <col min="7402" max="7402" width="1.453125" customWidth="1"/>
    <col min="7403" max="7403" width="6.54296875" customWidth="1"/>
    <col min="7404" max="7404" width="1.453125" customWidth="1"/>
    <col min="7405" max="7405" width="6.54296875" customWidth="1"/>
    <col min="7406" max="7406" width="1.453125" customWidth="1"/>
    <col min="7407" max="7407" width="6.54296875" customWidth="1"/>
    <col min="7408" max="7408" width="1.453125" customWidth="1"/>
    <col min="7409" max="7409" width="6.54296875" customWidth="1"/>
    <col min="7410" max="7410" width="1.453125" customWidth="1"/>
    <col min="7411" max="7411" width="6.54296875" customWidth="1"/>
    <col min="7412" max="7412" width="1.453125" customWidth="1"/>
    <col min="7413" max="7413" width="6.54296875" customWidth="1"/>
    <col min="7414" max="7414" width="1.453125" customWidth="1"/>
    <col min="7415" max="7415" width="6.54296875" customWidth="1"/>
    <col min="7416" max="7416" width="1.453125" customWidth="1"/>
    <col min="7417" max="7417" width="6.54296875" customWidth="1"/>
    <col min="7418" max="7418" width="1.453125" customWidth="1"/>
    <col min="7419" max="7419" width="6.54296875" customWidth="1"/>
    <col min="7420" max="7420" width="1.453125" customWidth="1"/>
    <col min="7421" max="7421" width="6.54296875" customWidth="1"/>
    <col min="7422" max="7422" width="1.453125" customWidth="1"/>
    <col min="7423" max="7423" width="6.54296875" customWidth="1"/>
    <col min="7424" max="7424" width="1.453125" customWidth="1"/>
    <col min="7425" max="7425" width="8.984375E-2" customWidth="1"/>
    <col min="7426" max="7426" width="3.453125" customWidth="1"/>
    <col min="7427" max="7427" width="5.453125" customWidth="1"/>
    <col min="7428" max="7428" width="42.453125" customWidth="1"/>
    <col min="7429" max="7429" width="8" customWidth="1"/>
    <col min="7430" max="7430" width="6.453125" customWidth="1"/>
    <col min="7431" max="7431" width="1.453125" customWidth="1"/>
    <col min="7432" max="7432" width="6.453125" customWidth="1"/>
    <col min="7433" max="7433" width="1.453125" customWidth="1"/>
    <col min="7434" max="7434" width="5.54296875" customWidth="1"/>
    <col min="7435" max="7435" width="1.453125" customWidth="1"/>
    <col min="7436" max="7436" width="5.54296875" customWidth="1"/>
    <col min="7437" max="7437" width="1.453125" customWidth="1"/>
    <col min="7438" max="7438" width="5.54296875" customWidth="1"/>
    <col min="7439" max="7439" width="1.453125" customWidth="1"/>
    <col min="7440" max="7440" width="5.54296875" customWidth="1"/>
    <col min="7441" max="7441" width="1.453125" customWidth="1"/>
    <col min="7442" max="7442" width="5.54296875" customWidth="1"/>
    <col min="7443" max="7443" width="1.453125" customWidth="1"/>
    <col min="7444" max="7444" width="5.54296875" customWidth="1"/>
    <col min="7445" max="7445" width="1.453125" customWidth="1"/>
    <col min="7446" max="7446" width="5.54296875" customWidth="1"/>
    <col min="7447" max="7447" width="1.453125" customWidth="1"/>
    <col min="7448" max="7448" width="5.54296875" customWidth="1"/>
    <col min="7449" max="7449" width="1.453125" customWidth="1"/>
    <col min="7450" max="7450" width="5.54296875" customWidth="1"/>
    <col min="7451" max="7451" width="1.453125" customWidth="1"/>
    <col min="7452" max="7452" width="5.54296875" customWidth="1"/>
    <col min="7453" max="7453" width="1.453125" customWidth="1"/>
    <col min="7454" max="7454" width="5.54296875" customWidth="1"/>
    <col min="7455" max="7455" width="1.453125" customWidth="1"/>
    <col min="7456" max="7456" width="5.54296875" customWidth="1"/>
    <col min="7457" max="7457" width="1.453125" customWidth="1"/>
    <col min="7458" max="7458" width="5.54296875" customWidth="1"/>
    <col min="7459" max="7459" width="1.453125" customWidth="1"/>
    <col min="7460" max="7460" width="5.54296875" customWidth="1"/>
    <col min="7461" max="7461" width="1.453125" customWidth="1"/>
    <col min="7462" max="7462" width="5.54296875" customWidth="1"/>
    <col min="7463" max="7463" width="1.453125" customWidth="1"/>
    <col min="7464" max="7464" width="5.54296875" customWidth="1"/>
    <col min="7465" max="7465" width="1.453125" customWidth="1"/>
    <col min="7466" max="7466" width="5.54296875" customWidth="1"/>
    <col min="7467" max="7467" width="1.453125" customWidth="1"/>
    <col min="7468" max="7468" width="5.54296875" customWidth="1"/>
    <col min="7469" max="7469" width="1.453125" customWidth="1"/>
    <col min="7470" max="7470" width="5.54296875" customWidth="1"/>
    <col min="7471" max="7471" width="1.453125" customWidth="1"/>
    <col min="7472" max="7472" width="5.54296875" customWidth="1"/>
    <col min="7473" max="7473" width="1.453125" customWidth="1"/>
    <col min="7632" max="7633" width="0" hidden="1" customWidth="1"/>
    <col min="7634" max="7634" width="8.54296875" customWidth="1"/>
    <col min="7635" max="7635" width="31.90625" customWidth="1"/>
    <col min="7636" max="7636" width="8.453125" customWidth="1"/>
    <col min="7637" max="7637" width="6.54296875" customWidth="1"/>
    <col min="7638" max="7638" width="1.453125" customWidth="1"/>
    <col min="7639" max="7639" width="6.54296875" customWidth="1"/>
    <col min="7640" max="7640" width="1.453125" customWidth="1"/>
    <col min="7641" max="7641" width="6.54296875" customWidth="1"/>
    <col min="7642" max="7642" width="1.453125" customWidth="1"/>
    <col min="7643" max="7643" width="6.54296875" customWidth="1"/>
    <col min="7644" max="7644" width="1.453125" customWidth="1"/>
    <col min="7645" max="7645" width="6.54296875" customWidth="1"/>
    <col min="7646" max="7646" width="1.453125" customWidth="1"/>
    <col min="7647" max="7647" width="6.453125" customWidth="1"/>
    <col min="7648" max="7648" width="1.453125" customWidth="1"/>
    <col min="7649" max="7649" width="6.54296875" customWidth="1"/>
    <col min="7650" max="7650" width="1.453125" customWidth="1"/>
    <col min="7651" max="7651" width="6.54296875" customWidth="1"/>
    <col min="7652" max="7652" width="1.453125" customWidth="1"/>
    <col min="7653" max="7653" width="6.54296875" customWidth="1"/>
    <col min="7654" max="7654" width="1.453125" customWidth="1"/>
    <col min="7655" max="7655" width="6.54296875" customWidth="1"/>
    <col min="7656" max="7656" width="1.453125" customWidth="1"/>
    <col min="7657" max="7657" width="6.54296875" customWidth="1"/>
    <col min="7658" max="7658" width="1.453125" customWidth="1"/>
    <col min="7659" max="7659" width="6.54296875" customWidth="1"/>
    <col min="7660" max="7660" width="1.453125" customWidth="1"/>
    <col min="7661" max="7661" width="6.54296875" customWidth="1"/>
    <col min="7662" max="7662" width="1.453125" customWidth="1"/>
    <col min="7663" max="7663" width="6.54296875" customWidth="1"/>
    <col min="7664" max="7664" width="1.453125" customWidth="1"/>
    <col min="7665" max="7665" width="6.54296875" customWidth="1"/>
    <col min="7666" max="7666" width="1.453125" customWidth="1"/>
    <col min="7667" max="7667" width="6.54296875" customWidth="1"/>
    <col min="7668" max="7668" width="1.453125" customWidth="1"/>
    <col min="7669" max="7669" width="6.54296875" customWidth="1"/>
    <col min="7670" max="7670" width="1.453125" customWidth="1"/>
    <col min="7671" max="7671" width="6.54296875" customWidth="1"/>
    <col min="7672" max="7672" width="1.453125" customWidth="1"/>
    <col min="7673" max="7673" width="6.54296875" customWidth="1"/>
    <col min="7674" max="7674" width="1.453125" customWidth="1"/>
    <col min="7675" max="7675" width="6.54296875" customWidth="1"/>
    <col min="7676" max="7676" width="1.453125" customWidth="1"/>
    <col min="7677" max="7677" width="6.54296875" customWidth="1"/>
    <col min="7678" max="7678" width="1.453125" customWidth="1"/>
    <col min="7679" max="7679" width="6.54296875" customWidth="1"/>
    <col min="7680" max="7680" width="1.453125" customWidth="1"/>
    <col min="7681" max="7681" width="8.984375E-2" customWidth="1"/>
    <col min="7682" max="7682" width="3.453125" customWidth="1"/>
    <col min="7683" max="7683" width="5.453125" customWidth="1"/>
    <col min="7684" max="7684" width="42.453125" customWidth="1"/>
    <col min="7685" max="7685" width="8" customWidth="1"/>
    <col min="7686" max="7686" width="6.453125" customWidth="1"/>
    <col min="7687" max="7687" width="1.453125" customWidth="1"/>
    <col min="7688" max="7688" width="6.453125" customWidth="1"/>
    <col min="7689" max="7689" width="1.453125" customWidth="1"/>
    <col min="7690" max="7690" width="5.54296875" customWidth="1"/>
    <col min="7691" max="7691" width="1.453125" customWidth="1"/>
    <col min="7692" max="7692" width="5.54296875" customWidth="1"/>
    <col min="7693" max="7693" width="1.453125" customWidth="1"/>
    <col min="7694" max="7694" width="5.54296875" customWidth="1"/>
    <col min="7695" max="7695" width="1.453125" customWidth="1"/>
    <col min="7696" max="7696" width="5.54296875" customWidth="1"/>
    <col min="7697" max="7697" width="1.453125" customWidth="1"/>
    <col min="7698" max="7698" width="5.54296875" customWidth="1"/>
    <col min="7699" max="7699" width="1.453125" customWidth="1"/>
    <col min="7700" max="7700" width="5.54296875" customWidth="1"/>
    <col min="7701" max="7701" width="1.453125" customWidth="1"/>
    <col min="7702" max="7702" width="5.54296875" customWidth="1"/>
    <col min="7703" max="7703" width="1.453125" customWidth="1"/>
    <col min="7704" max="7704" width="5.54296875" customWidth="1"/>
    <col min="7705" max="7705" width="1.453125" customWidth="1"/>
    <col min="7706" max="7706" width="5.54296875" customWidth="1"/>
    <col min="7707" max="7707" width="1.453125" customWidth="1"/>
    <col min="7708" max="7708" width="5.54296875" customWidth="1"/>
    <col min="7709" max="7709" width="1.453125" customWidth="1"/>
    <col min="7710" max="7710" width="5.54296875" customWidth="1"/>
    <col min="7711" max="7711" width="1.453125" customWidth="1"/>
    <col min="7712" max="7712" width="5.54296875" customWidth="1"/>
    <col min="7713" max="7713" width="1.453125" customWidth="1"/>
    <col min="7714" max="7714" width="5.54296875" customWidth="1"/>
    <col min="7715" max="7715" width="1.453125" customWidth="1"/>
    <col min="7716" max="7716" width="5.54296875" customWidth="1"/>
    <col min="7717" max="7717" width="1.453125" customWidth="1"/>
    <col min="7718" max="7718" width="5.54296875" customWidth="1"/>
    <col min="7719" max="7719" width="1.453125" customWidth="1"/>
    <col min="7720" max="7720" width="5.54296875" customWidth="1"/>
    <col min="7721" max="7721" width="1.453125" customWidth="1"/>
    <col min="7722" max="7722" width="5.54296875" customWidth="1"/>
    <col min="7723" max="7723" width="1.453125" customWidth="1"/>
    <col min="7724" max="7724" width="5.54296875" customWidth="1"/>
    <col min="7725" max="7725" width="1.453125" customWidth="1"/>
    <col min="7726" max="7726" width="5.54296875" customWidth="1"/>
    <col min="7727" max="7727" width="1.453125" customWidth="1"/>
    <col min="7728" max="7728" width="5.54296875" customWidth="1"/>
    <col min="7729" max="7729" width="1.453125" customWidth="1"/>
    <col min="7888" max="7889" width="0" hidden="1" customWidth="1"/>
    <col min="7890" max="7890" width="8.54296875" customWidth="1"/>
    <col min="7891" max="7891" width="31.90625" customWidth="1"/>
    <col min="7892" max="7892" width="8.453125" customWidth="1"/>
    <col min="7893" max="7893" width="6.54296875" customWidth="1"/>
    <col min="7894" max="7894" width="1.453125" customWidth="1"/>
    <col min="7895" max="7895" width="6.54296875" customWidth="1"/>
    <col min="7896" max="7896" width="1.453125" customWidth="1"/>
    <col min="7897" max="7897" width="6.54296875" customWidth="1"/>
    <col min="7898" max="7898" width="1.453125" customWidth="1"/>
    <col min="7899" max="7899" width="6.54296875" customWidth="1"/>
    <col min="7900" max="7900" width="1.453125" customWidth="1"/>
    <col min="7901" max="7901" width="6.54296875" customWidth="1"/>
    <col min="7902" max="7902" width="1.453125" customWidth="1"/>
    <col min="7903" max="7903" width="6.453125" customWidth="1"/>
    <col min="7904" max="7904" width="1.453125" customWidth="1"/>
    <col min="7905" max="7905" width="6.54296875" customWidth="1"/>
    <col min="7906" max="7906" width="1.453125" customWidth="1"/>
    <col min="7907" max="7907" width="6.54296875" customWidth="1"/>
    <col min="7908" max="7908" width="1.453125" customWidth="1"/>
    <col min="7909" max="7909" width="6.54296875" customWidth="1"/>
    <col min="7910" max="7910" width="1.453125" customWidth="1"/>
    <col min="7911" max="7911" width="6.54296875" customWidth="1"/>
    <col min="7912" max="7912" width="1.453125" customWidth="1"/>
    <col min="7913" max="7913" width="6.54296875" customWidth="1"/>
    <col min="7914" max="7914" width="1.453125" customWidth="1"/>
    <col min="7915" max="7915" width="6.54296875" customWidth="1"/>
    <col min="7916" max="7916" width="1.453125" customWidth="1"/>
    <col min="7917" max="7917" width="6.54296875" customWidth="1"/>
    <col min="7918" max="7918" width="1.453125" customWidth="1"/>
    <col min="7919" max="7919" width="6.54296875" customWidth="1"/>
    <col min="7920" max="7920" width="1.453125" customWidth="1"/>
    <col min="7921" max="7921" width="6.54296875" customWidth="1"/>
    <col min="7922" max="7922" width="1.453125" customWidth="1"/>
    <col min="7923" max="7923" width="6.54296875" customWidth="1"/>
    <col min="7924" max="7924" width="1.453125" customWidth="1"/>
    <col min="7925" max="7925" width="6.54296875" customWidth="1"/>
    <col min="7926" max="7926" width="1.453125" customWidth="1"/>
    <col min="7927" max="7927" width="6.54296875" customWidth="1"/>
    <col min="7928" max="7928" width="1.453125" customWidth="1"/>
    <col min="7929" max="7929" width="6.54296875" customWidth="1"/>
    <col min="7930" max="7930" width="1.453125" customWidth="1"/>
    <col min="7931" max="7931" width="6.54296875" customWidth="1"/>
    <col min="7932" max="7932" width="1.453125" customWidth="1"/>
    <col min="7933" max="7933" width="6.54296875" customWidth="1"/>
    <col min="7934" max="7934" width="1.453125" customWidth="1"/>
    <col min="7935" max="7935" width="6.54296875" customWidth="1"/>
    <col min="7936" max="7936" width="1.453125" customWidth="1"/>
    <col min="7937" max="7937" width="8.984375E-2" customWidth="1"/>
    <col min="7938" max="7938" width="3.453125" customWidth="1"/>
    <col min="7939" max="7939" width="5.453125" customWidth="1"/>
    <col min="7940" max="7940" width="42.453125" customWidth="1"/>
    <col min="7941" max="7941" width="8" customWidth="1"/>
    <col min="7942" max="7942" width="6.453125" customWidth="1"/>
    <col min="7943" max="7943" width="1.453125" customWidth="1"/>
    <col min="7944" max="7944" width="6.453125" customWidth="1"/>
    <col min="7945" max="7945" width="1.453125" customWidth="1"/>
    <col min="7946" max="7946" width="5.54296875" customWidth="1"/>
    <col min="7947" max="7947" width="1.453125" customWidth="1"/>
    <col min="7948" max="7948" width="5.54296875" customWidth="1"/>
    <col min="7949" max="7949" width="1.453125" customWidth="1"/>
    <col min="7950" max="7950" width="5.54296875" customWidth="1"/>
    <col min="7951" max="7951" width="1.453125" customWidth="1"/>
    <col min="7952" max="7952" width="5.54296875" customWidth="1"/>
    <col min="7953" max="7953" width="1.453125" customWidth="1"/>
    <col min="7954" max="7954" width="5.54296875" customWidth="1"/>
    <col min="7955" max="7955" width="1.453125" customWidth="1"/>
    <col min="7956" max="7956" width="5.54296875" customWidth="1"/>
    <col min="7957" max="7957" width="1.453125" customWidth="1"/>
    <col min="7958" max="7958" width="5.54296875" customWidth="1"/>
    <col min="7959" max="7959" width="1.453125" customWidth="1"/>
    <col min="7960" max="7960" width="5.54296875" customWidth="1"/>
    <col min="7961" max="7961" width="1.453125" customWidth="1"/>
    <col min="7962" max="7962" width="5.54296875" customWidth="1"/>
    <col min="7963" max="7963" width="1.453125" customWidth="1"/>
    <col min="7964" max="7964" width="5.54296875" customWidth="1"/>
    <col min="7965" max="7965" width="1.453125" customWidth="1"/>
    <col min="7966" max="7966" width="5.54296875" customWidth="1"/>
    <col min="7967" max="7967" width="1.453125" customWidth="1"/>
    <col min="7968" max="7968" width="5.54296875" customWidth="1"/>
    <col min="7969" max="7969" width="1.453125" customWidth="1"/>
    <col min="7970" max="7970" width="5.54296875" customWidth="1"/>
    <col min="7971" max="7971" width="1.453125" customWidth="1"/>
    <col min="7972" max="7972" width="5.54296875" customWidth="1"/>
    <col min="7973" max="7973" width="1.453125" customWidth="1"/>
    <col min="7974" max="7974" width="5.54296875" customWidth="1"/>
    <col min="7975" max="7975" width="1.453125" customWidth="1"/>
    <col min="7976" max="7976" width="5.54296875" customWidth="1"/>
    <col min="7977" max="7977" width="1.453125" customWidth="1"/>
    <col min="7978" max="7978" width="5.54296875" customWidth="1"/>
    <col min="7979" max="7979" width="1.453125" customWidth="1"/>
    <col min="7980" max="7980" width="5.54296875" customWidth="1"/>
    <col min="7981" max="7981" width="1.453125" customWidth="1"/>
    <col min="7982" max="7982" width="5.54296875" customWidth="1"/>
    <col min="7983" max="7983" width="1.453125" customWidth="1"/>
    <col min="7984" max="7984" width="5.54296875" customWidth="1"/>
    <col min="7985" max="7985" width="1.453125" customWidth="1"/>
    <col min="8144" max="8145" width="0" hidden="1" customWidth="1"/>
    <col min="8146" max="8146" width="8.54296875" customWidth="1"/>
    <col min="8147" max="8147" width="31.90625" customWidth="1"/>
    <col min="8148" max="8148" width="8.453125" customWidth="1"/>
    <col min="8149" max="8149" width="6.54296875" customWidth="1"/>
    <col min="8150" max="8150" width="1.453125" customWidth="1"/>
    <col min="8151" max="8151" width="6.54296875" customWidth="1"/>
    <col min="8152" max="8152" width="1.453125" customWidth="1"/>
    <col min="8153" max="8153" width="6.54296875" customWidth="1"/>
    <col min="8154" max="8154" width="1.453125" customWidth="1"/>
    <col min="8155" max="8155" width="6.54296875" customWidth="1"/>
    <col min="8156" max="8156" width="1.453125" customWidth="1"/>
    <col min="8157" max="8157" width="6.54296875" customWidth="1"/>
    <col min="8158" max="8158" width="1.453125" customWidth="1"/>
    <col min="8159" max="8159" width="6.453125" customWidth="1"/>
    <col min="8160" max="8160" width="1.453125" customWidth="1"/>
    <col min="8161" max="8161" width="6.54296875" customWidth="1"/>
    <col min="8162" max="8162" width="1.453125" customWidth="1"/>
    <col min="8163" max="8163" width="6.54296875" customWidth="1"/>
    <col min="8164" max="8164" width="1.453125" customWidth="1"/>
    <col min="8165" max="8165" width="6.54296875" customWidth="1"/>
    <col min="8166" max="8166" width="1.453125" customWidth="1"/>
    <col min="8167" max="8167" width="6.54296875" customWidth="1"/>
    <col min="8168" max="8168" width="1.453125" customWidth="1"/>
    <col min="8169" max="8169" width="6.54296875" customWidth="1"/>
    <col min="8170" max="8170" width="1.453125" customWidth="1"/>
    <col min="8171" max="8171" width="6.54296875" customWidth="1"/>
    <col min="8172" max="8172" width="1.453125" customWidth="1"/>
    <col min="8173" max="8173" width="6.54296875" customWidth="1"/>
    <col min="8174" max="8174" width="1.453125" customWidth="1"/>
    <col min="8175" max="8175" width="6.54296875" customWidth="1"/>
    <col min="8176" max="8176" width="1.453125" customWidth="1"/>
    <col min="8177" max="8177" width="6.54296875" customWidth="1"/>
    <col min="8178" max="8178" width="1.453125" customWidth="1"/>
    <col min="8179" max="8179" width="6.54296875" customWidth="1"/>
    <col min="8180" max="8180" width="1.453125" customWidth="1"/>
    <col min="8181" max="8181" width="6.54296875" customWidth="1"/>
    <col min="8182" max="8182" width="1.453125" customWidth="1"/>
    <col min="8183" max="8183" width="6.54296875" customWidth="1"/>
    <col min="8184" max="8184" width="1.453125" customWidth="1"/>
    <col min="8185" max="8185" width="6.54296875" customWidth="1"/>
    <col min="8186" max="8186" width="1.453125" customWidth="1"/>
    <col min="8187" max="8187" width="6.54296875" customWidth="1"/>
    <col min="8188" max="8188" width="1.453125" customWidth="1"/>
    <col min="8189" max="8189" width="6.54296875" customWidth="1"/>
    <col min="8190" max="8190" width="1.453125" customWidth="1"/>
    <col min="8191" max="8191" width="6.54296875" customWidth="1"/>
    <col min="8192" max="8192" width="1.453125" customWidth="1"/>
    <col min="8193" max="8193" width="8.984375E-2" customWidth="1"/>
    <col min="8194" max="8194" width="3.453125" customWidth="1"/>
    <col min="8195" max="8195" width="5.453125" customWidth="1"/>
    <col min="8196" max="8196" width="42.453125" customWidth="1"/>
    <col min="8197" max="8197" width="8" customWidth="1"/>
    <col min="8198" max="8198" width="6.453125" customWidth="1"/>
    <col min="8199" max="8199" width="1.453125" customWidth="1"/>
    <col min="8200" max="8200" width="6.453125" customWidth="1"/>
    <col min="8201" max="8201" width="1.453125" customWidth="1"/>
    <col min="8202" max="8202" width="5.54296875" customWidth="1"/>
    <col min="8203" max="8203" width="1.453125" customWidth="1"/>
    <col min="8204" max="8204" width="5.54296875" customWidth="1"/>
    <col min="8205" max="8205" width="1.453125" customWidth="1"/>
    <col min="8206" max="8206" width="5.54296875" customWidth="1"/>
    <col min="8207" max="8207" width="1.453125" customWidth="1"/>
    <col min="8208" max="8208" width="5.54296875" customWidth="1"/>
    <col min="8209" max="8209" width="1.453125" customWidth="1"/>
    <col min="8210" max="8210" width="5.54296875" customWidth="1"/>
    <col min="8211" max="8211" width="1.453125" customWidth="1"/>
    <col min="8212" max="8212" width="5.54296875" customWidth="1"/>
    <col min="8213" max="8213" width="1.453125" customWidth="1"/>
    <col min="8214" max="8214" width="5.54296875" customWidth="1"/>
    <col min="8215" max="8215" width="1.453125" customWidth="1"/>
    <col min="8216" max="8216" width="5.54296875" customWidth="1"/>
    <col min="8217" max="8217" width="1.453125" customWidth="1"/>
    <col min="8218" max="8218" width="5.54296875" customWidth="1"/>
    <col min="8219" max="8219" width="1.453125" customWidth="1"/>
    <col min="8220" max="8220" width="5.54296875" customWidth="1"/>
    <col min="8221" max="8221" width="1.453125" customWidth="1"/>
    <col min="8222" max="8222" width="5.54296875" customWidth="1"/>
    <col min="8223" max="8223" width="1.453125" customWidth="1"/>
    <col min="8224" max="8224" width="5.54296875" customWidth="1"/>
    <col min="8225" max="8225" width="1.453125" customWidth="1"/>
    <col min="8226" max="8226" width="5.54296875" customWidth="1"/>
    <col min="8227" max="8227" width="1.453125" customWidth="1"/>
    <col min="8228" max="8228" width="5.54296875" customWidth="1"/>
    <col min="8229" max="8229" width="1.453125" customWidth="1"/>
    <col min="8230" max="8230" width="5.54296875" customWidth="1"/>
    <col min="8231" max="8231" width="1.453125" customWidth="1"/>
    <col min="8232" max="8232" width="5.54296875" customWidth="1"/>
    <col min="8233" max="8233" width="1.453125" customWidth="1"/>
    <col min="8234" max="8234" width="5.54296875" customWidth="1"/>
    <col min="8235" max="8235" width="1.453125" customWidth="1"/>
    <col min="8236" max="8236" width="5.54296875" customWidth="1"/>
    <col min="8237" max="8237" width="1.453125" customWidth="1"/>
    <col min="8238" max="8238" width="5.54296875" customWidth="1"/>
    <col min="8239" max="8239" width="1.453125" customWidth="1"/>
    <col min="8240" max="8240" width="5.54296875" customWidth="1"/>
    <col min="8241" max="8241" width="1.453125" customWidth="1"/>
    <col min="8400" max="8401" width="0" hidden="1" customWidth="1"/>
    <col min="8402" max="8402" width="8.54296875" customWidth="1"/>
    <col min="8403" max="8403" width="31.90625" customWidth="1"/>
    <col min="8404" max="8404" width="8.453125" customWidth="1"/>
    <col min="8405" max="8405" width="6.54296875" customWidth="1"/>
    <col min="8406" max="8406" width="1.453125" customWidth="1"/>
    <col min="8407" max="8407" width="6.54296875" customWidth="1"/>
    <col min="8408" max="8408" width="1.453125" customWidth="1"/>
    <col min="8409" max="8409" width="6.54296875" customWidth="1"/>
    <col min="8410" max="8410" width="1.453125" customWidth="1"/>
    <col min="8411" max="8411" width="6.54296875" customWidth="1"/>
    <col min="8412" max="8412" width="1.453125" customWidth="1"/>
    <col min="8413" max="8413" width="6.54296875" customWidth="1"/>
    <col min="8414" max="8414" width="1.453125" customWidth="1"/>
    <col min="8415" max="8415" width="6.453125" customWidth="1"/>
    <col min="8416" max="8416" width="1.453125" customWidth="1"/>
    <col min="8417" max="8417" width="6.54296875" customWidth="1"/>
    <col min="8418" max="8418" width="1.453125" customWidth="1"/>
    <col min="8419" max="8419" width="6.54296875" customWidth="1"/>
    <col min="8420" max="8420" width="1.453125" customWidth="1"/>
    <col min="8421" max="8421" width="6.54296875" customWidth="1"/>
    <col min="8422" max="8422" width="1.453125" customWidth="1"/>
    <col min="8423" max="8423" width="6.54296875" customWidth="1"/>
    <col min="8424" max="8424" width="1.453125" customWidth="1"/>
    <col min="8425" max="8425" width="6.54296875" customWidth="1"/>
    <col min="8426" max="8426" width="1.453125" customWidth="1"/>
    <col min="8427" max="8427" width="6.54296875" customWidth="1"/>
    <col min="8428" max="8428" width="1.453125" customWidth="1"/>
    <col min="8429" max="8429" width="6.54296875" customWidth="1"/>
    <col min="8430" max="8430" width="1.453125" customWidth="1"/>
    <col min="8431" max="8431" width="6.54296875" customWidth="1"/>
    <col min="8432" max="8432" width="1.453125" customWidth="1"/>
    <col min="8433" max="8433" width="6.54296875" customWidth="1"/>
    <col min="8434" max="8434" width="1.453125" customWidth="1"/>
    <col min="8435" max="8435" width="6.54296875" customWidth="1"/>
    <col min="8436" max="8436" width="1.453125" customWidth="1"/>
    <col min="8437" max="8437" width="6.54296875" customWidth="1"/>
    <col min="8438" max="8438" width="1.453125" customWidth="1"/>
    <col min="8439" max="8439" width="6.54296875" customWidth="1"/>
    <col min="8440" max="8440" width="1.453125" customWidth="1"/>
    <col min="8441" max="8441" width="6.54296875" customWidth="1"/>
    <col min="8442" max="8442" width="1.453125" customWidth="1"/>
    <col min="8443" max="8443" width="6.54296875" customWidth="1"/>
    <col min="8444" max="8444" width="1.453125" customWidth="1"/>
    <col min="8445" max="8445" width="6.54296875" customWidth="1"/>
    <col min="8446" max="8446" width="1.453125" customWidth="1"/>
    <col min="8447" max="8447" width="6.54296875" customWidth="1"/>
    <col min="8448" max="8448" width="1.453125" customWidth="1"/>
    <col min="8449" max="8449" width="8.984375E-2" customWidth="1"/>
    <col min="8450" max="8450" width="3.453125" customWidth="1"/>
    <col min="8451" max="8451" width="5.453125" customWidth="1"/>
    <col min="8452" max="8452" width="42.453125" customWidth="1"/>
    <col min="8453" max="8453" width="8" customWidth="1"/>
    <col min="8454" max="8454" width="6.453125" customWidth="1"/>
    <col min="8455" max="8455" width="1.453125" customWidth="1"/>
    <col min="8456" max="8456" width="6.453125" customWidth="1"/>
    <col min="8457" max="8457" width="1.453125" customWidth="1"/>
    <col min="8458" max="8458" width="5.54296875" customWidth="1"/>
    <col min="8459" max="8459" width="1.453125" customWidth="1"/>
    <col min="8460" max="8460" width="5.54296875" customWidth="1"/>
    <col min="8461" max="8461" width="1.453125" customWidth="1"/>
    <col min="8462" max="8462" width="5.54296875" customWidth="1"/>
    <col min="8463" max="8463" width="1.453125" customWidth="1"/>
    <col min="8464" max="8464" width="5.54296875" customWidth="1"/>
    <col min="8465" max="8465" width="1.453125" customWidth="1"/>
    <col min="8466" max="8466" width="5.54296875" customWidth="1"/>
    <col min="8467" max="8467" width="1.453125" customWidth="1"/>
    <col min="8468" max="8468" width="5.54296875" customWidth="1"/>
    <col min="8469" max="8469" width="1.453125" customWidth="1"/>
    <col min="8470" max="8470" width="5.54296875" customWidth="1"/>
    <col min="8471" max="8471" width="1.453125" customWidth="1"/>
    <col min="8472" max="8472" width="5.54296875" customWidth="1"/>
    <col min="8473" max="8473" width="1.453125" customWidth="1"/>
    <col min="8474" max="8474" width="5.54296875" customWidth="1"/>
    <col min="8475" max="8475" width="1.453125" customWidth="1"/>
    <col min="8476" max="8476" width="5.54296875" customWidth="1"/>
    <col min="8477" max="8477" width="1.453125" customWidth="1"/>
    <col min="8478" max="8478" width="5.54296875" customWidth="1"/>
    <col min="8479" max="8479" width="1.453125" customWidth="1"/>
    <col min="8480" max="8480" width="5.54296875" customWidth="1"/>
    <col min="8481" max="8481" width="1.453125" customWidth="1"/>
    <col min="8482" max="8482" width="5.54296875" customWidth="1"/>
    <col min="8483" max="8483" width="1.453125" customWidth="1"/>
    <col min="8484" max="8484" width="5.54296875" customWidth="1"/>
    <col min="8485" max="8485" width="1.453125" customWidth="1"/>
    <col min="8486" max="8486" width="5.54296875" customWidth="1"/>
    <col min="8487" max="8487" width="1.453125" customWidth="1"/>
    <col min="8488" max="8488" width="5.54296875" customWidth="1"/>
    <col min="8489" max="8489" width="1.453125" customWidth="1"/>
    <col min="8490" max="8490" width="5.54296875" customWidth="1"/>
    <col min="8491" max="8491" width="1.453125" customWidth="1"/>
    <col min="8492" max="8492" width="5.54296875" customWidth="1"/>
    <col min="8493" max="8493" width="1.453125" customWidth="1"/>
    <col min="8494" max="8494" width="5.54296875" customWidth="1"/>
    <col min="8495" max="8495" width="1.453125" customWidth="1"/>
    <col min="8496" max="8496" width="5.54296875" customWidth="1"/>
    <col min="8497" max="8497" width="1.453125" customWidth="1"/>
    <col min="8656" max="8657" width="0" hidden="1" customWidth="1"/>
    <col min="8658" max="8658" width="8.54296875" customWidth="1"/>
    <col min="8659" max="8659" width="31.90625" customWidth="1"/>
    <col min="8660" max="8660" width="8.453125" customWidth="1"/>
    <col min="8661" max="8661" width="6.54296875" customWidth="1"/>
    <col min="8662" max="8662" width="1.453125" customWidth="1"/>
    <col min="8663" max="8663" width="6.54296875" customWidth="1"/>
    <col min="8664" max="8664" width="1.453125" customWidth="1"/>
    <col min="8665" max="8665" width="6.54296875" customWidth="1"/>
    <col min="8666" max="8666" width="1.453125" customWidth="1"/>
    <col min="8667" max="8667" width="6.54296875" customWidth="1"/>
    <col min="8668" max="8668" width="1.453125" customWidth="1"/>
    <col min="8669" max="8669" width="6.54296875" customWidth="1"/>
    <col min="8670" max="8670" width="1.453125" customWidth="1"/>
    <col min="8671" max="8671" width="6.453125" customWidth="1"/>
    <col min="8672" max="8672" width="1.453125" customWidth="1"/>
    <col min="8673" max="8673" width="6.54296875" customWidth="1"/>
    <col min="8674" max="8674" width="1.453125" customWidth="1"/>
    <col min="8675" max="8675" width="6.54296875" customWidth="1"/>
    <col min="8676" max="8676" width="1.453125" customWidth="1"/>
    <col min="8677" max="8677" width="6.54296875" customWidth="1"/>
    <col min="8678" max="8678" width="1.453125" customWidth="1"/>
    <col min="8679" max="8679" width="6.54296875" customWidth="1"/>
    <col min="8680" max="8680" width="1.453125" customWidth="1"/>
    <col min="8681" max="8681" width="6.54296875" customWidth="1"/>
    <col min="8682" max="8682" width="1.453125" customWidth="1"/>
    <col min="8683" max="8683" width="6.54296875" customWidth="1"/>
    <col min="8684" max="8684" width="1.453125" customWidth="1"/>
    <col min="8685" max="8685" width="6.54296875" customWidth="1"/>
    <col min="8686" max="8686" width="1.453125" customWidth="1"/>
    <col min="8687" max="8687" width="6.54296875" customWidth="1"/>
    <col min="8688" max="8688" width="1.453125" customWidth="1"/>
    <col min="8689" max="8689" width="6.54296875" customWidth="1"/>
    <col min="8690" max="8690" width="1.453125" customWidth="1"/>
    <col min="8691" max="8691" width="6.54296875" customWidth="1"/>
    <col min="8692" max="8692" width="1.453125" customWidth="1"/>
    <col min="8693" max="8693" width="6.54296875" customWidth="1"/>
    <col min="8694" max="8694" width="1.453125" customWidth="1"/>
    <col min="8695" max="8695" width="6.54296875" customWidth="1"/>
    <col min="8696" max="8696" width="1.453125" customWidth="1"/>
    <col min="8697" max="8697" width="6.54296875" customWidth="1"/>
    <col min="8698" max="8698" width="1.453125" customWidth="1"/>
    <col min="8699" max="8699" width="6.54296875" customWidth="1"/>
    <col min="8700" max="8700" width="1.453125" customWidth="1"/>
    <col min="8701" max="8701" width="6.54296875" customWidth="1"/>
    <col min="8702" max="8702" width="1.453125" customWidth="1"/>
    <col min="8703" max="8703" width="6.54296875" customWidth="1"/>
    <col min="8704" max="8704" width="1.453125" customWidth="1"/>
    <col min="8705" max="8705" width="8.984375E-2" customWidth="1"/>
    <col min="8706" max="8706" width="3.453125" customWidth="1"/>
    <col min="8707" max="8707" width="5.453125" customWidth="1"/>
    <col min="8708" max="8708" width="42.453125" customWidth="1"/>
    <col min="8709" max="8709" width="8" customWidth="1"/>
    <col min="8710" max="8710" width="6.453125" customWidth="1"/>
    <col min="8711" max="8711" width="1.453125" customWidth="1"/>
    <col min="8712" max="8712" width="6.453125" customWidth="1"/>
    <col min="8713" max="8713" width="1.453125" customWidth="1"/>
    <col min="8714" max="8714" width="5.54296875" customWidth="1"/>
    <col min="8715" max="8715" width="1.453125" customWidth="1"/>
    <col min="8716" max="8716" width="5.54296875" customWidth="1"/>
    <col min="8717" max="8717" width="1.453125" customWidth="1"/>
    <col min="8718" max="8718" width="5.54296875" customWidth="1"/>
    <col min="8719" max="8719" width="1.453125" customWidth="1"/>
    <col min="8720" max="8720" width="5.54296875" customWidth="1"/>
    <col min="8721" max="8721" width="1.453125" customWidth="1"/>
    <col min="8722" max="8722" width="5.54296875" customWidth="1"/>
    <col min="8723" max="8723" width="1.453125" customWidth="1"/>
    <col min="8724" max="8724" width="5.54296875" customWidth="1"/>
    <col min="8725" max="8725" width="1.453125" customWidth="1"/>
    <col min="8726" max="8726" width="5.54296875" customWidth="1"/>
    <col min="8727" max="8727" width="1.453125" customWidth="1"/>
    <col min="8728" max="8728" width="5.54296875" customWidth="1"/>
    <col min="8729" max="8729" width="1.453125" customWidth="1"/>
    <col min="8730" max="8730" width="5.54296875" customWidth="1"/>
    <col min="8731" max="8731" width="1.453125" customWidth="1"/>
    <col min="8732" max="8732" width="5.54296875" customWidth="1"/>
    <col min="8733" max="8733" width="1.453125" customWidth="1"/>
    <col min="8734" max="8734" width="5.54296875" customWidth="1"/>
    <col min="8735" max="8735" width="1.453125" customWidth="1"/>
    <col min="8736" max="8736" width="5.54296875" customWidth="1"/>
    <col min="8737" max="8737" width="1.453125" customWidth="1"/>
    <col min="8738" max="8738" width="5.54296875" customWidth="1"/>
    <col min="8739" max="8739" width="1.453125" customWidth="1"/>
    <col min="8740" max="8740" width="5.54296875" customWidth="1"/>
    <col min="8741" max="8741" width="1.453125" customWidth="1"/>
    <col min="8742" max="8742" width="5.54296875" customWidth="1"/>
    <col min="8743" max="8743" width="1.453125" customWidth="1"/>
    <col min="8744" max="8744" width="5.54296875" customWidth="1"/>
    <col min="8745" max="8745" width="1.453125" customWidth="1"/>
    <col min="8746" max="8746" width="5.54296875" customWidth="1"/>
    <col min="8747" max="8747" width="1.453125" customWidth="1"/>
    <col min="8748" max="8748" width="5.54296875" customWidth="1"/>
    <col min="8749" max="8749" width="1.453125" customWidth="1"/>
    <col min="8750" max="8750" width="5.54296875" customWidth="1"/>
    <col min="8751" max="8751" width="1.453125" customWidth="1"/>
    <col min="8752" max="8752" width="5.54296875" customWidth="1"/>
    <col min="8753" max="8753" width="1.453125" customWidth="1"/>
    <col min="8912" max="8913" width="0" hidden="1" customWidth="1"/>
    <col min="8914" max="8914" width="8.54296875" customWidth="1"/>
    <col min="8915" max="8915" width="31.90625" customWidth="1"/>
    <col min="8916" max="8916" width="8.453125" customWidth="1"/>
    <col min="8917" max="8917" width="6.54296875" customWidth="1"/>
    <col min="8918" max="8918" width="1.453125" customWidth="1"/>
    <col min="8919" max="8919" width="6.54296875" customWidth="1"/>
    <col min="8920" max="8920" width="1.453125" customWidth="1"/>
    <col min="8921" max="8921" width="6.54296875" customWidth="1"/>
    <col min="8922" max="8922" width="1.453125" customWidth="1"/>
    <col min="8923" max="8923" width="6.54296875" customWidth="1"/>
    <col min="8924" max="8924" width="1.453125" customWidth="1"/>
    <col min="8925" max="8925" width="6.54296875" customWidth="1"/>
    <col min="8926" max="8926" width="1.453125" customWidth="1"/>
    <col min="8927" max="8927" width="6.453125" customWidth="1"/>
    <col min="8928" max="8928" width="1.453125" customWidth="1"/>
    <col min="8929" max="8929" width="6.54296875" customWidth="1"/>
    <col min="8930" max="8930" width="1.453125" customWidth="1"/>
    <col min="8931" max="8931" width="6.54296875" customWidth="1"/>
    <col min="8932" max="8932" width="1.453125" customWidth="1"/>
    <col min="8933" max="8933" width="6.54296875" customWidth="1"/>
    <col min="8934" max="8934" width="1.453125" customWidth="1"/>
    <col min="8935" max="8935" width="6.54296875" customWidth="1"/>
    <col min="8936" max="8936" width="1.453125" customWidth="1"/>
    <col min="8937" max="8937" width="6.54296875" customWidth="1"/>
    <col min="8938" max="8938" width="1.453125" customWidth="1"/>
    <col min="8939" max="8939" width="6.54296875" customWidth="1"/>
    <col min="8940" max="8940" width="1.453125" customWidth="1"/>
    <col min="8941" max="8941" width="6.54296875" customWidth="1"/>
    <col min="8942" max="8942" width="1.453125" customWidth="1"/>
    <col min="8943" max="8943" width="6.54296875" customWidth="1"/>
    <col min="8944" max="8944" width="1.453125" customWidth="1"/>
    <col min="8945" max="8945" width="6.54296875" customWidth="1"/>
    <col min="8946" max="8946" width="1.453125" customWidth="1"/>
    <col min="8947" max="8947" width="6.54296875" customWidth="1"/>
    <col min="8948" max="8948" width="1.453125" customWidth="1"/>
    <col min="8949" max="8949" width="6.54296875" customWidth="1"/>
    <col min="8950" max="8950" width="1.453125" customWidth="1"/>
    <col min="8951" max="8951" width="6.54296875" customWidth="1"/>
    <col min="8952" max="8952" width="1.453125" customWidth="1"/>
    <col min="8953" max="8953" width="6.54296875" customWidth="1"/>
    <col min="8954" max="8954" width="1.453125" customWidth="1"/>
    <col min="8955" max="8955" width="6.54296875" customWidth="1"/>
    <col min="8956" max="8956" width="1.453125" customWidth="1"/>
    <col min="8957" max="8957" width="6.54296875" customWidth="1"/>
    <col min="8958" max="8958" width="1.453125" customWidth="1"/>
    <col min="8959" max="8959" width="6.54296875" customWidth="1"/>
    <col min="8960" max="8960" width="1.453125" customWidth="1"/>
    <col min="8961" max="8961" width="8.984375E-2" customWidth="1"/>
    <col min="8962" max="8962" width="3.453125" customWidth="1"/>
    <col min="8963" max="8963" width="5.453125" customWidth="1"/>
    <col min="8964" max="8964" width="42.453125" customWidth="1"/>
    <col min="8965" max="8965" width="8" customWidth="1"/>
    <col min="8966" max="8966" width="6.453125" customWidth="1"/>
    <col min="8967" max="8967" width="1.453125" customWidth="1"/>
    <col min="8968" max="8968" width="6.453125" customWidth="1"/>
    <col min="8969" max="8969" width="1.453125" customWidth="1"/>
    <col min="8970" max="8970" width="5.54296875" customWidth="1"/>
    <col min="8971" max="8971" width="1.453125" customWidth="1"/>
    <col min="8972" max="8972" width="5.54296875" customWidth="1"/>
    <col min="8973" max="8973" width="1.453125" customWidth="1"/>
    <col min="8974" max="8974" width="5.54296875" customWidth="1"/>
    <col min="8975" max="8975" width="1.453125" customWidth="1"/>
    <col min="8976" max="8976" width="5.54296875" customWidth="1"/>
    <col min="8977" max="8977" width="1.453125" customWidth="1"/>
    <col min="8978" max="8978" width="5.54296875" customWidth="1"/>
    <col min="8979" max="8979" width="1.453125" customWidth="1"/>
    <col min="8980" max="8980" width="5.54296875" customWidth="1"/>
    <col min="8981" max="8981" width="1.453125" customWidth="1"/>
    <col min="8982" max="8982" width="5.54296875" customWidth="1"/>
    <col min="8983" max="8983" width="1.453125" customWidth="1"/>
    <col min="8984" max="8984" width="5.54296875" customWidth="1"/>
    <col min="8985" max="8985" width="1.453125" customWidth="1"/>
    <col min="8986" max="8986" width="5.54296875" customWidth="1"/>
    <col min="8987" max="8987" width="1.453125" customWidth="1"/>
    <col min="8988" max="8988" width="5.54296875" customWidth="1"/>
    <col min="8989" max="8989" width="1.453125" customWidth="1"/>
    <col min="8990" max="8990" width="5.54296875" customWidth="1"/>
    <col min="8991" max="8991" width="1.453125" customWidth="1"/>
    <col min="8992" max="8992" width="5.54296875" customWidth="1"/>
    <col min="8993" max="8993" width="1.453125" customWidth="1"/>
    <col min="8994" max="8994" width="5.54296875" customWidth="1"/>
    <col min="8995" max="8995" width="1.453125" customWidth="1"/>
    <col min="8996" max="8996" width="5.54296875" customWidth="1"/>
    <col min="8997" max="8997" width="1.453125" customWidth="1"/>
    <col min="8998" max="8998" width="5.54296875" customWidth="1"/>
    <col min="8999" max="8999" width="1.453125" customWidth="1"/>
    <col min="9000" max="9000" width="5.54296875" customWidth="1"/>
    <col min="9001" max="9001" width="1.453125" customWidth="1"/>
    <col min="9002" max="9002" width="5.54296875" customWidth="1"/>
    <col min="9003" max="9003" width="1.453125" customWidth="1"/>
    <col min="9004" max="9004" width="5.54296875" customWidth="1"/>
    <col min="9005" max="9005" width="1.453125" customWidth="1"/>
    <col min="9006" max="9006" width="5.54296875" customWidth="1"/>
    <col min="9007" max="9007" width="1.453125" customWidth="1"/>
    <col min="9008" max="9008" width="5.54296875" customWidth="1"/>
    <col min="9009" max="9009" width="1.453125" customWidth="1"/>
    <col min="9168" max="9169" width="0" hidden="1" customWidth="1"/>
    <col min="9170" max="9170" width="8.54296875" customWidth="1"/>
    <col min="9171" max="9171" width="31.90625" customWidth="1"/>
    <col min="9172" max="9172" width="8.453125" customWidth="1"/>
    <col min="9173" max="9173" width="6.54296875" customWidth="1"/>
    <col min="9174" max="9174" width="1.453125" customWidth="1"/>
    <col min="9175" max="9175" width="6.54296875" customWidth="1"/>
    <col min="9176" max="9176" width="1.453125" customWidth="1"/>
    <col min="9177" max="9177" width="6.54296875" customWidth="1"/>
    <col min="9178" max="9178" width="1.453125" customWidth="1"/>
    <col min="9179" max="9179" width="6.54296875" customWidth="1"/>
    <col min="9180" max="9180" width="1.453125" customWidth="1"/>
    <col min="9181" max="9181" width="6.54296875" customWidth="1"/>
    <col min="9182" max="9182" width="1.453125" customWidth="1"/>
    <col min="9183" max="9183" width="6.453125" customWidth="1"/>
    <col min="9184" max="9184" width="1.453125" customWidth="1"/>
    <col min="9185" max="9185" width="6.54296875" customWidth="1"/>
    <col min="9186" max="9186" width="1.453125" customWidth="1"/>
    <col min="9187" max="9187" width="6.54296875" customWidth="1"/>
    <col min="9188" max="9188" width="1.453125" customWidth="1"/>
    <col min="9189" max="9189" width="6.54296875" customWidth="1"/>
    <col min="9190" max="9190" width="1.453125" customWidth="1"/>
    <col min="9191" max="9191" width="6.54296875" customWidth="1"/>
    <col min="9192" max="9192" width="1.453125" customWidth="1"/>
    <col min="9193" max="9193" width="6.54296875" customWidth="1"/>
    <col min="9194" max="9194" width="1.453125" customWidth="1"/>
    <col min="9195" max="9195" width="6.54296875" customWidth="1"/>
    <col min="9196" max="9196" width="1.453125" customWidth="1"/>
    <col min="9197" max="9197" width="6.54296875" customWidth="1"/>
    <col min="9198" max="9198" width="1.453125" customWidth="1"/>
    <col min="9199" max="9199" width="6.54296875" customWidth="1"/>
    <col min="9200" max="9200" width="1.453125" customWidth="1"/>
    <col min="9201" max="9201" width="6.54296875" customWidth="1"/>
    <col min="9202" max="9202" width="1.453125" customWidth="1"/>
    <col min="9203" max="9203" width="6.54296875" customWidth="1"/>
    <col min="9204" max="9204" width="1.453125" customWidth="1"/>
    <col min="9205" max="9205" width="6.54296875" customWidth="1"/>
    <col min="9206" max="9206" width="1.453125" customWidth="1"/>
    <col min="9207" max="9207" width="6.54296875" customWidth="1"/>
    <col min="9208" max="9208" width="1.453125" customWidth="1"/>
    <col min="9209" max="9209" width="6.54296875" customWidth="1"/>
    <col min="9210" max="9210" width="1.453125" customWidth="1"/>
    <col min="9211" max="9211" width="6.54296875" customWidth="1"/>
    <col min="9212" max="9212" width="1.453125" customWidth="1"/>
    <col min="9213" max="9213" width="6.54296875" customWidth="1"/>
    <col min="9214" max="9214" width="1.453125" customWidth="1"/>
    <col min="9215" max="9215" width="6.54296875" customWidth="1"/>
    <col min="9216" max="9216" width="1.453125" customWidth="1"/>
    <col min="9217" max="9217" width="8.984375E-2" customWidth="1"/>
    <col min="9218" max="9218" width="3.453125" customWidth="1"/>
    <col min="9219" max="9219" width="5.453125" customWidth="1"/>
    <col min="9220" max="9220" width="42.453125" customWidth="1"/>
    <col min="9221" max="9221" width="8" customWidth="1"/>
    <col min="9222" max="9222" width="6.453125" customWidth="1"/>
    <col min="9223" max="9223" width="1.453125" customWidth="1"/>
    <col min="9224" max="9224" width="6.453125" customWidth="1"/>
    <col min="9225" max="9225" width="1.453125" customWidth="1"/>
    <col min="9226" max="9226" width="5.54296875" customWidth="1"/>
    <col min="9227" max="9227" width="1.453125" customWidth="1"/>
    <col min="9228" max="9228" width="5.54296875" customWidth="1"/>
    <col min="9229" max="9229" width="1.453125" customWidth="1"/>
    <col min="9230" max="9230" width="5.54296875" customWidth="1"/>
    <col min="9231" max="9231" width="1.453125" customWidth="1"/>
    <col min="9232" max="9232" width="5.54296875" customWidth="1"/>
    <col min="9233" max="9233" width="1.453125" customWidth="1"/>
    <col min="9234" max="9234" width="5.54296875" customWidth="1"/>
    <col min="9235" max="9235" width="1.453125" customWidth="1"/>
    <col min="9236" max="9236" width="5.54296875" customWidth="1"/>
    <col min="9237" max="9237" width="1.453125" customWidth="1"/>
    <col min="9238" max="9238" width="5.54296875" customWidth="1"/>
    <col min="9239" max="9239" width="1.453125" customWidth="1"/>
    <col min="9240" max="9240" width="5.54296875" customWidth="1"/>
    <col min="9241" max="9241" width="1.453125" customWidth="1"/>
    <col min="9242" max="9242" width="5.54296875" customWidth="1"/>
    <col min="9243" max="9243" width="1.453125" customWidth="1"/>
    <col min="9244" max="9244" width="5.54296875" customWidth="1"/>
    <col min="9245" max="9245" width="1.453125" customWidth="1"/>
    <col min="9246" max="9246" width="5.54296875" customWidth="1"/>
    <col min="9247" max="9247" width="1.453125" customWidth="1"/>
    <col min="9248" max="9248" width="5.54296875" customWidth="1"/>
    <col min="9249" max="9249" width="1.453125" customWidth="1"/>
    <col min="9250" max="9250" width="5.54296875" customWidth="1"/>
    <col min="9251" max="9251" width="1.453125" customWidth="1"/>
    <col min="9252" max="9252" width="5.54296875" customWidth="1"/>
    <col min="9253" max="9253" width="1.453125" customWidth="1"/>
    <col min="9254" max="9254" width="5.54296875" customWidth="1"/>
    <col min="9255" max="9255" width="1.453125" customWidth="1"/>
    <col min="9256" max="9256" width="5.54296875" customWidth="1"/>
    <col min="9257" max="9257" width="1.453125" customWidth="1"/>
    <col min="9258" max="9258" width="5.54296875" customWidth="1"/>
    <col min="9259" max="9259" width="1.453125" customWidth="1"/>
    <col min="9260" max="9260" width="5.54296875" customWidth="1"/>
    <col min="9261" max="9261" width="1.453125" customWidth="1"/>
    <col min="9262" max="9262" width="5.54296875" customWidth="1"/>
    <col min="9263" max="9263" width="1.453125" customWidth="1"/>
    <col min="9264" max="9264" width="5.54296875" customWidth="1"/>
    <col min="9265" max="9265" width="1.453125" customWidth="1"/>
    <col min="9424" max="9425" width="0" hidden="1" customWidth="1"/>
    <col min="9426" max="9426" width="8.54296875" customWidth="1"/>
    <col min="9427" max="9427" width="31.90625" customWidth="1"/>
    <col min="9428" max="9428" width="8.453125" customWidth="1"/>
    <col min="9429" max="9429" width="6.54296875" customWidth="1"/>
    <col min="9430" max="9430" width="1.453125" customWidth="1"/>
    <col min="9431" max="9431" width="6.54296875" customWidth="1"/>
    <col min="9432" max="9432" width="1.453125" customWidth="1"/>
    <col min="9433" max="9433" width="6.54296875" customWidth="1"/>
    <col min="9434" max="9434" width="1.453125" customWidth="1"/>
    <col min="9435" max="9435" width="6.54296875" customWidth="1"/>
    <col min="9436" max="9436" width="1.453125" customWidth="1"/>
    <col min="9437" max="9437" width="6.54296875" customWidth="1"/>
    <col min="9438" max="9438" width="1.453125" customWidth="1"/>
    <col min="9439" max="9439" width="6.453125" customWidth="1"/>
    <col min="9440" max="9440" width="1.453125" customWidth="1"/>
    <col min="9441" max="9441" width="6.54296875" customWidth="1"/>
    <col min="9442" max="9442" width="1.453125" customWidth="1"/>
    <col min="9443" max="9443" width="6.54296875" customWidth="1"/>
    <col min="9444" max="9444" width="1.453125" customWidth="1"/>
    <col min="9445" max="9445" width="6.54296875" customWidth="1"/>
    <col min="9446" max="9446" width="1.453125" customWidth="1"/>
    <col min="9447" max="9447" width="6.54296875" customWidth="1"/>
    <col min="9448" max="9448" width="1.453125" customWidth="1"/>
    <col min="9449" max="9449" width="6.54296875" customWidth="1"/>
    <col min="9450" max="9450" width="1.453125" customWidth="1"/>
    <col min="9451" max="9451" width="6.54296875" customWidth="1"/>
    <col min="9452" max="9452" width="1.453125" customWidth="1"/>
    <col min="9453" max="9453" width="6.54296875" customWidth="1"/>
    <col min="9454" max="9454" width="1.453125" customWidth="1"/>
    <col min="9455" max="9455" width="6.54296875" customWidth="1"/>
    <col min="9456" max="9456" width="1.453125" customWidth="1"/>
    <col min="9457" max="9457" width="6.54296875" customWidth="1"/>
    <col min="9458" max="9458" width="1.453125" customWidth="1"/>
    <col min="9459" max="9459" width="6.54296875" customWidth="1"/>
    <col min="9460" max="9460" width="1.453125" customWidth="1"/>
    <col min="9461" max="9461" width="6.54296875" customWidth="1"/>
    <col min="9462" max="9462" width="1.453125" customWidth="1"/>
    <col min="9463" max="9463" width="6.54296875" customWidth="1"/>
    <col min="9464" max="9464" width="1.453125" customWidth="1"/>
    <col min="9465" max="9465" width="6.54296875" customWidth="1"/>
    <col min="9466" max="9466" width="1.453125" customWidth="1"/>
    <col min="9467" max="9467" width="6.54296875" customWidth="1"/>
    <col min="9468" max="9468" width="1.453125" customWidth="1"/>
    <col min="9469" max="9469" width="6.54296875" customWidth="1"/>
    <col min="9470" max="9470" width="1.453125" customWidth="1"/>
    <col min="9471" max="9471" width="6.54296875" customWidth="1"/>
    <col min="9472" max="9472" width="1.453125" customWidth="1"/>
    <col min="9473" max="9473" width="8.984375E-2" customWidth="1"/>
    <col min="9474" max="9474" width="3.453125" customWidth="1"/>
    <col min="9475" max="9475" width="5.453125" customWidth="1"/>
    <col min="9476" max="9476" width="42.453125" customWidth="1"/>
    <col min="9477" max="9477" width="8" customWidth="1"/>
    <col min="9478" max="9478" width="6.453125" customWidth="1"/>
    <col min="9479" max="9479" width="1.453125" customWidth="1"/>
    <col min="9480" max="9480" width="6.453125" customWidth="1"/>
    <col min="9481" max="9481" width="1.453125" customWidth="1"/>
    <col min="9482" max="9482" width="5.54296875" customWidth="1"/>
    <col min="9483" max="9483" width="1.453125" customWidth="1"/>
    <col min="9484" max="9484" width="5.54296875" customWidth="1"/>
    <col min="9485" max="9485" width="1.453125" customWidth="1"/>
    <col min="9486" max="9486" width="5.54296875" customWidth="1"/>
    <col min="9487" max="9487" width="1.453125" customWidth="1"/>
    <col min="9488" max="9488" width="5.54296875" customWidth="1"/>
    <col min="9489" max="9489" width="1.453125" customWidth="1"/>
    <col min="9490" max="9490" width="5.54296875" customWidth="1"/>
    <col min="9491" max="9491" width="1.453125" customWidth="1"/>
    <col min="9492" max="9492" width="5.54296875" customWidth="1"/>
    <col min="9493" max="9493" width="1.453125" customWidth="1"/>
    <col min="9494" max="9494" width="5.54296875" customWidth="1"/>
    <col min="9495" max="9495" width="1.453125" customWidth="1"/>
    <col min="9496" max="9496" width="5.54296875" customWidth="1"/>
    <col min="9497" max="9497" width="1.453125" customWidth="1"/>
    <col min="9498" max="9498" width="5.54296875" customWidth="1"/>
    <col min="9499" max="9499" width="1.453125" customWidth="1"/>
    <col min="9500" max="9500" width="5.54296875" customWidth="1"/>
    <col min="9501" max="9501" width="1.453125" customWidth="1"/>
    <col min="9502" max="9502" width="5.54296875" customWidth="1"/>
    <col min="9503" max="9503" width="1.453125" customWidth="1"/>
    <col min="9504" max="9504" width="5.54296875" customWidth="1"/>
    <col min="9505" max="9505" width="1.453125" customWidth="1"/>
    <col min="9506" max="9506" width="5.54296875" customWidth="1"/>
    <col min="9507" max="9507" width="1.453125" customWidth="1"/>
    <col min="9508" max="9508" width="5.54296875" customWidth="1"/>
    <col min="9509" max="9509" width="1.453125" customWidth="1"/>
    <col min="9510" max="9510" width="5.54296875" customWidth="1"/>
    <col min="9511" max="9511" width="1.453125" customWidth="1"/>
    <col min="9512" max="9512" width="5.54296875" customWidth="1"/>
    <col min="9513" max="9513" width="1.453125" customWidth="1"/>
    <col min="9514" max="9514" width="5.54296875" customWidth="1"/>
    <col min="9515" max="9515" width="1.453125" customWidth="1"/>
    <col min="9516" max="9516" width="5.54296875" customWidth="1"/>
    <col min="9517" max="9517" width="1.453125" customWidth="1"/>
    <col min="9518" max="9518" width="5.54296875" customWidth="1"/>
    <col min="9519" max="9519" width="1.453125" customWidth="1"/>
    <col min="9520" max="9520" width="5.54296875" customWidth="1"/>
    <col min="9521" max="9521" width="1.453125" customWidth="1"/>
    <col min="9680" max="9681" width="0" hidden="1" customWidth="1"/>
    <col min="9682" max="9682" width="8.54296875" customWidth="1"/>
    <col min="9683" max="9683" width="31.90625" customWidth="1"/>
    <col min="9684" max="9684" width="8.453125" customWidth="1"/>
    <col min="9685" max="9685" width="6.54296875" customWidth="1"/>
    <col min="9686" max="9686" width="1.453125" customWidth="1"/>
    <col min="9687" max="9687" width="6.54296875" customWidth="1"/>
    <col min="9688" max="9688" width="1.453125" customWidth="1"/>
    <col min="9689" max="9689" width="6.54296875" customWidth="1"/>
    <col min="9690" max="9690" width="1.453125" customWidth="1"/>
    <col min="9691" max="9691" width="6.54296875" customWidth="1"/>
    <col min="9692" max="9692" width="1.453125" customWidth="1"/>
    <col min="9693" max="9693" width="6.54296875" customWidth="1"/>
    <col min="9694" max="9694" width="1.453125" customWidth="1"/>
    <col min="9695" max="9695" width="6.453125" customWidth="1"/>
    <col min="9696" max="9696" width="1.453125" customWidth="1"/>
    <col min="9697" max="9697" width="6.54296875" customWidth="1"/>
    <col min="9698" max="9698" width="1.453125" customWidth="1"/>
    <col min="9699" max="9699" width="6.54296875" customWidth="1"/>
    <col min="9700" max="9700" width="1.453125" customWidth="1"/>
    <col min="9701" max="9701" width="6.54296875" customWidth="1"/>
    <col min="9702" max="9702" width="1.453125" customWidth="1"/>
    <col min="9703" max="9703" width="6.54296875" customWidth="1"/>
    <col min="9704" max="9704" width="1.453125" customWidth="1"/>
    <col min="9705" max="9705" width="6.54296875" customWidth="1"/>
    <col min="9706" max="9706" width="1.453125" customWidth="1"/>
    <col min="9707" max="9707" width="6.54296875" customWidth="1"/>
    <col min="9708" max="9708" width="1.453125" customWidth="1"/>
    <col min="9709" max="9709" width="6.54296875" customWidth="1"/>
    <col min="9710" max="9710" width="1.453125" customWidth="1"/>
    <col min="9711" max="9711" width="6.54296875" customWidth="1"/>
    <col min="9712" max="9712" width="1.453125" customWidth="1"/>
    <col min="9713" max="9713" width="6.54296875" customWidth="1"/>
    <col min="9714" max="9714" width="1.453125" customWidth="1"/>
    <col min="9715" max="9715" width="6.54296875" customWidth="1"/>
    <col min="9716" max="9716" width="1.453125" customWidth="1"/>
    <col min="9717" max="9717" width="6.54296875" customWidth="1"/>
    <col min="9718" max="9718" width="1.453125" customWidth="1"/>
    <col min="9719" max="9719" width="6.54296875" customWidth="1"/>
    <col min="9720" max="9720" width="1.453125" customWidth="1"/>
    <col min="9721" max="9721" width="6.54296875" customWidth="1"/>
    <col min="9722" max="9722" width="1.453125" customWidth="1"/>
    <col min="9723" max="9723" width="6.54296875" customWidth="1"/>
    <col min="9724" max="9724" width="1.453125" customWidth="1"/>
    <col min="9725" max="9725" width="6.54296875" customWidth="1"/>
    <col min="9726" max="9726" width="1.453125" customWidth="1"/>
    <col min="9727" max="9727" width="6.54296875" customWidth="1"/>
    <col min="9728" max="9728" width="1.453125" customWidth="1"/>
    <col min="9729" max="9729" width="8.984375E-2" customWidth="1"/>
    <col min="9730" max="9730" width="3.453125" customWidth="1"/>
    <col min="9731" max="9731" width="5.453125" customWidth="1"/>
    <col min="9732" max="9732" width="42.453125" customWidth="1"/>
    <col min="9733" max="9733" width="8" customWidth="1"/>
    <col min="9734" max="9734" width="6.453125" customWidth="1"/>
    <col min="9735" max="9735" width="1.453125" customWidth="1"/>
    <col min="9736" max="9736" width="6.453125" customWidth="1"/>
    <col min="9737" max="9737" width="1.453125" customWidth="1"/>
    <col min="9738" max="9738" width="5.54296875" customWidth="1"/>
    <col min="9739" max="9739" width="1.453125" customWidth="1"/>
    <col min="9740" max="9740" width="5.54296875" customWidth="1"/>
    <col min="9741" max="9741" width="1.453125" customWidth="1"/>
    <col min="9742" max="9742" width="5.54296875" customWidth="1"/>
    <col min="9743" max="9743" width="1.453125" customWidth="1"/>
    <col min="9744" max="9744" width="5.54296875" customWidth="1"/>
    <col min="9745" max="9745" width="1.453125" customWidth="1"/>
    <col min="9746" max="9746" width="5.54296875" customWidth="1"/>
    <col min="9747" max="9747" width="1.453125" customWidth="1"/>
    <col min="9748" max="9748" width="5.54296875" customWidth="1"/>
    <col min="9749" max="9749" width="1.453125" customWidth="1"/>
    <col min="9750" max="9750" width="5.54296875" customWidth="1"/>
    <col min="9751" max="9751" width="1.453125" customWidth="1"/>
    <col min="9752" max="9752" width="5.54296875" customWidth="1"/>
    <col min="9753" max="9753" width="1.453125" customWidth="1"/>
    <col min="9754" max="9754" width="5.54296875" customWidth="1"/>
    <col min="9755" max="9755" width="1.453125" customWidth="1"/>
    <col min="9756" max="9756" width="5.54296875" customWidth="1"/>
    <col min="9757" max="9757" width="1.453125" customWidth="1"/>
    <col min="9758" max="9758" width="5.54296875" customWidth="1"/>
    <col min="9759" max="9759" width="1.453125" customWidth="1"/>
    <col min="9760" max="9760" width="5.54296875" customWidth="1"/>
    <col min="9761" max="9761" width="1.453125" customWidth="1"/>
    <col min="9762" max="9762" width="5.54296875" customWidth="1"/>
    <col min="9763" max="9763" width="1.453125" customWidth="1"/>
    <col min="9764" max="9764" width="5.54296875" customWidth="1"/>
    <col min="9765" max="9765" width="1.453125" customWidth="1"/>
    <col min="9766" max="9766" width="5.54296875" customWidth="1"/>
    <col min="9767" max="9767" width="1.453125" customWidth="1"/>
    <col min="9768" max="9768" width="5.54296875" customWidth="1"/>
    <col min="9769" max="9769" width="1.453125" customWidth="1"/>
    <col min="9770" max="9770" width="5.54296875" customWidth="1"/>
    <col min="9771" max="9771" width="1.453125" customWidth="1"/>
    <col min="9772" max="9772" width="5.54296875" customWidth="1"/>
    <col min="9773" max="9773" width="1.453125" customWidth="1"/>
    <col min="9774" max="9774" width="5.54296875" customWidth="1"/>
    <col min="9775" max="9775" width="1.453125" customWidth="1"/>
    <col min="9776" max="9776" width="5.54296875" customWidth="1"/>
    <col min="9777" max="9777" width="1.453125" customWidth="1"/>
    <col min="9936" max="9937" width="0" hidden="1" customWidth="1"/>
    <col min="9938" max="9938" width="8.54296875" customWidth="1"/>
    <col min="9939" max="9939" width="31.90625" customWidth="1"/>
    <col min="9940" max="9940" width="8.453125" customWidth="1"/>
    <col min="9941" max="9941" width="6.54296875" customWidth="1"/>
    <col min="9942" max="9942" width="1.453125" customWidth="1"/>
    <col min="9943" max="9943" width="6.54296875" customWidth="1"/>
    <col min="9944" max="9944" width="1.453125" customWidth="1"/>
    <col min="9945" max="9945" width="6.54296875" customWidth="1"/>
    <col min="9946" max="9946" width="1.453125" customWidth="1"/>
    <col min="9947" max="9947" width="6.54296875" customWidth="1"/>
    <col min="9948" max="9948" width="1.453125" customWidth="1"/>
    <col min="9949" max="9949" width="6.54296875" customWidth="1"/>
    <col min="9950" max="9950" width="1.453125" customWidth="1"/>
    <col min="9951" max="9951" width="6.453125" customWidth="1"/>
    <col min="9952" max="9952" width="1.453125" customWidth="1"/>
    <col min="9953" max="9953" width="6.54296875" customWidth="1"/>
    <col min="9954" max="9954" width="1.453125" customWidth="1"/>
    <col min="9955" max="9955" width="6.54296875" customWidth="1"/>
    <col min="9956" max="9956" width="1.453125" customWidth="1"/>
    <col min="9957" max="9957" width="6.54296875" customWidth="1"/>
    <col min="9958" max="9958" width="1.453125" customWidth="1"/>
    <col min="9959" max="9959" width="6.54296875" customWidth="1"/>
    <col min="9960" max="9960" width="1.453125" customWidth="1"/>
    <col min="9961" max="9961" width="6.54296875" customWidth="1"/>
    <col min="9962" max="9962" width="1.453125" customWidth="1"/>
    <col min="9963" max="9963" width="6.54296875" customWidth="1"/>
    <col min="9964" max="9964" width="1.453125" customWidth="1"/>
    <col min="9965" max="9965" width="6.54296875" customWidth="1"/>
    <col min="9966" max="9966" width="1.453125" customWidth="1"/>
    <col min="9967" max="9967" width="6.54296875" customWidth="1"/>
    <col min="9968" max="9968" width="1.453125" customWidth="1"/>
    <col min="9969" max="9969" width="6.54296875" customWidth="1"/>
    <col min="9970" max="9970" width="1.453125" customWidth="1"/>
    <col min="9971" max="9971" width="6.54296875" customWidth="1"/>
    <col min="9972" max="9972" width="1.453125" customWidth="1"/>
    <col min="9973" max="9973" width="6.54296875" customWidth="1"/>
    <col min="9974" max="9974" width="1.453125" customWidth="1"/>
    <col min="9975" max="9975" width="6.54296875" customWidth="1"/>
    <col min="9976" max="9976" width="1.453125" customWidth="1"/>
    <col min="9977" max="9977" width="6.54296875" customWidth="1"/>
    <col min="9978" max="9978" width="1.453125" customWidth="1"/>
    <col min="9979" max="9979" width="6.54296875" customWidth="1"/>
    <col min="9980" max="9980" width="1.453125" customWidth="1"/>
    <col min="9981" max="9981" width="6.54296875" customWidth="1"/>
    <col min="9982" max="9982" width="1.453125" customWidth="1"/>
    <col min="9983" max="9983" width="6.54296875" customWidth="1"/>
    <col min="9984" max="9984" width="1.453125" customWidth="1"/>
    <col min="9985" max="9985" width="8.984375E-2" customWidth="1"/>
    <col min="9986" max="9986" width="3.453125" customWidth="1"/>
    <col min="9987" max="9987" width="5.453125" customWidth="1"/>
    <col min="9988" max="9988" width="42.453125" customWidth="1"/>
    <col min="9989" max="9989" width="8" customWidth="1"/>
    <col min="9990" max="9990" width="6.453125" customWidth="1"/>
    <col min="9991" max="9991" width="1.453125" customWidth="1"/>
    <col min="9992" max="9992" width="6.453125" customWidth="1"/>
    <col min="9993" max="9993" width="1.453125" customWidth="1"/>
    <col min="9994" max="9994" width="5.54296875" customWidth="1"/>
    <col min="9995" max="9995" width="1.453125" customWidth="1"/>
    <col min="9996" max="9996" width="5.54296875" customWidth="1"/>
    <col min="9997" max="9997" width="1.453125" customWidth="1"/>
    <col min="9998" max="9998" width="5.54296875" customWidth="1"/>
    <col min="9999" max="9999" width="1.453125" customWidth="1"/>
    <col min="10000" max="10000" width="5.54296875" customWidth="1"/>
    <col min="10001" max="10001" width="1.453125" customWidth="1"/>
    <col min="10002" max="10002" width="5.54296875" customWidth="1"/>
    <col min="10003" max="10003" width="1.453125" customWidth="1"/>
    <col min="10004" max="10004" width="5.54296875" customWidth="1"/>
    <col min="10005" max="10005" width="1.453125" customWidth="1"/>
    <col min="10006" max="10006" width="5.54296875" customWidth="1"/>
    <col min="10007" max="10007" width="1.453125" customWidth="1"/>
    <col min="10008" max="10008" width="5.54296875" customWidth="1"/>
    <col min="10009" max="10009" width="1.453125" customWidth="1"/>
    <col min="10010" max="10010" width="5.54296875" customWidth="1"/>
    <col min="10011" max="10011" width="1.453125" customWidth="1"/>
    <col min="10012" max="10012" width="5.54296875" customWidth="1"/>
    <col min="10013" max="10013" width="1.453125" customWidth="1"/>
    <col min="10014" max="10014" width="5.54296875" customWidth="1"/>
    <col min="10015" max="10015" width="1.453125" customWidth="1"/>
    <col min="10016" max="10016" width="5.54296875" customWidth="1"/>
    <col min="10017" max="10017" width="1.453125" customWidth="1"/>
    <col min="10018" max="10018" width="5.54296875" customWidth="1"/>
    <col min="10019" max="10019" width="1.453125" customWidth="1"/>
    <col min="10020" max="10020" width="5.54296875" customWidth="1"/>
    <col min="10021" max="10021" width="1.453125" customWidth="1"/>
    <col min="10022" max="10022" width="5.54296875" customWidth="1"/>
    <col min="10023" max="10023" width="1.453125" customWidth="1"/>
    <col min="10024" max="10024" width="5.54296875" customWidth="1"/>
    <col min="10025" max="10025" width="1.453125" customWidth="1"/>
    <col min="10026" max="10026" width="5.54296875" customWidth="1"/>
    <col min="10027" max="10027" width="1.453125" customWidth="1"/>
    <col min="10028" max="10028" width="5.54296875" customWidth="1"/>
    <col min="10029" max="10029" width="1.453125" customWidth="1"/>
    <col min="10030" max="10030" width="5.54296875" customWidth="1"/>
    <col min="10031" max="10031" width="1.453125" customWidth="1"/>
    <col min="10032" max="10032" width="5.54296875" customWidth="1"/>
    <col min="10033" max="10033" width="1.453125" customWidth="1"/>
    <col min="10192" max="10193" width="0" hidden="1" customWidth="1"/>
    <col min="10194" max="10194" width="8.54296875" customWidth="1"/>
    <col min="10195" max="10195" width="31.90625" customWidth="1"/>
    <col min="10196" max="10196" width="8.453125" customWidth="1"/>
    <col min="10197" max="10197" width="6.54296875" customWidth="1"/>
    <col min="10198" max="10198" width="1.453125" customWidth="1"/>
    <col min="10199" max="10199" width="6.54296875" customWidth="1"/>
    <col min="10200" max="10200" width="1.453125" customWidth="1"/>
    <col min="10201" max="10201" width="6.54296875" customWidth="1"/>
    <col min="10202" max="10202" width="1.453125" customWidth="1"/>
    <col min="10203" max="10203" width="6.54296875" customWidth="1"/>
    <col min="10204" max="10204" width="1.453125" customWidth="1"/>
    <col min="10205" max="10205" width="6.54296875" customWidth="1"/>
    <col min="10206" max="10206" width="1.453125" customWidth="1"/>
    <col min="10207" max="10207" width="6.453125" customWidth="1"/>
    <col min="10208" max="10208" width="1.453125" customWidth="1"/>
    <col min="10209" max="10209" width="6.54296875" customWidth="1"/>
    <col min="10210" max="10210" width="1.453125" customWidth="1"/>
    <col min="10211" max="10211" width="6.54296875" customWidth="1"/>
    <col min="10212" max="10212" width="1.453125" customWidth="1"/>
    <col min="10213" max="10213" width="6.54296875" customWidth="1"/>
    <col min="10214" max="10214" width="1.453125" customWidth="1"/>
    <col min="10215" max="10215" width="6.54296875" customWidth="1"/>
    <col min="10216" max="10216" width="1.453125" customWidth="1"/>
    <col min="10217" max="10217" width="6.54296875" customWidth="1"/>
    <col min="10218" max="10218" width="1.453125" customWidth="1"/>
    <col min="10219" max="10219" width="6.54296875" customWidth="1"/>
    <col min="10220" max="10220" width="1.453125" customWidth="1"/>
    <col min="10221" max="10221" width="6.54296875" customWidth="1"/>
    <col min="10222" max="10222" width="1.453125" customWidth="1"/>
    <col min="10223" max="10223" width="6.54296875" customWidth="1"/>
    <col min="10224" max="10224" width="1.453125" customWidth="1"/>
    <col min="10225" max="10225" width="6.54296875" customWidth="1"/>
    <col min="10226" max="10226" width="1.453125" customWidth="1"/>
    <col min="10227" max="10227" width="6.54296875" customWidth="1"/>
    <col min="10228" max="10228" width="1.453125" customWidth="1"/>
    <col min="10229" max="10229" width="6.54296875" customWidth="1"/>
    <col min="10230" max="10230" width="1.453125" customWidth="1"/>
    <col min="10231" max="10231" width="6.54296875" customWidth="1"/>
    <col min="10232" max="10232" width="1.453125" customWidth="1"/>
    <col min="10233" max="10233" width="6.54296875" customWidth="1"/>
    <col min="10234" max="10234" width="1.453125" customWidth="1"/>
    <col min="10235" max="10235" width="6.54296875" customWidth="1"/>
    <col min="10236" max="10236" width="1.453125" customWidth="1"/>
    <col min="10237" max="10237" width="6.54296875" customWidth="1"/>
    <col min="10238" max="10238" width="1.453125" customWidth="1"/>
    <col min="10239" max="10239" width="6.54296875" customWidth="1"/>
    <col min="10240" max="10240" width="1.453125" customWidth="1"/>
    <col min="10241" max="10241" width="8.984375E-2" customWidth="1"/>
    <col min="10242" max="10242" width="3.453125" customWidth="1"/>
    <col min="10243" max="10243" width="5.453125" customWidth="1"/>
    <col min="10244" max="10244" width="42.453125" customWidth="1"/>
    <col min="10245" max="10245" width="8" customWidth="1"/>
    <col min="10246" max="10246" width="6.453125" customWidth="1"/>
    <col min="10247" max="10247" width="1.453125" customWidth="1"/>
    <col min="10248" max="10248" width="6.453125" customWidth="1"/>
    <col min="10249" max="10249" width="1.453125" customWidth="1"/>
    <col min="10250" max="10250" width="5.54296875" customWidth="1"/>
    <col min="10251" max="10251" width="1.453125" customWidth="1"/>
    <col min="10252" max="10252" width="5.54296875" customWidth="1"/>
    <col min="10253" max="10253" width="1.453125" customWidth="1"/>
    <col min="10254" max="10254" width="5.54296875" customWidth="1"/>
    <col min="10255" max="10255" width="1.453125" customWidth="1"/>
    <col min="10256" max="10256" width="5.54296875" customWidth="1"/>
    <col min="10257" max="10257" width="1.453125" customWidth="1"/>
    <col min="10258" max="10258" width="5.54296875" customWidth="1"/>
    <col min="10259" max="10259" width="1.453125" customWidth="1"/>
    <col min="10260" max="10260" width="5.54296875" customWidth="1"/>
    <col min="10261" max="10261" width="1.453125" customWidth="1"/>
    <col min="10262" max="10262" width="5.54296875" customWidth="1"/>
    <col min="10263" max="10263" width="1.453125" customWidth="1"/>
    <col min="10264" max="10264" width="5.54296875" customWidth="1"/>
    <col min="10265" max="10265" width="1.453125" customWidth="1"/>
    <col min="10266" max="10266" width="5.54296875" customWidth="1"/>
    <col min="10267" max="10267" width="1.453125" customWidth="1"/>
    <col min="10268" max="10268" width="5.54296875" customWidth="1"/>
    <col min="10269" max="10269" width="1.453125" customWidth="1"/>
    <col min="10270" max="10270" width="5.54296875" customWidth="1"/>
    <col min="10271" max="10271" width="1.453125" customWidth="1"/>
    <col min="10272" max="10272" width="5.54296875" customWidth="1"/>
    <col min="10273" max="10273" width="1.453125" customWidth="1"/>
    <col min="10274" max="10274" width="5.54296875" customWidth="1"/>
    <col min="10275" max="10275" width="1.453125" customWidth="1"/>
    <col min="10276" max="10276" width="5.54296875" customWidth="1"/>
    <col min="10277" max="10277" width="1.453125" customWidth="1"/>
    <col min="10278" max="10278" width="5.54296875" customWidth="1"/>
    <col min="10279" max="10279" width="1.453125" customWidth="1"/>
    <col min="10280" max="10280" width="5.54296875" customWidth="1"/>
    <col min="10281" max="10281" width="1.453125" customWidth="1"/>
    <col min="10282" max="10282" width="5.54296875" customWidth="1"/>
    <col min="10283" max="10283" width="1.453125" customWidth="1"/>
    <col min="10284" max="10284" width="5.54296875" customWidth="1"/>
    <col min="10285" max="10285" width="1.453125" customWidth="1"/>
    <col min="10286" max="10286" width="5.54296875" customWidth="1"/>
    <col min="10287" max="10287" width="1.453125" customWidth="1"/>
    <col min="10288" max="10288" width="5.54296875" customWidth="1"/>
    <col min="10289" max="10289" width="1.453125" customWidth="1"/>
    <col min="10448" max="10449" width="0" hidden="1" customWidth="1"/>
    <col min="10450" max="10450" width="8.54296875" customWidth="1"/>
    <col min="10451" max="10451" width="31.90625" customWidth="1"/>
    <col min="10452" max="10452" width="8.453125" customWidth="1"/>
    <col min="10453" max="10453" width="6.54296875" customWidth="1"/>
    <col min="10454" max="10454" width="1.453125" customWidth="1"/>
    <col min="10455" max="10455" width="6.54296875" customWidth="1"/>
    <col min="10456" max="10456" width="1.453125" customWidth="1"/>
    <col min="10457" max="10457" width="6.54296875" customWidth="1"/>
    <col min="10458" max="10458" width="1.453125" customWidth="1"/>
    <col min="10459" max="10459" width="6.54296875" customWidth="1"/>
    <col min="10460" max="10460" width="1.453125" customWidth="1"/>
    <col min="10461" max="10461" width="6.54296875" customWidth="1"/>
    <col min="10462" max="10462" width="1.453125" customWidth="1"/>
    <col min="10463" max="10463" width="6.453125" customWidth="1"/>
    <col min="10464" max="10464" width="1.453125" customWidth="1"/>
    <col min="10465" max="10465" width="6.54296875" customWidth="1"/>
    <col min="10466" max="10466" width="1.453125" customWidth="1"/>
    <col min="10467" max="10467" width="6.54296875" customWidth="1"/>
    <col min="10468" max="10468" width="1.453125" customWidth="1"/>
    <col min="10469" max="10469" width="6.54296875" customWidth="1"/>
    <col min="10470" max="10470" width="1.453125" customWidth="1"/>
    <col min="10471" max="10471" width="6.54296875" customWidth="1"/>
    <col min="10472" max="10472" width="1.453125" customWidth="1"/>
    <col min="10473" max="10473" width="6.54296875" customWidth="1"/>
    <col min="10474" max="10474" width="1.453125" customWidth="1"/>
    <col min="10475" max="10475" width="6.54296875" customWidth="1"/>
    <col min="10476" max="10476" width="1.453125" customWidth="1"/>
    <col min="10477" max="10477" width="6.54296875" customWidth="1"/>
    <col min="10478" max="10478" width="1.453125" customWidth="1"/>
    <col min="10479" max="10479" width="6.54296875" customWidth="1"/>
    <col min="10480" max="10480" width="1.453125" customWidth="1"/>
    <col min="10481" max="10481" width="6.54296875" customWidth="1"/>
    <col min="10482" max="10482" width="1.453125" customWidth="1"/>
    <col min="10483" max="10483" width="6.54296875" customWidth="1"/>
    <col min="10484" max="10484" width="1.453125" customWidth="1"/>
    <col min="10485" max="10485" width="6.54296875" customWidth="1"/>
    <col min="10486" max="10486" width="1.453125" customWidth="1"/>
    <col min="10487" max="10487" width="6.54296875" customWidth="1"/>
    <col min="10488" max="10488" width="1.453125" customWidth="1"/>
    <col min="10489" max="10489" width="6.54296875" customWidth="1"/>
    <col min="10490" max="10490" width="1.453125" customWidth="1"/>
    <col min="10491" max="10491" width="6.54296875" customWidth="1"/>
    <col min="10492" max="10492" width="1.453125" customWidth="1"/>
    <col min="10493" max="10493" width="6.54296875" customWidth="1"/>
    <col min="10494" max="10494" width="1.453125" customWidth="1"/>
    <col min="10495" max="10495" width="6.54296875" customWidth="1"/>
    <col min="10496" max="10496" width="1.453125" customWidth="1"/>
    <col min="10497" max="10497" width="8.984375E-2" customWidth="1"/>
    <col min="10498" max="10498" width="3.453125" customWidth="1"/>
    <col min="10499" max="10499" width="5.453125" customWidth="1"/>
    <col min="10500" max="10500" width="42.453125" customWidth="1"/>
    <col min="10501" max="10501" width="8" customWidth="1"/>
    <col min="10502" max="10502" width="6.453125" customWidth="1"/>
    <col min="10503" max="10503" width="1.453125" customWidth="1"/>
    <col min="10504" max="10504" width="6.453125" customWidth="1"/>
    <col min="10505" max="10505" width="1.453125" customWidth="1"/>
    <col min="10506" max="10506" width="5.54296875" customWidth="1"/>
    <col min="10507" max="10507" width="1.453125" customWidth="1"/>
    <col min="10508" max="10508" width="5.54296875" customWidth="1"/>
    <col min="10509" max="10509" width="1.453125" customWidth="1"/>
    <col min="10510" max="10510" width="5.54296875" customWidth="1"/>
    <col min="10511" max="10511" width="1.453125" customWidth="1"/>
    <col min="10512" max="10512" width="5.54296875" customWidth="1"/>
    <col min="10513" max="10513" width="1.453125" customWidth="1"/>
    <col min="10514" max="10514" width="5.54296875" customWidth="1"/>
    <col min="10515" max="10515" width="1.453125" customWidth="1"/>
    <col min="10516" max="10516" width="5.54296875" customWidth="1"/>
    <col min="10517" max="10517" width="1.453125" customWidth="1"/>
    <col min="10518" max="10518" width="5.54296875" customWidth="1"/>
    <col min="10519" max="10519" width="1.453125" customWidth="1"/>
    <col min="10520" max="10520" width="5.54296875" customWidth="1"/>
    <col min="10521" max="10521" width="1.453125" customWidth="1"/>
    <col min="10522" max="10522" width="5.54296875" customWidth="1"/>
    <col min="10523" max="10523" width="1.453125" customWidth="1"/>
    <col min="10524" max="10524" width="5.54296875" customWidth="1"/>
    <col min="10525" max="10525" width="1.453125" customWidth="1"/>
    <col min="10526" max="10526" width="5.54296875" customWidth="1"/>
    <col min="10527" max="10527" width="1.453125" customWidth="1"/>
    <col min="10528" max="10528" width="5.54296875" customWidth="1"/>
    <col min="10529" max="10529" width="1.453125" customWidth="1"/>
    <col min="10530" max="10530" width="5.54296875" customWidth="1"/>
    <col min="10531" max="10531" width="1.453125" customWidth="1"/>
    <col min="10532" max="10532" width="5.54296875" customWidth="1"/>
    <col min="10533" max="10533" width="1.453125" customWidth="1"/>
    <col min="10534" max="10534" width="5.54296875" customWidth="1"/>
    <col min="10535" max="10535" width="1.453125" customWidth="1"/>
    <col min="10536" max="10536" width="5.54296875" customWidth="1"/>
    <col min="10537" max="10537" width="1.453125" customWidth="1"/>
    <col min="10538" max="10538" width="5.54296875" customWidth="1"/>
    <col min="10539" max="10539" width="1.453125" customWidth="1"/>
    <col min="10540" max="10540" width="5.54296875" customWidth="1"/>
    <col min="10541" max="10541" width="1.453125" customWidth="1"/>
    <col min="10542" max="10542" width="5.54296875" customWidth="1"/>
    <col min="10543" max="10543" width="1.453125" customWidth="1"/>
    <col min="10544" max="10544" width="5.54296875" customWidth="1"/>
    <col min="10545" max="10545" width="1.453125" customWidth="1"/>
    <col min="10704" max="10705" width="0" hidden="1" customWidth="1"/>
    <col min="10706" max="10706" width="8.54296875" customWidth="1"/>
    <col min="10707" max="10707" width="31.90625" customWidth="1"/>
    <col min="10708" max="10708" width="8.453125" customWidth="1"/>
    <col min="10709" max="10709" width="6.54296875" customWidth="1"/>
    <col min="10710" max="10710" width="1.453125" customWidth="1"/>
    <col min="10711" max="10711" width="6.54296875" customWidth="1"/>
    <col min="10712" max="10712" width="1.453125" customWidth="1"/>
    <col min="10713" max="10713" width="6.54296875" customWidth="1"/>
    <col min="10714" max="10714" width="1.453125" customWidth="1"/>
    <col min="10715" max="10715" width="6.54296875" customWidth="1"/>
    <col min="10716" max="10716" width="1.453125" customWidth="1"/>
    <col min="10717" max="10717" width="6.54296875" customWidth="1"/>
    <col min="10718" max="10718" width="1.453125" customWidth="1"/>
    <col min="10719" max="10719" width="6.453125" customWidth="1"/>
    <col min="10720" max="10720" width="1.453125" customWidth="1"/>
    <col min="10721" max="10721" width="6.54296875" customWidth="1"/>
    <col min="10722" max="10722" width="1.453125" customWidth="1"/>
    <col min="10723" max="10723" width="6.54296875" customWidth="1"/>
    <col min="10724" max="10724" width="1.453125" customWidth="1"/>
    <col min="10725" max="10725" width="6.54296875" customWidth="1"/>
    <col min="10726" max="10726" width="1.453125" customWidth="1"/>
    <col min="10727" max="10727" width="6.54296875" customWidth="1"/>
    <col min="10728" max="10728" width="1.453125" customWidth="1"/>
    <col min="10729" max="10729" width="6.54296875" customWidth="1"/>
    <col min="10730" max="10730" width="1.453125" customWidth="1"/>
    <col min="10731" max="10731" width="6.54296875" customWidth="1"/>
    <col min="10732" max="10732" width="1.453125" customWidth="1"/>
    <col min="10733" max="10733" width="6.54296875" customWidth="1"/>
    <col min="10734" max="10734" width="1.453125" customWidth="1"/>
    <col min="10735" max="10735" width="6.54296875" customWidth="1"/>
    <col min="10736" max="10736" width="1.453125" customWidth="1"/>
    <col min="10737" max="10737" width="6.54296875" customWidth="1"/>
    <col min="10738" max="10738" width="1.453125" customWidth="1"/>
    <col min="10739" max="10739" width="6.54296875" customWidth="1"/>
    <col min="10740" max="10740" width="1.453125" customWidth="1"/>
    <col min="10741" max="10741" width="6.54296875" customWidth="1"/>
    <col min="10742" max="10742" width="1.453125" customWidth="1"/>
    <col min="10743" max="10743" width="6.54296875" customWidth="1"/>
    <col min="10744" max="10744" width="1.453125" customWidth="1"/>
    <col min="10745" max="10745" width="6.54296875" customWidth="1"/>
    <col min="10746" max="10746" width="1.453125" customWidth="1"/>
    <col min="10747" max="10747" width="6.54296875" customWidth="1"/>
    <col min="10748" max="10748" width="1.453125" customWidth="1"/>
    <col min="10749" max="10749" width="6.54296875" customWidth="1"/>
    <col min="10750" max="10750" width="1.453125" customWidth="1"/>
    <col min="10751" max="10751" width="6.54296875" customWidth="1"/>
    <col min="10752" max="10752" width="1.453125" customWidth="1"/>
    <col min="10753" max="10753" width="8.984375E-2" customWidth="1"/>
    <col min="10754" max="10754" width="3.453125" customWidth="1"/>
    <col min="10755" max="10755" width="5.453125" customWidth="1"/>
    <col min="10756" max="10756" width="42.453125" customWidth="1"/>
    <col min="10757" max="10757" width="8" customWidth="1"/>
    <col min="10758" max="10758" width="6.453125" customWidth="1"/>
    <col min="10759" max="10759" width="1.453125" customWidth="1"/>
    <col min="10760" max="10760" width="6.453125" customWidth="1"/>
    <col min="10761" max="10761" width="1.453125" customWidth="1"/>
    <col min="10762" max="10762" width="5.54296875" customWidth="1"/>
    <col min="10763" max="10763" width="1.453125" customWidth="1"/>
    <col min="10764" max="10764" width="5.54296875" customWidth="1"/>
    <col min="10765" max="10765" width="1.453125" customWidth="1"/>
    <col min="10766" max="10766" width="5.54296875" customWidth="1"/>
    <col min="10767" max="10767" width="1.453125" customWidth="1"/>
    <col min="10768" max="10768" width="5.54296875" customWidth="1"/>
    <col min="10769" max="10769" width="1.453125" customWidth="1"/>
    <col min="10770" max="10770" width="5.54296875" customWidth="1"/>
    <col min="10771" max="10771" width="1.453125" customWidth="1"/>
    <col min="10772" max="10772" width="5.54296875" customWidth="1"/>
    <col min="10773" max="10773" width="1.453125" customWidth="1"/>
    <col min="10774" max="10774" width="5.54296875" customWidth="1"/>
    <col min="10775" max="10775" width="1.453125" customWidth="1"/>
    <col min="10776" max="10776" width="5.54296875" customWidth="1"/>
    <col min="10777" max="10777" width="1.453125" customWidth="1"/>
    <col min="10778" max="10778" width="5.54296875" customWidth="1"/>
    <col min="10779" max="10779" width="1.453125" customWidth="1"/>
    <col min="10780" max="10780" width="5.54296875" customWidth="1"/>
    <col min="10781" max="10781" width="1.453125" customWidth="1"/>
    <col min="10782" max="10782" width="5.54296875" customWidth="1"/>
    <col min="10783" max="10783" width="1.453125" customWidth="1"/>
    <col min="10784" max="10784" width="5.54296875" customWidth="1"/>
    <col min="10785" max="10785" width="1.453125" customWidth="1"/>
    <col min="10786" max="10786" width="5.54296875" customWidth="1"/>
    <col min="10787" max="10787" width="1.453125" customWidth="1"/>
    <col min="10788" max="10788" width="5.54296875" customWidth="1"/>
    <col min="10789" max="10789" width="1.453125" customWidth="1"/>
    <col min="10790" max="10790" width="5.54296875" customWidth="1"/>
    <col min="10791" max="10791" width="1.453125" customWidth="1"/>
    <col min="10792" max="10792" width="5.54296875" customWidth="1"/>
    <col min="10793" max="10793" width="1.453125" customWidth="1"/>
    <col min="10794" max="10794" width="5.54296875" customWidth="1"/>
    <col min="10795" max="10795" width="1.453125" customWidth="1"/>
    <col min="10796" max="10796" width="5.54296875" customWidth="1"/>
    <col min="10797" max="10797" width="1.453125" customWidth="1"/>
    <col min="10798" max="10798" width="5.54296875" customWidth="1"/>
    <col min="10799" max="10799" width="1.453125" customWidth="1"/>
    <col min="10800" max="10800" width="5.54296875" customWidth="1"/>
    <col min="10801" max="10801" width="1.453125" customWidth="1"/>
    <col min="10960" max="10961" width="0" hidden="1" customWidth="1"/>
    <col min="10962" max="10962" width="8.54296875" customWidth="1"/>
    <col min="10963" max="10963" width="31.90625" customWidth="1"/>
    <col min="10964" max="10964" width="8.453125" customWidth="1"/>
    <col min="10965" max="10965" width="6.54296875" customWidth="1"/>
    <col min="10966" max="10966" width="1.453125" customWidth="1"/>
    <col min="10967" max="10967" width="6.54296875" customWidth="1"/>
    <col min="10968" max="10968" width="1.453125" customWidth="1"/>
    <col min="10969" max="10969" width="6.54296875" customWidth="1"/>
    <col min="10970" max="10970" width="1.453125" customWidth="1"/>
    <col min="10971" max="10971" width="6.54296875" customWidth="1"/>
    <col min="10972" max="10972" width="1.453125" customWidth="1"/>
    <col min="10973" max="10973" width="6.54296875" customWidth="1"/>
    <col min="10974" max="10974" width="1.453125" customWidth="1"/>
    <col min="10975" max="10975" width="6.453125" customWidth="1"/>
    <col min="10976" max="10976" width="1.453125" customWidth="1"/>
    <col min="10977" max="10977" width="6.54296875" customWidth="1"/>
    <col min="10978" max="10978" width="1.453125" customWidth="1"/>
    <col min="10979" max="10979" width="6.54296875" customWidth="1"/>
    <col min="10980" max="10980" width="1.453125" customWidth="1"/>
    <col min="10981" max="10981" width="6.54296875" customWidth="1"/>
    <col min="10982" max="10982" width="1.453125" customWidth="1"/>
    <col min="10983" max="10983" width="6.54296875" customWidth="1"/>
    <col min="10984" max="10984" width="1.453125" customWidth="1"/>
    <col min="10985" max="10985" width="6.54296875" customWidth="1"/>
    <col min="10986" max="10986" width="1.453125" customWidth="1"/>
    <col min="10987" max="10987" width="6.54296875" customWidth="1"/>
    <col min="10988" max="10988" width="1.453125" customWidth="1"/>
    <col min="10989" max="10989" width="6.54296875" customWidth="1"/>
    <col min="10990" max="10990" width="1.453125" customWidth="1"/>
    <col min="10991" max="10991" width="6.54296875" customWidth="1"/>
    <col min="10992" max="10992" width="1.453125" customWidth="1"/>
    <col min="10993" max="10993" width="6.54296875" customWidth="1"/>
    <col min="10994" max="10994" width="1.453125" customWidth="1"/>
    <col min="10995" max="10995" width="6.54296875" customWidth="1"/>
    <col min="10996" max="10996" width="1.453125" customWidth="1"/>
    <col min="10997" max="10997" width="6.54296875" customWidth="1"/>
    <col min="10998" max="10998" width="1.453125" customWidth="1"/>
    <col min="10999" max="10999" width="6.54296875" customWidth="1"/>
    <col min="11000" max="11000" width="1.453125" customWidth="1"/>
    <col min="11001" max="11001" width="6.54296875" customWidth="1"/>
    <col min="11002" max="11002" width="1.453125" customWidth="1"/>
    <col min="11003" max="11003" width="6.54296875" customWidth="1"/>
    <col min="11004" max="11004" width="1.453125" customWidth="1"/>
    <col min="11005" max="11005" width="6.54296875" customWidth="1"/>
    <col min="11006" max="11006" width="1.453125" customWidth="1"/>
    <col min="11007" max="11007" width="6.54296875" customWidth="1"/>
    <col min="11008" max="11008" width="1.453125" customWidth="1"/>
    <col min="11009" max="11009" width="8.984375E-2" customWidth="1"/>
    <col min="11010" max="11010" width="3.453125" customWidth="1"/>
    <col min="11011" max="11011" width="5.453125" customWidth="1"/>
    <col min="11012" max="11012" width="42.453125" customWidth="1"/>
    <col min="11013" max="11013" width="8" customWidth="1"/>
    <col min="11014" max="11014" width="6.453125" customWidth="1"/>
    <col min="11015" max="11015" width="1.453125" customWidth="1"/>
    <col min="11016" max="11016" width="6.453125" customWidth="1"/>
    <col min="11017" max="11017" width="1.453125" customWidth="1"/>
    <col min="11018" max="11018" width="5.54296875" customWidth="1"/>
    <col min="11019" max="11019" width="1.453125" customWidth="1"/>
    <col min="11020" max="11020" width="5.54296875" customWidth="1"/>
    <col min="11021" max="11021" width="1.453125" customWidth="1"/>
    <col min="11022" max="11022" width="5.54296875" customWidth="1"/>
    <col min="11023" max="11023" width="1.453125" customWidth="1"/>
    <col min="11024" max="11024" width="5.54296875" customWidth="1"/>
    <col min="11025" max="11025" width="1.453125" customWidth="1"/>
    <col min="11026" max="11026" width="5.54296875" customWidth="1"/>
    <col min="11027" max="11027" width="1.453125" customWidth="1"/>
    <col min="11028" max="11028" width="5.54296875" customWidth="1"/>
    <col min="11029" max="11029" width="1.453125" customWidth="1"/>
    <col min="11030" max="11030" width="5.54296875" customWidth="1"/>
    <col min="11031" max="11031" width="1.453125" customWidth="1"/>
    <col min="11032" max="11032" width="5.54296875" customWidth="1"/>
    <col min="11033" max="11033" width="1.453125" customWidth="1"/>
    <col min="11034" max="11034" width="5.54296875" customWidth="1"/>
    <col min="11035" max="11035" width="1.453125" customWidth="1"/>
    <col min="11036" max="11036" width="5.54296875" customWidth="1"/>
    <col min="11037" max="11037" width="1.453125" customWidth="1"/>
    <col min="11038" max="11038" width="5.54296875" customWidth="1"/>
    <col min="11039" max="11039" width="1.453125" customWidth="1"/>
    <col min="11040" max="11040" width="5.54296875" customWidth="1"/>
    <col min="11041" max="11041" width="1.453125" customWidth="1"/>
    <col min="11042" max="11042" width="5.54296875" customWidth="1"/>
    <col min="11043" max="11043" width="1.453125" customWidth="1"/>
    <col min="11044" max="11044" width="5.54296875" customWidth="1"/>
    <col min="11045" max="11045" width="1.453125" customWidth="1"/>
    <col min="11046" max="11046" width="5.54296875" customWidth="1"/>
    <col min="11047" max="11047" width="1.453125" customWidth="1"/>
    <col min="11048" max="11048" width="5.54296875" customWidth="1"/>
    <col min="11049" max="11049" width="1.453125" customWidth="1"/>
    <col min="11050" max="11050" width="5.54296875" customWidth="1"/>
    <col min="11051" max="11051" width="1.453125" customWidth="1"/>
    <col min="11052" max="11052" width="5.54296875" customWidth="1"/>
    <col min="11053" max="11053" width="1.453125" customWidth="1"/>
    <col min="11054" max="11054" width="5.54296875" customWidth="1"/>
    <col min="11055" max="11055" width="1.453125" customWidth="1"/>
    <col min="11056" max="11056" width="5.54296875" customWidth="1"/>
    <col min="11057" max="11057" width="1.453125" customWidth="1"/>
    <col min="11216" max="11217" width="0" hidden="1" customWidth="1"/>
    <col min="11218" max="11218" width="8.54296875" customWidth="1"/>
    <col min="11219" max="11219" width="31.90625" customWidth="1"/>
    <col min="11220" max="11220" width="8.453125" customWidth="1"/>
    <col min="11221" max="11221" width="6.54296875" customWidth="1"/>
    <col min="11222" max="11222" width="1.453125" customWidth="1"/>
    <col min="11223" max="11223" width="6.54296875" customWidth="1"/>
    <col min="11224" max="11224" width="1.453125" customWidth="1"/>
    <col min="11225" max="11225" width="6.54296875" customWidth="1"/>
    <col min="11226" max="11226" width="1.453125" customWidth="1"/>
    <col min="11227" max="11227" width="6.54296875" customWidth="1"/>
    <col min="11228" max="11228" width="1.453125" customWidth="1"/>
    <col min="11229" max="11229" width="6.54296875" customWidth="1"/>
    <col min="11230" max="11230" width="1.453125" customWidth="1"/>
    <col min="11231" max="11231" width="6.453125" customWidth="1"/>
    <col min="11232" max="11232" width="1.453125" customWidth="1"/>
    <col min="11233" max="11233" width="6.54296875" customWidth="1"/>
    <col min="11234" max="11234" width="1.453125" customWidth="1"/>
    <col min="11235" max="11235" width="6.54296875" customWidth="1"/>
    <col min="11236" max="11236" width="1.453125" customWidth="1"/>
    <col min="11237" max="11237" width="6.54296875" customWidth="1"/>
    <col min="11238" max="11238" width="1.453125" customWidth="1"/>
    <col min="11239" max="11239" width="6.54296875" customWidth="1"/>
    <col min="11240" max="11240" width="1.453125" customWidth="1"/>
    <col min="11241" max="11241" width="6.54296875" customWidth="1"/>
    <col min="11242" max="11242" width="1.453125" customWidth="1"/>
    <col min="11243" max="11243" width="6.54296875" customWidth="1"/>
    <col min="11244" max="11244" width="1.453125" customWidth="1"/>
    <col min="11245" max="11245" width="6.54296875" customWidth="1"/>
    <col min="11246" max="11246" width="1.453125" customWidth="1"/>
    <col min="11247" max="11247" width="6.54296875" customWidth="1"/>
    <col min="11248" max="11248" width="1.453125" customWidth="1"/>
    <col min="11249" max="11249" width="6.54296875" customWidth="1"/>
    <col min="11250" max="11250" width="1.453125" customWidth="1"/>
    <col min="11251" max="11251" width="6.54296875" customWidth="1"/>
    <col min="11252" max="11252" width="1.453125" customWidth="1"/>
    <col min="11253" max="11253" width="6.54296875" customWidth="1"/>
    <col min="11254" max="11254" width="1.453125" customWidth="1"/>
    <col min="11255" max="11255" width="6.54296875" customWidth="1"/>
    <col min="11256" max="11256" width="1.453125" customWidth="1"/>
    <col min="11257" max="11257" width="6.54296875" customWidth="1"/>
    <col min="11258" max="11258" width="1.453125" customWidth="1"/>
    <col min="11259" max="11259" width="6.54296875" customWidth="1"/>
    <col min="11260" max="11260" width="1.453125" customWidth="1"/>
    <col min="11261" max="11261" width="6.54296875" customWidth="1"/>
    <col min="11262" max="11262" width="1.453125" customWidth="1"/>
    <col min="11263" max="11263" width="6.54296875" customWidth="1"/>
    <col min="11264" max="11264" width="1.453125" customWidth="1"/>
    <col min="11265" max="11265" width="8.984375E-2" customWidth="1"/>
    <col min="11266" max="11266" width="3.453125" customWidth="1"/>
    <col min="11267" max="11267" width="5.453125" customWidth="1"/>
    <col min="11268" max="11268" width="42.453125" customWidth="1"/>
    <col min="11269" max="11269" width="8" customWidth="1"/>
    <col min="11270" max="11270" width="6.453125" customWidth="1"/>
    <col min="11271" max="11271" width="1.453125" customWidth="1"/>
    <col min="11272" max="11272" width="6.453125" customWidth="1"/>
    <col min="11273" max="11273" width="1.453125" customWidth="1"/>
    <col min="11274" max="11274" width="5.54296875" customWidth="1"/>
    <col min="11275" max="11275" width="1.453125" customWidth="1"/>
    <col min="11276" max="11276" width="5.54296875" customWidth="1"/>
    <col min="11277" max="11277" width="1.453125" customWidth="1"/>
    <col min="11278" max="11278" width="5.54296875" customWidth="1"/>
    <col min="11279" max="11279" width="1.453125" customWidth="1"/>
    <col min="11280" max="11280" width="5.54296875" customWidth="1"/>
    <col min="11281" max="11281" width="1.453125" customWidth="1"/>
    <col min="11282" max="11282" width="5.54296875" customWidth="1"/>
    <col min="11283" max="11283" width="1.453125" customWidth="1"/>
    <col min="11284" max="11284" width="5.54296875" customWidth="1"/>
    <col min="11285" max="11285" width="1.453125" customWidth="1"/>
    <col min="11286" max="11286" width="5.54296875" customWidth="1"/>
    <col min="11287" max="11287" width="1.453125" customWidth="1"/>
    <col min="11288" max="11288" width="5.54296875" customWidth="1"/>
    <col min="11289" max="11289" width="1.453125" customWidth="1"/>
    <col min="11290" max="11290" width="5.54296875" customWidth="1"/>
    <col min="11291" max="11291" width="1.453125" customWidth="1"/>
    <col min="11292" max="11292" width="5.54296875" customWidth="1"/>
    <col min="11293" max="11293" width="1.453125" customWidth="1"/>
    <col min="11294" max="11294" width="5.54296875" customWidth="1"/>
    <col min="11295" max="11295" width="1.453125" customWidth="1"/>
    <col min="11296" max="11296" width="5.54296875" customWidth="1"/>
    <col min="11297" max="11297" width="1.453125" customWidth="1"/>
    <col min="11298" max="11298" width="5.54296875" customWidth="1"/>
    <col min="11299" max="11299" width="1.453125" customWidth="1"/>
    <col min="11300" max="11300" width="5.54296875" customWidth="1"/>
    <col min="11301" max="11301" width="1.453125" customWidth="1"/>
    <col min="11302" max="11302" width="5.54296875" customWidth="1"/>
    <col min="11303" max="11303" width="1.453125" customWidth="1"/>
    <col min="11304" max="11304" width="5.54296875" customWidth="1"/>
    <col min="11305" max="11305" width="1.453125" customWidth="1"/>
    <col min="11306" max="11306" width="5.54296875" customWidth="1"/>
    <col min="11307" max="11307" width="1.453125" customWidth="1"/>
    <col min="11308" max="11308" width="5.54296875" customWidth="1"/>
    <col min="11309" max="11309" width="1.453125" customWidth="1"/>
    <col min="11310" max="11310" width="5.54296875" customWidth="1"/>
    <col min="11311" max="11311" width="1.453125" customWidth="1"/>
    <col min="11312" max="11312" width="5.54296875" customWidth="1"/>
    <col min="11313" max="11313" width="1.453125" customWidth="1"/>
    <col min="11472" max="11473" width="0" hidden="1" customWidth="1"/>
    <col min="11474" max="11474" width="8.54296875" customWidth="1"/>
    <col min="11475" max="11475" width="31.90625" customWidth="1"/>
    <col min="11476" max="11476" width="8.453125" customWidth="1"/>
    <col min="11477" max="11477" width="6.54296875" customWidth="1"/>
    <col min="11478" max="11478" width="1.453125" customWidth="1"/>
    <col min="11479" max="11479" width="6.54296875" customWidth="1"/>
    <col min="11480" max="11480" width="1.453125" customWidth="1"/>
    <col min="11481" max="11481" width="6.54296875" customWidth="1"/>
    <col min="11482" max="11482" width="1.453125" customWidth="1"/>
    <col min="11483" max="11483" width="6.54296875" customWidth="1"/>
    <col min="11484" max="11484" width="1.453125" customWidth="1"/>
    <col min="11485" max="11485" width="6.54296875" customWidth="1"/>
    <col min="11486" max="11486" width="1.453125" customWidth="1"/>
    <col min="11487" max="11487" width="6.453125" customWidth="1"/>
    <col min="11488" max="11488" width="1.453125" customWidth="1"/>
    <col min="11489" max="11489" width="6.54296875" customWidth="1"/>
    <col min="11490" max="11490" width="1.453125" customWidth="1"/>
    <col min="11491" max="11491" width="6.54296875" customWidth="1"/>
    <col min="11492" max="11492" width="1.453125" customWidth="1"/>
    <col min="11493" max="11493" width="6.54296875" customWidth="1"/>
    <col min="11494" max="11494" width="1.453125" customWidth="1"/>
    <col min="11495" max="11495" width="6.54296875" customWidth="1"/>
    <col min="11496" max="11496" width="1.453125" customWidth="1"/>
    <col min="11497" max="11497" width="6.54296875" customWidth="1"/>
    <col min="11498" max="11498" width="1.453125" customWidth="1"/>
    <col min="11499" max="11499" width="6.54296875" customWidth="1"/>
    <col min="11500" max="11500" width="1.453125" customWidth="1"/>
    <col min="11501" max="11501" width="6.54296875" customWidth="1"/>
    <col min="11502" max="11502" width="1.453125" customWidth="1"/>
    <col min="11503" max="11503" width="6.54296875" customWidth="1"/>
    <col min="11504" max="11504" width="1.453125" customWidth="1"/>
    <col min="11505" max="11505" width="6.54296875" customWidth="1"/>
    <col min="11506" max="11506" width="1.453125" customWidth="1"/>
    <col min="11507" max="11507" width="6.54296875" customWidth="1"/>
    <col min="11508" max="11508" width="1.453125" customWidth="1"/>
    <col min="11509" max="11509" width="6.54296875" customWidth="1"/>
    <col min="11510" max="11510" width="1.453125" customWidth="1"/>
    <col min="11511" max="11511" width="6.54296875" customWidth="1"/>
    <col min="11512" max="11512" width="1.453125" customWidth="1"/>
    <col min="11513" max="11513" width="6.54296875" customWidth="1"/>
    <col min="11514" max="11514" width="1.453125" customWidth="1"/>
    <col min="11515" max="11515" width="6.54296875" customWidth="1"/>
    <col min="11516" max="11516" width="1.453125" customWidth="1"/>
    <col min="11517" max="11517" width="6.54296875" customWidth="1"/>
    <col min="11518" max="11518" width="1.453125" customWidth="1"/>
    <col min="11519" max="11519" width="6.54296875" customWidth="1"/>
    <col min="11520" max="11520" width="1.453125" customWidth="1"/>
    <col min="11521" max="11521" width="8.984375E-2" customWidth="1"/>
    <col min="11522" max="11522" width="3.453125" customWidth="1"/>
    <col min="11523" max="11523" width="5.453125" customWidth="1"/>
    <col min="11524" max="11524" width="42.453125" customWidth="1"/>
    <col min="11525" max="11525" width="8" customWidth="1"/>
    <col min="11526" max="11526" width="6.453125" customWidth="1"/>
    <col min="11527" max="11527" width="1.453125" customWidth="1"/>
    <col min="11528" max="11528" width="6.453125" customWidth="1"/>
    <col min="11529" max="11529" width="1.453125" customWidth="1"/>
    <col min="11530" max="11530" width="5.54296875" customWidth="1"/>
    <col min="11531" max="11531" width="1.453125" customWidth="1"/>
    <col min="11532" max="11532" width="5.54296875" customWidth="1"/>
    <col min="11533" max="11533" width="1.453125" customWidth="1"/>
    <col min="11534" max="11534" width="5.54296875" customWidth="1"/>
    <col min="11535" max="11535" width="1.453125" customWidth="1"/>
    <col min="11536" max="11536" width="5.54296875" customWidth="1"/>
    <col min="11537" max="11537" width="1.453125" customWidth="1"/>
    <col min="11538" max="11538" width="5.54296875" customWidth="1"/>
    <col min="11539" max="11539" width="1.453125" customWidth="1"/>
    <col min="11540" max="11540" width="5.54296875" customWidth="1"/>
    <col min="11541" max="11541" width="1.453125" customWidth="1"/>
    <col min="11542" max="11542" width="5.54296875" customWidth="1"/>
    <col min="11543" max="11543" width="1.453125" customWidth="1"/>
    <col min="11544" max="11544" width="5.54296875" customWidth="1"/>
    <col min="11545" max="11545" width="1.453125" customWidth="1"/>
    <col min="11546" max="11546" width="5.54296875" customWidth="1"/>
    <col min="11547" max="11547" width="1.453125" customWidth="1"/>
    <col min="11548" max="11548" width="5.54296875" customWidth="1"/>
    <col min="11549" max="11549" width="1.453125" customWidth="1"/>
    <col min="11550" max="11550" width="5.54296875" customWidth="1"/>
    <col min="11551" max="11551" width="1.453125" customWidth="1"/>
    <col min="11552" max="11552" width="5.54296875" customWidth="1"/>
    <col min="11553" max="11553" width="1.453125" customWidth="1"/>
    <col min="11554" max="11554" width="5.54296875" customWidth="1"/>
    <col min="11555" max="11555" width="1.453125" customWidth="1"/>
    <col min="11556" max="11556" width="5.54296875" customWidth="1"/>
    <col min="11557" max="11557" width="1.453125" customWidth="1"/>
    <col min="11558" max="11558" width="5.54296875" customWidth="1"/>
    <col min="11559" max="11559" width="1.453125" customWidth="1"/>
    <col min="11560" max="11560" width="5.54296875" customWidth="1"/>
    <col min="11561" max="11561" width="1.453125" customWidth="1"/>
    <col min="11562" max="11562" width="5.54296875" customWidth="1"/>
    <col min="11563" max="11563" width="1.453125" customWidth="1"/>
    <col min="11564" max="11564" width="5.54296875" customWidth="1"/>
    <col min="11565" max="11565" width="1.453125" customWidth="1"/>
    <col min="11566" max="11566" width="5.54296875" customWidth="1"/>
    <col min="11567" max="11567" width="1.453125" customWidth="1"/>
    <col min="11568" max="11568" width="5.54296875" customWidth="1"/>
    <col min="11569" max="11569" width="1.453125" customWidth="1"/>
    <col min="11728" max="11729" width="0" hidden="1" customWidth="1"/>
    <col min="11730" max="11730" width="8.54296875" customWidth="1"/>
    <col min="11731" max="11731" width="31.90625" customWidth="1"/>
    <col min="11732" max="11732" width="8.453125" customWidth="1"/>
    <col min="11733" max="11733" width="6.54296875" customWidth="1"/>
    <col min="11734" max="11734" width="1.453125" customWidth="1"/>
    <col min="11735" max="11735" width="6.54296875" customWidth="1"/>
    <col min="11736" max="11736" width="1.453125" customWidth="1"/>
    <col min="11737" max="11737" width="6.54296875" customWidth="1"/>
    <col min="11738" max="11738" width="1.453125" customWidth="1"/>
    <col min="11739" max="11739" width="6.54296875" customWidth="1"/>
    <col min="11740" max="11740" width="1.453125" customWidth="1"/>
    <col min="11741" max="11741" width="6.54296875" customWidth="1"/>
    <col min="11742" max="11742" width="1.453125" customWidth="1"/>
    <col min="11743" max="11743" width="6.453125" customWidth="1"/>
    <col min="11744" max="11744" width="1.453125" customWidth="1"/>
    <col min="11745" max="11745" width="6.54296875" customWidth="1"/>
    <col min="11746" max="11746" width="1.453125" customWidth="1"/>
    <col min="11747" max="11747" width="6.54296875" customWidth="1"/>
    <col min="11748" max="11748" width="1.453125" customWidth="1"/>
    <col min="11749" max="11749" width="6.54296875" customWidth="1"/>
    <col min="11750" max="11750" width="1.453125" customWidth="1"/>
    <col min="11751" max="11751" width="6.54296875" customWidth="1"/>
    <col min="11752" max="11752" width="1.453125" customWidth="1"/>
    <col min="11753" max="11753" width="6.54296875" customWidth="1"/>
    <col min="11754" max="11754" width="1.453125" customWidth="1"/>
    <col min="11755" max="11755" width="6.54296875" customWidth="1"/>
    <col min="11756" max="11756" width="1.453125" customWidth="1"/>
    <col min="11757" max="11757" width="6.54296875" customWidth="1"/>
    <col min="11758" max="11758" width="1.453125" customWidth="1"/>
    <col min="11759" max="11759" width="6.54296875" customWidth="1"/>
    <col min="11760" max="11760" width="1.453125" customWidth="1"/>
    <col min="11761" max="11761" width="6.54296875" customWidth="1"/>
    <col min="11762" max="11762" width="1.453125" customWidth="1"/>
    <col min="11763" max="11763" width="6.54296875" customWidth="1"/>
    <col min="11764" max="11764" width="1.453125" customWidth="1"/>
    <col min="11765" max="11765" width="6.54296875" customWidth="1"/>
    <col min="11766" max="11766" width="1.453125" customWidth="1"/>
    <col min="11767" max="11767" width="6.54296875" customWidth="1"/>
    <col min="11768" max="11768" width="1.453125" customWidth="1"/>
    <col min="11769" max="11769" width="6.54296875" customWidth="1"/>
    <col min="11770" max="11770" width="1.453125" customWidth="1"/>
    <col min="11771" max="11771" width="6.54296875" customWidth="1"/>
    <col min="11772" max="11772" width="1.453125" customWidth="1"/>
    <col min="11773" max="11773" width="6.54296875" customWidth="1"/>
    <col min="11774" max="11774" width="1.453125" customWidth="1"/>
    <col min="11775" max="11775" width="6.54296875" customWidth="1"/>
    <col min="11776" max="11776" width="1.453125" customWidth="1"/>
    <col min="11777" max="11777" width="8.984375E-2" customWidth="1"/>
    <col min="11778" max="11778" width="3.453125" customWidth="1"/>
    <col min="11779" max="11779" width="5.453125" customWidth="1"/>
    <col min="11780" max="11780" width="42.453125" customWidth="1"/>
    <col min="11781" max="11781" width="8" customWidth="1"/>
    <col min="11782" max="11782" width="6.453125" customWidth="1"/>
    <col min="11783" max="11783" width="1.453125" customWidth="1"/>
    <col min="11784" max="11784" width="6.453125" customWidth="1"/>
    <col min="11785" max="11785" width="1.453125" customWidth="1"/>
    <col min="11786" max="11786" width="5.54296875" customWidth="1"/>
    <col min="11787" max="11787" width="1.453125" customWidth="1"/>
    <col min="11788" max="11788" width="5.54296875" customWidth="1"/>
    <col min="11789" max="11789" width="1.453125" customWidth="1"/>
    <col min="11790" max="11790" width="5.54296875" customWidth="1"/>
    <col min="11791" max="11791" width="1.453125" customWidth="1"/>
    <col min="11792" max="11792" width="5.54296875" customWidth="1"/>
    <col min="11793" max="11793" width="1.453125" customWidth="1"/>
    <col min="11794" max="11794" width="5.54296875" customWidth="1"/>
    <col min="11795" max="11795" width="1.453125" customWidth="1"/>
    <col min="11796" max="11796" width="5.54296875" customWidth="1"/>
    <col min="11797" max="11797" width="1.453125" customWidth="1"/>
    <col min="11798" max="11798" width="5.54296875" customWidth="1"/>
    <col min="11799" max="11799" width="1.453125" customWidth="1"/>
    <col min="11800" max="11800" width="5.54296875" customWidth="1"/>
    <col min="11801" max="11801" width="1.453125" customWidth="1"/>
    <col min="11802" max="11802" width="5.54296875" customWidth="1"/>
    <col min="11803" max="11803" width="1.453125" customWidth="1"/>
    <col min="11804" max="11804" width="5.54296875" customWidth="1"/>
    <col min="11805" max="11805" width="1.453125" customWidth="1"/>
    <col min="11806" max="11806" width="5.54296875" customWidth="1"/>
    <col min="11807" max="11807" width="1.453125" customWidth="1"/>
    <col min="11808" max="11808" width="5.54296875" customWidth="1"/>
    <col min="11809" max="11809" width="1.453125" customWidth="1"/>
    <col min="11810" max="11810" width="5.54296875" customWidth="1"/>
    <col min="11811" max="11811" width="1.453125" customWidth="1"/>
    <col min="11812" max="11812" width="5.54296875" customWidth="1"/>
    <col min="11813" max="11813" width="1.453125" customWidth="1"/>
    <col min="11814" max="11814" width="5.54296875" customWidth="1"/>
    <col min="11815" max="11815" width="1.453125" customWidth="1"/>
    <col min="11816" max="11816" width="5.54296875" customWidth="1"/>
    <col min="11817" max="11817" width="1.453125" customWidth="1"/>
    <col min="11818" max="11818" width="5.54296875" customWidth="1"/>
    <col min="11819" max="11819" width="1.453125" customWidth="1"/>
    <col min="11820" max="11820" width="5.54296875" customWidth="1"/>
    <col min="11821" max="11821" width="1.453125" customWidth="1"/>
    <col min="11822" max="11822" width="5.54296875" customWidth="1"/>
    <col min="11823" max="11823" width="1.453125" customWidth="1"/>
    <col min="11824" max="11824" width="5.54296875" customWidth="1"/>
    <col min="11825" max="11825" width="1.453125" customWidth="1"/>
    <col min="11984" max="11985" width="0" hidden="1" customWidth="1"/>
    <col min="11986" max="11986" width="8.54296875" customWidth="1"/>
    <col min="11987" max="11987" width="31.90625" customWidth="1"/>
    <col min="11988" max="11988" width="8.453125" customWidth="1"/>
    <col min="11989" max="11989" width="6.54296875" customWidth="1"/>
    <col min="11990" max="11990" width="1.453125" customWidth="1"/>
    <col min="11991" max="11991" width="6.54296875" customWidth="1"/>
    <col min="11992" max="11992" width="1.453125" customWidth="1"/>
    <col min="11993" max="11993" width="6.54296875" customWidth="1"/>
    <col min="11994" max="11994" width="1.453125" customWidth="1"/>
    <col min="11995" max="11995" width="6.54296875" customWidth="1"/>
    <col min="11996" max="11996" width="1.453125" customWidth="1"/>
    <col min="11997" max="11997" width="6.54296875" customWidth="1"/>
    <col min="11998" max="11998" width="1.453125" customWidth="1"/>
    <col min="11999" max="11999" width="6.453125" customWidth="1"/>
    <col min="12000" max="12000" width="1.453125" customWidth="1"/>
    <col min="12001" max="12001" width="6.54296875" customWidth="1"/>
    <col min="12002" max="12002" width="1.453125" customWidth="1"/>
    <col min="12003" max="12003" width="6.54296875" customWidth="1"/>
    <col min="12004" max="12004" width="1.453125" customWidth="1"/>
    <col min="12005" max="12005" width="6.54296875" customWidth="1"/>
    <col min="12006" max="12006" width="1.453125" customWidth="1"/>
    <col min="12007" max="12007" width="6.54296875" customWidth="1"/>
    <col min="12008" max="12008" width="1.453125" customWidth="1"/>
    <col min="12009" max="12009" width="6.54296875" customWidth="1"/>
    <col min="12010" max="12010" width="1.453125" customWidth="1"/>
    <col min="12011" max="12011" width="6.54296875" customWidth="1"/>
    <col min="12012" max="12012" width="1.453125" customWidth="1"/>
    <col min="12013" max="12013" width="6.54296875" customWidth="1"/>
    <col min="12014" max="12014" width="1.453125" customWidth="1"/>
    <col min="12015" max="12015" width="6.54296875" customWidth="1"/>
    <col min="12016" max="12016" width="1.453125" customWidth="1"/>
    <col min="12017" max="12017" width="6.54296875" customWidth="1"/>
    <col min="12018" max="12018" width="1.453125" customWidth="1"/>
    <col min="12019" max="12019" width="6.54296875" customWidth="1"/>
    <col min="12020" max="12020" width="1.453125" customWidth="1"/>
    <col min="12021" max="12021" width="6.54296875" customWidth="1"/>
    <col min="12022" max="12022" width="1.453125" customWidth="1"/>
    <col min="12023" max="12023" width="6.54296875" customWidth="1"/>
    <col min="12024" max="12024" width="1.453125" customWidth="1"/>
    <col min="12025" max="12025" width="6.54296875" customWidth="1"/>
    <col min="12026" max="12026" width="1.453125" customWidth="1"/>
    <col min="12027" max="12027" width="6.54296875" customWidth="1"/>
    <col min="12028" max="12028" width="1.453125" customWidth="1"/>
    <col min="12029" max="12029" width="6.54296875" customWidth="1"/>
    <col min="12030" max="12030" width="1.453125" customWidth="1"/>
    <col min="12031" max="12031" width="6.54296875" customWidth="1"/>
    <col min="12032" max="12032" width="1.453125" customWidth="1"/>
    <col min="12033" max="12033" width="8.984375E-2" customWidth="1"/>
    <col min="12034" max="12034" width="3.453125" customWidth="1"/>
    <col min="12035" max="12035" width="5.453125" customWidth="1"/>
    <col min="12036" max="12036" width="42.453125" customWidth="1"/>
    <col min="12037" max="12037" width="8" customWidth="1"/>
    <col min="12038" max="12038" width="6.453125" customWidth="1"/>
    <col min="12039" max="12039" width="1.453125" customWidth="1"/>
    <col min="12040" max="12040" width="6.453125" customWidth="1"/>
    <col min="12041" max="12041" width="1.453125" customWidth="1"/>
    <col min="12042" max="12042" width="5.54296875" customWidth="1"/>
    <col min="12043" max="12043" width="1.453125" customWidth="1"/>
    <col min="12044" max="12044" width="5.54296875" customWidth="1"/>
    <col min="12045" max="12045" width="1.453125" customWidth="1"/>
    <col min="12046" max="12046" width="5.54296875" customWidth="1"/>
    <col min="12047" max="12047" width="1.453125" customWidth="1"/>
    <col min="12048" max="12048" width="5.54296875" customWidth="1"/>
    <col min="12049" max="12049" width="1.453125" customWidth="1"/>
    <col min="12050" max="12050" width="5.54296875" customWidth="1"/>
    <col min="12051" max="12051" width="1.453125" customWidth="1"/>
    <col min="12052" max="12052" width="5.54296875" customWidth="1"/>
    <col min="12053" max="12053" width="1.453125" customWidth="1"/>
    <col min="12054" max="12054" width="5.54296875" customWidth="1"/>
    <col min="12055" max="12055" width="1.453125" customWidth="1"/>
    <col min="12056" max="12056" width="5.54296875" customWidth="1"/>
    <col min="12057" max="12057" width="1.453125" customWidth="1"/>
    <col min="12058" max="12058" width="5.54296875" customWidth="1"/>
    <col min="12059" max="12059" width="1.453125" customWidth="1"/>
    <col min="12060" max="12060" width="5.54296875" customWidth="1"/>
    <col min="12061" max="12061" width="1.453125" customWidth="1"/>
    <col min="12062" max="12062" width="5.54296875" customWidth="1"/>
    <col min="12063" max="12063" width="1.453125" customWidth="1"/>
    <col min="12064" max="12064" width="5.54296875" customWidth="1"/>
    <col min="12065" max="12065" width="1.453125" customWidth="1"/>
    <col min="12066" max="12066" width="5.54296875" customWidth="1"/>
    <col min="12067" max="12067" width="1.453125" customWidth="1"/>
    <col min="12068" max="12068" width="5.54296875" customWidth="1"/>
    <col min="12069" max="12069" width="1.453125" customWidth="1"/>
    <col min="12070" max="12070" width="5.54296875" customWidth="1"/>
    <col min="12071" max="12071" width="1.453125" customWidth="1"/>
    <col min="12072" max="12072" width="5.54296875" customWidth="1"/>
    <col min="12073" max="12073" width="1.453125" customWidth="1"/>
    <col min="12074" max="12074" width="5.54296875" customWidth="1"/>
    <col min="12075" max="12075" width="1.453125" customWidth="1"/>
    <col min="12076" max="12076" width="5.54296875" customWidth="1"/>
    <col min="12077" max="12077" width="1.453125" customWidth="1"/>
    <col min="12078" max="12078" width="5.54296875" customWidth="1"/>
    <col min="12079" max="12079" width="1.453125" customWidth="1"/>
    <col min="12080" max="12080" width="5.54296875" customWidth="1"/>
    <col min="12081" max="12081" width="1.453125" customWidth="1"/>
    <col min="12240" max="12241" width="0" hidden="1" customWidth="1"/>
    <col min="12242" max="12242" width="8.54296875" customWidth="1"/>
    <col min="12243" max="12243" width="31.90625" customWidth="1"/>
    <col min="12244" max="12244" width="8.453125" customWidth="1"/>
    <col min="12245" max="12245" width="6.54296875" customWidth="1"/>
    <col min="12246" max="12246" width="1.453125" customWidth="1"/>
    <col min="12247" max="12247" width="6.54296875" customWidth="1"/>
    <col min="12248" max="12248" width="1.453125" customWidth="1"/>
    <col min="12249" max="12249" width="6.54296875" customWidth="1"/>
    <col min="12250" max="12250" width="1.453125" customWidth="1"/>
    <col min="12251" max="12251" width="6.54296875" customWidth="1"/>
    <col min="12252" max="12252" width="1.453125" customWidth="1"/>
    <col min="12253" max="12253" width="6.54296875" customWidth="1"/>
    <col min="12254" max="12254" width="1.453125" customWidth="1"/>
    <col min="12255" max="12255" width="6.453125" customWidth="1"/>
    <col min="12256" max="12256" width="1.453125" customWidth="1"/>
    <col min="12257" max="12257" width="6.54296875" customWidth="1"/>
    <col min="12258" max="12258" width="1.453125" customWidth="1"/>
    <col min="12259" max="12259" width="6.54296875" customWidth="1"/>
    <col min="12260" max="12260" width="1.453125" customWidth="1"/>
    <col min="12261" max="12261" width="6.54296875" customWidth="1"/>
    <col min="12262" max="12262" width="1.453125" customWidth="1"/>
    <col min="12263" max="12263" width="6.54296875" customWidth="1"/>
    <col min="12264" max="12264" width="1.453125" customWidth="1"/>
    <col min="12265" max="12265" width="6.54296875" customWidth="1"/>
    <col min="12266" max="12266" width="1.453125" customWidth="1"/>
    <col min="12267" max="12267" width="6.54296875" customWidth="1"/>
    <col min="12268" max="12268" width="1.453125" customWidth="1"/>
    <col min="12269" max="12269" width="6.54296875" customWidth="1"/>
    <col min="12270" max="12270" width="1.453125" customWidth="1"/>
    <col min="12271" max="12271" width="6.54296875" customWidth="1"/>
    <col min="12272" max="12272" width="1.453125" customWidth="1"/>
    <col min="12273" max="12273" width="6.54296875" customWidth="1"/>
    <col min="12274" max="12274" width="1.453125" customWidth="1"/>
    <col min="12275" max="12275" width="6.54296875" customWidth="1"/>
    <col min="12276" max="12276" width="1.453125" customWidth="1"/>
    <col min="12277" max="12277" width="6.54296875" customWidth="1"/>
    <col min="12278" max="12278" width="1.453125" customWidth="1"/>
    <col min="12279" max="12279" width="6.54296875" customWidth="1"/>
    <col min="12280" max="12280" width="1.453125" customWidth="1"/>
    <col min="12281" max="12281" width="6.54296875" customWidth="1"/>
    <col min="12282" max="12282" width="1.453125" customWidth="1"/>
    <col min="12283" max="12283" width="6.54296875" customWidth="1"/>
    <col min="12284" max="12284" width="1.453125" customWidth="1"/>
    <col min="12285" max="12285" width="6.54296875" customWidth="1"/>
    <col min="12286" max="12286" width="1.453125" customWidth="1"/>
    <col min="12287" max="12287" width="6.54296875" customWidth="1"/>
    <col min="12288" max="12288" width="1.453125" customWidth="1"/>
    <col min="12289" max="12289" width="8.984375E-2" customWidth="1"/>
    <col min="12290" max="12290" width="3.453125" customWidth="1"/>
    <col min="12291" max="12291" width="5.453125" customWidth="1"/>
    <col min="12292" max="12292" width="42.453125" customWidth="1"/>
    <col min="12293" max="12293" width="8" customWidth="1"/>
    <col min="12294" max="12294" width="6.453125" customWidth="1"/>
    <col min="12295" max="12295" width="1.453125" customWidth="1"/>
    <col min="12296" max="12296" width="6.453125" customWidth="1"/>
    <col min="12297" max="12297" width="1.453125" customWidth="1"/>
    <col min="12298" max="12298" width="5.54296875" customWidth="1"/>
    <col min="12299" max="12299" width="1.453125" customWidth="1"/>
    <col min="12300" max="12300" width="5.54296875" customWidth="1"/>
    <col min="12301" max="12301" width="1.453125" customWidth="1"/>
    <col min="12302" max="12302" width="5.54296875" customWidth="1"/>
    <col min="12303" max="12303" width="1.453125" customWidth="1"/>
    <col min="12304" max="12304" width="5.54296875" customWidth="1"/>
    <col min="12305" max="12305" width="1.453125" customWidth="1"/>
    <col min="12306" max="12306" width="5.54296875" customWidth="1"/>
    <col min="12307" max="12307" width="1.453125" customWidth="1"/>
    <col min="12308" max="12308" width="5.54296875" customWidth="1"/>
    <col min="12309" max="12309" width="1.453125" customWidth="1"/>
    <col min="12310" max="12310" width="5.54296875" customWidth="1"/>
    <col min="12311" max="12311" width="1.453125" customWidth="1"/>
    <col min="12312" max="12312" width="5.54296875" customWidth="1"/>
    <col min="12313" max="12313" width="1.453125" customWidth="1"/>
    <col min="12314" max="12314" width="5.54296875" customWidth="1"/>
    <col min="12315" max="12315" width="1.453125" customWidth="1"/>
    <col min="12316" max="12316" width="5.54296875" customWidth="1"/>
    <col min="12317" max="12317" width="1.453125" customWidth="1"/>
    <col min="12318" max="12318" width="5.54296875" customWidth="1"/>
    <col min="12319" max="12319" width="1.453125" customWidth="1"/>
    <col min="12320" max="12320" width="5.54296875" customWidth="1"/>
    <col min="12321" max="12321" width="1.453125" customWidth="1"/>
    <col min="12322" max="12322" width="5.54296875" customWidth="1"/>
    <col min="12323" max="12323" width="1.453125" customWidth="1"/>
    <col min="12324" max="12324" width="5.54296875" customWidth="1"/>
    <col min="12325" max="12325" width="1.453125" customWidth="1"/>
    <col min="12326" max="12326" width="5.54296875" customWidth="1"/>
    <col min="12327" max="12327" width="1.453125" customWidth="1"/>
    <col min="12328" max="12328" width="5.54296875" customWidth="1"/>
    <col min="12329" max="12329" width="1.453125" customWidth="1"/>
    <col min="12330" max="12330" width="5.54296875" customWidth="1"/>
    <col min="12331" max="12331" width="1.453125" customWidth="1"/>
    <col min="12332" max="12332" width="5.54296875" customWidth="1"/>
    <col min="12333" max="12333" width="1.453125" customWidth="1"/>
    <col min="12334" max="12334" width="5.54296875" customWidth="1"/>
    <col min="12335" max="12335" width="1.453125" customWidth="1"/>
    <col min="12336" max="12336" width="5.54296875" customWidth="1"/>
    <col min="12337" max="12337" width="1.453125" customWidth="1"/>
    <col min="12496" max="12497" width="0" hidden="1" customWidth="1"/>
    <col min="12498" max="12498" width="8.54296875" customWidth="1"/>
    <col min="12499" max="12499" width="31.90625" customWidth="1"/>
    <col min="12500" max="12500" width="8.453125" customWidth="1"/>
    <col min="12501" max="12501" width="6.54296875" customWidth="1"/>
    <col min="12502" max="12502" width="1.453125" customWidth="1"/>
    <col min="12503" max="12503" width="6.54296875" customWidth="1"/>
    <col min="12504" max="12504" width="1.453125" customWidth="1"/>
    <col min="12505" max="12505" width="6.54296875" customWidth="1"/>
    <col min="12506" max="12506" width="1.453125" customWidth="1"/>
    <col min="12507" max="12507" width="6.54296875" customWidth="1"/>
    <col min="12508" max="12508" width="1.453125" customWidth="1"/>
    <col min="12509" max="12509" width="6.54296875" customWidth="1"/>
    <col min="12510" max="12510" width="1.453125" customWidth="1"/>
    <col min="12511" max="12511" width="6.453125" customWidth="1"/>
    <col min="12512" max="12512" width="1.453125" customWidth="1"/>
    <col min="12513" max="12513" width="6.54296875" customWidth="1"/>
    <col min="12514" max="12514" width="1.453125" customWidth="1"/>
    <col min="12515" max="12515" width="6.54296875" customWidth="1"/>
    <col min="12516" max="12516" width="1.453125" customWidth="1"/>
    <col min="12517" max="12517" width="6.54296875" customWidth="1"/>
    <col min="12518" max="12518" width="1.453125" customWidth="1"/>
    <col min="12519" max="12519" width="6.54296875" customWidth="1"/>
    <col min="12520" max="12520" width="1.453125" customWidth="1"/>
    <col min="12521" max="12521" width="6.54296875" customWidth="1"/>
    <col min="12522" max="12522" width="1.453125" customWidth="1"/>
    <col min="12523" max="12523" width="6.54296875" customWidth="1"/>
    <col min="12524" max="12524" width="1.453125" customWidth="1"/>
    <col min="12525" max="12525" width="6.54296875" customWidth="1"/>
    <col min="12526" max="12526" width="1.453125" customWidth="1"/>
    <col min="12527" max="12527" width="6.54296875" customWidth="1"/>
    <col min="12528" max="12528" width="1.453125" customWidth="1"/>
    <col min="12529" max="12529" width="6.54296875" customWidth="1"/>
    <col min="12530" max="12530" width="1.453125" customWidth="1"/>
    <col min="12531" max="12531" width="6.54296875" customWidth="1"/>
    <col min="12532" max="12532" width="1.453125" customWidth="1"/>
    <col min="12533" max="12533" width="6.54296875" customWidth="1"/>
    <col min="12534" max="12534" width="1.453125" customWidth="1"/>
    <col min="12535" max="12535" width="6.54296875" customWidth="1"/>
    <col min="12536" max="12536" width="1.453125" customWidth="1"/>
    <col min="12537" max="12537" width="6.54296875" customWidth="1"/>
    <col min="12538" max="12538" width="1.453125" customWidth="1"/>
    <col min="12539" max="12539" width="6.54296875" customWidth="1"/>
    <col min="12540" max="12540" width="1.453125" customWidth="1"/>
    <col min="12541" max="12541" width="6.54296875" customWidth="1"/>
    <col min="12542" max="12542" width="1.453125" customWidth="1"/>
    <col min="12543" max="12543" width="6.54296875" customWidth="1"/>
    <col min="12544" max="12544" width="1.453125" customWidth="1"/>
    <col min="12545" max="12545" width="8.984375E-2" customWidth="1"/>
    <col min="12546" max="12546" width="3.453125" customWidth="1"/>
    <col min="12547" max="12547" width="5.453125" customWidth="1"/>
    <col min="12548" max="12548" width="42.453125" customWidth="1"/>
    <col min="12549" max="12549" width="8" customWidth="1"/>
    <col min="12550" max="12550" width="6.453125" customWidth="1"/>
    <col min="12551" max="12551" width="1.453125" customWidth="1"/>
    <col min="12552" max="12552" width="6.453125" customWidth="1"/>
    <col min="12553" max="12553" width="1.453125" customWidth="1"/>
    <col min="12554" max="12554" width="5.54296875" customWidth="1"/>
    <col min="12555" max="12555" width="1.453125" customWidth="1"/>
    <col min="12556" max="12556" width="5.54296875" customWidth="1"/>
    <col min="12557" max="12557" width="1.453125" customWidth="1"/>
    <col min="12558" max="12558" width="5.54296875" customWidth="1"/>
    <col min="12559" max="12559" width="1.453125" customWidth="1"/>
    <col min="12560" max="12560" width="5.54296875" customWidth="1"/>
    <col min="12561" max="12561" width="1.453125" customWidth="1"/>
    <col min="12562" max="12562" width="5.54296875" customWidth="1"/>
    <col min="12563" max="12563" width="1.453125" customWidth="1"/>
    <col min="12564" max="12564" width="5.54296875" customWidth="1"/>
    <col min="12565" max="12565" width="1.453125" customWidth="1"/>
    <col min="12566" max="12566" width="5.54296875" customWidth="1"/>
    <col min="12567" max="12567" width="1.453125" customWidth="1"/>
    <col min="12568" max="12568" width="5.54296875" customWidth="1"/>
    <col min="12569" max="12569" width="1.453125" customWidth="1"/>
    <col min="12570" max="12570" width="5.54296875" customWidth="1"/>
    <col min="12571" max="12571" width="1.453125" customWidth="1"/>
    <col min="12572" max="12572" width="5.54296875" customWidth="1"/>
    <col min="12573" max="12573" width="1.453125" customWidth="1"/>
    <col min="12574" max="12574" width="5.54296875" customWidth="1"/>
    <col min="12575" max="12575" width="1.453125" customWidth="1"/>
    <col min="12576" max="12576" width="5.54296875" customWidth="1"/>
    <col min="12577" max="12577" width="1.453125" customWidth="1"/>
    <col min="12578" max="12578" width="5.54296875" customWidth="1"/>
    <col min="12579" max="12579" width="1.453125" customWidth="1"/>
    <col min="12580" max="12580" width="5.54296875" customWidth="1"/>
    <col min="12581" max="12581" width="1.453125" customWidth="1"/>
    <col min="12582" max="12582" width="5.54296875" customWidth="1"/>
    <col min="12583" max="12583" width="1.453125" customWidth="1"/>
    <col min="12584" max="12584" width="5.54296875" customWidth="1"/>
    <col min="12585" max="12585" width="1.453125" customWidth="1"/>
    <col min="12586" max="12586" width="5.54296875" customWidth="1"/>
    <col min="12587" max="12587" width="1.453125" customWidth="1"/>
    <col min="12588" max="12588" width="5.54296875" customWidth="1"/>
    <col min="12589" max="12589" width="1.453125" customWidth="1"/>
    <col min="12590" max="12590" width="5.54296875" customWidth="1"/>
    <col min="12591" max="12591" width="1.453125" customWidth="1"/>
    <col min="12592" max="12592" width="5.54296875" customWidth="1"/>
    <col min="12593" max="12593" width="1.453125" customWidth="1"/>
    <col min="12752" max="12753" width="0" hidden="1" customWidth="1"/>
    <col min="12754" max="12754" width="8.54296875" customWidth="1"/>
    <col min="12755" max="12755" width="31.90625" customWidth="1"/>
    <col min="12756" max="12756" width="8.453125" customWidth="1"/>
    <col min="12757" max="12757" width="6.54296875" customWidth="1"/>
    <col min="12758" max="12758" width="1.453125" customWidth="1"/>
    <col min="12759" max="12759" width="6.54296875" customWidth="1"/>
    <col min="12760" max="12760" width="1.453125" customWidth="1"/>
    <col min="12761" max="12761" width="6.54296875" customWidth="1"/>
    <col min="12762" max="12762" width="1.453125" customWidth="1"/>
    <col min="12763" max="12763" width="6.54296875" customWidth="1"/>
    <col min="12764" max="12764" width="1.453125" customWidth="1"/>
    <col min="12765" max="12765" width="6.54296875" customWidth="1"/>
    <col min="12766" max="12766" width="1.453125" customWidth="1"/>
    <col min="12767" max="12767" width="6.453125" customWidth="1"/>
    <col min="12768" max="12768" width="1.453125" customWidth="1"/>
    <col min="12769" max="12769" width="6.54296875" customWidth="1"/>
    <col min="12770" max="12770" width="1.453125" customWidth="1"/>
    <col min="12771" max="12771" width="6.54296875" customWidth="1"/>
    <col min="12772" max="12772" width="1.453125" customWidth="1"/>
    <col min="12773" max="12773" width="6.54296875" customWidth="1"/>
    <col min="12774" max="12774" width="1.453125" customWidth="1"/>
    <col min="12775" max="12775" width="6.54296875" customWidth="1"/>
    <col min="12776" max="12776" width="1.453125" customWidth="1"/>
    <col min="12777" max="12777" width="6.54296875" customWidth="1"/>
    <col min="12778" max="12778" width="1.453125" customWidth="1"/>
    <col min="12779" max="12779" width="6.54296875" customWidth="1"/>
    <col min="12780" max="12780" width="1.453125" customWidth="1"/>
    <col min="12781" max="12781" width="6.54296875" customWidth="1"/>
    <col min="12782" max="12782" width="1.453125" customWidth="1"/>
    <col min="12783" max="12783" width="6.54296875" customWidth="1"/>
    <col min="12784" max="12784" width="1.453125" customWidth="1"/>
    <col min="12785" max="12785" width="6.54296875" customWidth="1"/>
    <col min="12786" max="12786" width="1.453125" customWidth="1"/>
    <col min="12787" max="12787" width="6.54296875" customWidth="1"/>
    <col min="12788" max="12788" width="1.453125" customWidth="1"/>
    <col min="12789" max="12789" width="6.54296875" customWidth="1"/>
    <col min="12790" max="12790" width="1.453125" customWidth="1"/>
    <col min="12791" max="12791" width="6.54296875" customWidth="1"/>
    <col min="12792" max="12792" width="1.453125" customWidth="1"/>
    <col min="12793" max="12793" width="6.54296875" customWidth="1"/>
    <col min="12794" max="12794" width="1.453125" customWidth="1"/>
    <col min="12795" max="12795" width="6.54296875" customWidth="1"/>
    <col min="12796" max="12796" width="1.453125" customWidth="1"/>
    <col min="12797" max="12797" width="6.54296875" customWidth="1"/>
    <col min="12798" max="12798" width="1.453125" customWidth="1"/>
    <col min="12799" max="12799" width="6.54296875" customWidth="1"/>
    <col min="12800" max="12800" width="1.453125" customWidth="1"/>
    <col min="12801" max="12801" width="8.984375E-2" customWidth="1"/>
    <col min="12802" max="12802" width="3.453125" customWidth="1"/>
    <col min="12803" max="12803" width="5.453125" customWidth="1"/>
    <col min="12804" max="12804" width="42.453125" customWidth="1"/>
    <col min="12805" max="12805" width="8" customWidth="1"/>
    <col min="12806" max="12806" width="6.453125" customWidth="1"/>
    <col min="12807" max="12807" width="1.453125" customWidth="1"/>
    <col min="12808" max="12808" width="6.453125" customWidth="1"/>
    <col min="12809" max="12809" width="1.453125" customWidth="1"/>
    <col min="12810" max="12810" width="5.54296875" customWidth="1"/>
    <col min="12811" max="12811" width="1.453125" customWidth="1"/>
    <col min="12812" max="12812" width="5.54296875" customWidth="1"/>
    <col min="12813" max="12813" width="1.453125" customWidth="1"/>
    <col min="12814" max="12814" width="5.54296875" customWidth="1"/>
    <col min="12815" max="12815" width="1.453125" customWidth="1"/>
    <col min="12816" max="12816" width="5.54296875" customWidth="1"/>
    <col min="12817" max="12817" width="1.453125" customWidth="1"/>
    <col min="12818" max="12818" width="5.54296875" customWidth="1"/>
    <col min="12819" max="12819" width="1.453125" customWidth="1"/>
    <col min="12820" max="12820" width="5.54296875" customWidth="1"/>
    <col min="12821" max="12821" width="1.453125" customWidth="1"/>
    <col min="12822" max="12822" width="5.54296875" customWidth="1"/>
    <col min="12823" max="12823" width="1.453125" customWidth="1"/>
    <col min="12824" max="12824" width="5.54296875" customWidth="1"/>
    <col min="12825" max="12825" width="1.453125" customWidth="1"/>
    <col min="12826" max="12826" width="5.54296875" customWidth="1"/>
    <col min="12827" max="12827" width="1.453125" customWidth="1"/>
    <col min="12828" max="12828" width="5.54296875" customWidth="1"/>
    <col min="12829" max="12829" width="1.453125" customWidth="1"/>
    <col min="12830" max="12830" width="5.54296875" customWidth="1"/>
    <col min="12831" max="12831" width="1.453125" customWidth="1"/>
    <col min="12832" max="12832" width="5.54296875" customWidth="1"/>
    <col min="12833" max="12833" width="1.453125" customWidth="1"/>
    <col min="12834" max="12834" width="5.54296875" customWidth="1"/>
    <col min="12835" max="12835" width="1.453125" customWidth="1"/>
    <col min="12836" max="12836" width="5.54296875" customWidth="1"/>
    <col min="12837" max="12837" width="1.453125" customWidth="1"/>
    <col min="12838" max="12838" width="5.54296875" customWidth="1"/>
    <col min="12839" max="12839" width="1.453125" customWidth="1"/>
    <col min="12840" max="12840" width="5.54296875" customWidth="1"/>
    <col min="12841" max="12841" width="1.453125" customWidth="1"/>
    <col min="12842" max="12842" width="5.54296875" customWidth="1"/>
    <col min="12843" max="12843" width="1.453125" customWidth="1"/>
    <col min="12844" max="12844" width="5.54296875" customWidth="1"/>
    <col min="12845" max="12845" width="1.453125" customWidth="1"/>
    <col min="12846" max="12846" width="5.54296875" customWidth="1"/>
    <col min="12847" max="12847" width="1.453125" customWidth="1"/>
    <col min="12848" max="12848" width="5.54296875" customWidth="1"/>
    <col min="12849" max="12849" width="1.453125" customWidth="1"/>
    <col min="13008" max="13009" width="0" hidden="1" customWidth="1"/>
    <col min="13010" max="13010" width="8.54296875" customWidth="1"/>
    <col min="13011" max="13011" width="31.90625" customWidth="1"/>
    <col min="13012" max="13012" width="8.453125" customWidth="1"/>
    <col min="13013" max="13013" width="6.54296875" customWidth="1"/>
    <col min="13014" max="13014" width="1.453125" customWidth="1"/>
    <col min="13015" max="13015" width="6.54296875" customWidth="1"/>
    <col min="13016" max="13016" width="1.453125" customWidth="1"/>
    <col min="13017" max="13017" width="6.54296875" customWidth="1"/>
    <col min="13018" max="13018" width="1.453125" customWidth="1"/>
    <col min="13019" max="13019" width="6.54296875" customWidth="1"/>
    <col min="13020" max="13020" width="1.453125" customWidth="1"/>
    <col min="13021" max="13021" width="6.54296875" customWidth="1"/>
    <col min="13022" max="13022" width="1.453125" customWidth="1"/>
    <col min="13023" max="13023" width="6.453125" customWidth="1"/>
    <col min="13024" max="13024" width="1.453125" customWidth="1"/>
    <col min="13025" max="13025" width="6.54296875" customWidth="1"/>
    <col min="13026" max="13026" width="1.453125" customWidth="1"/>
    <col min="13027" max="13027" width="6.54296875" customWidth="1"/>
    <col min="13028" max="13028" width="1.453125" customWidth="1"/>
    <col min="13029" max="13029" width="6.54296875" customWidth="1"/>
    <col min="13030" max="13030" width="1.453125" customWidth="1"/>
    <col min="13031" max="13031" width="6.54296875" customWidth="1"/>
    <col min="13032" max="13032" width="1.453125" customWidth="1"/>
    <col min="13033" max="13033" width="6.54296875" customWidth="1"/>
    <col min="13034" max="13034" width="1.453125" customWidth="1"/>
    <col min="13035" max="13035" width="6.54296875" customWidth="1"/>
    <col min="13036" max="13036" width="1.453125" customWidth="1"/>
    <col min="13037" max="13037" width="6.54296875" customWidth="1"/>
    <col min="13038" max="13038" width="1.453125" customWidth="1"/>
    <col min="13039" max="13039" width="6.54296875" customWidth="1"/>
    <col min="13040" max="13040" width="1.453125" customWidth="1"/>
    <col min="13041" max="13041" width="6.54296875" customWidth="1"/>
    <col min="13042" max="13042" width="1.453125" customWidth="1"/>
    <col min="13043" max="13043" width="6.54296875" customWidth="1"/>
    <col min="13044" max="13044" width="1.453125" customWidth="1"/>
    <col min="13045" max="13045" width="6.54296875" customWidth="1"/>
    <col min="13046" max="13046" width="1.453125" customWidth="1"/>
    <col min="13047" max="13047" width="6.54296875" customWidth="1"/>
    <col min="13048" max="13048" width="1.453125" customWidth="1"/>
    <col min="13049" max="13049" width="6.54296875" customWidth="1"/>
    <col min="13050" max="13050" width="1.453125" customWidth="1"/>
    <col min="13051" max="13051" width="6.54296875" customWidth="1"/>
    <col min="13052" max="13052" width="1.453125" customWidth="1"/>
    <col min="13053" max="13053" width="6.54296875" customWidth="1"/>
    <col min="13054" max="13054" width="1.453125" customWidth="1"/>
    <col min="13055" max="13055" width="6.54296875" customWidth="1"/>
    <col min="13056" max="13056" width="1.453125" customWidth="1"/>
    <col min="13057" max="13057" width="8.984375E-2" customWidth="1"/>
    <col min="13058" max="13058" width="3.453125" customWidth="1"/>
    <col min="13059" max="13059" width="5.453125" customWidth="1"/>
    <col min="13060" max="13060" width="42.453125" customWidth="1"/>
    <col min="13061" max="13061" width="8" customWidth="1"/>
    <col min="13062" max="13062" width="6.453125" customWidth="1"/>
    <col min="13063" max="13063" width="1.453125" customWidth="1"/>
    <col min="13064" max="13064" width="6.453125" customWidth="1"/>
    <col min="13065" max="13065" width="1.453125" customWidth="1"/>
    <col min="13066" max="13066" width="5.54296875" customWidth="1"/>
    <col min="13067" max="13067" width="1.453125" customWidth="1"/>
    <col min="13068" max="13068" width="5.54296875" customWidth="1"/>
    <col min="13069" max="13069" width="1.453125" customWidth="1"/>
    <col min="13070" max="13070" width="5.54296875" customWidth="1"/>
    <col min="13071" max="13071" width="1.453125" customWidth="1"/>
    <col min="13072" max="13072" width="5.54296875" customWidth="1"/>
    <col min="13073" max="13073" width="1.453125" customWidth="1"/>
    <col min="13074" max="13074" width="5.54296875" customWidth="1"/>
    <col min="13075" max="13075" width="1.453125" customWidth="1"/>
    <col min="13076" max="13076" width="5.54296875" customWidth="1"/>
    <col min="13077" max="13077" width="1.453125" customWidth="1"/>
    <col min="13078" max="13078" width="5.54296875" customWidth="1"/>
    <col min="13079" max="13079" width="1.453125" customWidth="1"/>
    <col min="13080" max="13080" width="5.54296875" customWidth="1"/>
    <col min="13081" max="13081" width="1.453125" customWidth="1"/>
    <col min="13082" max="13082" width="5.54296875" customWidth="1"/>
    <col min="13083" max="13083" width="1.453125" customWidth="1"/>
    <col min="13084" max="13084" width="5.54296875" customWidth="1"/>
    <col min="13085" max="13085" width="1.453125" customWidth="1"/>
    <col min="13086" max="13086" width="5.54296875" customWidth="1"/>
    <col min="13087" max="13087" width="1.453125" customWidth="1"/>
    <col min="13088" max="13088" width="5.54296875" customWidth="1"/>
    <col min="13089" max="13089" width="1.453125" customWidth="1"/>
    <col min="13090" max="13090" width="5.54296875" customWidth="1"/>
    <col min="13091" max="13091" width="1.453125" customWidth="1"/>
    <col min="13092" max="13092" width="5.54296875" customWidth="1"/>
    <col min="13093" max="13093" width="1.453125" customWidth="1"/>
    <col min="13094" max="13094" width="5.54296875" customWidth="1"/>
    <col min="13095" max="13095" width="1.453125" customWidth="1"/>
    <col min="13096" max="13096" width="5.54296875" customWidth="1"/>
    <col min="13097" max="13097" width="1.453125" customWidth="1"/>
    <col min="13098" max="13098" width="5.54296875" customWidth="1"/>
    <col min="13099" max="13099" width="1.453125" customWidth="1"/>
    <col min="13100" max="13100" width="5.54296875" customWidth="1"/>
    <col min="13101" max="13101" width="1.453125" customWidth="1"/>
    <col min="13102" max="13102" width="5.54296875" customWidth="1"/>
    <col min="13103" max="13103" width="1.453125" customWidth="1"/>
    <col min="13104" max="13104" width="5.54296875" customWidth="1"/>
    <col min="13105" max="13105" width="1.453125" customWidth="1"/>
    <col min="13264" max="13265" width="0" hidden="1" customWidth="1"/>
    <col min="13266" max="13266" width="8.54296875" customWidth="1"/>
    <col min="13267" max="13267" width="31.90625" customWidth="1"/>
    <col min="13268" max="13268" width="8.453125" customWidth="1"/>
    <col min="13269" max="13269" width="6.54296875" customWidth="1"/>
    <col min="13270" max="13270" width="1.453125" customWidth="1"/>
    <col min="13271" max="13271" width="6.54296875" customWidth="1"/>
    <col min="13272" max="13272" width="1.453125" customWidth="1"/>
    <col min="13273" max="13273" width="6.54296875" customWidth="1"/>
    <col min="13274" max="13274" width="1.453125" customWidth="1"/>
    <col min="13275" max="13275" width="6.54296875" customWidth="1"/>
    <col min="13276" max="13276" width="1.453125" customWidth="1"/>
    <col min="13277" max="13277" width="6.54296875" customWidth="1"/>
    <col min="13278" max="13278" width="1.453125" customWidth="1"/>
    <col min="13279" max="13279" width="6.453125" customWidth="1"/>
    <col min="13280" max="13280" width="1.453125" customWidth="1"/>
    <col min="13281" max="13281" width="6.54296875" customWidth="1"/>
    <col min="13282" max="13282" width="1.453125" customWidth="1"/>
    <col min="13283" max="13283" width="6.54296875" customWidth="1"/>
    <col min="13284" max="13284" width="1.453125" customWidth="1"/>
    <col min="13285" max="13285" width="6.54296875" customWidth="1"/>
    <col min="13286" max="13286" width="1.453125" customWidth="1"/>
    <col min="13287" max="13287" width="6.54296875" customWidth="1"/>
    <col min="13288" max="13288" width="1.453125" customWidth="1"/>
    <col min="13289" max="13289" width="6.54296875" customWidth="1"/>
    <col min="13290" max="13290" width="1.453125" customWidth="1"/>
    <col min="13291" max="13291" width="6.54296875" customWidth="1"/>
    <col min="13292" max="13292" width="1.453125" customWidth="1"/>
    <col min="13293" max="13293" width="6.54296875" customWidth="1"/>
    <col min="13294" max="13294" width="1.453125" customWidth="1"/>
    <col min="13295" max="13295" width="6.54296875" customWidth="1"/>
    <col min="13296" max="13296" width="1.453125" customWidth="1"/>
    <col min="13297" max="13297" width="6.54296875" customWidth="1"/>
    <col min="13298" max="13298" width="1.453125" customWidth="1"/>
    <col min="13299" max="13299" width="6.54296875" customWidth="1"/>
    <col min="13300" max="13300" width="1.453125" customWidth="1"/>
    <col min="13301" max="13301" width="6.54296875" customWidth="1"/>
    <col min="13302" max="13302" width="1.453125" customWidth="1"/>
    <col min="13303" max="13303" width="6.54296875" customWidth="1"/>
    <col min="13304" max="13304" width="1.453125" customWidth="1"/>
    <col min="13305" max="13305" width="6.54296875" customWidth="1"/>
    <col min="13306" max="13306" width="1.453125" customWidth="1"/>
    <col min="13307" max="13307" width="6.54296875" customWidth="1"/>
    <col min="13308" max="13308" width="1.453125" customWidth="1"/>
    <col min="13309" max="13309" width="6.54296875" customWidth="1"/>
    <col min="13310" max="13310" width="1.453125" customWidth="1"/>
    <col min="13311" max="13311" width="6.54296875" customWidth="1"/>
    <col min="13312" max="13312" width="1.453125" customWidth="1"/>
    <col min="13313" max="13313" width="8.984375E-2" customWidth="1"/>
    <col min="13314" max="13314" width="3.453125" customWidth="1"/>
    <col min="13315" max="13315" width="5.453125" customWidth="1"/>
    <col min="13316" max="13316" width="42.453125" customWidth="1"/>
    <col min="13317" max="13317" width="8" customWidth="1"/>
    <col min="13318" max="13318" width="6.453125" customWidth="1"/>
    <col min="13319" max="13319" width="1.453125" customWidth="1"/>
    <col min="13320" max="13320" width="6.453125" customWidth="1"/>
    <col min="13321" max="13321" width="1.453125" customWidth="1"/>
    <col min="13322" max="13322" width="5.54296875" customWidth="1"/>
    <col min="13323" max="13323" width="1.453125" customWidth="1"/>
    <col min="13324" max="13324" width="5.54296875" customWidth="1"/>
    <col min="13325" max="13325" width="1.453125" customWidth="1"/>
    <col min="13326" max="13326" width="5.54296875" customWidth="1"/>
    <col min="13327" max="13327" width="1.453125" customWidth="1"/>
    <col min="13328" max="13328" width="5.54296875" customWidth="1"/>
    <col min="13329" max="13329" width="1.453125" customWidth="1"/>
    <col min="13330" max="13330" width="5.54296875" customWidth="1"/>
    <col min="13331" max="13331" width="1.453125" customWidth="1"/>
    <col min="13332" max="13332" width="5.54296875" customWidth="1"/>
    <col min="13333" max="13333" width="1.453125" customWidth="1"/>
    <col min="13334" max="13334" width="5.54296875" customWidth="1"/>
    <col min="13335" max="13335" width="1.453125" customWidth="1"/>
    <col min="13336" max="13336" width="5.54296875" customWidth="1"/>
    <col min="13337" max="13337" width="1.453125" customWidth="1"/>
    <col min="13338" max="13338" width="5.54296875" customWidth="1"/>
    <col min="13339" max="13339" width="1.453125" customWidth="1"/>
    <col min="13340" max="13340" width="5.54296875" customWidth="1"/>
    <col min="13341" max="13341" width="1.453125" customWidth="1"/>
    <col min="13342" max="13342" width="5.54296875" customWidth="1"/>
    <col min="13343" max="13343" width="1.453125" customWidth="1"/>
    <col min="13344" max="13344" width="5.54296875" customWidth="1"/>
    <col min="13345" max="13345" width="1.453125" customWidth="1"/>
    <col min="13346" max="13346" width="5.54296875" customWidth="1"/>
    <col min="13347" max="13347" width="1.453125" customWidth="1"/>
    <col min="13348" max="13348" width="5.54296875" customWidth="1"/>
    <col min="13349" max="13349" width="1.453125" customWidth="1"/>
    <col min="13350" max="13350" width="5.54296875" customWidth="1"/>
    <col min="13351" max="13351" width="1.453125" customWidth="1"/>
    <col min="13352" max="13352" width="5.54296875" customWidth="1"/>
    <col min="13353" max="13353" width="1.453125" customWidth="1"/>
    <col min="13354" max="13354" width="5.54296875" customWidth="1"/>
    <col min="13355" max="13355" width="1.453125" customWidth="1"/>
    <col min="13356" max="13356" width="5.54296875" customWidth="1"/>
    <col min="13357" max="13357" width="1.453125" customWidth="1"/>
    <col min="13358" max="13358" width="5.54296875" customWidth="1"/>
    <col min="13359" max="13359" width="1.453125" customWidth="1"/>
    <col min="13360" max="13360" width="5.54296875" customWidth="1"/>
    <col min="13361" max="13361" width="1.453125" customWidth="1"/>
    <col min="13520" max="13521" width="0" hidden="1" customWidth="1"/>
    <col min="13522" max="13522" width="8.54296875" customWidth="1"/>
    <col min="13523" max="13523" width="31.90625" customWidth="1"/>
    <col min="13524" max="13524" width="8.453125" customWidth="1"/>
    <col min="13525" max="13525" width="6.54296875" customWidth="1"/>
    <col min="13526" max="13526" width="1.453125" customWidth="1"/>
    <col min="13527" max="13527" width="6.54296875" customWidth="1"/>
    <col min="13528" max="13528" width="1.453125" customWidth="1"/>
    <col min="13529" max="13529" width="6.54296875" customWidth="1"/>
    <col min="13530" max="13530" width="1.453125" customWidth="1"/>
    <col min="13531" max="13531" width="6.54296875" customWidth="1"/>
    <col min="13532" max="13532" width="1.453125" customWidth="1"/>
    <col min="13533" max="13533" width="6.54296875" customWidth="1"/>
    <col min="13534" max="13534" width="1.453125" customWidth="1"/>
    <col min="13535" max="13535" width="6.453125" customWidth="1"/>
    <col min="13536" max="13536" width="1.453125" customWidth="1"/>
    <col min="13537" max="13537" width="6.54296875" customWidth="1"/>
    <col min="13538" max="13538" width="1.453125" customWidth="1"/>
    <col min="13539" max="13539" width="6.54296875" customWidth="1"/>
    <col min="13540" max="13540" width="1.453125" customWidth="1"/>
    <col min="13541" max="13541" width="6.54296875" customWidth="1"/>
    <col min="13542" max="13542" width="1.453125" customWidth="1"/>
    <col min="13543" max="13543" width="6.54296875" customWidth="1"/>
    <col min="13544" max="13544" width="1.453125" customWidth="1"/>
    <col min="13545" max="13545" width="6.54296875" customWidth="1"/>
    <col min="13546" max="13546" width="1.453125" customWidth="1"/>
    <col min="13547" max="13547" width="6.54296875" customWidth="1"/>
    <col min="13548" max="13548" width="1.453125" customWidth="1"/>
    <col min="13549" max="13549" width="6.54296875" customWidth="1"/>
    <col min="13550" max="13550" width="1.453125" customWidth="1"/>
    <col min="13551" max="13551" width="6.54296875" customWidth="1"/>
    <col min="13552" max="13552" width="1.453125" customWidth="1"/>
    <col min="13553" max="13553" width="6.54296875" customWidth="1"/>
    <col min="13554" max="13554" width="1.453125" customWidth="1"/>
    <col min="13555" max="13555" width="6.54296875" customWidth="1"/>
    <col min="13556" max="13556" width="1.453125" customWidth="1"/>
    <col min="13557" max="13557" width="6.54296875" customWidth="1"/>
    <col min="13558" max="13558" width="1.453125" customWidth="1"/>
    <col min="13559" max="13559" width="6.54296875" customWidth="1"/>
    <col min="13560" max="13560" width="1.453125" customWidth="1"/>
    <col min="13561" max="13561" width="6.54296875" customWidth="1"/>
    <col min="13562" max="13562" width="1.453125" customWidth="1"/>
    <col min="13563" max="13563" width="6.54296875" customWidth="1"/>
    <col min="13564" max="13564" width="1.453125" customWidth="1"/>
    <col min="13565" max="13565" width="6.54296875" customWidth="1"/>
    <col min="13566" max="13566" width="1.453125" customWidth="1"/>
    <col min="13567" max="13567" width="6.54296875" customWidth="1"/>
    <col min="13568" max="13568" width="1.453125" customWidth="1"/>
    <col min="13569" max="13569" width="8.984375E-2" customWidth="1"/>
    <col min="13570" max="13570" width="3.453125" customWidth="1"/>
    <col min="13571" max="13571" width="5.453125" customWidth="1"/>
    <col min="13572" max="13572" width="42.453125" customWidth="1"/>
    <col min="13573" max="13573" width="8" customWidth="1"/>
    <col min="13574" max="13574" width="6.453125" customWidth="1"/>
    <col min="13575" max="13575" width="1.453125" customWidth="1"/>
    <col min="13576" max="13576" width="6.453125" customWidth="1"/>
    <col min="13577" max="13577" width="1.453125" customWidth="1"/>
    <col min="13578" max="13578" width="5.54296875" customWidth="1"/>
    <col min="13579" max="13579" width="1.453125" customWidth="1"/>
    <col min="13580" max="13580" width="5.54296875" customWidth="1"/>
    <col min="13581" max="13581" width="1.453125" customWidth="1"/>
    <col min="13582" max="13582" width="5.54296875" customWidth="1"/>
    <col min="13583" max="13583" width="1.453125" customWidth="1"/>
    <col min="13584" max="13584" width="5.54296875" customWidth="1"/>
    <col min="13585" max="13585" width="1.453125" customWidth="1"/>
    <col min="13586" max="13586" width="5.54296875" customWidth="1"/>
    <col min="13587" max="13587" width="1.453125" customWidth="1"/>
    <col min="13588" max="13588" width="5.54296875" customWidth="1"/>
    <col min="13589" max="13589" width="1.453125" customWidth="1"/>
    <col min="13590" max="13590" width="5.54296875" customWidth="1"/>
    <col min="13591" max="13591" width="1.453125" customWidth="1"/>
    <col min="13592" max="13592" width="5.54296875" customWidth="1"/>
    <col min="13593" max="13593" width="1.453125" customWidth="1"/>
    <col min="13594" max="13594" width="5.54296875" customWidth="1"/>
    <col min="13595" max="13595" width="1.453125" customWidth="1"/>
    <col min="13596" max="13596" width="5.54296875" customWidth="1"/>
    <col min="13597" max="13597" width="1.453125" customWidth="1"/>
    <col min="13598" max="13598" width="5.54296875" customWidth="1"/>
    <col min="13599" max="13599" width="1.453125" customWidth="1"/>
    <col min="13600" max="13600" width="5.54296875" customWidth="1"/>
    <col min="13601" max="13601" width="1.453125" customWidth="1"/>
    <col min="13602" max="13602" width="5.54296875" customWidth="1"/>
    <col min="13603" max="13603" width="1.453125" customWidth="1"/>
    <col min="13604" max="13604" width="5.54296875" customWidth="1"/>
    <col min="13605" max="13605" width="1.453125" customWidth="1"/>
    <col min="13606" max="13606" width="5.54296875" customWidth="1"/>
    <col min="13607" max="13607" width="1.453125" customWidth="1"/>
    <col min="13608" max="13608" width="5.54296875" customWidth="1"/>
    <col min="13609" max="13609" width="1.453125" customWidth="1"/>
    <col min="13610" max="13610" width="5.54296875" customWidth="1"/>
    <col min="13611" max="13611" width="1.453125" customWidth="1"/>
    <col min="13612" max="13612" width="5.54296875" customWidth="1"/>
    <col min="13613" max="13613" width="1.453125" customWidth="1"/>
    <col min="13614" max="13614" width="5.54296875" customWidth="1"/>
    <col min="13615" max="13615" width="1.453125" customWidth="1"/>
    <col min="13616" max="13616" width="5.54296875" customWidth="1"/>
    <col min="13617" max="13617" width="1.453125" customWidth="1"/>
    <col min="13776" max="13777" width="0" hidden="1" customWidth="1"/>
    <col min="13778" max="13778" width="8.54296875" customWidth="1"/>
    <col min="13779" max="13779" width="31.90625" customWidth="1"/>
    <col min="13780" max="13780" width="8.453125" customWidth="1"/>
    <col min="13781" max="13781" width="6.54296875" customWidth="1"/>
    <col min="13782" max="13782" width="1.453125" customWidth="1"/>
    <col min="13783" max="13783" width="6.54296875" customWidth="1"/>
    <col min="13784" max="13784" width="1.453125" customWidth="1"/>
    <col min="13785" max="13785" width="6.54296875" customWidth="1"/>
    <col min="13786" max="13786" width="1.453125" customWidth="1"/>
    <col min="13787" max="13787" width="6.54296875" customWidth="1"/>
    <col min="13788" max="13788" width="1.453125" customWidth="1"/>
    <col min="13789" max="13789" width="6.54296875" customWidth="1"/>
    <col min="13790" max="13790" width="1.453125" customWidth="1"/>
    <col min="13791" max="13791" width="6.453125" customWidth="1"/>
    <col min="13792" max="13792" width="1.453125" customWidth="1"/>
    <col min="13793" max="13793" width="6.54296875" customWidth="1"/>
    <col min="13794" max="13794" width="1.453125" customWidth="1"/>
    <col min="13795" max="13795" width="6.54296875" customWidth="1"/>
    <col min="13796" max="13796" width="1.453125" customWidth="1"/>
    <col min="13797" max="13797" width="6.54296875" customWidth="1"/>
    <col min="13798" max="13798" width="1.453125" customWidth="1"/>
    <col min="13799" max="13799" width="6.54296875" customWidth="1"/>
    <col min="13800" max="13800" width="1.453125" customWidth="1"/>
    <col min="13801" max="13801" width="6.54296875" customWidth="1"/>
    <col min="13802" max="13802" width="1.453125" customWidth="1"/>
    <col min="13803" max="13803" width="6.54296875" customWidth="1"/>
    <col min="13804" max="13804" width="1.453125" customWidth="1"/>
    <col min="13805" max="13805" width="6.54296875" customWidth="1"/>
    <col min="13806" max="13806" width="1.453125" customWidth="1"/>
    <col min="13807" max="13807" width="6.54296875" customWidth="1"/>
    <col min="13808" max="13808" width="1.453125" customWidth="1"/>
    <col min="13809" max="13809" width="6.54296875" customWidth="1"/>
    <col min="13810" max="13810" width="1.453125" customWidth="1"/>
    <col min="13811" max="13811" width="6.54296875" customWidth="1"/>
    <col min="13812" max="13812" width="1.453125" customWidth="1"/>
    <col min="13813" max="13813" width="6.54296875" customWidth="1"/>
    <col min="13814" max="13814" width="1.453125" customWidth="1"/>
    <col min="13815" max="13815" width="6.54296875" customWidth="1"/>
    <col min="13816" max="13816" width="1.453125" customWidth="1"/>
    <col min="13817" max="13817" width="6.54296875" customWidth="1"/>
    <col min="13818" max="13818" width="1.453125" customWidth="1"/>
    <col min="13819" max="13819" width="6.54296875" customWidth="1"/>
    <col min="13820" max="13820" width="1.453125" customWidth="1"/>
    <col min="13821" max="13821" width="6.54296875" customWidth="1"/>
    <col min="13822" max="13822" width="1.453125" customWidth="1"/>
    <col min="13823" max="13823" width="6.54296875" customWidth="1"/>
    <col min="13824" max="13824" width="1.453125" customWidth="1"/>
    <col min="13825" max="13825" width="8.984375E-2" customWidth="1"/>
    <col min="13826" max="13826" width="3.453125" customWidth="1"/>
    <col min="13827" max="13827" width="5.453125" customWidth="1"/>
    <col min="13828" max="13828" width="42.453125" customWidth="1"/>
    <col min="13829" max="13829" width="8" customWidth="1"/>
    <col min="13830" max="13830" width="6.453125" customWidth="1"/>
    <col min="13831" max="13831" width="1.453125" customWidth="1"/>
    <col min="13832" max="13832" width="6.453125" customWidth="1"/>
    <col min="13833" max="13833" width="1.453125" customWidth="1"/>
    <col min="13834" max="13834" width="5.54296875" customWidth="1"/>
    <col min="13835" max="13835" width="1.453125" customWidth="1"/>
    <col min="13836" max="13836" width="5.54296875" customWidth="1"/>
    <col min="13837" max="13837" width="1.453125" customWidth="1"/>
    <col min="13838" max="13838" width="5.54296875" customWidth="1"/>
    <col min="13839" max="13839" width="1.453125" customWidth="1"/>
    <col min="13840" max="13840" width="5.54296875" customWidth="1"/>
    <col min="13841" max="13841" width="1.453125" customWidth="1"/>
    <col min="13842" max="13842" width="5.54296875" customWidth="1"/>
    <col min="13843" max="13843" width="1.453125" customWidth="1"/>
    <col min="13844" max="13844" width="5.54296875" customWidth="1"/>
    <col min="13845" max="13845" width="1.453125" customWidth="1"/>
    <col min="13846" max="13846" width="5.54296875" customWidth="1"/>
    <col min="13847" max="13847" width="1.453125" customWidth="1"/>
    <col min="13848" max="13848" width="5.54296875" customWidth="1"/>
    <col min="13849" max="13849" width="1.453125" customWidth="1"/>
    <col min="13850" max="13850" width="5.54296875" customWidth="1"/>
    <col min="13851" max="13851" width="1.453125" customWidth="1"/>
    <col min="13852" max="13852" width="5.54296875" customWidth="1"/>
    <col min="13853" max="13853" width="1.453125" customWidth="1"/>
    <col min="13854" max="13854" width="5.54296875" customWidth="1"/>
    <col min="13855" max="13855" width="1.453125" customWidth="1"/>
    <col min="13856" max="13856" width="5.54296875" customWidth="1"/>
    <col min="13857" max="13857" width="1.453125" customWidth="1"/>
    <col min="13858" max="13858" width="5.54296875" customWidth="1"/>
    <col min="13859" max="13859" width="1.453125" customWidth="1"/>
    <col min="13860" max="13860" width="5.54296875" customWidth="1"/>
    <col min="13861" max="13861" width="1.453125" customWidth="1"/>
    <col min="13862" max="13862" width="5.54296875" customWidth="1"/>
    <col min="13863" max="13863" width="1.453125" customWidth="1"/>
    <col min="13864" max="13864" width="5.54296875" customWidth="1"/>
    <col min="13865" max="13865" width="1.453125" customWidth="1"/>
    <col min="13866" max="13866" width="5.54296875" customWidth="1"/>
    <col min="13867" max="13867" width="1.453125" customWidth="1"/>
    <col min="13868" max="13868" width="5.54296875" customWidth="1"/>
    <col min="13869" max="13869" width="1.453125" customWidth="1"/>
    <col min="13870" max="13870" width="5.54296875" customWidth="1"/>
    <col min="13871" max="13871" width="1.453125" customWidth="1"/>
    <col min="13872" max="13872" width="5.54296875" customWidth="1"/>
    <col min="13873" max="13873" width="1.453125" customWidth="1"/>
    <col min="14032" max="14033" width="0" hidden="1" customWidth="1"/>
    <col min="14034" max="14034" width="8.54296875" customWidth="1"/>
    <col min="14035" max="14035" width="31.90625" customWidth="1"/>
    <col min="14036" max="14036" width="8.453125" customWidth="1"/>
    <col min="14037" max="14037" width="6.54296875" customWidth="1"/>
    <col min="14038" max="14038" width="1.453125" customWidth="1"/>
    <col min="14039" max="14039" width="6.54296875" customWidth="1"/>
    <col min="14040" max="14040" width="1.453125" customWidth="1"/>
    <col min="14041" max="14041" width="6.54296875" customWidth="1"/>
    <col min="14042" max="14042" width="1.453125" customWidth="1"/>
    <col min="14043" max="14043" width="6.54296875" customWidth="1"/>
    <col min="14044" max="14044" width="1.453125" customWidth="1"/>
    <col min="14045" max="14045" width="6.54296875" customWidth="1"/>
    <col min="14046" max="14046" width="1.453125" customWidth="1"/>
    <col min="14047" max="14047" width="6.453125" customWidth="1"/>
    <col min="14048" max="14048" width="1.453125" customWidth="1"/>
    <col min="14049" max="14049" width="6.54296875" customWidth="1"/>
    <col min="14050" max="14050" width="1.453125" customWidth="1"/>
    <col min="14051" max="14051" width="6.54296875" customWidth="1"/>
    <col min="14052" max="14052" width="1.453125" customWidth="1"/>
    <col min="14053" max="14053" width="6.54296875" customWidth="1"/>
    <col min="14054" max="14054" width="1.453125" customWidth="1"/>
    <col min="14055" max="14055" width="6.54296875" customWidth="1"/>
    <col min="14056" max="14056" width="1.453125" customWidth="1"/>
    <col min="14057" max="14057" width="6.54296875" customWidth="1"/>
    <col min="14058" max="14058" width="1.453125" customWidth="1"/>
    <col min="14059" max="14059" width="6.54296875" customWidth="1"/>
    <col min="14060" max="14060" width="1.453125" customWidth="1"/>
    <col min="14061" max="14061" width="6.54296875" customWidth="1"/>
    <col min="14062" max="14062" width="1.453125" customWidth="1"/>
    <col min="14063" max="14063" width="6.54296875" customWidth="1"/>
    <col min="14064" max="14064" width="1.453125" customWidth="1"/>
    <col min="14065" max="14065" width="6.54296875" customWidth="1"/>
    <col min="14066" max="14066" width="1.453125" customWidth="1"/>
    <col min="14067" max="14067" width="6.54296875" customWidth="1"/>
    <col min="14068" max="14068" width="1.453125" customWidth="1"/>
    <col min="14069" max="14069" width="6.54296875" customWidth="1"/>
    <col min="14070" max="14070" width="1.453125" customWidth="1"/>
    <col min="14071" max="14071" width="6.54296875" customWidth="1"/>
    <col min="14072" max="14072" width="1.453125" customWidth="1"/>
    <col min="14073" max="14073" width="6.54296875" customWidth="1"/>
    <col min="14074" max="14074" width="1.453125" customWidth="1"/>
    <col min="14075" max="14075" width="6.54296875" customWidth="1"/>
    <col min="14076" max="14076" width="1.453125" customWidth="1"/>
    <col min="14077" max="14077" width="6.54296875" customWidth="1"/>
    <col min="14078" max="14078" width="1.453125" customWidth="1"/>
    <col min="14079" max="14079" width="6.54296875" customWidth="1"/>
    <col min="14080" max="14080" width="1.453125" customWidth="1"/>
    <col min="14081" max="14081" width="8.984375E-2" customWidth="1"/>
    <col min="14082" max="14082" width="3.453125" customWidth="1"/>
    <col min="14083" max="14083" width="5.453125" customWidth="1"/>
    <col min="14084" max="14084" width="42.453125" customWidth="1"/>
    <col min="14085" max="14085" width="8" customWidth="1"/>
    <col min="14086" max="14086" width="6.453125" customWidth="1"/>
    <col min="14087" max="14087" width="1.453125" customWidth="1"/>
    <col min="14088" max="14088" width="6.453125" customWidth="1"/>
    <col min="14089" max="14089" width="1.453125" customWidth="1"/>
    <col min="14090" max="14090" width="5.54296875" customWidth="1"/>
    <col min="14091" max="14091" width="1.453125" customWidth="1"/>
    <col min="14092" max="14092" width="5.54296875" customWidth="1"/>
    <col min="14093" max="14093" width="1.453125" customWidth="1"/>
    <col min="14094" max="14094" width="5.54296875" customWidth="1"/>
    <col min="14095" max="14095" width="1.453125" customWidth="1"/>
    <col min="14096" max="14096" width="5.54296875" customWidth="1"/>
    <col min="14097" max="14097" width="1.453125" customWidth="1"/>
    <col min="14098" max="14098" width="5.54296875" customWidth="1"/>
    <col min="14099" max="14099" width="1.453125" customWidth="1"/>
    <col min="14100" max="14100" width="5.54296875" customWidth="1"/>
    <col min="14101" max="14101" width="1.453125" customWidth="1"/>
    <col min="14102" max="14102" width="5.54296875" customWidth="1"/>
    <col min="14103" max="14103" width="1.453125" customWidth="1"/>
    <col min="14104" max="14104" width="5.54296875" customWidth="1"/>
    <col min="14105" max="14105" width="1.453125" customWidth="1"/>
    <col min="14106" max="14106" width="5.54296875" customWidth="1"/>
    <col min="14107" max="14107" width="1.453125" customWidth="1"/>
    <col min="14108" max="14108" width="5.54296875" customWidth="1"/>
    <col min="14109" max="14109" width="1.453125" customWidth="1"/>
    <col min="14110" max="14110" width="5.54296875" customWidth="1"/>
    <col min="14111" max="14111" width="1.453125" customWidth="1"/>
    <col min="14112" max="14112" width="5.54296875" customWidth="1"/>
    <col min="14113" max="14113" width="1.453125" customWidth="1"/>
    <col min="14114" max="14114" width="5.54296875" customWidth="1"/>
    <col min="14115" max="14115" width="1.453125" customWidth="1"/>
    <col min="14116" max="14116" width="5.54296875" customWidth="1"/>
    <col min="14117" max="14117" width="1.453125" customWidth="1"/>
    <col min="14118" max="14118" width="5.54296875" customWidth="1"/>
    <col min="14119" max="14119" width="1.453125" customWidth="1"/>
    <col min="14120" max="14120" width="5.54296875" customWidth="1"/>
    <col min="14121" max="14121" width="1.453125" customWidth="1"/>
    <col min="14122" max="14122" width="5.54296875" customWidth="1"/>
    <col min="14123" max="14123" width="1.453125" customWidth="1"/>
    <col min="14124" max="14124" width="5.54296875" customWidth="1"/>
    <col min="14125" max="14125" width="1.453125" customWidth="1"/>
    <col min="14126" max="14126" width="5.54296875" customWidth="1"/>
    <col min="14127" max="14127" width="1.453125" customWidth="1"/>
    <col min="14128" max="14128" width="5.54296875" customWidth="1"/>
    <col min="14129" max="14129" width="1.453125" customWidth="1"/>
    <col min="14288" max="14289" width="0" hidden="1" customWidth="1"/>
    <col min="14290" max="14290" width="8.54296875" customWidth="1"/>
    <col min="14291" max="14291" width="31.90625" customWidth="1"/>
    <col min="14292" max="14292" width="8.453125" customWidth="1"/>
    <col min="14293" max="14293" width="6.54296875" customWidth="1"/>
    <col min="14294" max="14294" width="1.453125" customWidth="1"/>
    <col min="14295" max="14295" width="6.54296875" customWidth="1"/>
    <col min="14296" max="14296" width="1.453125" customWidth="1"/>
    <col min="14297" max="14297" width="6.54296875" customWidth="1"/>
    <col min="14298" max="14298" width="1.453125" customWidth="1"/>
    <col min="14299" max="14299" width="6.54296875" customWidth="1"/>
    <col min="14300" max="14300" width="1.453125" customWidth="1"/>
    <col min="14301" max="14301" width="6.54296875" customWidth="1"/>
    <col min="14302" max="14302" width="1.453125" customWidth="1"/>
    <col min="14303" max="14303" width="6.453125" customWidth="1"/>
    <col min="14304" max="14304" width="1.453125" customWidth="1"/>
    <col min="14305" max="14305" width="6.54296875" customWidth="1"/>
    <col min="14306" max="14306" width="1.453125" customWidth="1"/>
    <col min="14307" max="14307" width="6.54296875" customWidth="1"/>
    <col min="14308" max="14308" width="1.453125" customWidth="1"/>
    <col min="14309" max="14309" width="6.54296875" customWidth="1"/>
    <col min="14310" max="14310" width="1.453125" customWidth="1"/>
    <col min="14311" max="14311" width="6.54296875" customWidth="1"/>
    <col min="14312" max="14312" width="1.453125" customWidth="1"/>
    <col min="14313" max="14313" width="6.54296875" customWidth="1"/>
    <col min="14314" max="14314" width="1.453125" customWidth="1"/>
    <col min="14315" max="14315" width="6.54296875" customWidth="1"/>
    <col min="14316" max="14316" width="1.453125" customWidth="1"/>
    <col min="14317" max="14317" width="6.54296875" customWidth="1"/>
    <col min="14318" max="14318" width="1.453125" customWidth="1"/>
    <col min="14319" max="14319" width="6.54296875" customWidth="1"/>
    <col min="14320" max="14320" width="1.453125" customWidth="1"/>
    <col min="14321" max="14321" width="6.54296875" customWidth="1"/>
    <col min="14322" max="14322" width="1.453125" customWidth="1"/>
    <col min="14323" max="14323" width="6.54296875" customWidth="1"/>
    <col min="14324" max="14324" width="1.453125" customWidth="1"/>
    <col min="14325" max="14325" width="6.54296875" customWidth="1"/>
    <col min="14326" max="14326" width="1.453125" customWidth="1"/>
    <col min="14327" max="14327" width="6.54296875" customWidth="1"/>
    <col min="14328" max="14328" width="1.453125" customWidth="1"/>
    <col min="14329" max="14329" width="6.54296875" customWidth="1"/>
    <col min="14330" max="14330" width="1.453125" customWidth="1"/>
    <col min="14331" max="14331" width="6.54296875" customWidth="1"/>
    <col min="14332" max="14332" width="1.453125" customWidth="1"/>
    <col min="14333" max="14333" width="6.54296875" customWidth="1"/>
    <col min="14334" max="14334" width="1.453125" customWidth="1"/>
    <col min="14335" max="14335" width="6.54296875" customWidth="1"/>
    <col min="14336" max="14336" width="1.453125" customWidth="1"/>
    <col min="14337" max="14337" width="8.984375E-2" customWidth="1"/>
    <col min="14338" max="14338" width="3.453125" customWidth="1"/>
    <col min="14339" max="14339" width="5.453125" customWidth="1"/>
    <col min="14340" max="14340" width="42.453125" customWidth="1"/>
    <col min="14341" max="14341" width="8" customWidth="1"/>
    <col min="14342" max="14342" width="6.453125" customWidth="1"/>
    <col min="14343" max="14343" width="1.453125" customWidth="1"/>
    <col min="14344" max="14344" width="6.453125" customWidth="1"/>
    <col min="14345" max="14345" width="1.453125" customWidth="1"/>
    <col min="14346" max="14346" width="5.54296875" customWidth="1"/>
    <col min="14347" max="14347" width="1.453125" customWidth="1"/>
    <col min="14348" max="14348" width="5.54296875" customWidth="1"/>
    <col min="14349" max="14349" width="1.453125" customWidth="1"/>
    <col min="14350" max="14350" width="5.54296875" customWidth="1"/>
    <col min="14351" max="14351" width="1.453125" customWidth="1"/>
    <col min="14352" max="14352" width="5.54296875" customWidth="1"/>
    <col min="14353" max="14353" width="1.453125" customWidth="1"/>
    <col min="14354" max="14354" width="5.54296875" customWidth="1"/>
    <col min="14355" max="14355" width="1.453125" customWidth="1"/>
    <col min="14356" max="14356" width="5.54296875" customWidth="1"/>
    <col min="14357" max="14357" width="1.453125" customWidth="1"/>
    <col min="14358" max="14358" width="5.54296875" customWidth="1"/>
    <col min="14359" max="14359" width="1.453125" customWidth="1"/>
    <col min="14360" max="14360" width="5.54296875" customWidth="1"/>
    <col min="14361" max="14361" width="1.453125" customWidth="1"/>
    <col min="14362" max="14362" width="5.54296875" customWidth="1"/>
    <col min="14363" max="14363" width="1.453125" customWidth="1"/>
    <col min="14364" max="14364" width="5.54296875" customWidth="1"/>
    <col min="14365" max="14365" width="1.453125" customWidth="1"/>
    <col min="14366" max="14366" width="5.54296875" customWidth="1"/>
    <col min="14367" max="14367" width="1.453125" customWidth="1"/>
    <col min="14368" max="14368" width="5.54296875" customWidth="1"/>
    <col min="14369" max="14369" width="1.453125" customWidth="1"/>
    <col min="14370" max="14370" width="5.54296875" customWidth="1"/>
    <col min="14371" max="14371" width="1.453125" customWidth="1"/>
    <col min="14372" max="14372" width="5.54296875" customWidth="1"/>
    <col min="14373" max="14373" width="1.453125" customWidth="1"/>
    <col min="14374" max="14374" width="5.54296875" customWidth="1"/>
    <col min="14375" max="14375" width="1.453125" customWidth="1"/>
    <col min="14376" max="14376" width="5.54296875" customWidth="1"/>
    <col min="14377" max="14377" width="1.453125" customWidth="1"/>
    <col min="14378" max="14378" width="5.54296875" customWidth="1"/>
    <col min="14379" max="14379" width="1.453125" customWidth="1"/>
    <col min="14380" max="14380" width="5.54296875" customWidth="1"/>
    <col min="14381" max="14381" width="1.453125" customWidth="1"/>
    <col min="14382" max="14382" width="5.54296875" customWidth="1"/>
    <col min="14383" max="14383" width="1.453125" customWidth="1"/>
    <col min="14384" max="14384" width="5.54296875" customWidth="1"/>
    <col min="14385" max="14385" width="1.453125" customWidth="1"/>
    <col min="14544" max="14545" width="0" hidden="1" customWidth="1"/>
    <col min="14546" max="14546" width="8.54296875" customWidth="1"/>
    <col min="14547" max="14547" width="31.90625" customWidth="1"/>
    <col min="14548" max="14548" width="8.453125" customWidth="1"/>
    <col min="14549" max="14549" width="6.54296875" customWidth="1"/>
    <col min="14550" max="14550" width="1.453125" customWidth="1"/>
    <col min="14551" max="14551" width="6.54296875" customWidth="1"/>
    <col min="14552" max="14552" width="1.453125" customWidth="1"/>
    <col min="14553" max="14553" width="6.54296875" customWidth="1"/>
    <col min="14554" max="14554" width="1.453125" customWidth="1"/>
    <col min="14555" max="14555" width="6.54296875" customWidth="1"/>
    <col min="14556" max="14556" width="1.453125" customWidth="1"/>
    <col min="14557" max="14557" width="6.54296875" customWidth="1"/>
    <col min="14558" max="14558" width="1.453125" customWidth="1"/>
    <col min="14559" max="14559" width="6.453125" customWidth="1"/>
    <col min="14560" max="14560" width="1.453125" customWidth="1"/>
    <col min="14561" max="14561" width="6.54296875" customWidth="1"/>
    <col min="14562" max="14562" width="1.453125" customWidth="1"/>
    <col min="14563" max="14563" width="6.54296875" customWidth="1"/>
    <col min="14564" max="14564" width="1.453125" customWidth="1"/>
    <col min="14565" max="14565" width="6.54296875" customWidth="1"/>
    <col min="14566" max="14566" width="1.453125" customWidth="1"/>
    <col min="14567" max="14567" width="6.54296875" customWidth="1"/>
    <col min="14568" max="14568" width="1.453125" customWidth="1"/>
    <col min="14569" max="14569" width="6.54296875" customWidth="1"/>
    <col min="14570" max="14570" width="1.453125" customWidth="1"/>
    <col min="14571" max="14571" width="6.54296875" customWidth="1"/>
    <col min="14572" max="14572" width="1.453125" customWidth="1"/>
    <col min="14573" max="14573" width="6.54296875" customWidth="1"/>
    <col min="14574" max="14574" width="1.453125" customWidth="1"/>
    <col min="14575" max="14575" width="6.54296875" customWidth="1"/>
    <col min="14576" max="14576" width="1.453125" customWidth="1"/>
    <col min="14577" max="14577" width="6.54296875" customWidth="1"/>
    <col min="14578" max="14578" width="1.453125" customWidth="1"/>
    <col min="14579" max="14579" width="6.54296875" customWidth="1"/>
    <col min="14580" max="14580" width="1.453125" customWidth="1"/>
    <col min="14581" max="14581" width="6.54296875" customWidth="1"/>
    <col min="14582" max="14582" width="1.453125" customWidth="1"/>
    <col min="14583" max="14583" width="6.54296875" customWidth="1"/>
    <col min="14584" max="14584" width="1.453125" customWidth="1"/>
    <col min="14585" max="14585" width="6.54296875" customWidth="1"/>
    <col min="14586" max="14586" width="1.453125" customWidth="1"/>
    <col min="14587" max="14587" width="6.54296875" customWidth="1"/>
    <col min="14588" max="14588" width="1.453125" customWidth="1"/>
    <col min="14589" max="14589" width="6.54296875" customWidth="1"/>
    <col min="14590" max="14590" width="1.453125" customWidth="1"/>
    <col min="14591" max="14591" width="6.54296875" customWidth="1"/>
    <col min="14592" max="14592" width="1.453125" customWidth="1"/>
    <col min="14593" max="14593" width="8.984375E-2" customWidth="1"/>
    <col min="14594" max="14594" width="3.453125" customWidth="1"/>
    <col min="14595" max="14595" width="5.453125" customWidth="1"/>
    <col min="14596" max="14596" width="42.453125" customWidth="1"/>
    <col min="14597" max="14597" width="8" customWidth="1"/>
    <col min="14598" max="14598" width="6.453125" customWidth="1"/>
    <col min="14599" max="14599" width="1.453125" customWidth="1"/>
    <col min="14600" max="14600" width="6.453125" customWidth="1"/>
    <col min="14601" max="14601" width="1.453125" customWidth="1"/>
    <col min="14602" max="14602" width="5.54296875" customWidth="1"/>
    <col min="14603" max="14603" width="1.453125" customWidth="1"/>
    <col min="14604" max="14604" width="5.54296875" customWidth="1"/>
    <col min="14605" max="14605" width="1.453125" customWidth="1"/>
    <col min="14606" max="14606" width="5.54296875" customWidth="1"/>
    <col min="14607" max="14607" width="1.453125" customWidth="1"/>
    <col min="14608" max="14608" width="5.54296875" customWidth="1"/>
    <col min="14609" max="14609" width="1.453125" customWidth="1"/>
    <col min="14610" max="14610" width="5.54296875" customWidth="1"/>
    <col min="14611" max="14611" width="1.453125" customWidth="1"/>
    <col min="14612" max="14612" width="5.54296875" customWidth="1"/>
    <col min="14613" max="14613" width="1.453125" customWidth="1"/>
    <col min="14614" max="14614" width="5.54296875" customWidth="1"/>
    <col min="14615" max="14615" width="1.453125" customWidth="1"/>
    <col min="14616" max="14616" width="5.54296875" customWidth="1"/>
    <col min="14617" max="14617" width="1.453125" customWidth="1"/>
    <col min="14618" max="14618" width="5.54296875" customWidth="1"/>
    <col min="14619" max="14619" width="1.453125" customWidth="1"/>
    <col min="14620" max="14620" width="5.54296875" customWidth="1"/>
    <col min="14621" max="14621" width="1.453125" customWidth="1"/>
    <col min="14622" max="14622" width="5.54296875" customWidth="1"/>
    <col min="14623" max="14623" width="1.453125" customWidth="1"/>
    <col min="14624" max="14624" width="5.54296875" customWidth="1"/>
    <col min="14625" max="14625" width="1.453125" customWidth="1"/>
    <col min="14626" max="14626" width="5.54296875" customWidth="1"/>
    <col min="14627" max="14627" width="1.453125" customWidth="1"/>
    <col min="14628" max="14628" width="5.54296875" customWidth="1"/>
    <col min="14629" max="14629" width="1.453125" customWidth="1"/>
    <col min="14630" max="14630" width="5.54296875" customWidth="1"/>
    <col min="14631" max="14631" width="1.453125" customWidth="1"/>
    <col min="14632" max="14632" width="5.54296875" customWidth="1"/>
    <col min="14633" max="14633" width="1.453125" customWidth="1"/>
    <col min="14634" max="14634" width="5.54296875" customWidth="1"/>
    <col min="14635" max="14635" width="1.453125" customWidth="1"/>
    <col min="14636" max="14636" width="5.54296875" customWidth="1"/>
    <col min="14637" max="14637" width="1.453125" customWidth="1"/>
    <col min="14638" max="14638" width="5.54296875" customWidth="1"/>
    <col min="14639" max="14639" width="1.453125" customWidth="1"/>
    <col min="14640" max="14640" width="5.54296875" customWidth="1"/>
    <col min="14641" max="14641" width="1.453125" customWidth="1"/>
    <col min="14800" max="14801" width="0" hidden="1" customWidth="1"/>
    <col min="14802" max="14802" width="8.54296875" customWidth="1"/>
    <col min="14803" max="14803" width="31.90625" customWidth="1"/>
    <col min="14804" max="14804" width="8.453125" customWidth="1"/>
    <col min="14805" max="14805" width="6.54296875" customWidth="1"/>
    <col min="14806" max="14806" width="1.453125" customWidth="1"/>
    <col min="14807" max="14807" width="6.54296875" customWidth="1"/>
    <col min="14808" max="14808" width="1.453125" customWidth="1"/>
    <col min="14809" max="14809" width="6.54296875" customWidth="1"/>
    <col min="14810" max="14810" width="1.453125" customWidth="1"/>
    <col min="14811" max="14811" width="6.54296875" customWidth="1"/>
    <col min="14812" max="14812" width="1.453125" customWidth="1"/>
    <col min="14813" max="14813" width="6.54296875" customWidth="1"/>
    <col min="14814" max="14814" width="1.453125" customWidth="1"/>
    <col min="14815" max="14815" width="6.453125" customWidth="1"/>
    <col min="14816" max="14816" width="1.453125" customWidth="1"/>
    <col min="14817" max="14817" width="6.54296875" customWidth="1"/>
    <col min="14818" max="14818" width="1.453125" customWidth="1"/>
    <col min="14819" max="14819" width="6.54296875" customWidth="1"/>
    <col min="14820" max="14820" width="1.453125" customWidth="1"/>
    <col min="14821" max="14821" width="6.54296875" customWidth="1"/>
    <col min="14822" max="14822" width="1.453125" customWidth="1"/>
    <col min="14823" max="14823" width="6.54296875" customWidth="1"/>
    <col min="14824" max="14824" width="1.453125" customWidth="1"/>
    <col min="14825" max="14825" width="6.54296875" customWidth="1"/>
    <col min="14826" max="14826" width="1.453125" customWidth="1"/>
    <col min="14827" max="14827" width="6.54296875" customWidth="1"/>
    <col min="14828" max="14828" width="1.453125" customWidth="1"/>
    <col min="14829" max="14829" width="6.54296875" customWidth="1"/>
    <col min="14830" max="14830" width="1.453125" customWidth="1"/>
    <col min="14831" max="14831" width="6.54296875" customWidth="1"/>
    <col min="14832" max="14832" width="1.453125" customWidth="1"/>
    <col min="14833" max="14833" width="6.54296875" customWidth="1"/>
    <col min="14834" max="14834" width="1.453125" customWidth="1"/>
    <col min="14835" max="14835" width="6.54296875" customWidth="1"/>
    <col min="14836" max="14836" width="1.453125" customWidth="1"/>
    <col min="14837" max="14837" width="6.54296875" customWidth="1"/>
    <col min="14838" max="14838" width="1.453125" customWidth="1"/>
    <col min="14839" max="14839" width="6.54296875" customWidth="1"/>
    <col min="14840" max="14840" width="1.453125" customWidth="1"/>
    <col min="14841" max="14841" width="6.54296875" customWidth="1"/>
    <col min="14842" max="14842" width="1.453125" customWidth="1"/>
    <col min="14843" max="14843" width="6.54296875" customWidth="1"/>
    <col min="14844" max="14844" width="1.453125" customWidth="1"/>
    <col min="14845" max="14845" width="6.54296875" customWidth="1"/>
    <col min="14846" max="14846" width="1.453125" customWidth="1"/>
    <col min="14847" max="14847" width="6.54296875" customWidth="1"/>
    <col min="14848" max="14848" width="1.453125" customWidth="1"/>
    <col min="14849" max="14849" width="8.984375E-2" customWidth="1"/>
    <col min="14850" max="14850" width="3.453125" customWidth="1"/>
    <col min="14851" max="14851" width="5.453125" customWidth="1"/>
    <col min="14852" max="14852" width="42.453125" customWidth="1"/>
    <col min="14853" max="14853" width="8" customWidth="1"/>
    <col min="14854" max="14854" width="6.453125" customWidth="1"/>
    <col min="14855" max="14855" width="1.453125" customWidth="1"/>
    <col min="14856" max="14856" width="6.453125" customWidth="1"/>
    <col min="14857" max="14857" width="1.453125" customWidth="1"/>
    <col min="14858" max="14858" width="5.54296875" customWidth="1"/>
    <col min="14859" max="14859" width="1.453125" customWidth="1"/>
    <col min="14860" max="14860" width="5.54296875" customWidth="1"/>
    <col min="14861" max="14861" width="1.453125" customWidth="1"/>
    <col min="14862" max="14862" width="5.54296875" customWidth="1"/>
    <col min="14863" max="14863" width="1.453125" customWidth="1"/>
    <col min="14864" max="14864" width="5.54296875" customWidth="1"/>
    <col min="14865" max="14865" width="1.453125" customWidth="1"/>
    <col min="14866" max="14866" width="5.54296875" customWidth="1"/>
    <col min="14867" max="14867" width="1.453125" customWidth="1"/>
    <col min="14868" max="14868" width="5.54296875" customWidth="1"/>
    <col min="14869" max="14869" width="1.453125" customWidth="1"/>
    <col min="14870" max="14870" width="5.54296875" customWidth="1"/>
    <col min="14871" max="14871" width="1.453125" customWidth="1"/>
    <col min="14872" max="14872" width="5.54296875" customWidth="1"/>
    <col min="14873" max="14873" width="1.453125" customWidth="1"/>
    <col min="14874" max="14874" width="5.54296875" customWidth="1"/>
    <col min="14875" max="14875" width="1.453125" customWidth="1"/>
    <col min="14876" max="14876" width="5.54296875" customWidth="1"/>
    <col min="14877" max="14877" width="1.453125" customWidth="1"/>
    <col min="14878" max="14878" width="5.54296875" customWidth="1"/>
    <col min="14879" max="14879" width="1.453125" customWidth="1"/>
    <col min="14880" max="14880" width="5.54296875" customWidth="1"/>
    <col min="14881" max="14881" width="1.453125" customWidth="1"/>
    <col min="14882" max="14882" width="5.54296875" customWidth="1"/>
    <col min="14883" max="14883" width="1.453125" customWidth="1"/>
    <col min="14884" max="14884" width="5.54296875" customWidth="1"/>
    <col min="14885" max="14885" width="1.453125" customWidth="1"/>
    <col min="14886" max="14886" width="5.54296875" customWidth="1"/>
    <col min="14887" max="14887" width="1.453125" customWidth="1"/>
    <col min="14888" max="14888" width="5.54296875" customWidth="1"/>
    <col min="14889" max="14889" width="1.453125" customWidth="1"/>
    <col min="14890" max="14890" width="5.54296875" customWidth="1"/>
    <col min="14891" max="14891" width="1.453125" customWidth="1"/>
    <col min="14892" max="14892" width="5.54296875" customWidth="1"/>
    <col min="14893" max="14893" width="1.453125" customWidth="1"/>
    <col min="14894" max="14894" width="5.54296875" customWidth="1"/>
    <col min="14895" max="14895" width="1.453125" customWidth="1"/>
    <col min="14896" max="14896" width="5.54296875" customWidth="1"/>
    <col min="14897" max="14897" width="1.453125" customWidth="1"/>
    <col min="15056" max="15057" width="0" hidden="1" customWidth="1"/>
    <col min="15058" max="15058" width="8.54296875" customWidth="1"/>
    <col min="15059" max="15059" width="31.90625" customWidth="1"/>
    <col min="15060" max="15060" width="8.453125" customWidth="1"/>
    <col min="15061" max="15061" width="6.54296875" customWidth="1"/>
    <col min="15062" max="15062" width="1.453125" customWidth="1"/>
    <col min="15063" max="15063" width="6.54296875" customWidth="1"/>
    <col min="15064" max="15064" width="1.453125" customWidth="1"/>
    <col min="15065" max="15065" width="6.54296875" customWidth="1"/>
    <col min="15066" max="15066" width="1.453125" customWidth="1"/>
    <col min="15067" max="15067" width="6.54296875" customWidth="1"/>
    <col min="15068" max="15068" width="1.453125" customWidth="1"/>
    <col min="15069" max="15069" width="6.54296875" customWidth="1"/>
    <col min="15070" max="15070" width="1.453125" customWidth="1"/>
    <col min="15071" max="15071" width="6.453125" customWidth="1"/>
    <col min="15072" max="15072" width="1.453125" customWidth="1"/>
    <col min="15073" max="15073" width="6.54296875" customWidth="1"/>
    <col min="15074" max="15074" width="1.453125" customWidth="1"/>
    <col min="15075" max="15075" width="6.54296875" customWidth="1"/>
    <col min="15076" max="15076" width="1.453125" customWidth="1"/>
    <col min="15077" max="15077" width="6.54296875" customWidth="1"/>
    <col min="15078" max="15078" width="1.453125" customWidth="1"/>
    <col min="15079" max="15079" width="6.54296875" customWidth="1"/>
    <col min="15080" max="15080" width="1.453125" customWidth="1"/>
    <col min="15081" max="15081" width="6.54296875" customWidth="1"/>
    <col min="15082" max="15082" width="1.453125" customWidth="1"/>
    <col min="15083" max="15083" width="6.54296875" customWidth="1"/>
    <col min="15084" max="15084" width="1.453125" customWidth="1"/>
    <col min="15085" max="15085" width="6.54296875" customWidth="1"/>
    <col min="15086" max="15086" width="1.453125" customWidth="1"/>
    <col min="15087" max="15087" width="6.54296875" customWidth="1"/>
    <col min="15088" max="15088" width="1.453125" customWidth="1"/>
    <col min="15089" max="15089" width="6.54296875" customWidth="1"/>
    <col min="15090" max="15090" width="1.453125" customWidth="1"/>
    <col min="15091" max="15091" width="6.54296875" customWidth="1"/>
    <col min="15092" max="15092" width="1.453125" customWidth="1"/>
    <col min="15093" max="15093" width="6.54296875" customWidth="1"/>
    <col min="15094" max="15094" width="1.453125" customWidth="1"/>
    <col min="15095" max="15095" width="6.54296875" customWidth="1"/>
    <col min="15096" max="15096" width="1.453125" customWidth="1"/>
    <col min="15097" max="15097" width="6.54296875" customWidth="1"/>
    <col min="15098" max="15098" width="1.453125" customWidth="1"/>
    <col min="15099" max="15099" width="6.54296875" customWidth="1"/>
    <col min="15100" max="15100" width="1.453125" customWidth="1"/>
    <col min="15101" max="15101" width="6.54296875" customWidth="1"/>
    <col min="15102" max="15102" width="1.453125" customWidth="1"/>
    <col min="15103" max="15103" width="6.54296875" customWidth="1"/>
    <col min="15104" max="15104" width="1.453125" customWidth="1"/>
    <col min="15105" max="15105" width="8.984375E-2" customWidth="1"/>
    <col min="15106" max="15106" width="3.453125" customWidth="1"/>
    <col min="15107" max="15107" width="5.453125" customWidth="1"/>
    <col min="15108" max="15108" width="42.453125" customWidth="1"/>
    <col min="15109" max="15109" width="8" customWidth="1"/>
    <col min="15110" max="15110" width="6.453125" customWidth="1"/>
    <col min="15111" max="15111" width="1.453125" customWidth="1"/>
    <col min="15112" max="15112" width="6.453125" customWidth="1"/>
    <col min="15113" max="15113" width="1.453125" customWidth="1"/>
    <col min="15114" max="15114" width="5.54296875" customWidth="1"/>
    <col min="15115" max="15115" width="1.453125" customWidth="1"/>
    <col min="15116" max="15116" width="5.54296875" customWidth="1"/>
    <col min="15117" max="15117" width="1.453125" customWidth="1"/>
    <col min="15118" max="15118" width="5.54296875" customWidth="1"/>
    <col min="15119" max="15119" width="1.453125" customWidth="1"/>
    <col min="15120" max="15120" width="5.54296875" customWidth="1"/>
    <col min="15121" max="15121" width="1.453125" customWidth="1"/>
    <col min="15122" max="15122" width="5.54296875" customWidth="1"/>
    <col min="15123" max="15123" width="1.453125" customWidth="1"/>
    <col min="15124" max="15124" width="5.54296875" customWidth="1"/>
    <col min="15125" max="15125" width="1.453125" customWidth="1"/>
    <col min="15126" max="15126" width="5.54296875" customWidth="1"/>
    <col min="15127" max="15127" width="1.453125" customWidth="1"/>
    <col min="15128" max="15128" width="5.54296875" customWidth="1"/>
    <col min="15129" max="15129" width="1.453125" customWidth="1"/>
    <col min="15130" max="15130" width="5.54296875" customWidth="1"/>
    <col min="15131" max="15131" width="1.453125" customWidth="1"/>
    <col min="15132" max="15132" width="5.54296875" customWidth="1"/>
    <col min="15133" max="15133" width="1.453125" customWidth="1"/>
    <col min="15134" max="15134" width="5.54296875" customWidth="1"/>
    <col min="15135" max="15135" width="1.453125" customWidth="1"/>
    <col min="15136" max="15136" width="5.54296875" customWidth="1"/>
    <col min="15137" max="15137" width="1.453125" customWidth="1"/>
    <col min="15138" max="15138" width="5.54296875" customWidth="1"/>
    <col min="15139" max="15139" width="1.453125" customWidth="1"/>
    <col min="15140" max="15140" width="5.54296875" customWidth="1"/>
    <col min="15141" max="15141" width="1.453125" customWidth="1"/>
    <col min="15142" max="15142" width="5.54296875" customWidth="1"/>
    <col min="15143" max="15143" width="1.453125" customWidth="1"/>
    <col min="15144" max="15144" width="5.54296875" customWidth="1"/>
    <col min="15145" max="15145" width="1.453125" customWidth="1"/>
    <col min="15146" max="15146" width="5.54296875" customWidth="1"/>
    <col min="15147" max="15147" width="1.453125" customWidth="1"/>
    <col min="15148" max="15148" width="5.54296875" customWidth="1"/>
    <col min="15149" max="15149" width="1.453125" customWidth="1"/>
    <col min="15150" max="15150" width="5.54296875" customWidth="1"/>
    <col min="15151" max="15151" width="1.453125" customWidth="1"/>
    <col min="15152" max="15152" width="5.54296875" customWidth="1"/>
    <col min="15153" max="15153" width="1.453125" customWidth="1"/>
    <col min="15312" max="15313" width="0" hidden="1" customWidth="1"/>
    <col min="15314" max="15314" width="8.54296875" customWidth="1"/>
    <col min="15315" max="15315" width="31.90625" customWidth="1"/>
    <col min="15316" max="15316" width="8.453125" customWidth="1"/>
    <col min="15317" max="15317" width="6.54296875" customWidth="1"/>
    <col min="15318" max="15318" width="1.453125" customWidth="1"/>
    <col min="15319" max="15319" width="6.54296875" customWidth="1"/>
    <col min="15320" max="15320" width="1.453125" customWidth="1"/>
    <col min="15321" max="15321" width="6.54296875" customWidth="1"/>
    <col min="15322" max="15322" width="1.453125" customWidth="1"/>
    <col min="15323" max="15323" width="6.54296875" customWidth="1"/>
    <col min="15324" max="15324" width="1.453125" customWidth="1"/>
    <col min="15325" max="15325" width="6.54296875" customWidth="1"/>
    <col min="15326" max="15326" width="1.453125" customWidth="1"/>
    <col min="15327" max="15327" width="6.453125" customWidth="1"/>
    <col min="15328" max="15328" width="1.453125" customWidth="1"/>
    <col min="15329" max="15329" width="6.54296875" customWidth="1"/>
    <col min="15330" max="15330" width="1.453125" customWidth="1"/>
    <col min="15331" max="15331" width="6.54296875" customWidth="1"/>
    <col min="15332" max="15332" width="1.453125" customWidth="1"/>
    <col min="15333" max="15333" width="6.54296875" customWidth="1"/>
    <col min="15334" max="15334" width="1.453125" customWidth="1"/>
    <col min="15335" max="15335" width="6.54296875" customWidth="1"/>
    <col min="15336" max="15336" width="1.453125" customWidth="1"/>
    <col min="15337" max="15337" width="6.54296875" customWidth="1"/>
    <col min="15338" max="15338" width="1.453125" customWidth="1"/>
    <col min="15339" max="15339" width="6.54296875" customWidth="1"/>
    <col min="15340" max="15340" width="1.453125" customWidth="1"/>
    <col min="15341" max="15341" width="6.54296875" customWidth="1"/>
    <col min="15342" max="15342" width="1.453125" customWidth="1"/>
    <col min="15343" max="15343" width="6.54296875" customWidth="1"/>
    <col min="15344" max="15344" width="1.453125" customWidth="1"/>
    <col min="15345" max="15345" width="6.54296875" customWidth="1"/>
    <col min="15346" max="15346" width="1.453125" customWidth="1"/>
    <col min="15347" max="15347" width="6.54296875" customWidth="1"/>
    <col min="15348" max="15348" width="1.453125" customWidth="1"/>
    <col min="15349" max="15349" width="6.54296875" customWidth="1"/>
    <col min="15350" max="15350" width="1.453125" customWidth="1"/>
    <col min="15351" max="15351" width="6.54296875" customWidth="1"/>
    <col min="15352" max="15352" width="1.453125" customWidth="1"/>
    <col min="15353" max="15353" width="6.54296875" customWidth="1"/>
    <col min="15354" max="15354" width="1.453125" customWidth="1"/>
    <col min="15355" max="15355" width="6.54296875" customWidth="1"/>
    <col min="15356" max="15356" width="1.453125" customWidth="1"/>
    <col min="15357" max="15357" width="6.54296875" customWidth="1"/>
    <col min="15358" max="15358" width="1.453125" customWidth="1"/>
    <col min="15359" max="15359" width="6.54296875" customWidth="1"/>
    <col min="15360" max="15360" width="1.453125" customWidth="1"/>
    <col min="15361" max="15361" width="8.984375E-2" customWidth="1"/>
    <col min="15362" max="15362" width="3.453125" customWidth="1"/>
    <col min="15363" max="15363" width="5.453125" customWidth="1"/>
    <col min="15364" max="15364" width="42.453125" customWidth="1"/>
    <col min="15365" max="15365" width="8" customWidth="1"/>
    <col min="15366" max="15366" width="6.453125" customWidth="1"/>
    <col min="15367" max="15367" width="1.453125" customWidth="1"/>
    <col min="15368" max="15368" width="6.453125" customWidth="1"/>
    <col min="15369" max="15369" width="1.453125" customWidth="1"/>
    <col min="15370" max="15370" width="5.54296875" customWidth="1"/>
    <col min="15371" max="15371" width="1.453125" customWidth="1"/>
    <col min="15372" max="15372" width="5.54296875" customWidth="1"/>
    <col min="15373" max="15373" width="1.453125" customWidth="1"/>
    <col min="15374" max="15374" width="5.54296875" customWidth="1"/>
    <col min="15375" max="15375" width="1.453125" customWidth="1"/>
    <col min="15376" max="15376" width="5.54296875" customWidth="1"/>
    <col min="15377" max="15377" width="1.453125" customWidth="1"/>
    <col min="15378" max="15378" width="5.54296875" customWidth="1"/>
    <col min="15379" max="15379" width="1.453125" customWidth="1"/>
    <col min="15380" max="15380" width="5.54296875" customWidth="1"/>
    <col min="15381" max="15381" width="1.453125" customWidth="1"/>
    <col min="15382" max="15382" width="5.54296875" customWidth="1"/>
    <col min="15383" max="15383" width="1.453125" customWidth="1"/>
    <col min="15384" max="15384" width="5.54296875" customWidth="1"/>
    <col min="15385" max="15385" width="1.453125" customWidth="1"/>
    <col min="15386" max="15386" width="5.54296875" customWidth="1"/>
    <col min="15387" max="15387" width="1.453125" customWidth="1"/>
    <col min="15388" max="15388" width="5.54296875" customWidth="1"/>
    <col min="15389" max="15389" width="1.453125" customWidth="1"/>
    <col min="15390" max="15390" width="5.54296875" customWidth="1"/>
    <col min="15391" max="15391" width="1.453125" customWidth="1"/>
    <col min="15392" max="15392" width="5.54296875" customWidth="1"/>
    <col min="15393" max="15393" width="1.453125" customWidth="1"/>
    <col min="15394" max="15394" width="5.54296875" customWidth="1"/>
    <col min="15395" max="15395" width="1.453125" customWidth="1"/>
    <col min="15396" max="15396" width="5.54296875" customWidth="1"/>
    <col min="15397" max="15397" width="1.453125" customWidth="1"/>
    <col min="15398" max="15398" width="5.54296875" customWidth="1"/>
    <col min="15399" max="15399" width="1.453125" customWidth="1"/>
    <col min="15400" max="15400" width="5.54296875" customWidth="1"/>
    <col min="15401" max="15401" width="1.453125" customWidth="1"/>
    <col min="15402" max="15402" width="5.54296875" customWidth="1"/>
    <col min="15403" max="15403" width="1.453125" customWidth="1"/>
    <col min="15404" max="15404" width="5.54296875" customWidth="1"/>
    <col min="15405" max="15405" width="1.453125" customWidth="1"/>
    <col min="15406" max="15406" width="5.54296875" customWidth="1"/>
    <col min="15407" max="15407" width="1.453125" customWidth="1"/>
    <col min="15408" max="15408" width="5.54296875" customWidth="1"/>
    <col min="15409" max="15409" width="1.453125" customWidth="1"/>
    <col min="15568" max="15569" width="0" hidden="1" customWidth="1"/>
    <col min="15570" max="15570" width="8.54296875" customWidth="1"/>
    <col min="15571" max="15571" width="31.90625" customWidth="1"/>
    <col min="15572" max="15572" width="8.453125" customWidth="1"/>
    <col min="15573" max="15573" width="6.54296875" customWidth="1"/>
    <col min="15574" max="15574" width="1.453125" customWidth="1"/>
    <col min="15575" max="15575" width="6.54296875" customWidth="1"/>
    <col min="15576" max="15576" width="1.453125" customWidth="1"/>
    <col min="15577" max="15577" width="6.54296875" customWidth="1"/>
    <col min="15578" max="15578" width="1.453125" customWidth="1"/>
    <col min="15579" max="15579" width="6.54296875" customWidth="1"/>
    <col min="15580" max="15580" width="1.453125" customWidth="1"/>
    <col min="15581" max="15581" width="6.54296875" customWidth="1"/>
    <col min="15582" max="15582" width="1.453125" customWidth="1"/>
    <col min="15583" max="15583" width="6.453125" customWidth="1"/>
    <col min="15584" max="15584" width="1.453125" customWidth="1"/>
    <col min="15585" max="15585" width="6.54296875" customWidth="1"/>
    <col min="15586" max="15586" width="1.453125" customWidth="1"/>
    <col min="15587" max="15587" width="6.54296875" customWidth="1"/>
    <col min="15588" max="15588" width="1.453125" customWidth="1"/>
    <col min="15589" max="15589" width="6.54296875" customWidth="1"/>
    <col min="15590" max="15590" width="1.453125" customWidth="1"/>
    <col min="15591" max="15591" width="6.54296875" customWidth="1"/>
    <col min="15592" max="15592" width="1.453125" customWidth="1"/>
    <col min="15593" max="15593" width="6.54296875" customWidth="1"/>
    <col min="15594" max="15594" width="1.453125" customWidth="1"/>
    <col min="15595" max="15595" width="6.54296875" customWidth="1"/>
    <col min="15596" max="15596" width="1.453125" customWidth="1"/>
    <col min="15597" max="15597" width="6.54296875" customWidth="1"/>
    <col min="15598" max="15598" width="1.453125" customWidth="1"/>
    <col min="15599" max="15599" width="6.54296875" customWidth="1"/>
    <col min="15600" max="15600" width="1.453125" customWidth="1"/>
    <col min="15601" max="15601" width="6.54296875" customWidth="1"/>
    <col min="15602" max="15602" width="1.453125" customWidth="1"/>
    <col min="15603" max="15603" width="6.54296875" customWidth="1"/>
    <col min="15604" max="15604" width="1.453125" customWidth="1"/>
    <col min="15605" max="15605" width="6.54296875" customWidth="1"/>
    <col min="15606" max="15606" width="1.453125" customWidth="1"/>
    <col min="15607" max="15607" width="6.54296875" customWidth="1"/>
    <col min="15608" max="15608" width="1.453125" customWidth="1"/>
    <col min="15609" max="15609" width="6.54296875" customWidth="1"/>
    <col min="15610" max="15610" width="1.453125" customWidth="1"/>
    <col min="15611" max="15611" width="6.54296875" customWidth="1"/>
    <col min="15612" max="15612" width="1.453125" customWidth="1"/>
    <col min="15613" max="15613" width="6.54296875" customWidth="1"/>
    <col min="15614" max="15614" width="1.453125" customWidth="1"/>
    <col min="15615" max="15615" width="6.54296875" customWidth="1"/>
    <col min="15616" max="15616" width="1.453125" customWidth="1"/>
    <col min="15617" max="15617" width="8.984375E-2" customWidth="1"/>
    <col min="15618" max="15618" width="3.453125" customWidth="1"/>
    <col min="15619" max="15619" width="5.453125" customWidth="1"/>
    <col min="15620" max="15620" width="42.453125" customWidth="1"/>
    <col min="15621" max="15621" width="8" customWidth="1"/>
    <col min="15622" max="15622" width="6.453125" customWidth="1"/>
    <col min="15623" max="15623" width="1.453125" customWidth="1"/>
    <col min="15624" max="15624" width="6.453125" customWidth="1"/>
    <col min="15625" max="15625" width="1.453125" customWidth="1"/>
    <col min="15626" max="15626" width="5.54296875" customWidth="1"/>
    <col min="15627" max="15627" width="1.453125" customWidth="1"/>
    <col min="15628" max="15628" width="5.54296875" customWidth="1"/>
    <col min="15629" max="15629" width="1.453125" customWidth="1"/>
    <col min="15630" max="15630" width="5.54296875" customWidth="1"/>
    <col min="15631" max="15631" width="1.453125" customWidth="1"/>
    <col min="15632" max="15632" width="5.54296875" customWidth="1"/>
    <col min="15633" max="15633" width="1.453125" customWidth="1"/>
    <col min="15634" max="15634" width="5.54296875" customWidth="1"/>
    <col min="15635" max="15635" width="1.453125" customWidth="1"/>
    <col min="15636" max="15636" width="5.54296875" customWidth="1"/>
    <col min="15637" max="15637" width="1.453125" customWidth="1"/>
    <col min="15638" max="15638" width="5.54296875" customWidth="1"/>
    <col min="15639" max="15639" width="1.453125" customWidth="1"/>
    <col min="15640" max="15640" width="5.54296875" customWidth="1"/>
    <col min="15641" max="15641" width="1.453125" customWidth="1"/>
    <col min="15642" max="15642" width="5.54296875" customWidth="1"/>
    <col min="15643" max="15643" width="1.453125" customWidth="1"/>
    <col min="15644" max="15644" width="5.54296875" customWidth="1"/>
    <col min="15645" max="15645" width="1.453125" customWidth="1"/>
    <col min="15646" max="15646" width="5.54296875" customWidth="1"/>
    <col min="15647" max="15647" width="1.453125" customWidth="1"/>
    <col min="15648" max="15648" width="5.54296875" customWidth="1"/>
    <col min="15649" max="15649" width="1.453125" customWidth="1"/>
    <col min="15650" max="15650" width="5.54296875" customWidth="1"/>
    <col min="15651" max="15651" width="1.453125" customWidth="1"/>
    <col min="15652" max="15652" width="5.54296875" customWidth="1"/>
    <col min="15653" max="15653" width="1.453125" customWidth="1"/>
    <col min="15654" max="15654" width="5.54296875" customWidth="1"/>
    <col min="15655" max="15655" width="1.453125" customWidth="1"/>
    <col min="15656" max="15656" width="5.54296875" customWidth="1"/>
    <col min="15657" max="15657" width="1.453125" customWidth="1"/>
    <col min="15658" max="15658" width="5.54296875" customWidth="1"/>
    <col min="15659" max="15659" width="1.453125" customWidth="1"/>
    <col min="15660" max="15660" width="5.54296875" customWidth="1"/>
    <col min="15661" max="15661" width="1.453125" customWidth="1"/>
    <col min="15662" max="15662" width="5.54296875" customWidth="1"/>
    <col min="15663" max="15663" width="1.453125" customWidth="1"/>
    <col min="15664" max="15664" width="5.54296875" customWidth="1"/>
    <col min="15665" max="15665" width="1.453125" customWidth="1"/>
    <col min="15824" max="15825" width="0" hidden="1" customWidth="1"/>
    <col min="15826" max="15826" width="8.54296875" customWidth="1"/>
    <col min="15827" max="15827" width="31.90625" customWidth="1"/>
    <col min="15828" max="15828" width="8.453125" customWidth="1"/>
    <col min="15829" max="15829" width="6.54296875" customWidth="1"/>
    <col min="15830" max="15830" width="1.453125" customWidth="1"/>
    <col min="15831" max="15831" width="6.54296875" customWidth="1"/>
    <col min="15832" max="15832" width="1.453125" customWidth="1"/>
    <col min="15833" max="15833" width="6.54296875" customWidth="1"/>
    <col min="15834" max="15834" width="1.453125" customWidth="1"/>
    <col min="15835" max="15835" width="6.54296875" customWidth="1"/>
    <col min="15836" max="15836" width="1.453125" customWidth="1"/>
    <col min="15837" max="15837" width="6.54296875" customWidth="1"/>
    <col min="15838" max="15838" width="1.453125" customWidth="1"/>
    <col min="15839" max="15839" width="6.453125" customWidth="1"/>
    <col min="15840" max="15840" width="1.453125" customWidth="1"/>
    <col min="15841" max="15841" width="6.54296875" customWidth="1"/>
    <col min="15842" max="15842" width="1.453125" customWidth="1"/>
    <col min="15843" max="15843" width="6.54296875" customWidth="1"/>
    <col min="15844" max="15844" width="1.453125" customWidth="1"/>
    <col min="15845" max="15845" width="6.54296875" customWidth="1"/>
    <col min="15846" max="15846" width="1.453125" customWidth="1"/>
    <col min="15847" max="15847" width="6.54296875" customWidth="1"/>
    <col min="15848" max="15848" width="1.453125" customWidth="1"/>
    <col min="15849" max="15849" width="6.54296875" customWidth="1"/>
    <col min="15850" max="15850" width="1.453125" customWidth="1"/>
    <col min="15851" max="15851" width="6.54296875" customWidth="1"/>
    <col min="15852" max="15852" width="1.453125" customWidth="1"/>
    <col min="15853" max="15853" width="6.54296875" customWidth="1"/>
    <col min="15854" max="15854" width="1.453125" customWidth="1"/>
    <col min="15855" max="15855" width="6.54296875" customWidth="1"/>
    <col min="15856" max="15856" width="1.453125" customWidth="1"/>
    <col min="15857" max="15857" width="6.54296875" customWidth="1"/>
    <col min="15858" max="15858" width="1.453125" customWidth="1"/>
    <col min="15859" max="15859" width="6.54296875" customWidth="1"/>
    <col min="15860" max="15860" width="1.453125" customWidth="1"/>
    <col min="15861" max="15861" width="6.54296875" customWidth="1"/>
    <col min="15862" max="15862" width="1.453125" customWidth="1"/>
    <col min="15863" max="15863" width="6.54296875" customWidth="1"/>
    <col min="15864" max="15864" width="1.453125" customWidth="1"/>
    <col min="15865" max="15865" width="6.54296875" customWidth="1"/>
    <col min="15866" max="15866" width="1.453125" customWidth="1"/>
    <col min="15867" max="15867" width="6.54296875" customWidth="1"/>
    <col min="15868" max="15868" width="1.453125" customWidth="1"/>
    <col min="15869" max="15869" width="6.54296875" customWidth="1"/>
    <col min="15870" max="15870" width="1.453125" customWidth="1"/>
    <col min="15871" max="15871" width="6.54296875" customWidth="1"/>
    <col min="15872" max="15872" width="1.453125" customWidth="1"/>
    <col min="15873" max="15873" width="8.984375E-2" customWidth="1"/>
    <col min="15874" max="15874" width="3.453125" customWidth="1"/>
    <col min="15875" max="15875" width="5.453125" customWidth="1"/>
    <col min="15876" max="15876" width="42.453125" customWidth="1"/>
    <col min="15877" max="15877" width="8" customWidth="1"/>
    <col min="15878" max="15878" width="6.453125" customWidth="1"/>
    <col min="15879" max="15879" width="1.453125" customWidth="1"/>
    <col min="15880" max="15880" width="6.453125" customWidth="1"/>
    <col min="15881" max="15881" width="1.453125" customWidth="1"/>
    <col min="15882" max="15882" width="5.54296875" customWidth="1"/>
    <col min="15883" max="15883" width="1.453125" customWidth="1"/>
    <col min="15884" max="15884" width="5.54296875" customWidth="1"/>
    <col min="15885" max="15885" width="1.453125" customWidth="1"/>
    <col min="15886" max="15886" width="5.54296875" customWidth="1"/>
    <col min="15887" max="15887" width="1.453125" customWidth="1"/>
    <col min="15888" max="15888" width="5.54296875" customWidth="1"/>
    <col min="15889" max="15889" width="1.453125" customWidth="1"/>
    <col min="15890" max="15890" width="5.54296875" customWidth="1"/>
    <col min="15891" max="15891" width="1.453125" customWidth="1"/>
    <col min="15892" max="15892" width="5.54296875" customWidth="1"/>
    <col min="15893" max="15893" width="1.453125" customWidth="1"/>
    <col min="15894" max="15894" width="5.54296875" customWidth="1"/>
    <col min="15895" max="15895" width="1.453125" customWidth="1"/>
    <col min="15896" max="15896" width="5.54296875" customWidth="1"/>
    <col min="15897" max="15897" width="1.453125" customWidth="1"/>
    <col min="15898" max="15898" width="5.54296875" customWidth="1"/>
    <col min="15899" max="15899" width="1.453125" customWidth="1"/>
    <col min="15900" max="15900" width="5.54296875" customWidth="1"/>
    <col min="15901" max="15901" width="1.453125" customWidth="1"/>
    <col min="15902" max="15902" width="5.54296875" customWidth="1"/>
    <col min="15903" max="15903" width="1.453125" customWidth="1"/>
    <col min="15904" max="15904" width="5.54296875" customWidth="1"/>
    <col min="15905" max="15905" width="1.453125" customWidth="1"/>
    <col min="15906" max="15906" width="5.54296875" customWidth="1"/>
    <col min="15907" max="15907" width="1.453125" customWidth="1"/>
    <col min="15908" max="15908" width="5.54296875" customWidth="1"/>
    <col min="15909" max="15909" width="1.453125" customWidth="1"/>
    <col min="15910" max="15910" width="5.54296875" customWidth="1"/>
    <col min="15911" max="15911" width="1.453125" customWidth="1"/>
    <col min="15912" max="15912" width="5.54296875" customWidth="1"/>
    <col min="15913" max="15913" width="1.453125" customWidth="1"/>
    <col min="15914" max="15914" width="5.54296875" customWidth="1"/>
    <col min="15915" max="15915" width="1.453125" customWidth="1"/>
    <col min="15916" max="15916" width="5.54296875" customWidth="1"/>
    <col min="15917" max="15917" width="1.453125" customWidth="1"/>
    <col min="15918" max="15918" width="5.54296875" customWidth="1"/>
    <col min="15919" max="15919" width="1.453125" customWidth="1"/>
    <col min="15920" max="15920" width="5.54296875" customWidth="1"/>
    <col min="15921" max="15921" width="1.453125" customWidth="1"/>
    <col min="16080" max="16081" width="0" hidden="1" customWidth="1"/>
    <col min="16082" max="16082" width="8.54296875" customWidth="1"/>
    <col min="16083" max="16083" width="31.90625" customWidth="1"/>
    <col min="16084" max="16084" width="8.453125" customWidth="1"/>
    <col min="16085" max="16085" width="6.54296875" customWidth="1"/>
    <col min="16086" max="16086" width="1.453125" customWidth="1"/>
    <col min="16087" max="16087" width="6.54296875" customWidth="1"/>
    <col min="16088" max="16088" width="1.453125" customWidth="1"/>
    <col min="16089" max="16089" width="6.54296875" customWidth="1"/>
    <col min="16090" max="16090" width="1.453125" customWidth="1"/>
    <col min="16091" max="16091" width="6.54296875" customWidth="1"/>
    <col min="16092" max="16092" width="1.453125" customWidth="1"/>
    <col min="16093" max="16093" width="6.54296875" customWidth="1"/>
    <col min="16094" max="16094" width="1.453125" customWidth="1"/>
    <col min="16095" max="16095" width="6.453125" customWidth="1"/>
    <col min="16096" max="16096" width="1.453125" customWidth="1"/>
    <col min="16097" max="16097" width="6.54296875" customWidth="1"/>
    <col min="16098" max="16098" width="1.453125" customWidth="1"/>
    <col min="16099" max="16099" width="6.54296875" customWidth="1"/>
    <col min="16100" max="16100" width="1.453125" customWidth="1"/>
    <col min="16101" max="16101" width="6.54296875" customWidth="1"/>
    <col min="16102" max="16102" width="1.453125" customWidth="1"/>
    <col min="16103" max="16103" width="6.54296875" customWidth="1"/>
    <col min="16104" max="16104" width="1.453125" customWidth="1"/>
    <col min="16105" max="16105" width="6.54296875" customWidth="1"/>
    <col min="16106" max="16106" width="1.453125" customWidth="1"/>
    <col min="16107" max="16107" width="6.54296875" customWidth="1"/>
    <col min="16108" max="16108" width="1.453125" customWidth="1"/>
    <col min="16109" max="16109" width="6.54296875" customWidth="1"/>
    <col min="16110" max="16110" width="1.453125" customWidth="1"/>
    <col min="16111" max="16111" width="6.54296875" customWidth="1"/>
    <col min="16112" max="16112" width="1.453125" customWidth="1"/>
    <col min="16113" max="16113" width="6.54296875" customWidth="1"/>
    <col min="16114" max="16114" width="1.453125" customWidth="1"/>
    <col min="16115" max="16115" width="6.54296875" customWidth="1"/>
    <col min="16116" max="16116" width="1.453125" customWidth="1"/>
    <col min="16117" max="16117" width="6.54296875" customWidth="1"/>
    <col min="16118" max="16118" width="1.453125" customWidth="1"/>
    <col min="16119" max="16119" width="6.54296875" customWidth="1"/>
    <col min="16120" max="16120" width="1.453125" customWidth="1"/>
    <col min="16121" max="16121" width="6.54296875" customWidth="1"/>
    <col min="16122" max="16122" width="1.453125" customWidth="1"/>
    <col min="16123" max="16123" width="6.54296875" customWidth="1"/>
    <col min="16124" max="16124" width="1.453125" customWidth="1"/>
    <col min="16125" max="16125" width="6.54296875" customWidth="1"/>
    <col min="16126" max="16126" width="1.453125" customWidth="1"/>
    <col min="16127" max="16127" width="6.54296875" customWidth="1"/>
    <col min="16128" max="16128" width="1.453125" customWidth="1"/>
    <col min="16129" max="16129" width="8.984375E-2" customWidth="1"/>
    <col min="16130" max="16130" width="3.453125" customWidth="1"/>
    <col min="16131" max="16131" width="5.453125" customWidth="1"/>
    <col min="16132" max="16132" width="42.453125" customWidth="1"/>
    <col min="16133" max="16133" width="8" customWidth="1"/>
    <col min="16134" max="16134" width="6.453125" customWidth="1"/>
    <col min="16135" max="16135" width="1.453125" customWidth="1"/>
    <col min="16136" max="16136" width="6.453125" customWidth="1"/>
    <col min="16137" max="16137" width="1.453125" customWidth="1"/>
    <col min="16138" max="16138" width="5.54296875" customWidth="1"/>
    <col min="16139" max="16139" width="1.453125" customWidth="1"/>
    <col min="16140" max="16140" width="5.54296875" customWidth="1"/>
    <col min="16141" max="16141" width="1.453125" customWidth="1"/>
    <col min="16142" max="16142" width="5.54296875" customWidth="1"/>
    <col min="16143" max="16143" width="1.453125" customWidth="1"/>
    <col min="16144" max="16144" width="5.54296875" customWidth="1"/>
    <col min="16145" max="16145" width="1.453125" customWidth="1"/>
    <col min="16146" max="16146" width="5.54296875" customWidth="1"/>
    <col min="16147" max="16147" width="1.453125" customWidth="1"/>
    <col min="16148" max="16148" width="5.54296875" customWidth="1"/>
    <col min="16149" max="16149" width="1.453125" customWidth="1"/>
    <col min="16150" max="16150" width="5.54296875" customWidth="1"/>
    <col min="16151" max="16151" width="1.453125" customWidth="1"/>
    <col min="16152" max="16152" width="5.54296875" customWidth="1"/>
    <col min="16153" max="16153" width="1.453125" customWidth="1"/>
    <col min="16154" max="16154" width="5.54296875" customWidth="1"/>
    <col min="16155" max="16155" width="1.453125" customWidth="1"/>
    <col min="16156" max="16156" width="5.54296875" customWidth="1"/>
    <col min="16157" max="16157" width="1.453125" customWidth="1"/>
    <col min="16158" max="16158" width="5.54296875" customWidth="1"/>
    <col min="16159" max="16159" width="1.453125" customWidth="1"/>
    <col min="16160" max="16160" width="5.54296875" customWidth="1"/>
    <col min="16161" max="16161" width="1.453125" customWidth="1"/>
    <col min="16162" max="16162" width="5.54296875" customWidth="1"/>
    <col min="16163" max="16163" width="1.453125" customWidth="1"/>
    <col min="16164" max="16164" width="5.54296875" customWidth="1"/>
    <col min="16165" max="16165" width="1.453125" customWidth="1"/>
    <col min="16166" max="16166" width="5.54296875" customWidth="1"/>
    <col min="16167" max="16167" width="1.453125" customWidth="1"/>
    <col min="16168" max="16168" width="5.54296875" customWidth="1"/>
    <col min="16169" max="16169" width="1.453125" customWidth="1"/>
    <col min="16170" max="16170" width="5.54296875" customWidth="1"/>
    <col min="16171" max="16171" width="1.453125" customWidth="1"/>
    <col min="16172" max="16172" width="5.54296875" customWidth="1"/>
    <col min="16173" max="16173" width="1.453125" customWidth="1"/>
    <col min="16174" max="16174" width="5.54296875" customWidth="1"/>
    <col min="16175" max="16175" width="1.453125" customWidth="1"/>
    <col min="16176" max="16176" width="5.54296875" customWidth="1"/>
    <col min="16177" max="16177" width="1.453125" customWidth="1"/>
  </cols>
  <sheetData>
    <row r="1" spans="1:67" s="30" customFormat="1" ht="18.75" customHeight="1" x14ac:dyDescent="0.25">
      <c r="A1" s="124"/>
      <c r="B1" s="125">
        <v>165</v>
      </c>
      <c r="C1" s="292" t="s">
        <v>243</v>
      </c>
      <c r="D1" s="292"/>
      <c r="E1" s="292"/>
      <c r="F1" s="292"/>
      <c r="G1" s="292"/>
      <c r="H1" s="292"/>
      <c r="I1" s="292"/>
      <c r="J1" s="292"/>
      <c r="K1" s="292"/>
      <c r="L1" s="292"/>
      <c r="M1" s="292"/>
      <c r="N1" s="292"/>
      <c r="O1" s="292"/>
      <c r="P1" s="292"/>
      <c r="Q1" s="292"/>
      <c r="R1" s="292"/>
      <c r="S1" s="292"/>
      <c r="T1" s="292"/>
      <c r="U1" s="292"/>
      <c r="V1" s="292"/>
      <c r="W1" s="292"/>
      <c r="X1" s="292"/>
      <c r="Y1" s="292"/>
      <c r="Z1" s="292"/>
      <c r="AA1" s="292"/>
      <c r="AB1" s="292"/>
      <c r="AC1" s="292"/>
      <c r="AD1" s="292"/>
      <c r="AE1" s="292"/>
      <c r="AF1" s="292"/>
      <c r="AG1" s="292"/>
      <c r="AH1" s="292"/>
      <c r="AI1" s="292"/>
      <c r="AJ1" s="292"/>
      <c r="AK1" s="292"/>
      <c r="AL1" s="292"/>
      <c r="AM1" s="292"/>
      <c r="AN1" s="292"/>
      <c r="AO1" s="292"/>
      <c r="AP1" s="292"/>
      <c r="AQ1" s="292"/>
      <c r="AR1" s="93"/>
      <c r="AS1" s="133"/>
      <c r="AT1" s="93"/>
      <c r="AU1" s="133"/>
      <c r="AV1" s="93"/>
      <c r="AW1" s="133"/>
    </row>
    <row r="2" spans="1:67" ht="14.25" customHeight="1" x14ac:dyDescent="0.4">
      <c r="F2" s="10" t="s">
        <v>244</v>
      </c>
      <c r="G2" s="11"/>
      <c r="H2" s="12"/>
      <c r="I2" s="11"/>
      <c r="J2" s="12"/>
      <c r="K2" s="11"/>
      <c r="L2" s="12"/>
      <c r="M2" s="11"/>
      <c r="N2" s="12"/>
      <c r="O2" s="11"/>
      <c r="P2" s="12"/>
      <c r="Q2" s="11"/>
      <c r="R2" s="12"/>
      <c r="S2" s="11"/>
      <c r="T2" s="12"/>
      <c r="U2" s="11"/>
      <c r="V2" s="12"/>
      <c r="W2" s="11"/>
      <c r="Y2" s="14"/>
      <c r="Z2" s="15"/>
      <c r="AA2" s="14"/>
      <c r="AB2" s="16"/>
      <c r="AC2" s="14"/>
      <c r="AD2" s="16"/>
      <c r="AE2" s="14"/>
      <c r="AF2" s="17"/>
      <c r="AG2" s="14"/>
      <c r="AI2" s="14"/>
      <c r="AJ2" s="16"/>
      <c r="AL2" s="2"/>
      <c r="AM2" s="14"/>
      <c r="AN2" s="6"/>
      <c r="AO2" s="131"/>
      <c r="AP2"/>
      <c r="AQ2" s="132"/>
      <c r="AR2" s="20"/>
      <c r="AS2" s="132"/>
      <c r="AT2" s="20"/>
      <c r="AV2" s="20"/>
      <c r="AW2" s="132"/>
    </row>
    <row r="3" spans="1:67" s="65" customFormat="1" ht="25.25" customHeight="1" x14ac:dyDescent="0.3">
      <c r="A3" s="113"/>
      <c r="B3" s="114">
        <v>2</v>
      </c>
      <c r="C3" s="115"/>
      <c r="D3" s="115" t="s">
        <v>245</v>
      </c>
      <c r="E3" s="115" t="s">
        <v>246</v>
      </c>
      <c r="F3" s="115">
        <v>2000</v>
      </c>
      <c r="G3" s="126"/>
      <c r="H3" s="115">
        <v>2001</v>
      </c>
      <c r="I3" s="126"/>
      <c r="J3" s="115">
        <v>2002</v>
      </c>
      <c r="K3" s="126"/>
      <c r="L3" s="115">
        <v>2003</v>
      </c>
      <c r="M3" s="126"/>
      <c r="N3" s="115">
        <v>2004</v>
      </c>
      <c r="O3" s="126"/>
      <c r="P3" s="115">
        <v>2005</v>
      </c>
      <c r="Q3" s="126"/>
      <c r="R3" s="115">
        <v>2006</v>
      </c>
      <c r="S3" s="126"/>
      <c r="T3" s="115">
        <v>2007</v>
      </c>
      <c r="U3" s="126"/>
      <c r="V3" s="115">
        <v>2008</v>
      </c>
      <c r="W3" s="126"/>
      <c r="X3" s="115">
        <v>2009</v>
      </c>
      <c r="Y3" s="126"/>
      <c r="Z3" s="115">
        <v>2010</v>
      </c>
      <c r="AA3" s="126"/>
      <c r="AB3" s="115">
        <v>2011</v>
      </c>
      <c r="AC3" s="126"/>
      <c r="AD3" s="115">
        <v>2012</v>
      </c>
      <c r="AE3" s="126"/>
      <c r="AF3" s="115">
        <v>2013</v>
      </c>
      <c r="AG3" s="126"/>
      <c r="AH3" s="115">
        <v>2014</v>
      </c>
      <c r="AI3" s="126"/>
      <c r="AJ3" s="115">
        <v>2015</v>
      </c>
      <c r="AK3" s="126"/>
      <c r="AL3" s="115">
        <v>2016</v>
      </c>
      <c r="AM3" s="126"/>
      <c r="AN3" s="115">
        <v>2017</v>
      </c>
      <c r="AO3" s="126"/>
      <c r="AP3" s="115">
        <v>2018</v>
      </c>
      <c r="AQ3" s="126"/>
      <c r="AR3" s="115">
        <v>2019</v>
      </c>
      <c r="AS3" s="126"/>
      <c r="AT3" s="115">
        <v>2020</v>
      </c>
      <c r="AU3" s="126"/>
      <c r="AV3" s="115">
        <v>2021</v>
      </c>
      <c r="AW3" s="115"/>
      <c r="AX3" s="115">
        <v>2022</v>
      </c>
      <c r="AY3" s="115"/>
      <c r="AZ3" s="115">
        <v>2023</v>
      </c>
      <c r="BA3" s="115"/>
      <c r="BB3" s="115">
        <v>2024</v>
      </c>
      <c r="BC3" s="115"/>
      <c r="BD3" s="115">
        <v>2025</v>
      </c>
      <c r="BE3" s="115"/>
      <c r="BF3" s="115">
        <v>2026</v>
      </c>
      <c r="BG3" s="115"/>
      <c r="BH3" s="115">
        <v>2027</v>
      </c>
      <c r="BI3" s="115"/>
      <c r="BJ3" s="115">
        <v>2028</v>
      </c>
      <c r="BK3" s="115"/>
      <c r="BL3" s="115">
        <v>2029</v>
      </c>
      <c r="BM3" s="115"/>
      <c r="BN3" s="115">
        <v>2030</v>
      </c>
      <c r="BO3" s="115"/>
    </row>
    <row r="4" spans="1:67" ht="28.75" customHeight="1" x14ac:dyDescent="0.25">
      <c r="A4" s="117"/>
      <c r="B4" s="118">
        <v>2830</v>
      </c>
      <c r="C4" s="135"/>
      <c r="D4" s="221" t="s">
        <v>247</v>
      </c>
      <c r="E4" s="135" t="s">
        <v>248</v>
      </c>
      <c r="F4" s="195">
        <f>'HW generated'!C9</f>
        <v>0</v>
      </c>
      <c r="G4" s="196"/>
      <c r="H4" s="195">
        <f>'HW generated'!E9</f>
        <v>0</v>
      </c>
      <c r="I4" s="196"/>
      <c r="J4" s="195">
        <f>'HW generated'!G9</f>
        <v>0</v>
      </c>
      <c r="K4" s="196"/>
      <c r="L4" s="195">
        <f>'HW generated'!I9</f>
        <v>0</v>
      </c>
      <c r="M4" s="196"/>
      <c r="N4" s="195">
        <f>'HW generated'!K9</f>
        <v>0</v>
      </c>
      <c r="O4" s="196"/>
      <c r="P4" s="195">
        <f>'HW generated'!M9</f>
        <v>0</v>
      </c>
      <c r="Q4" s="196"/>
      <c r="R4" s="195">
        <f>'HW generated'!O9</f>
        <v>0</v>
      </c>
      <c r="S4" s="196"/>
      <c r="T4" s="195">
        <f>'HW generated'!Q9</f>
        <v>0</v>
      </c>
      <c r="U4" s="196"/>
      <c r="V4" s="195">
        <f>'HW generated'!S9</f>
        <v>0</v>
      </c>
      <c r="W4" s="196"/>
      <c r="X4" s="195">
        <f>'HW generated'!U9</f>
        <v>0</v>
      </c>
      <c r="Y4" s="196"/>
      <c r="Z4" s="195">
        <f>'HW generated'!W9</f>
        <v>0</v>
      </c>
      <c r="AA4" s="196"/>
      <c r="AB4" s="195">
        <f>'HW generated'!Y9</f>
        <v>0</v>
      </c>
      <c r="AC4" s="196"/>
      <c r="AD4" s="195">
        <f>'HW generated'!AA9</f>
        <v>0</v>
      </c>
      <c r="AE4" s="196"/>
      <c r="AF4" s="195">
        <f>'HW generated'!AC9</f>
        <v>0</v>
      </c>
      <c r="AG4" s="196"/>
      <c r="AH4" s="195">
        <f>'HW generated'!AE9</f>
        <v>0</v>
      </c>
      <c r="AI4" s="196"/>
      <c r="AJ4" s="195">
        <f>'HW generated'!AG9</f>
        <v>0</v>
      </c>
      <c r="AK4" s="196"/>
      <c r="AL4" s="195">
        <f>'HW generated'!AI9</f>
        <v>0</v>
      </c>
      <c r="AM4" s="196"/>
      <c r="AN4" s="195">
        <f>'HW generated'!AK9</f>
        <v>0</v>
      </c>
      <c r="AO4" s="196"/>
      <c r="AP4" s="195">
        <f>'HW generated'!AM9</f>
        <v>0</v>
      </c>
      <c r="AQ4" s="196"/>
      <c r="AR4" s="195">
        <f>'HW generated'!AO9</f>
        <v>0</v>
      </c>
      <c r="AS4" s="196"/>
      <c r="AT4" s="195">
        <f>'HW generated'!AQ9</f>
        <v>0</v>
      </c>
      <c r="AU4" s="196"/>
      <c r="AV4" s="195">
        <f>'HW generated'!AS9</f>
        <v>0</v>
      </c>
      <c r="AW4" s="196"/>
      <c r="AX4" s="195">
        <f>'HW generated'!AV9</f>
        <v>0</v>
      </c>
      <c r="AY4" s="195"/>
      <c r="AZ4" s="195">
        <f>'HW generated'!AX9</f>
        <v>0</v>
      </c>
      <c r="BA4" s="195"/>
      <c r="BB4" s="195">
        <f>'HW generated'!AZ9</f>
        <v>0</v>
      </c>
      <c r="BC4" s="195"/>
      <c r="BD4" s="195">
        <f>'HW generated'!BB9</f>
        <v>0</v>
      </c>
      <c r="BE4" s="195"/>
      <c r="BF4" s="195">
        <f>'HW generated'!BD9</f>
        <v>0</v>
      </c>
      <c r="BG4" s="195"/>
      <c r="BH4" s="195">
        <f>'HW generated'!BF9</f>
        <v>0</v>
      </c>
      <c r="BI4" s="195"/>
      <c r="BJ4" s="195">
        <f>'HW generated'!BH9</f>
        <v>0</v>
      </c>
      <c r="BK4" s="195"/>
      <c r="BL4" s="195">
        <f>'HW generated'!BJ9</f>
        <v>0</v>
      </c>
      <c r="BM4" s="195"/>
      <c r="BN4" s="195">
        <f>'HW generated'!BL9</f>
        <v>0</v>
      </c>
      <c r="BO4" s="195"/>
    </row>
    <row r="5" spans="1:67" ht="26.4" customHeight="1" x14ac:dyDescent="0.25">
      <c r="A5" s="117"/>
      <c r="B5" s="118">
        <v>1778</v>
      </c>
      <c r="C5" s="119"/>
      <c r="D5" s="222" t="s">
        <v>249</v>
      </c>
      <c r="E5" s="119" t="s">
        <v>250</v>
      </c>
      <c r="F5" s="159"/>
      <c r="G5" s="160"/>
      <c r="H5" s="159"/>
      <c r="I5" s="160"/>
      <c r="J5" s="159"/>
      <c r="K5" s="160"/>
      <c r="L5" s="159"/>
      <c r="M5" s="160"/>
      <c r="N5" s="159"/>
      <c r="O5" s="160"/>
      <c r="P5" s="159"/>
      <c r="Q5" s="160"/>
      <c r="R5" s="159"/>
      <c r="S5" s="160"/>
      <c r="T5" s="159"/>
      <c r="U5" s="160"/>
      <c r="V5" s="159"/>
      <c r="W5" s="160"/>
      <c r="X5" s="159"/>
      <c r="Y5" s="160"/>
      <c r="Z5" s="159"/>
      <c r="AA5" s="160"/>
      <c r="AB5" s="159"/>
      <c r="AC5" s="160"/>
      <c r="AD5" s="159"/>
      <c r="AE5" s="160"/>
      <c r="AF5" s="159"/>
      <c r="AG5" s="160"/>
      <c r="AH5" s="159"/>
      <c r="AI5" s="160"/>
      <c r="AJ5" s="159"/>
      <c r="AK5" s="160"/>
      <c r="AL5" s="159"/>
      <c r="AM5" s="160"/>
      <c r="AN5" s="159"/>
      <c r="AO5" s="160"/>
      <c r="AP5" s="159"/>
      <c r="AQ5" s="160"/>
      <c r="AR5" s="159"/>
      <c r="AS5" s="160"/>
      <c r="AT5" s="159"/>
      <c r="AU5" s="160"/>
      <c r="AV5" s="159"/>
      <c r="AW5" s="160"/>
      <c r="AX5" s="159"/>
      <c r="AY5" s="159"/>
      <c r="AZ5" s="159"/>
      <c r="BA5" s="159"/>
      <c r="BB5" s="159"/>
      <c r="BC5" s="159"/>
      <c r="BD5" s="159"/>
      <c r="BE5" s="159"/>
      <c r="BF5" s="159"/>
      <c r="BG5" s="159"/>
      <c r="BH5" s="159"/>
      <c r="BI5" s="159"/>
      <c r="BJ5" s="159"/>
      <c r="BK5" s="159"/>
      <c r="BL5" s="159"/>
      <c r="BM5" s="159"/>
      <c r="BN5" s="159"/>
      <c r="BO5" s="159"/>
    </row>
    <row r="6" spans="1:67" ht="24.65" customHeight="1" x14ac:dyDescent="0.25">
      <c r="A6" s="117"/>
      <c r="B6" s="118">
        <v>1779</v>
      </c>
      <c r="C6" s="106"/>
      <c r="D6" s="222" t="s">
        <v>251</v>
      </c>
      <c r="E6" s="119" t="s">
        <v>252</v>
      </c>
      <c r="F6" s="159"/>
      <c r="G6" s="160"/>
      <c r="H6" s="159"/>
      <c r="I6" s="160"/>
      <c r="J6" s="159"/>
      <c r="K6" s="160"/>
      <c r="L6" s="159"/>
      <c r="M6" s="160"/>
      <c r="N6" s="159"/>
      <c r="O6" s="160"/>
      <c r="P6" s="159"/>
      <c r="Q6" s="160"/>
      <c r="R6" s="159"/>
      <c r="S6" s="160"/>
      <c r="T6" s="159"/>
      <c r="U6" s="160"/>
      <c r="V6" s="159"/>
      <c r="W6" s="160"/>
      <c r="X6" s="159"/>
      <c r="Y6" s="160"/>
      <c r="Z6" s="159"/>
      <c r="AA6" s="160"/>
      <c r="AB6" s="159"/>
      <c r="AC6" s="160"/>
      <c r="AD6" s="159"/>
      <c r="AE6" s="160"/>
      <c r="AF6" s="159"/>
      <c r="AG6" s="160"/>
      <c r="AH6" s="159"/>
      <c r="AI6" s="160"/>
      <c r="AJ6" s="159"/>
      <c r="AK6" s="160"/>
      <c r="AL6" s="159"/>
      <c r="AM6" s="160"/>
      <c r="AN6" s="159"/>
      <c r="AO6" s="160"/>
      <c r="AP6" s="159"/>
      <c r="AQ6" s="160"/>
      <c r="AR6" s="159"/>
      <c r="AS6" s="160"/>
      <c r="AT6" s="159"/>
      <c r="AU6" s="160"/>
      <c r="AV6" s="159"/>
      <c r="AW6" s="160"/>
      <c r="AX6" s="159"/>
      <c r="AY6" s="159"/>
      <c r="AZ6" s="159"/>
      <c r="BA6" s="159"/>
      <c r="BB6" s="159"/>
      <c r="BC6" s="159"/>
      <c r="BD6" s="159"/>
      <c r="BE6" s="159"/>
      <c r="BF6" s="159"/>
      <c r="BG6" s="159"/>
      <c r="BH6" s="159"/>
      <c r="BI6" s="159"/>
      <c r="BJ6" s="159"/>
      <c r="BK6" s="159"/>
      <c r="BL6" s="159"/>
      <c r="BM6" s="159"/>
      <c r="BN6" s="159"/>
      <c r="BO6" s="159"/>
    </row>
    <row r="7" spans="1:67" ht="33" customHeight="1" x14ac:dyDescent="0.25">
      <c r="A7" s="117" t="s">
        <v>253</v>
      </c>
      <c r="B7" s="118">
        <v>1780</v>
      </c>
      <c r="C7" s="122"/>
      <c r="D7" s="223" t="s">
        <v>254</v>
      </c>
      <c r="E7" s="122" t="s">
        <v>255</v>
      </c>
      <c r="F7" s="197">
        <f>F6+F8+F9+F11+F12</f>
        <v>0</v>
      </c>
      <c r="G7" s="198"/>
      <c r="H7" s="197">
        <f>H8+H9+H11+H12</f>
        <v>0</v>
      </c>
      <c r="I7" s="198"/>
      <c r="J7" s="197">
        <f>J8+J9+J11+J12</f>
        <v>0</v>
      </c>
      <c r="K7" s="198"/>
      <c r="L7" s="197">
        <f>L8+L9+L11+L12</f>
        <v>0</v>
      </c>
      <c r="M7" s="198"/>
      <c r="N7" s="197">
        <f>N8+N9+N11+N12</f>
        <v>0</v>
      </c>
      <c r="O7" s="198"/>
      <c r="P7" s="197">
        <f>P8+P9+P11+P12</f>
        <v>0</v>
      </c>
      <c r="Q7" s="198"/>
      <c r="R7" s="197">
        <f>R8+R9+R11+R12</f>
        <v>0</v>
      </c>
      <c r="S7" s="198"/>
      <c r="T7" s="197">
        <f>T8+T9+T11+T12</f>
        <v>0</v>
      </c>
      <c r="U7" s="198"/>
      <c r="V7" s="197">
        <f>V8+V9+V11+V12</f>
        <v>0</v>
      </c>
      <c r="W7" s="198"/>
      <c r="X7" s="197">
        <f>X8+X9+X11+X12</f>
        <v>0</v>
      </c>
      <c r="Y7" s="198"/>
      <c r="Z7" s="197">
        <f>Z8+Z9+Z11+Z12</f>
        <v>0</v>
      </c>
      <c r="AA7" s="198"/>
      <c r="AB7" s="197">
        <f>AB8+AB9+AB11+AB12</f>
        <v>0</v>
      </c>
      <c r="AC7" s="198"/>
      <c r="AD7" s="197">
        <f>AD8+AD9+AD11+AD12</f>
        <v>0</v>
      </c>
      <c r="AE7" s="198"/>
      <c r="AF7" s="197">
        <f>AF8+AF9+AF11+AF12</f>
        <v>0</v>
      </c>
      <c r="AG7" s="198"/>
      <c r="AH7" s="197">
        <f>AH8+AH9+AH11+AH12</f>
        <v>0</v>
      </c>
      <c r="AI7" s="198"/>
      <c r="AJ7" s="197">
        <f>AJ8+AJ9+AJ11+AJ12</f>
        <v>0</v>
      </c>
      <c r="AK7" s="198"/>
      <c r="AL7" s="197">
        <f>AL8+AL9+AL11+AL12</f>
        <v>0</v>
      </c>
      <c r="AM7" s="198"/>
      <c r="AN7" s="197">
        <f>AN8+AN9+AN11+AN12</f>
        <v>0</v>
      </c>
      <c r="AO7" s="198"/>
      <c r="AP7" s="197">
        <f>AP8+AP9+AP11+AP12</f>
        <v>0</v>
      </c>
      <c r="AQ7" s="198"/>
      <c r="AR7" s="197">
        <f>AR8+AR9+AR11+AR12</f>
        <v>0</v>
      </c>
      <c r="AS7" s="198"/>
      <c r="AT7" s="197">
        <f>AT8+AT9+AT11+AT12</f>
        <v>0</v>
      </c>
      <c r="AU7" s="198"/>
      <c r="AV7" s="197">
        <f>AV8+AV9+AV11+AV12</f>
        <v>0</v>
      </c>
      <c r="AW7" s="198"/>
      <c r="AX7" s="197">
        <f>AX8+AX9+AX11+AX12</f>
        <v>0</v>
      </c>
      <c r="AY7" s="195"/>
      <c r="AZ7" s="197">
        <f>AZ8+AZ9+AZ11+AZ12</f>
        <v>0</v>
      </c>
      <c r="BA7" s="195"/>
      <c r="BB7" s="197">
        <f>BB8+BB9+BB11+BB12</f>
        <v>0</v>
      </c>
      <c r="BC7" s="195"/>
      <c r="BD7" s="197">
        <f>BD8+BD9+BD11+BD12</f>
        <v>0</v>
      </c>
      <c r="BE7" s="195"/>
      <c r="BF7" s="197">
        <f>BF8+BF9+BF11+BF12</f>
        <v>0</v>
      </c>
      <c r="BG7" s="195"/>
      <c r="BH7" s="197">
        <f>BH8+BH9+BH11+BH12</f>
        <v>0</v>
      </c>
      <c r="BI7" s="195"/>
      <c r="BJ7" s="197">
        <f>BJ8+BJ9+BJ11+BJ12</f>
        <v>0</v>
      </c>
      <c r="BK7" s="195"/>
      <c r="BL7" s="197">
        <f>BL8+BL9+BL11+BL12</f>
        <v>0</v>
      </c>
      <c r="BM7" s="195"/>
      <c r="BN7" s="197">
        <f>BN8+BN9+BN11+BN12</f>
        <v>0</v>
      </c>
      <c r="BO7" s="195"/>
    </row>
    <row r="8" spans="1:67" ht="26.4" customHeight="1" x14ac:dyDescent="0.25">
      <c r="A8" s="117"/>
      <c r="B8" s="121">
        <v>2573</v>
      </c>
      <c r="C8" s="106"/>
      <c r="D8" s="224" t="s">
        <v>256</v>
      </c>
      <c r="E8" s="119" t="s">
        <v>257</v>
      </c>
      <c r="F8" s="159"/>
      <c r="G8" s="160"/>
      <c r="H8" s="159"/>
      <c r="I8" s="160"/>
      <c r="J8" s="159"/>
      <c r="K8" s="160"/>
      <c r="L8" s="159"/>
      <c r="M8" s="160"/>
      <c r="N8" s="159"/>
      <c r="O8" s="160"/>
      <c r="P8" s="159"/>
      <c r="Q8" s="160"/>
      <c r="R8" s="159"/>
      <c r="S8" s="160"/>
      <c r="T8" s="159"/>
      <c r="U8" s="160"/>
      <c r="V8" s="159"/>
      <c r="W8" s="160"/>
      <c r="X8" s="159"/>
      <c r="Y8" s="160"/>
      <c r="Z8" s="159"/>
      <c r="AA8" s="160"/>
      <c r="AB8" s="159"/>
      <c r="AC8" s="160"/>
      <c r="AD8" s="159"/>
      <c r="AE8" s="160"/>
      <c r="AF8" s="159"/>
      <c r="AG8" s="160"/>
      <c r="AH8" s="159"/>
      <c r="AI8" s="160"/>
      <c r="AJ8" s="159"/>
      <c r="AK8" s="160"/>
      <c r="AL8" s="159"/>
      <c r="AM8" s="160"/>
      <c r="AN8" s="159"/>
      <c r="AO8" s="160"/>
      <c r="AP8" s="159"/>
      <c r="AQ8" s="160"/>
      <c r="AR8" s="159"/>
      <c r="AS8" s="160"/>
      <c r="AT8" s="159"/>
      <c r="AU8" s="160"/>
      <c r="AV8" s="159"/>
      <c r="AW8" s="160"/>
      <c r="AX8" s="159"/>
      <c r="AY8" s="159"/>
      <c r="AZ8" s="159"/>
      <c r="BA8" s="159"/>
      <c r="BB8" s="159"/>
      <c r="BC8" s="159"/>
      <c r="BD8" s="159"/>
      <c r="BE8" s="159"/>
      <c r="BF8" s="159"/>
      <c r="BG8" s="159"/>
      <c r="BH8" s="159"/>
      <c r="BI8" s="159"/>
      <c r="BJ8" s="159"/>
      <c r="BK8" s="159"/>
      <c r="BL8" s="159"/>
      <c r="BM8" s="159"/>
      <c r="BN8" s="159"/>
      <c r="BO8" s="159"/>
    </row>
    <row r="9" spans="1:67" ht="21" customHeight="1" x14ac:dyDescent="0.25">
      <c r="A9" s="117"/>
      <c r="B9" s="118">
        <v>2574</v>
      </c>
      <c r="C9" s="119"/>
      <c r="D9" s="225" t="s">
        <v>258</v>
      </c>
      <c r="E9" s="119" t="s">
        <v>259</v>
      </c>
      <c r="F9" s="159"/>
      <c r="G9" s="160"/>
      <c r="H9" s="159"/>
      <c r="I9" s="160"/>
      <c r="J9" s="159"/>
      <c r="K9" s="160"/>
      <c r="L9" s="159"/>
      <c r="M9" s="160"/>
      <c r="N9" s="159"/>
      <c r="O9" s="160"/>
      <c r="P9" s="159"/>
      <c r="Q9" s="160"/>
      <c r="R9" s="159"/>
      <c r="S9" s="160"/>
      <c r="T9" s="159"/>
      <c r="U9" s="160"/>
      <c r="V9" s="159"/>
      <c r="W9" s="160"/>
      <c r="X9" s="159"/>
      <c r="Y9" s="160"/>
      <c r="Z9" s="159"/>
      <c r="AA9" s="160"/>
      <c r="AB9" s="159"/>
      <c r="AC9" s="160"/>
      <c r="AD9" s="159"/>
      <c r="AE9" s="160"/>
      <c r="AF9" s="159"/>
      <c r="AG9" s="160"/>
      <c r="AH9" s="159"/>
      <c r="AI9" s="160"/>
      <c r="AJ9" s="159"/>
      <c r="AK9" s="160"/>
      <c r="AL9" s="159"/>
      <c r="AM9" s="160"/>
      <c r="AN9" s="159"/>
      <c r="AO9" s="160"/>
      <c r="AP9" s="159"/>
      <c r="AQ9" s="160"/>
      <c r="AR9" s="159"/>
      <c r="AS9" s="160"/>
      <c r="AT9" s="159"/>
      <c r="AU9" s="160"/>
      <c r="AV9" s="159"/>
      <c r="AW9" s="160"/>
      <c r="AX9" s="159"/>
      <c r="AY9" s="159"/>
      <c r="AZ9" s="159"/>
      <c r="BA9" s="159"/>
      <c r="BB9" s="159"/>
      <c r="BC9" s="159"/>
      <c r="BD9" s="159"/>
      <c r="BE9" s="159"/>
      <c r="BF9" s="159"/>
      <c r="BG9" s="159"/>
      <c r="BH9" s="159"/>
      <c r="BI9" s="159"/>
      <c r="BJ9" s="159"/>
      <c r="BK9" s="159"/>
      <c r="BL9" s="159"/>
      <c r="BM9" s="159"/>
      <c r="BN9" s="159"/>
      <c r="BO9" s="159"/>
    </row>
    <row r="10" spans="1:67" ht="16.75" customHeight="1" x14ac:dyDescent="0.25">
      <c r="A10" s="117"/>
      <c r="B10" s="118">
        <v>2572</v>
      </c>
      <c r="C10" s="119"/>
      <c r="D10" s="226" t="s">
        <v>260</v>
      </c>
      <c r="E10" s="119" t="s">
        <v>261</v>
      </c>
      <c r="F10" s="159"/>
      <c r="G10" s="160"/>
      <c r="H10" s="159"/>
      <c r="I10" s="160"/>
      <c r="J10" s="159"/>
      <c r="K10" s="160"/>
      <c r="L10" s="159"/>
      <c r="M10" s="160"/>
      <c r="N10" s="159"/>
      <c r="O10" s="160"/>
      <c r="P10" s="159"/>
      <c r="Q10" s="160"/>
      <c r="R10" s="159"/>
      <c r="S10" s="160"/>
      <c r="T10" s="159"/>
      <c r="U10" s="160"/>
      <c r="V10" s="159"/>
      <c r="W10" s="160"/>
      <c r="X10" s="159"/>
      <c r="Y10" s="160"/>
      <c r="Z10" s="159"/>
      <c r="AA10" s="160"/>
      <c r="AB10" s="159"/>
      <c r="AC10" s="160"/>
      <c r="AD10" s="159"/>
      <c r="AE10" s="160"/>
      <c r="AF10" s="159"/>
      <c r="AG10" s="160"/>
      <c r="AH10" s="159"/>
      <c r="AI10" s="160"/>
      <c r="AJ10" s="159"/>
      <c r="AK10" s="160"/>
      <c r="AL10" s="159"/>
      <c r="AM10" s="160"/>
      <c r="AN10" s="159"/>
      <c r="AO10" s="160"/>
      <c r="AP10" s="159"/>
      <c r="AQ10" s="160"/>
      <c r="AR10" s="159"/>
      <c r="AS10" s="160"/>
      <c r="AT10" s="159"/>
      <c r="AU10" s="160"/>
      <c r="AV10" s="159"/>
      <c r="AW10" s="160"/>
      <c r="AX10" s="159"/>
      <c r="AY10" s="159"/>
      <c r="AZ10" s="159"/>
      <c r="BA10" s="159"/>
      <c r="BB10" s="159"/>
      <c r="BC10" s="159"/>
      <c r="BD10" s="159"/>
      <c r="BE10" s="159"/>
      <c r="BF10" s="159"/>
      <c r="BG10" s="159"/>
      <c r="BH10" s="159"/>
      <c r="BI10" s="159"/>
      <c r="BJ10" s="159"/>
      <c r="BK10" s="159"/>
      <c r="BL10" s="159"/>
      <c r="BM10" s="159"/>
      <c r="BN10" s="159"/>
      <c r="BO10" s="159"/>
    </row>
    <row r="11" spans="1:67" ht="17.25" customHeight="1" x14ac:dyDescent="0.25">
      <c r="A11" s="117"/>
      <c r="B11" s="118">
        <v>1841</v>
      </c>
      <c r="C11" s="119"/>
      <c r="D11" s="225" t="s">
        <v>262</v>
      </c>
      <c r="E11" s="119" t="s">
        <v>263</v>
      </c>
      <c r="F11" s="159"/>
      <c r="G11" s="160"/>
      <c r="H11" s="159"/>
      <c r="I11" s="160"/>
      <c r="J11" s="159"/>
      <c r="K11" s="161"/>
      <c r="L11" s="159"/>
      <c r="M11" s="160"/>
      <c r="N11" s="159"/>
      <c r="O11" s="160"/>
      <c r="P11" s="159"/>
      <c r="Q11" s="160"/>
      <c r="R11" s="159"/>
      <c r="S11" s="160"/>
      <c r="T11" s="159"/>
      <c r="U11" s="160"/>
      <c r="V11" s="159"/>
      <c r="W11" s="160"/>
      <c r="X11" s="159"/>
      <c r="Y11" s="160"/>
      <c r="Z11" s="159"/>
      <c r="AA11" s="160"/>
      <c r="AB11" s="159"/>
      <c r="AC11" s="160"/>
      <c r="AD11" s="159"/>
      <c r="AE11" s="160"/>
      <c r="AF11" s="159"/>
      <c r="AG11" s="160"/>
      <c r="AH11" s="159"/>
      <c r="AI11" s="160"/>
      <c r="AJ11" s="159"/>
      <c r="AK11" s="160"/>
      <c r="AL11" s="159"/>
      <c r="AM11" s="160"/>
      <c r="AN11" s="159"/>
      <c r="AO11" s="160"/>
      <c r="AP11" s="159"/>
      <c r="AQ11" s="160"/>
      <c r="AR11" s="159"/>
      <c r="AS11" s="160"/>
      <c r="AT11" s="159"/>
      <c r="AU11" s="160"/>
      <c r="AV11" s="159"/>
      <c r="AW11" s="160"/>
      <c r="AX11" s="159"/>
      <c r="AY11" s="159"/>
      <c r="AZ11" s="159"/>
      <c r="BA11" s="159"/>
      <c r="BB11" s="159"/>
      <c r="BC11" s="159"/>
      <c r="BD11" s="159"/>
      <c r="BE11" s="159"/>
      <c r="BF11" s="159"/>
      <c r="BG11" s="159"/>
      <c r="BH11" s="159"/>
      <c r="BI11" s="159"/>
      <c r="BJ11" s="159"/>
      <c r="BK11" s="159"/>
      <c r="BL11" s="159"/>
      <c r="BM11" s="159"/>
      <c r="BN11" s="159"/>
      <c r="BO11" s="159"/>
    </row>
    <row r="12" spans="1:67" ht="28.75" customHeight="1" x14ac:dyDescent="0.25">
      <c r="A12" s="117"/>
      <c r="B12" s="118">
        <v>2575</v>
      </c>
      <c r="C12" s="134"/>
      <c r="D12" s="227" t="s">
        <v>264</v>
      </c>
      <c r="E12" s="134" t="s">
        <v>265</v>
      </c>
      <c r="F12" s="162"/>
      <c r="G12" s="163"/>
      <c r="H12" s="162"/>
      <c r="I12" s="163"/>
      <c r="J12" s="162"/>
      <c r="K12" s="163"/>
      <c r="L12" s="162"/>
      <c r="M12" s="163"/>
      <c r="N12" s="162"/>
      <c r="O12" s="163"/>
      <c r="P12" s="162"/>
      <c r="Q12" s="163"/>
      <c r="R12" s="162"/>
      <c r="S12" s="163"/>
      <c r="T12" s="162"/>
      <c r="U12" s="163"/>
      <c r="V12" s="162"/>
      <c r="W12" s="163"/>
      <c r="X12" s="162"/>
      <c r="Y12" s="163"/>
      <c r="Z12" s="162"/>
      <c r="AA12" s="163"/>
      <c r="AB12" s="162"/>
      <c r="AC12" s="163"/>
      <c r="AD12" s="162"/>
      <c r="AE12" s="163"/>
      <c r="AF12" s="162"/>
      <c r="AG12" s="163"/>
      <c r="AH12" s="162"/>
      <c r="AI12" s="163"/>
      <c r="AJ12" s="162"/>
      <c r="AK12" s="163"/>
      <c r="AL12" s="162"/>
      <c r="AM12" s="163"/>
      <c r="AN12" s="162"/>
      <c r="AO12" s="163"/>
      <c r="AP12" s="162"/>
      <c r="AQ12" s="163"/>
      <c r="AR12" s="162"/>
      <c r="AS12" s="163"/>
      <c r="AT12" s="162"/>
      <c r="AU12" s="163"/>
      <c r="AV12" s="162"/>
      <c r="AW12" s="163"/>
      <c r="AX12" s="162"/>
      <c r="AY12" s="162"/>
      <c r="AZ12" s="162"/>
      <c r="BA12" s="162"/>
      <c r="BB12" s="162"/>
      <c r="BC12" s="162"/>
      <c r="BD12" s="162"/>
      <c r="BE12" s="162"/>
      <c r="BF12" s="162"/>
      <c r="BG12" s="162"/>
      <c r="BH12" s="162"/>
      <c r="BI12" s="162"/>
      <c r="BJ12" s="162"/>
      <c r="BK12" s="162"/>
      <c r="BL12" s="162"/>
      <c r="BM12" s="162"/>
      <c r="BN12" s="162"/>
      <c r="BO12" s="162"/>
    </row>
    <row r="13" spans="1:67" ht="16.5" customHeight="1" x14ac:dyDescent="0.3">
      <c r="C13" s="28" t="s">
        <v>266</v>
      </c>
      <c r="D13" s="29"/>
      <c r="E13" s="30"/>
      <c r="F13" s="30"/>
      <c r="G13" s="128"/>
      <c r="H13" s="30"/>
      <c r="I13" s="128"/>
      <c r="J13" s="30"/>
      <c r="K13" s="128"/>
      <c r="L13" s="30"/>
      <c r="M13" s="128"/>
      <c r="N13" s="30"/>
      <c r="O13" s="128"/>
      <c r="P13" s="30"/>
      <c r="Q13" s="128"/>
      <c r="R13" s="30"/>
      <c r="S13" s="128"/>
      <c r="T13" s="30"/>
      <c r="U13" s="128"/>
      <c r="V13" s="30"/>
      <c r="W13" s="128"/>
      <c r="X13" s="30"/>
      <c r="Y13" s="128"/>
      <c r="Z13" s="30"/>
      <c r="AA13" s="129"/>
      <c r="AB13" s="30"/>
      <c r="AC13" s="129"/>
    </row>
    <row r="14" spans="1:67" ht="18.649999999999999" customHeight="1" x14ac:dyDescent="0.25">
      <c r="C14" s="33" t="s">
        <v>267</v>
      </c>
      <c r="D14" s="275" t="s">
        <v>268</v>
      </c>
      <c r="E14" s="275"/>
      <c r="F14" s="275"/>
      <c r="G14" s="275"/>
      <c r="H14" s="275"/>
      <c r="I14" s="275"/>
      <c r="J14" s="275"/>
      <c r="K14" s="275"/>
      <c r="L14" s="275"/>
      <c r="M14" s="275"/>
      <c r="N14" s="275"/>
      <c r="O14" s="275"/>
      <c r="P14" s="275"/>
      <c r="Q14" s="275"/>
      <c r="R14" s="275"/>
      <c r="S14" s="275"/>
      <c r="T14" s="275"/>
      <c r="U14" s="275"/>
      <c r="V14" s="275"/>
      <c r="W14" s="275"/>
      <c r="X14" s="275"/>
      <c r="Y14" s="275"/>
      <c r="Z14" s="275"/>
      <c r="AA14" s="275"/>
      <c r="AB14" s="275"/>
      <c r="AC14" s="275"/>
      <c r="AD14" s="275"/>
      <c r="AE14" s="275"/>
      <c r="AF14" s="275"/>
      <c r="AG14" s="275"/>
      <c r="AH14" s="275"/>
      <c r="AI14" s="275"/>
      <c r="AJ14" s="275"/>
      <c r="AK14" s="275"/>
      <c r="AL14" s="275"/>
      <c r="AM14" s="275"/>
      <c r="AN14" s="275"/>
      <c r="AO14" s="275"/>
      <c r="AP14" s="275"/>
      <c r="AQ14" s="275"/>
      <c r="AR14" s="210"/>
      <c r="AS14" s="231"/>
      <c r="AT14" s="210"/>
      <c r="AU14" s="231"/>
      <c r="AV14" s="210"/>
      <c r="AW14" s="231"/>
    </row>
    <row r="15" spans="1:67" ht="19.75" customHeight="1" x14ac:dyDescent="0.25">
      <c r="C15" s="33" t="s">
        <v>269</v>
      </c>
      <c r="D15" s="272" t="s">
        <v>270</v>
      </c>
      <c r="E15" s="272"/>
      <c r="F15" s="272"/>
      <c r="G15" s="272"/>
      <c r="H15" s="272"/>
      <c r="I15" s="272"/>
      <c r="J15" s="272"/>
      <c r="K15" s="272"/>
      <c r="L15" s="272"/>
      <c r="M15" s="272"/>
      <c r="N15" s="272"/>
      <c r="O15" s="272"/>
      <c r="P15" s="272"/>
      <c r="Q15" s="272"/>
      <c r="R15" s="272"/>
      <c r="S15" s="272"/>
      <c r="T15" s="272"/>
      <c r="U15" s="272"/>
      <c r="V15" s="272"/>
      <c r="W15" s="272"/>
      <c r="X15" s="272"/>
      <c r="Y15" s="272"/>
      <c r="Z15" s="272"/>
      <c r="AA15" s="272"/>
      <c r="AB15" s="272"/>
      <c r="AC15" s="272"/>
      <c r="AD15" s="272"/>
      <c r="AE15" s="272"/>
      <c r="AF15" s="272"/>
      <c r="AG15" s="272"/>
      <c r="AH15" s="272"/>
      <c r="AI15" s="272"/>
      <c r="AJ15" s="272"/>
      <c r="AK15" s="272"/>
      <c r="AL15" s="272"/>
      <c r="AM15" s="272"/>
      <c r="AN15" s="272"/>
      <c r="AO15" s="272"/>
      <c r="AP15" s="272"/>
      <c r="AQ15" s="272"/>
      <c r="AR15" s="293"/>
      <c r="AS15" s="293"/>
      <c r="AT15" s="293"/>
      <c r="AU15" s="293"/>
      <c r="AV15" s="293"/>
      <c r="AW15" s="293"/>
    </row>
    <row r="16" spans="1:67" ht="18.649999999999999" customHeight="1" x14ac:dyDescent="0.25">
      <c r="C16" s="33" t="s">
        <v>271</v>
      </c>
      <c r="D16" s="275" t="s">
        <v>272</v>
      </c>
      <c r="E16" s="275"/>
      <c r="F16" s="275"/>
      <c r="G16" s="275"/>
      <c r="H16" s="275"/>
      <c r="I16" s="275"/>
      <c r="J16" s="275"/>
      <c r="K16" s="275"/>
      <c r="L16" s="275"/>
      <c r="M16" s="275"/>
      <c r="N16" s="275"/>
      <c r="O16" s="275"/>
      <c r="P16" s="275"/>
      <c r="Q16" s="275"/>
      <c r="R16" s="275"/>
      <c r="S16" s="275"/>
      <c r="T16" s="275"/>
      <c r="U16" s="275"/>
      <c r="V16" s="275"/>
      <c r="W16" s="275"/>
      <c r="X16" s="275"/>
      <c r="Y16" s="275"/>
      <c r="Z16" s="275"/>
      <c r="AA16" s="275"/>
      <c r="AB16" s="275"/>
      <c r="AC16" s="275"/>
      <c r="AD16" s="275"/>
      <c r="AE16" s="275"/>
      <c r="AF16" s="275"/>
      <c r="AG16" s="275"/>
      <c r="AH16" s="275"/>
      <c r="AI16" s="275"/>
      <c r="AJ16" s="275"/>
      <c r="AK16" s="275"/>
      <c r="AL16" s="275"/>
      <c r="AM16" s="275"/>
      <c r="AN16" s="275"/>
      <c r="AO16" s="275"/>
      <c r="AP16" s="275"/>
      <c r="AQ16" s="275"/>
      <c r="AR16" s="275"/>
      <c r="AS16" s="275"/>
      <c r="AT16" s="275"/>
      <c r="AU16" s="275"/>
      <c r="AV16" s="275"/>
      <c r="AW16" s="275"/>
    </row>
    <row r="17" spans="1:67" ht="18.649999999999999" customHeight="1" x14ac:dyDescent="0.25">
      <c r="C17" s="33"/>
      <c r="D17" s="34"/>
      <c r="E17" s="34"/>
      <c r="F17" s="34"/>
      <c r="G17" s="34"/>
      <c r="H17" s="34"/>
      <c r="I17" s="34"/>
      <c r="J17" s="34"/>
      <c r="K17" s="34"/>
      <c r="L17" s="34"/>
      <c r="M17" s="34"/>
      <c r="N17" s="34"/>
      <c r="O17" s="34"/>
      <c r="P17" s="34"/>
      <c r="Q17" s="34"/>
      <c r="R17" s="34"/>
      <c r="S17" s="34"/>
      <c r="T17" s="34"/>
      <c r="U17" s="34"/>
      <c r="V17" s="34"/>
      <c r="W17" s="34"/>
      <c r="X17" s="34"/>
      <c r="Y17" s="34"/>
      <c r="Z17" s="34"/>
      <c r="AA17" s="34"/>
      <c r="AB17" s="34"/>
      <c r="AC17" s="34"/>
      <c r="AD17" s="34"/>
      <c r="AE17" s="34"/>
      <c r="AF17" s="34"/>
      <c r="AG17" s="34"/>
      <c r="AH17" s="34"/>
      <c r="AI17" s="34"/>
      <c r="AJ17" s="34"/>
      <c r="AK17" s="34"/>
      <c r="AL17" s="34"/>
      <c r="AM17" s="34"/>
      <c r="AN17" s="34"/>
      <c r="AO17" s="34"/>
      <c r="AP17" s="34"/>
      <c r="AQ17" s="34"/>
      <c r="AR17" s="34"/>
      <c r="AS17" s="34"/>
      <c r="AT17" s="34"/>
      <c r="AU17" s="34"/>
      <c r="AV17" s="34"/>
      <c r="AW17" s="34"/>
    </row>
    <row r="18" spans="1:67" s="8" customFormat="1" ht="18.649999999999999" customHeight="1" x14ac:dyDescent="0.35">
      <c r="A18" s="146"/>
      <c r="B18" s="146"/>
      <c r="C18" s="294" t="s">
        <v>273</v>
      </c>
      <c r="D18" s="294"/>
      <c r="E18" s="294"/>
      <c r="F18" s="294"/>
      <c r="G18" s="294"/>
      <c r="H18" s="294"/>
      <c r="I18" s="294"/>
      <c r="J18" s="294"/>
      <c r="K18" s="294"/>
      <c r="L18" s="294"/>
      <c r="M18" s="294"/>
      <c r="N18" s="294"/>
      <c r="O18" s="294"/>
      <c r="P18" s="294"/>
      <c r="Q18" s="294"/>
      <c r="R18" s="294"/>
      <c r="S18" s="294"/>
      <c r="T18" s="294"/>
      <c r="U18" s="294"/>
      <c r="V18" s="294"/>
      <c r="W18" s="294"/>
      <c r="X18" s="294"/>
      <c r="Y18" s="294"/>
      <c r="Z18" s="294"/>
      <c r="AA18" s="294"/>
      <c r="AB18" s="294"/>
      <c r="AC18" s="294"/>
      <c r="AD18" s="294"/>
      <c r="AE18" s="294"/>
      <c r="AF18" s="294"/>
      <c r="AG18" s="294"/>
      <c r="AH18" s="294"/>
      <c r="AI18" s="294"/>
      <c r="AJ18" s="294"/>
      <c r="AK18" s="294"/>
      <c r="AL18" s="294"/>
      <c r="AM18" s="294"/>
      <c r="AN18" s="294"/>
      <c r="AO18" s="294"/>
      <c r="AP18" s="294"/>
      <c r="AQ18" s="294"/>
      <c r="AR18" s="294"/>
      <c r="AS18" s="294"/>
      <c r="AT18" s="294"/>
      <c r="AU18" s="294"/>
      <c r="AV18" s="294"/>
      <c r="AW18" s="294"/>
      <c r="AX18" s="294"/>
      <c r="AY18" s="294"/>
      <c r="AZ18" s="294"/>
      <c r="BA18" s="294"/>
      <c r="BB18" s="294"/>
      <c r="BC18" s="294"/>
      <c r="BD18" s="294"/>
      <c r="BE18" s="294"/>
      <c r="BF18" s="294"/>
      <c r="BG18" s="294"/>
      <c r="BH18" s="294"/>
      <c r="BI18" s="294"/>
      <c r="BJ18" s="294"/>
      <c r="BK18" s="294"/>
      <c r="BL18" s="294"/>
      <c r="BM18" s="294"/>
      <c r="BN18" s="294"/>
      <c r="BO18" s="294"/>
    </row>
    <row r="19" spans="1:67" s="8" customFormat="1" ht="18.649999999999999" customHeight="1" x14ac:dyDescent="0.35">
      <c r="A19" s="146"/>
      <c r="B19" s="146"/>
      <c r="C19" s="93"/>
      <c r="D19" s="115" t="s">
        <v>274</v>
      </c>
      <c r="E19" s="115" t="s">
        <v>275</v>
      </c>
      <c r="F19" s="115">
        <v>2000</v>
      </c>
      <c r="G19" s="126"/>
      <c r="H19" s="115">
        <v>2001</v>
      </c>
      <c r="I19" s="126"/>
      <c r="J19" s="115">
        <v>2002</v>
      </c>
      <c r="K19" s="126"/>
      <c r="L19" s="115">
        <v>2003</v>
      </c>
      <c r="M19" s="126"/>
      <c r="N19" s="115">
        <v>2004</v>
      </c>
      <c r="O19" s="126"/>
      <c r="P19" s="115">
        <v>2005</v>
      </c>
      <c r="Q19" s="126"/>
      <c r="R19" s="115">
        <v>2006</v>
      </c>
      <c r="S19" s="126"/>
      <c r="T19" s="115">
        <v>2007</v>
      </c>
      <c r="U19" s="126"/>
      <c r="V19" s="115">
        <v>2008</v>
      </c>
      <c r="W19" s="126"/>
      <c r="X19" s="115">
        <v>2009</v>
      </c>
      <c r="Y19" s="126"/>
      <c r="Z19" s="115">
        <v>2010</v>
      </c>
      <c r="AA19" s="126"/>
      <c r="AB19" s="115">
        <v>2011</v>
      </c>
      <c r="AC19" s="126"/>
      <c r="AD19" s="115">
        <v>2012</v>
      </c>
      <c r="AE19" s="126"/>
      <c r="AF19" s="115">
        <v>2013</v>
      </c>
      <c r="AG19" s="126"/>
      <c r="AH19" s="115">
        <v>2014</v>
      </c>
      <c r="AI19" s="126"/>
      <c r="AJ19" s="115">
        <v>2015</v>
      </c>
      <c r="AK19" s="126"/>
      <c r="AL19" s="115">
        <v>2016</v>
      </c>
      <c r="AM19" s="126"/>
      <c r="AN19" s="115">
        <v>2017</v>
      </c>
      <c r="AO19" s="126"/>
      <c r="AP19" s="115">
        <v>2018</v>
      </c>
      <c r="AQ19" s="126"/>
      <c r="AR19" s="115">
        <v>2019</v>
      </c>
      <c r="AS19" s="126"/>
      <c r="AT19" s="115">
        <v>2020</v>
      </c>
      <c r="AU19" s="126"/>
      <c r="AV19" s="115">
        <v>2021</v>
      </c>
      <c r="AW19" s="115"/>
      <c r="AX19" s="115">
        <v>2022</v>
      </c>
      <c r="AY19" s="115"/>
      <c r="AZ19" s="115">
        <v>2023</v>
      </c>
      <c r="BA19" s="115"/>
      <c r="BB19" s="115">
        <v>2024</v>
      </c>
      <c r="BC19" s="115"/>
      <c r="BD19" s="115">
        <v>2025</v>
      </c>
      <c r="BE19" s="115"/>
      <c r="BF19" s="115">
        <v>2026</v>
      </c>
      <c r="BG19" s="115"/>
      <c r="BH19" s="115">
        <v>2027</v>
      </c>
      <c r="BI19" s="115"/>
      <c r="BJ19" s="115">
        <v>2028</v>
      </c>
      <c r="BK19" s="115"/>
      <c r="BL19" s="115">
        <v>2029</v>
      </c>
      <c r="BM19" s="115"/>
      <c r="BN19" s="115">
        <v>2030</v>
      </c>
      <c r="BO19" s="115"/>
    </row>
    <row r="20" spans="1:67" ht="18.649999999999999" customHeight="1" x14ac:dyDescent="0.25">
      <c r="C20" s="120"/>
      <c r="D20" s="228" t="s">
        <v>276</v>
      </c>
      <c r="E20" s="120" t="s">
        <v>277</v>
      </c>
      <c r="F20" s="203"/>
      <c r="G20" s="120"/>
      <c r="H20" s="120"/>
      <c r="I20" s="120"/>
      <c r="J20" s="120"/>
      <c r="K20" s="120"/>
      <c r="L20" s="120"/>
      <c r="M20" s="120"/>
      <c r="N20" s="120"/>
      <c r="O20" s="120"/>
      <c r="P20" s="120"/>
      <c r="Q20" s="120"/>
      <c r="R20" s="120"/>
      <c r="S20" s="120"/>
      <c r="T20" s="120"/>
      <c r="U20" s="120"/>
      <c r="V20" s="120"/>
      <c r="W20" s="120"/>
      <c r="X20" s="120"/>
      <c r="Y20" s="120"/>
      <c r="Z20" s="120"/>
      <c r="AA20" s="120"/>
      <c r="AB20" s="120"/>
      <c r="AC20" s="120"/>
      <c r="AD20" s="120"/>
      <c r="AE20" s="120"/>
      <c r="AF20" s="120"/>
      <c r="AG20" s="120"/>
      <c r="AH20" s="120"/>
      <c r="AI20" s="120"/>
      <c r="AJ20" s="120"/>
      <c r="AK20" s="120"/>
      <c r="AL20" s="120"/>
      <c r="AM20" s="120"/>
      <c r="AN20" s="120"/>
      <c r="AO20" s="120"/>
      <c r="AP20" s="120"/>
      <c r="AQ20" s="120"/>
      <c r="AR20" s="120"/>
      <c r="AS20" s="120"/>
      <c r="AT20" s="120"/>
      <c r="AU20" s="120"/>
      <c r="AV20" s="120"/>
      <c r="AW20" s="120"/>
      <c r="AX20" s="120"/>
      <c r="AY20" s="120"/>
      <c r="AZ20" s="120"/>
      <c r="BA20" s="120"/>
      <c r="BB20" s="120"/>
      <c r="BC20" s="120"/>
      <c r="BD20" s="120"/>
      <c r="BE20" s="120"/>
      <c r="BF20" s="120"/>
      <c r="BG20" s="120"/>
      <c r="BH20" s="120"/>
      <c r="BI20" s="120"/>
      <c r="BJ20" s="120"/>
      <c r="BK20" s="120"/>
      <c r="BL20" s="120"/>
      <c r="BM20" s="120"/>
      <c r="BN20" s="120"/>
      <c r="BO20" s="120"/>
    </row>
    <row r="21" spans="1:67" s="148" customFormat="1" ht="18.649999999999999" customHeight="1" x14ac:dyDescent="0.25">
      <c r="A21" s="147"/>
      <c r="B21" s="147"/>
      <c r="C21" s="123"/>
      <c r="D21" s="229" t="s">
        <v>278</v>
      </c>
      <c r="E21" s="123" t="s">
        <v>279</v>
      </c>
      <c r="F21" s="199" t="e">
        <f>(F7-F6)/F4</f>
        <v>#DIV/0!</v>
      </c>
      <c r="G21" s="200"/>
      <c r="H21" s="199" t="e">
        <f>(H7-H6)/H4</f>
        <v>#DIV/0!</v>
      </c>
      <c r="I21" s="200"/>
      <c r="J21" s="199" t="e">
        <f>(J7-J6)/J4</f>
        <v>#DIV/0!</v>
      </c>
      <c r="K21" s="200"/>
      <c r="L21" s="199" t="e">
        <f>(L7-L6)/L4</f>
        <v>#DIV/0!</v>
      </c>
      <c r="M21" s="200"/>
      <c r="N21" s="199" t="e">
        <f>(N7-N6)/N4</f>
        <v>#DIV/0!</v>
      </c>
      <c r="O21" s="200"/>
      <c r="P21" s="199" t="e">
        <f>(P7-P6)/P4</f>
        <v>#DIV/0!</v>
      </c>
      <c r="Q21" s="200"/>
      <c r="R21" s="199" t="e">
        <f>(R7-R6)/R4</f>
        <v>#DIV/0!</v>
      </c>
      <c r="S21" s="200"/>
      <c r="T21" s="199" t="e">
        <f>(T7-T6)/T4</f>
        <v>#DIV/0!</v>
      </c>
      <c r="U21" s="200"/>
      <c r="V21" s="199" t="e">
        <f>(V7-V6)/V4</f>
        <v>#DIV/0!</v>
      </c>
      <c r="W21" s="200"/>
      <c r="X21" s="199" t="e">
        <f>(X7-X6)/X4</f>
        <v>#DIV/0!</v>
      </c>
      <c r="Y21" s="200"/>
      <c r="Z21" s="199" t="e">
        <f>(Z7-Z6)/Z4</f>
        <v>#DIV/0!</v>
      </c>
      <c r="AA21" s="200"/>
      <c r="AB21" s="199" t="e">
        <f>(AB7-AB6)/AB4</f>
        <v>#DIV/0!</v>
      </c>
      <c r="AC21" s="200"/>
      <c r="AD21" s="199" t="e">
        <f>(AD7-AD6)/AD4</f>
        <v>#DIV/0!</v>
      </c>
      <c r="AE21" s="200"/>
      <c r="AF21" s="199" t="e">
        <f>(AF7-AF6)/AF4</f>
        <v>#DIV/0!</v>
      </c>
      <c r="AG21" s="200"/>
      <c r="AH21" s="199" t="e">
        <f>(AH7-AH6)/AH4</f>
        <v>#DIV/0!</v>
      </c>
      <c r="AI21" s="200"/>
      <c r="AJ21" s="199" t="e">
        <f>(AJ7-AJ6)/AJ4</f>
        <v>#DIV/0!</v>
      </c>
      <c r="AK21" s="200"/>
      <c r="AL21" s="199" t="e">
        <f>(AL7-AL6)/AL4</f>
        <v>#DIV/0!</v>
      </c>
      <c r="AM21" s="200"/>
      <c r="AN21" s="199" t="e">
        <f>(AN7-AN6)/AN4</f>
        <v>#DIV/0!</v>
      </c>
      <c r="AO21" s="200"/>
      <c r="AP21" s="199" t="e">
        <f>(AP7-AP6)/AP4</f>
        <v>#DIV/0!</v>
      </c>
      <c r="AQ21" s="200"/>
      <c r="AR21" s="199" t="e">
        <f>(AR7-AR6)/AR4</f>
        <v>#DIV/0!</v>
      </c>
      <c r="AS21" s="200"/>
      <c r="AT21" s="199" t="e">
        <f>(AT7-AT6)/AT4</f>
        <v>#DIV/0!</v>
      </c>
      <c r="AU21" s="200"/>
      <c r="AV21" s="199" t="e">
        <f>(AV7-AV6)/AV4</f>
        <v>#DIV/0!</v>
      </c>
      <c r="AW21" s="200"/>
      <c r="AX21" s="199" t="e">
        <f>(AX7-AX6)/AX4</f>
        <v>#DIV/0!</v>
      </c>
      <c r="AY21" s="200"/>
      <c r="AZ21" s="199" t="e">
        <f>(AZ7-AZ6)/AZ4</f>
        <v>#DIV/0!</v>
      </c>
      <c r="BA21" s="200"/>
      <c r="BB21" s="199" t="e">
        <f>(BB7-BB6)/BB4</f>
        <v>#DIV/0!</v>
      </c>
      <c r="BC21" s="200"/>
      <c r="BD21" s="199" t="e">
        <f>(BD7-BD6)/BD4</f>
        <v>#DIV/0!</v>
      </c>
      <c r="BE21" s="200"/>
      <c r="BF21" s="199" t="e">
        <f>(BF7-BF6)/BF4</f>
        <v>#DIV/0!</v>
      </c>
      <c r="BG21" s="200"/>
      <c r="BH21" s="199" t="e">
        <f>(BH7-BH6)/BH4</f>
        <v>#DIV/0!</v>
      </c>
      <c r="BI21" s="200"/>
      <c r="BJ21" s="199" t="e">
        <f>(BJ7-BJ6)/BJ4</f>
        <v>#DIV/0!</v>
      </c>
      <c r="BK21" s="200"/>
      <c r="BL21" s="199" t="e">
        <f>(BL7-BL6)/BL4</f>
        <v>#DIV/0!</v>
      </c>
      <c r="BM21" s="200"/>
      <c r="BN21" s="199" t="e">
        <f>(BN7-BN6)/BN4</f>
        <v>#DIV/0!</v>
      </c>
      <c r="BO21" s="200"/>
    </row>
    <row r="22" spans="1:67" s="148" customFormat="1" ht="18.649999999999999" customHeight="1" x14ac:dyDescent="0.25">
      <c r="A22" s="147"/>
      <c r="B22" s="147"/>
      <c r="C22" s="123"/>
      <c r="D22" s="229" t="s">
        <v>280</v>
      </c>
      <c r="E22" s="123" t="s">
        <v>281</v>
      </c>
      <c r="F22" s="199" t="e">
        <f>F6/F4</f>
        <v>#DIV/0!</v>
      </c>
      <c r="G22" s="200"/>
      <c r="H22" s="199" t="e">
        <f>H6/H4</f>
        <v>#DIV/0!</v>
      </c>
      <c r="I22" s="200"/>
      <c r="J22" s="199" t="e">
        <f>J6/J4</f>
        <v>#DIV/0!</v>
      </c>
      <c r="K22" s="200"/>
      <c r="L22" s="199" t="e">
        <f>L6/L4</f>
        <v>#DIV/0!</v>
      </c>
      <c r="M22" s="200"/>
      <c r="N22" s="199" t="e">
        <f>N6/N4</f>
        <v>#DIV/0!</v>
      </c>
      <c r="O22" s="200"/>
      <c r="P22" s="199" t="e">
        <f>P6/P4</f>
        <v>#DIV/0!</v>
      </c>
      <c r="Q22" s="200"/>
      <c r="R22" s="199" t="e">
        <f>R6/R4</f>
        <v>#DIV/0!</v>
      </c>
      <c r="S22" s="200"/>
      <c r="T22" s="199" t="e">
        <f>T6/T4</f>
        <v>#DIV/0!</v>
      </c>
      <c r="U22" s="200"/>
      <c r="V22" s="199" t="e">
        <f>V6/V4</f>
        <v>#DIV/0!</v>
      </c>
      <c r="W22" s="200"/>
      <c r="X22" s="199" t="e">
        <f>X6/X4</f>
        <v>#DIV/0!</v>
      </c>
      <c r="Y22" s="200"/>
      <c r="Z22" s="199" t="e">
        <f>Z6/Z4</f>
        <v>#DIV/0!</v>
      </c>
      <c r="AA22" s="200"/>
      <c r="AB22" s="199" t="e">
        <f>AB6/AB4</f>
        <v>#DIV/0!</v>
      </c>
      <c r="AC22" s="200"/>
      <c r="AD22" s="199" t="e">
        <f>AD6/AD4</f>
        <v>#DIV/0!</v>
      </c>
      <c r="AE22" s="200"/>
      <c r="AF22" s="199" t="e">
        <f>AF6/AF4</f>
        <v>#DIV/0!</v>
      </c>
      <c r="AG22" s="200"/>
      <c r="AH22" s="199" t="e">
        <f>AH6/AH4</f>
        <v>#DIV/0!</v>
      </c>
      <c r="AI22" s="200"/>
      <c r="AJ22" s="199" t="e">
        <f>AJ6/AJ4</f>
        <v>#DIV/0!</v>
      </c>
      <c r="AK22" s="200"/>
      <c r="AL22" s="199" t="e">
        <f>AL6/AL4</f>
        <v>#DIV/0!</v>
      </c>
      <c r="AM22" s="200"/>
      <c r="AN22" s="199" t="e">
        <f>AN6/AN4</f>
        <v>#DIV/0!</v>
      </c>
      <c r="AO22" s="200"/>
      <c r="AP22" s="199" t="e">
        <f>AP6/AP4</f>
        <v>#DIV/0!</v>
      </c>
      <c r="AQ22" s="200"/>
      <c r="AR22" s="199" t="e">
        <f>AR6/AR4</f>
        <v>#DIV/0!</v>
      </c>
      <c r="AS22" s="200"/>
      <c r="AT22" s="199" t="e">
        <f>AT6/AT4</f>
        <v>#DIV/0!</v>
      </c>
      <c r="AU22" s="200"/>
      <c r="AV22" s="199" t="e">
        <f>AV6/AV4</f>
        <v>#DIV/0!</v>
      </c>
      <c r="AW22" s="200"/>
      <c r="AX22" s="199" t="e">
        <f>AX6/AX4</f>
        <v>#DIV/0!</v>
      </c>
      <c r="AY22" s="200"/>
      <c r="AZ22" s="199" t="e">
        <f>AZ6/AZ4</f>
        <v>#DIV/0!</v>
      </c>
      <c r="BA22" s="200"/>
      <c r="BB22" s="199" t="e">
        <f>BB6/BB4</f>
        <v>#DIV/0!</v>
      </c>
      <c r="BC22" s="200"/>
      <c r="BD22" s="199" t="e">
        <f>BD6/BD4</f>
        <v>#DIV/0!</v>
      </c>
      <c r="BE22" s="200"/>
      <c r="BF22" s="199" t="e">
        <f>BF6/BF4</f>
        <v>#DIV/0!</v>
      </c>
      <c r="BG22" s="200"/>
      <c r="BH22" s="199" t="e">
        <f>BH6/BH4</f>
        <v>#DIV/0!</v>
      </c>
      <c r="BI22" s="200"/>
      <c r="BJ22" s="199" t="e">
        <f>BJ6/BJ4</f>
        <v>#DIV/0!</v>
      </c>
      <c r="BK22" s="200"/>
      <c r="BL22" s="199" t="e">
        <f>BL6/BL4</f>
        <v>#DIV/0!</v>
      </c>
      <c r="BM22" s="200"/>
      <c r="BN22" s="199" t="e">
        <f>BN6/BN4</f>
        <v>#DIV/0!</v>
      </c>
      <c r="BO22" s="200"/>
    </row>
    <row r="23" spans="1:67" s="148" customFormat="1" ht="24" customHeight="1" x14ac:dyDescent="0.25">
      <c r="A23" s="147"/>
      <c r="B23" s="147"/>
      <c r="C23" s="158"/>
      <c r="D23" s="230" t="s">
        <v>282</v>
      </c>
      <c r="E23" s="158" t="s">
        <v>283</v>
      </c>
      <c r="F23" s="204">
        <f>IF(F20-F4&lt;0,0,F20-F4)</f>
        <v>0</v>
      </c>
      <c r="G23" s="202"/>
      <c r="H23" s="201">
        <f>IF(H20-H4&lt;0,0,H20-H4)</f>
        <v>0</v>
      </c>
      <c r="I23" s="202"/>
      <c r="J23" s="201">
        <f>IF(J20-J4&lt;0,0,J20-J4)</f>
        <v>0</v>
      </c>
      <c r="K23" s="202"/>
      <c r="L23" s="201">
        <f>IF(L20-L4&lt;0,0,L20-L4)</f>
        <v>0</v>
      </c>
      <c r="M23" s="202"/>
      <c r="N23" s="201">
        <f>IF(N20-N4&lt;0,0,N20-N4)</f>
        <v>0</v>
      </c>
      <c r="O23" s="202"/>
      <c r="P23" s="201">
        <f>IF(P20-P4&lt;0,0,P20-P4)</f>
        <v>0</v>
      </c>
      <c r="Q23" s="202"/>
      <c r="R23" s="201">
        <f>IF(R20-R4&lt;0,0,R20-R4)</f>
        <v>0</v>
      </c>
      <c r="S23" s="202"/>
      <c r="T23" s="201">
        <f>IF(T20-T4&lt;0,0,T20-T4)</f>
        <v>0</v>
      </c>
      <c r="U23" s="202"/>
      <c r="V23" s="201">
        <f>IF(V20-V4&lt;0,0,V20-V4)</f>
        <v>0</v>
      </c>
      <c r="W23" s="202"/>
      <c r="X23" s="201">
        <f>IF(X20-X4&lt;0,0,X20-X4)</f>
        <v>0</v>
      </c>
      <c r="Y23" s="202"/>
      <c r="Z23" s="201">
        <f>IF(Z20-Z4&lt;0,0,Z20-Z4)</f>
        <v>0</v>
      </c>
      <c r="AA23" s="202"/>
      <c r="AB23" s="201">
        <f>IF(AB20-AB4&lt;0,0,AB20-AB4)</f>
        <v>0</v>
      </c>
      <c r="AC23" s="202"/>
      <c r="AD23" s="201">
        <f>IF(AD20-AD4&lt;0,0,AD20-AD4)</f>
        <v>0</v>
      </c>
      <c r="AE23" s="202"/>
      <c r="AF23" s="201">
        <f>IF(AF20-AF4&lt;0,0,AF20-AF4)</f>
        <v>0</v>
      </c>
      <c r="AG23" s="202"/>
      <c r="AH23" s="201">
        <f>IF(AH20-AH4&lt;0,0,AH20-AH4)</f>
        <v>0</v>
      </c>
      <c r="AI23" s="202"/>
      <c r="AJ23" s="201">
        <f>IF(AJ20-AJ4&lt;0,0,AJ20-AJ4)</f>
        <v>0</v>
      </c>
      <c r="AK23" s="202"/>
      <c r="AL23" s="201">
        <f>IF(AL20-AL4&lt;0,0,AL20-AL4)</f>
        <v>0</v>
      </c>
      <c r="AM23" s="202"/>
      <c r="AN23" s="201">
        <f>IF(AN20-AN4&lt;0,0,AN20-AN4)</f>
        <v>0</v>
      </c>
      <c r="AO23" s="202"/>
      <c r="AP23" s="201">
        <f>IF(AP20-AP4&lt;0,0,AP20-AP4)</f>
        <v>0</v>
      </c>
      <c r="AQ23" s="202"/>
      <c r="AR23" s="201">
        <f>IF(AR20-AR4&lt;0,0,AR20-AR4)</f>
        <v>0</v>
      </c>
      <c r="AS23" s="202"/>
      <c r="AT23" s="201">
        <f>IF(AT20-AT4&lt;0,0,AT20-AT4)</f>
        <v>0</v>
      </c>
      <c r="AU23" s="202"/>
      <c r="AV23" s="201">
        <f>IF(AV20-AV4&lt;0,0,AV20-AV4)</f>
        <v>0</v>
      </c>
      <c r="AW23" s="202"/>
      <c r="AX23" s="201">
        <f>IF(AX20-AX4&lt;0,0,AX20-AX4)</f>
        <v>0</v>
      </c>
      <c r="AY23" s="202"/>
      <c r="AZ23" s="201">
        <f>IF(AZ20-AZ4&lt;0,0,AZ20-AZ4)</f>
        <v>0</v>
      </c>
      <c r="BA23" s="202"/>
      <c r="BB23" s="201">
        <f>IF(BB20-BB4&lt;0,0,BB20-BB4)</f>
        <v>0</v>
      </c>
      <c r="BC23" s="202"/>
      <c r="BD23" s="201">
        <f>IF(BD20-BD4&lt;0,0,BD20-BD4)</f>
        <v>0</v>
      </c>
      <c r="BE23" s="202"/>
      <c r="BF23" s="201">
        <f>IF(BF20-BF4&lt;0,0,BF20-BF4)</f>
        <v>0</v>
      </c>
      <c r="BG23" s="202"/>
      <c r="BH23" s="201">
        <f>IF(BH20-BH4&lt;0,0,BH20-BH4)</f>
        <v>0</v>
      </c>
      <c r="BI23" s="202"/>
      <c r="BJ23" s="201">
        <f>IF(BJ20-BJ4&lt;0,0,BJ20-BJ4)</f>
        <v>0</v>
      </c>
      <c r="BK23" s="202"/>
      <c r="BL23" s="201">
        <f>IF(BL20-BL4&lt;0,0,BL20-BL4)</f>
        <v>0</v>
      </c>
      <c r="BM23" s="202"/>
      <c r="BN23" s="201">
        <f>IF(BN20-BN4&lt;0,0,BN20-BN4)</f>
        <v>0</v>
      </c>
      <c r="BO23" s="202"/>
    </row>
    <row r="24" spans="1:67" ht="18.649999999999999" customHeight="1" x14ac:dyDescent="0.25">
      <c r="A24" s="123"/>
      <c r="B24" s="156"/>
      <c r="C24" s="157"/>
      <c r="D24" s="157"/>
      <c r="E24" s="157"/>
      <c r="F24" s="157"/>
      <c r="G24" s="157"/>
      <c r="H24" s="157"/>
      <c r="I24" s="157"/>
      <c r="J24" s="157"/>
      <c r="K24" s="157"/>
      <c r="L24" s="157"/>
      <c r="M24" s="157"/>
      <c r="N24" s="157"/>
      <c r="O24" s="157"/>
      <c r="P24" s="157"/>
      <c r="Q24" s="157"/>
      <c r="R24" s="157"/>
      <c r="S24" s="157"/>
      <c r="T24" s="157"/>
      <c r="U24" s="157"/>
      <c r="V24" s="157"/>
      <c r="W24" s="157"/>
      <c r="X24" s="157"/>
      <c r="Y24" s="157"/>
      <c r="Z24" s="157"/>
      <c r="AA24" s="157"/>
      <c r="AB24" s="157"/>
      <c r="AC24" s="157"/>
      <c r="AD24" s="157"/>
      <c r="AE24" s="157"/>
      <c r="AF24" s="157"/>
      <c r="AG24" s="157"/>
      <c r="AH24" s="157"/>
      <c r="AI24" s="157"/>
      <c r="AJ24" s="157"/>
      <c r="AK24" s="157"/>
      <c r="AL24" s="157"/>
      <c r="AM24" s="157"/>
      <c r="AN24" s="157"/>
      <c r="AO24" s="157"/>
      <c r="AP24" s="157"/>
      <c r="AQ24" s="157"/>
      <c r="AR24" s="157"/>
      <c r="AS24" s="157"/>
      <c r="AT24" s="157"/>
      <c r="AU24" s="157"/>
      <c r="AV24" s="157"/>
      <c r="AW24" s="157"/>
      <c r="AX24" s="157"/>
      <c r="AY24" s="157"/>
      <c r="AZ24" s="157"/>
      <c r="BA24" s="157"/>
      <c r="BB24" s="157"/>
      <c r="BC24" s="157"/>
      <c r="BD24" s="157"/>
      <c r="BE24" s="157"/>
      <c r="BF24" s="157"/>
      <c r="BG24" s="157"/>
      <c r="BH24" s="157"/>
      <c r="BI24" s="157"/>
      <c r="BJ24" s="157"/>
      <c r="BK24" s="157"/>
      <c r="BL24" s="157"/>
      <c r="BM24" s="157"/>
      <c r="BN24" s="157"/>
      <c r="BO24" s="157"/>
    </row>
    <row r="25" spans="1:67" ht="16.75" customHeight="1" x14ac:dyDescent="0.25">
      <c r="A25" s="123"/>
      <c r="B25" s="156"/>
      <c r="C25" s="157"/>
      <c r="D25" s="157"/>
      <c r="E25" s="157"/>
      <c r="F25" s="157"/>
      <c r="G25" s="157"/>
      <c r="H25" s="157"/>
      <c r="I25" s="157"/>
      <c r="J25" s="157"/>
      <c r="K25" s="157"/>
      <c r="L25" s="157"/>
      <c r="M25" s="157"/>
      <c r="N25" s="157"/>
      <c r="O25" s="157"/>
      <c r="P25" s="157"/>
      <c r="Q25" s="157"/>
      <c r="R25" s="157"/>
      <c r="S25" s="157"/>
      <c r="T25" s="157"/>
      <c r="U25" s="157"/>
      <c r="V25" s="157"/>
      <c r="W25" s="157"/>
      <c r="X25" s="157"/>
      <c r="Y25" s="157"/>
      <c r="Z25" s="157"/>
      <c r="AA25" s="157"/>
      <c r="AB25" s="157"/>
      <c r="AC25" s="157"/>
      <c r="AD25" s="157"/>
      <c r="AE25" s="157"/>
      <c r="AF25" s="157"/>
      <c r="AG25" s="157"/>
      <c r="AH25" s="157"/>
      <c r="AI25" s="157"/>
      <c r="AJ25" s="157"/>
      <c r="AK25" s="157"/>
      <c r="AL25" s="157"/>
      <c r="AM25" s="157"/>
      <c r="AN25" s="157"/>
      <c r="AO25" s="157"/>
      <c r="AP25" s="157"/>
      <c r="AQ25" s="157"/>
      <c r="AR25" s="157"/>
      <c r="AS25" s="157"/>
      <c r="AT25" s="157"/>
      <c r="AU25" s="157"/>
      <c r="AV25" s="157"/>
      <c r="AW25" s="157"/>
      <c r="AX25" s="157"/>
      <c r="AY25" s="157"/>
      <c r="AZ25" s="157"/>
      <c r="BA25" s="157"/>
      <c r="BB25" s="157"/>
      <c r="BC25" s="157"/>
      <c r="BD25" s="157"/>
      <c r="BE25" s="157"/>
      <c r="BF25" s="157"/>
      <c r="BG25" s="157"/>
      <c r="BH25" s="157"/>
      <c r="BI25" s="157"/>
      <c r="BJ25" s="157"/>
      <c r="BK25" s="157"/>
      <c r="BL25" s="157"/>
      <c r="BM25" s="157"/>
      <c r="BN25" s="157"/>
      <c r="BO25" s="157"/>
    </row>
    <row r="26" spans="1:67" ht="15" customHeight="1" x14ac:dyDescent="0.25"/>
    <row r="27" spans="1:67" s="30" customFormat="1" ht="20.399999999999999" customHeight="1" x14ac:dyDescent="0.35">
      <c r="A27" s="124"/>
      <c r="B27" s="124">
        <v>1</v>
      </c>
      <c r="C27" s="46" t="s">
        <v>284</v>
      </c>
      <c r="D27" s="46"/>
      <c r="E27" s="46"/>
      <c r="F27" s="45"/>
      <c r="G27" s="44"/>
      <c r="H27" s="42"/>
      <c r="I27" s="44"/>
      <c r="J27" s="42"/>
      <c r="K27" s="44"/>
      <c r="L27" s="42"/>
      <c r="M27" s="44"/>
      <c r="N27" s="42"/>
      <c r="O27" s="44"/>
      <c r="P27" s="42"/>
      <c r="Q27" s="44"/>
      <c r="R27" s="42"/>
      <c r="S27" s="44"/>
      <c r="T27" s="42"/>
      <c r="U27" s="41"/>
      <c r="V27" s="42"/>
      <c r="W27" s="41"/>
      <c r="X27" s="42"/>
      <c r="Y27" s="41"/>
      <c r="Z27" s="42"/>
      <c r="AA27" s="41"/>
      <c r="AB27" s="42"/>
      <c r="AC27" s="41"/>
      <c r="AD27" s="44"/>
      <c r="AE27" s="41"/>
      <c r="AF27" s="44"/>
      <c r="AG27" s="41"/>
      <c r="AH27" s="42"/>
      <c r="AI27" s="43"/>
      <c r="AJ27" s="42"/>
      <c r="AK27" s="43"/>
      <c r="AL27" s="42"/>
      <c r="AM27" s="41"/>
      <c r="AN27" s="42"/>
      <c r="AO27" s="41"/>
      <c r="AP27" s="42"/>
      <c r="AQ27" s="41"/>
      <c r="AR27" s="42"/>
      <c r="AS27" s="41"/>
      <c r="AT27" s="42"/>
      <c r="AU27" s="41"/>
      <c r="AV27" s="42"/>
      <c r="AW27" s="41"/>
      <c r="AX27" s="41"/>
      <c r="AY27" s="41"/>
      <c r="AZ27" s="41"/>
      <c r="BA27" s="41"/>
      <c r="BB27" s="41"/>
      <c r="BC27" s="41"/>
      <c r="BD27" s="41"/>
      <c r="BE27" s="41"/>
      <c r="BF27" s="41"/>
      <c r="BG27" s="41"/>
      <c r="BH27" s="41"/>
      <c r="BI27" s="41"/>
      <c r="BJ27" s="41"/>
      <c r="BK27" s="41"/>
      <c r="BL27" s="41"/>
      <c r="BM27" s="41"/>
      <c r="BN27" s="41"/>
      <c r="BO27" s="41"/>
    </row>
    <row r="28" spans="1:67" s="30" customFormat="1" ht="31.75" customHeight="1" x14ac:dyDescent="0.25">
      <c r="A28" s="124"/>
      <c r="B28" s="124"/>
      <c r="C28" s="92" t="s">
        <v>285</v>
      </c>
      <c r="D28" s="285" t="s">
        <v>286</v>
      </c>
      <c r="E28" s="286"/>
      <c r="F28" s="286"/>
      <c r="G28" s="286"/>
      <c r="H28" s="286"/>
      <c r="I28" s="286"/>
      <c r="J28" s="286"/>
      <c r="K28" s="286"/>
      <c r="L28" s="286"/>
      <c r="M28" s="286"/>
      <c r="N28" s="286"/>
      <c r="O28" s="286"/>
      <c r="P28" s="286"/>
      <c r="Q28" s="286"/>
      <c r="R28" s="286"/>
      <c r="S28" s="286"/>
      <c r="T28" s="286"/>
      <c r="U28" s="286"/>
      <c r="V28" s="286"/>
      <c r="W28" s="286"/>
      <c r="X28" s="286"/>
      <c r="Y28" s="286"/>
      <c r="Z28" s="286"/>
      <c r="AA28" s="286"/>
      <c r="AB28" s="286"/>
      <c r="AC28" s="286"/>
      <c r="AD28" s="286"/>
      <c r="AE28" s="286"/>
      <c r="AF28" s="286"/>
      <c r="AG28" s="286"/>
      <c r="AH28" s="286"/>
      <c r="AI28" s="286"/>
      <c r="AJ28" s="286"/>
      <c r="AK28" s="286"/>
      <c r="AL28" s="286"/>
      <c r="AM28" s="286"/>
      <c r="AN28" s="286"/>
      <c r="AO28" s="286"/>
      <c r="AP28" s="286"/>
      <c r="AQ28" s="286"/>
      <c r="AR28" s="286"/>
      <c r="AS28" s="286"/>
      <c r="AT28" s="286"/>
      <c r="AU28" s="286"/>
      <c r="AV28" s="286"/>
      <c r="AW28" s="286"/>
      <c r="AX28" s="286"/>
      <c r="AY28" s="286"/>
      <c r="AZ28" s="286"/>
      <c r="BA28" s="286"/>
      <c r="BB28" s="286"/>
      <c r="BC28" s="286"/>
      <c r="BD28" s="286"/>
      <c r="BE28" s="286"/>
      <c r="BF28" s="286"/>
      <c r="BG28" s="286"/>
      <c r="BH28" s="286"/>
      <c r="BI28" s="286"/>
      <c r="BJ28" s="286"/>
      <c r="BK28" s="286"/>
      <c r="BL28" s="286"/>
      <c r="BM28" s="286"/>
      <c r="BN28" s="286"/>
      <c r="BO28" s="286"/>
    </row>
    <row r="29" spans="1:67" ht="16.5" customHeight="1" x14ac:dyDescent="0.25">
      <c r="C29" s="40"/>
      <c r="D29" s="287"/>
      <c r="E29" s="288"/>
      <c r="F29" s="288"/>
      <c r="G29" s="288"/>
      <c r="H29" s="288"/>
      <c r="I29" s="288"/>
      <c r="J29" s="288"/>
      <c r="K29" s="288"/>
      <c r="L29" s="288"/>
      <c r="M29" s="288"/>
      <c r="N29" s="288"/>
      <c r="O29" s="288"/>
      <c r="P29" s="288"/>
      <c r="Q29" s="288"/>
      <c r="R29" s="288"/>
      <c r="S29" s="288"/>
      <c r="T29" s="288"/>
      <c r="U29" s="288"/>
      <c r="V29" s="288"/>
      <c r="W29" s="288"/>
      <c r="X29" s="288"/>
      <c r="Y29" s="288"/>
      <c r="Z29" s="288"/>
      <c r="AA29" s="288"/>
      <c r="AB29" s="288"/>
      <c r="AC29" s="288"/>
      <c r="AD29" s="288"/>
      <c r="AE29" s="288"/>
      <c r="AF29" s="288"/>
      <c r="AG29" s="288"/>
      <c r="AH29" s="288"/>
      <c r="AI29" s="288"/>
      <c r="AJ29" s="288"/>
      <c r="AK29" s="288"/>
      <c r="AL29" s="288"/>
      <c r="AM29" s="288"/>
      <c r="AN29" s="288"/>
      <c r="AO29" s="288"/>
      <c r="AP29" s="288"/>
      <c r="AQ29" s="288"/>
      <c r="AR29" s="288"/>
      <c r="AS29" s="288"/>
      <c r="AT29" s="288"/>
      <c r="AU29" s="288"/>
      <c r="AV29" s="288"/>
      <c r="AW29" s="288"/>
      <c r="AX29" s="288"/>
      <c r="AY29" s="288"/>
      <c r="AZ29" s="288"/>
      <c r="BA29" s="288"/>
      <c r="BB29" s="288"/>
      <c r="BC29" s="288"/>
      <c r="BD29" s="288"/>
      <c r="BE29" s="288"/>
      <c r="BF29" s="288"/>
      <c r="BG29" s="288"/>
      <c r="BH29" s="288"/>
      <c r="BI29" s="288"/>
      <c r="BJ29" s="288"/>
      <c r="BK29" s="288"/>
      <c r="BL29" s="288"/>
      <c r="BM29" s="288"/>
      <c r="BN29" s="288"/>
      <c r="BO29" s="289"/>
    </row>
    <row r="30" spans="1:67" ht="16.5" customHeight="1" x14ac:dyDescent="0.25">
      <c r="C30" s="39"/>
      <c r="D30" s="279"/>
      <c r="E30" s="280"/>
      <c r="F30" s="280"/>
      <c r="G30" s="280"/>
      <c r="H30" s="280"/>
      <c r="I30" s="280"/>
      <c r="J30" s="280"/>
      <c r="K30" s="280"/>
      <c r="L30" s="280"/>
      <c r="M30" s="280"/>
      <c r="N30" s="280"/>
      <c r="O30" s="280"/>
      <c r="P30" s="280"/>
      <c r="Q30" s="280"/>
      <c r="R30" s="280"/>
      <c r="S30" s="280"/>
      <c r="T30" s="280"/>
      <c r="U30" s="280"/>
      <c r="V30" s="280"/>
      <c r="W30" s="280"/>
      <c r="X30" s="280"/>
      <c r="Y30" s="280"/>
      <c r="Z30" s="280"/>
      <c r="AA30" s="280"/>
      <c r="AB30" s="280"/>
      <c r="AC30" s="280"/>
      <c r="AD30" s="280"/>
      <c r="AE30" s="280"/>
      <c r="AF30" s="280"/>
      <c r="AG30" s="280"/>
      <c r="AH30" s="280"/>
      <c r="AI30" s="280"/>
      <c r="AJ30" s="280"/>
      <c r="AK30" s="280"/>
      <c r="AL30" s="280"/>
      <c r="AM30" s="280"/>
      <c r="AN30" s="280"/>
      <c r="AO30" s="280"/>
      <c r="AP30" s="280"/>
      <c r="AQ30" s="280"/>
      <c r="AR30" s="280"/>
      <c r="AS30" s="280"/>
      <c r="AT30" s="280"/>
      <c r="AU30" s="280"/>
      <c r="AV30" s="280"/>
      <c r="AW30" s="280"/>
      <c r="AX30" s="280"/>
      <c r="AY30" s="280"/>
      <c r="AZ30" s="280"/>
      <c r="BA30" s="280"/>
      <c r="BB30" s="280"/>
      <c r="BC30" s="280"/>
      <c r="BD30" s="280"/>
      <c r="BE30" s="280"/>
      <c r="BF30" s="280"/>
      <c r="BG30" s="280"/>
      <c r="BH30" s="280"/>
      <c r="BI30" s="280"/>
      <c r="BJ30" s="280"/>
      <c r="BK30" s="280"/>
      <c r="BL30" s="280"/>
      <c r="BM30" s="280"/>
      <c r="BN30" s="280"/>
      <c r="BO30" s="281"/>
    </row>
    <row r="31" spans="1:67" ht="16.5" customHeight="1" x14ac:dyDescent="0.25">
      <c r="C31" s="39"/>
      <c r="D31" s="279"/>
      <c r="E31" s="280"/>
      <c r="F31" s="280"/>
      <c r="G31" s="280"/>
      <c r="H31" s="280"/>
      <c r="I31" s="280"/>
      <c r="J31" s="280"/>
      <c r="K31" s="280"/>
      <c r="L31" s="280"/>
      <c r="M31" s="280"/>
      <c r="N31" s="280"/>
      <c r="O31" s="280"/>
      <c r="P31" s="280"/>
      <c r="Q31" s="280"/>
      <c r="R31" s="280"/>
      <c r="S31" s="280"/>
      <c r="T31" s="280"/>
      <c r="U31" s="280"/>
      <c r="V31" s="280"/>
      <c r="W31" s="280"/>
      <c r="X31" s="280"/>
      <c r="Y31" s="280"/>
      <c r="Z31" s="280"/>
      <c r="AA31" s="280"/>
      <c r="AB31" s="280"/>
      <c r="AC31" s="280"/>
      <c r="AD31" s="280"/>
      <c r="AE31" s="280"/>
      <c r="AF31" s="280"/>
      <c r="AG31" s="280"/>
      <c r="AH31" s="280"/>
      <c r="AI31" s="280"/>
      <c r="AJ31" s="280"/>
      <c r="AK31" s="280"/>
      <c r="AL31" s="280"/>
      <c r="AM31" s="280"/>
      <c r="AN31" s="280"/>
      <c r="AO31" s="280"/>
      <c r="AP31" s="280"/>
      <c r="AQ31" s="280"/>
      <c r="AR31" s="280"/>
      <c r="AS31" s="280"/>
      <c r="AT31" s="280"/>
      <c r="AU31" s="280"/>
      <c r="AV31" s="280"/>
      <c r="AW31" s="280"/>
      <c r="AX31" s="280"/>
      <c r="AY31" s="280"/>
      <c r="AZ31" s="280"/>
      <c r="BA31" s="280"/>
      <c r="BB31" s="280"/>
      <c r="BC31" s="280"/>
      <c r="BD31" s="280"/>
      <c r="BE31" s="280"/>
      <c r="BF31" s="280"/>
      <c r="BG31" s="280"/>
      <c r="BH31" s="280"/>
      <c r="BI31" s="280"/>
      <c r="BJ31" s="280"/>
      <c r="BK31" s="280"/>
      <c r="BL31" s="280"/>
      <c r="BM31" s="280"/>
      <c r="BN31" s="280"/>
      <c r="BO31" s="281"/>
    </row>
    <row r="32" spans="1:67" ht="16.5" customHeight="1" x14ac:dyDescent="0.25">
      <c r="C32" s="39"/>
      <c r="D32" s="279"/>
      <c r="E32" s="280"/>
      <c r="F32" s="280"/>
      <c r="G32" s="280"/>
      <c r="H32" s="280"/>
      <c r="I32" s="280"/>
      <c r="J32" s="280"/>
      <c r="K32" s="280"/>
      <c r="L32" s="280"/>
      <c r="M32" s="280"/>
      <c r="N32" s="280"/>
      <c r="O32" s="280"/>
      <c r="P32" s="280"/>
      <c r="Q32" s="280"/>
      <c r="R32" s="280"/>
      <c r="S32" s="280"/>
      <c r="T32" s="280"/>
      <c r="U32" s="280"/>
      <c r="V32" s="280"/>
      <c r="W32" s="280"/>
      <c r="X32" s="280"/>
      <c r="Y32" s="280"/>
      <c r="Z32" s="280"/>
      <c r="AA32" s="280"/>
      <c r="AB32" s="280"/>
      <c r="AC32" s="280"/>
      <c r="AD32" s="280"/>
      <c r="AE32" s="280"/>
      <c r="AF32" s="280"/>
      <c r="AG32" s="280"/>
      <c r="AH32" s="280"/>
      <c r="AI32" s="280"/>
      <c r="AJ32" s="280"/>
      <c r="AK32" s="280"/>
      <c r="AL32" s="280"/>
      <c r="AM32" s="280"/>
      <c r="AN32" s="280"/>
      <c r="AO32" s="280"/>
      <c r="AP32" s="280"/>
      <c r="AQ32" s="280"/>
      <c r="AR32" s="280"/>
      <c r="AS32" s="280"/>
      <c r="AT32" s="280"/>
      <c r="AU32" s="280"/>
      <c r="AV32" s="280"/>
      <c r="AW32" s="280"/>
      <c r="AX32" s="280"/>
      <c r="AY32" s="280"/>
      <c r="AZ32" s="280"/>
      <c r="BA32" s="280"/>
      <c r="BB32" s="280"/>
      <c r="BC32" s="280"/>
      <c r="BD32" s="280"/>
      <c r="BE32" s="280"/>
      <c r="BF32" s="280"/>
      <c r="BG32" s="280"/>
      <c r="BH32" s="280"/>
      <c r="BI32" s="280"/>
      <c r="BJ32" s="280"/>
      <c r="BK32" s="280"/>
      <c r="BL32" s="280"/>
      <c r="BM32" s="280"/>
      <c r="BN32" s="280"/>
      <c r="BO32" s="281"/>
    </row>
    <row r="33" spans="3:67" ht="16.5" customHeight="1" x14ac:dyDescent="0.25">
      <c r="C33" s="39"/>
      <c r="D33" s="279"/>
      <c r="E33" s="280"/>
      <c r="F33" s="280"/>
      <c r="G33" s="280"/>
      <c r="H33" s="280"/>
      <c r="I33" s="280"/>
      <c r="J33" s="280"/>
      <c r="K33" s="280"/>
      <c r="L33" s="280"/>
      <c r="M33" s="280"/>
      <c r="N33" s="280"/>
      <c r="O33" s="280"/>
      <c r="P33" s="280"/>
      <c r="Q33" s="280"/>
      <c r="R33" s="280"/>
      <c r="S33" s="280"/>
      <c r="T33" s="280"/>
      <c r="U33" s="280"/>
      <c r="V33" s="280"/>
      <c r="W33" s="280"/>
      <c r="X33" s="280"/>
      <c r="Y33" s="280"/>
      <c r="Z33" s="280"/>
      <c r="AA33" s="280"/>
      <c r="AB33" s="280"/>
      <c r="AC33" s="280"/>
      <c r="AD33" s="280"/>
      <c r="AE33" s="280"/>
      <c r="AF33" s="280"/>
      <c r="AG33" s="280"/>
      <c r="AH33" s="280"/>
      <c r="AI33" s="280"/>
      <c r="AJ33" s="280"/>
      <c r="AK33" s="280"/>
      <c r="AL33" s="280"/>
      <c r="AM33" s="280"/>
      <c r="AN33" s="280"/>
      <c r="AO33" s="280"/>
      <c r="AP33" s="280"/>
      <c r="AQ33" s="280"/>
      <c r="AR33" s="280"/>
      <c r="AS33" s="280"/>
      <c r="AT33" s="280"/>
      <c r="AU33" s="280"/>
      <c r="AV33" s="280"/>
      <c r="AW33" s="280"/>
      <c r="AX33" s="280"/>
      <c r="AY33" s="280"/>
      <c r="AZ33" s="280"/>
      <c r="BA33" s="280"/>
      <c r="BB33" s="280"/>
      <c r="BC33" s="280"/>
      <c r="BD33" s="280"/>
      <c r="BE33" s="280"/>
      <c r="BF33" s="280"/>
      <c r="BG33" s="280"/>
      <c r="BH33" s="280"/>
      <c r="BI33" s="280"/>
      <c r="BJ33" s="280"/>
      <c r="BK33" s="280"/>
      <c r="BL33" s="280"/>
      <c r="BM33" s="280"/>
      <c r="BN33" s="280"/>
      <c r="BO33" s="281"/>
    </row>
    <row r="34" spans="3:67" ht="16.5" customHeight="1" x14ac:dyDescent="0.25">
      <c r="C34" s="39"/>
      <c r="D34" s="279"/>
      <c r="E34" s="280"/>
      <c r="F34" s="280"/>
      <c r="G34" s="280"/>
      <c r="H34" s="280"/>
      <c r="I34" s="280"/>
      <c r="J34" s="280"/>
      <c r="K34" s="280"/>
      <c r="L34" s="280"/>
      <c r="M34" s="280"/>
      <c r="N34" s="280"/>
      <c r="O34" s="280"/>
      <c r="P34" s="280"/>
      <c r="Q34" s="280"/>
      <c r="R34" s="280"/>
      <c r="S34" s="280"/>
      <c r="T34" s="280"/>
      <c r="U34" s="280"/>
      <c r="V34" s="280"/>
      <c r="W34" s="280"/>
      <c r="X34" s="280"/>
      <c r="Y34" s="280"/>
      <c r="Z34" s="280"/>
      <c r="AA34" s="280"/>
      <c r="AB34" s="280"/>
      <c r="AC34" s="280"/>
      <c r="AD34" s="280"/>
      <c r="AE34" s="280"/>
      <c r="AF34" s="280"/>
      <c r="AG34" s="280"/>
      <c r="AH34" s="280"/>
      <c r="AI34" s="280"/>
      <c r="AJ34" s="280"/>
      <c r="AK34" s="280"/>
      <c r="AL34" s="280"/>
      <c r="AM34" s="280"/>
      <c r="AN34" s="280"/>
      <c r="AO34" s="280"/>
      <c r="AP34" s="280"/>
      <c r="AQ34" s="280"/>
      <c r="AR34" s="280"/>
      <c r="AS34" s="280"/>
      <c r="AT34" s="280"/>
      <c r="AU34" s="280"/>
      <c r="AV34" s="280"/>
      <c r="AW34" s="280"/>
      <c r="AX34" s="280"/>
      <c r="AY34" s="280"/>
      <c r="AZ34" s="280"/>
      <c r="BA34" s="280"/>
      <c r="BB34" s="280"/>
      <c r="BC34" s="280"/>
      <c r="BD34" s="280"/>
      <c r="BE34" s="280"/>
      <c r="BF34" s="280"/>
      <c r="BG34" s="280"/>
      <c r="BH34" s="280"/>
      <c r="BI34" s="280"/>
      <c r="BJ34" s="280"/>
      <c r="BK34" s="280"/>
      <c r="BL34" s="280"/>
      <c r="BM34" s="280"/>
      <c r="BN34" s="280"/>
      <c r="BO34" s="281"/>
    </row>
    <row r="35" spans="3:67" ht="16.5" customHeight="1" x14ac:dyDescent="0.25">
      <c r="C35" s="39"/>
      <c r="D35" s="279"/>
      <c r="E35" s="280"/>
      <c r="F35" s="280"/>
      <c r="G35" s="280"/>
      <c r="H35" s="280"/>
      <c r="I35" s="280"/>
      <c r="J35" s="280"/>
      <c r="K35" s="280"/>
      <c r="L35" s="280"/>
      <c r="M35" s="280"/>
      <c r="N35" s="280"/>
      <c r="O35" s="280"/>
      <c r="P35" s="280"/>
      <c r="Q35" s="280"/>
      <c r="R35" s="280"/>
      <c r="S35" s="280"/>
      <c r="T35" s="280"/>
      <c r="U35" s="280"/>
      <c r="V35" s="280"/>
      <c r="W35" s="280"/>
      <c r="X35" s="280"/>
      <c r="Y35" s="280"/>
      <c r="Z35" s="280"/>
      <c r="AA35" s="280"/>
      <c r="AB35" s="280"/>
      <c r="AC35" s="280"/>
      <c r="AD35" s="280"/>
      <c r="AE35" s="280"/>
      <c r="AF35" s="280"/>
      <c r="AG35" s="280"/>
      <c r="AH35" s="280"/>
      <c r="AI35" s="280"/>
      <c r="AJ35" s="280"/>
      <c r="AK35" s="280"/>
      <c r="AL35" s="280"/>
      <c r="AM35" s="280"/>
      <c r="AN35" s="280"/>
      <c r="AO35" s="280"/>
      <c r="AP35" s="280"/>
      <c r="AQ35" s="280"/>
      <c r="AR35" s="280"/>
      <c r="AS35" s="280"/>
      <c r="AT35" s="280"/>
      <c r="AU35" s="280"/>
      <c r="AV35" s="280"/>
      <c r="AW35" s="280"/>
      <c r="AX35" s="280"/>
      <c r="AY35" s="280"/>
      <c r="AZ35" s="280"/>
      <c r="BA35" s="280"/>
      <c r="BB35" s="280"/>
      <c r="BC35" s="280"/>
      <c r="BD35" s="280"/>
      <c r="BE35" s="280"/>
      <c r="BF35" s="280"/>
      <c r="BG35" s="280"/>
      <c r="BH35" s="280"/>
      <c r="BI35" s="280"/>
      <c r="BJ35" s="280"/>
      <c r="BK35" s="280"/>
      <c r="BL35" s="280"/>
      <c r="BM35" s="280"/>
      <c r="BN35" s="280"/>
      <c r="BO35" s="281"/>
    </row>
    <row r="36" spans="3:67" ht="16.5" customHeight="1" x14ac:dyDescent="0.25">
      <c r="C36" s="39"/>
      <c r="D36" s="279"/>
      <c r="E36" s="280"/>
      <c r="F36" s="280"/>
      <c r="G36" s="280"/>
      <c r="H36" s="280"/>
      <c r="I36" s="280"/>
      <c r="J36" s="280"/>
      <c r="K36" s="280"/>
      <c r="L36" s="280"/>
      <c r="M36" s="280"/>
      <c r="N36" s="280"/>
      <c r="O36" s="280"/>
      <c r="P36" s="280"/>
      <c r="Q36" s="280"/>
      <c r="R36" s="280"/>
      <c r="S36" s="280"/>
      <c r="T36" s="280"/>
      <c r="U36" s="280"/>
      <c r="V36" s="280"/>
      <c r="W36" s="280"/>
      <c r="X36" s="280"/>
      <c r="Y36" s="280"/>
      <c r="Z36" s="280"/>
      <c r="AA36" s="280"/>
      <c r="AB36" s="280"/>
      <c r="AC36" s="280"/>
      <c r="AD36" s="280"/>
      <c r="AE36" s="280"/>
      <c r="AF36" s="280"/>
      <c r="AG36" s="280"/>
      <c r="AH36" s="280"/>
      <c r="AI36" s="280"/>
      <c r="AJ36" s="280"/>
      <c r="AK36" s="280"/>
      <c r="AL36" s="280"/>
      <c r="AM36" s="280"/>
      <c r="AN36" s="280"/>
      <c r="AO36" s="280"/>
      <c r="AP36" s="280"/>
      <c r="AQ36" s="280"/>
      <c r="AR36" s="280"/>
      <c r="AS36" s="280"/>
      <c r="AT36" s="280"/>
      <c r="AU36" s="280"/>
      <c r="AV36" s="280"/>
      <c r="AW36" s="280"/>
      <c r="AX36" s="280"/>
      <c r="AY36" s="280"/>
      <c r="AZ36" s="280"/>
      <c r="BA36" s="280"/>
      <c r="BB36" s="280"/>
      <c r="BC36" s="280"/>
      <c r="BD36" s="280"/>
      <c r="BE36" s="280"/>
      <c r="BF36" s="280"/>
      <c r="BG36" s="280"/>
      <c r="BH36" s="280"/>
      <c r="BI36" s="280"/>
      <c r="BJ36" s="280"/>
      <c r="BK36" s="280"/>
      <c r="BL36" s="280"/>
      <c r="BM36" s="280"/>
      <c r="BN36" s="280"/>
      <c r="BO36" s="281"/>
    </row>
    <row r="37" spans="3:67" ht="16.5" customHeight="1" x14ac:dyDescent="0.25">
      <c r="C37" s="39"/>
      <c r="D37" s="279"/>
      <c r="E37" s="280"/>
      <c r="F37" s="280"/>
      <c r="G37" s="280"/>
      <c r="H37" s="280"/>
      <c r="I37" s="280"/>
      <c r="J37" s="280"/>
      <c r="K37" s="280"/>
      <c r="L37" s="280"/>
      <c r="M37" s="280"/>
      <c r="N37" s="280"/>
      <c r="O37" s="280"/>
      <c r="P37" s="280"/>
      <c r="Q37" s="280"/>
      <c r="R37" s="280"/>
      <c r="S37" s="280"/>
      <c r="T37" s="280"/>
      <c r="U37" s="280"/>
      <c r="V37" s="280"/>
      <c r="W37" s="280"/>
      <c r="X37" s="280"/>
      <c r="Y37" s="280"/>
      <c r="Z37" s="280"/>
      <c r="AA37" s="280"/>
      <c r="AB37" s="280"/>
      <c r="AC37" s="280"/>
      <c r="AD37" s="280"/>
      <c r="AE37" s="280"/>
      <c r="AF37" s="280"/>
      <c r="AG37" s="280"/>
      <c r="AH37" s="280"/>
      <c r="AI37" s="280"/>
      <c r="AJ37" s="280"/>
      <c r="AK37" s="280"/>
      <c r="AL37" s="280"/>
      <c r="AM37" s="280"/>
      <c r="AN37" s="280"/>
      <c r="AO37" s="280"/>
      <c r="AP37" s="280"/>
      <c r="AQ37" s="280"/>
      <c r="AR37" s="280"/>
      <c r="AS37" s="280"/>
      <c r="AT37" s="280"/>
      <c r="AU37" s="280"/>
      <c r="AV37" s="280"/>
      <c r="AW37" s="280"/>
      <c r="AX37" s="280"/>
      <c r="AY37" s="280"/>
      <c r="AZ37" s="280"/>
      <c r="BA37" s="280"/>
      <c r="BB37" s="280"/>
      <c r="BC37" s="280"/>
      <c r="BD37" s="280"/>
      <c r="BE37" s="280"/>
      <c r="BF37" s="280"/>
      <c r="BG37" s="280"/>
      <c r="BH37" s="280"/>
      <c r="BI37" s="280"/>
      <c r="BJ37" s="280"/>
      <c r="BK37" s="280"/>
      <c r="BL37" s="280"/>
      <c r="BM37" s="280"/>
      <c r="BN37" s="280"/>
      <c r="BO37" s="281"/>
    </row>
    <row r="38" spans="3:67" ht="16.5" customHeight="1" x14ac:dyDescent="0.25">
      <c r="C38" s="39"/>
      <c r="D38" s="279"/>
      <c r="E38" s="280"/>
      <c r="F38" s="280"/>
      <c r="G38" s="280"/>
      <c r="H38" s="280"/>
      <c r="I38" s="280"/>
      <c r="J38" s="280"/>
      <c r="K38" s="280"/>
      <c r="L38" s="280"/>
      <c r="M38" s="280"/>
      <c r="N38" s="280"/>
      <c r="O38" s="280"/>
      <c r="P38" s="280"/>
      <c r="Q38" s="280"/>
      <c r="R38" s="280"/>
      <c r="S38" s="280"/>
      <c r="T38" s="280"/>
      <c r="U38" s="280"/>
      <c r="V38" s="280"/>
      <c r="W38" s="280"/>
      <c r="X38" s="280"/>
      <c r="Y38" s="280"/>
      <c r="Z38" s="280"/>
      <c r="AA38" s="280"/>
      <c r="AB38" s="280"/>
      <c r="AC38" s="280"/>
      <c r="AD38" s="280"/>
      <c r="AE38" s="280"/>
      <c r="AF38" s="280"/>
      <c r="AG38" s="280"/>
      <c r="AH38" s="280"/>
      <c r="AI38" s="280"/>
      <c r="AJ38" s="280"/>
      <c r="AK38" s="280"/>
      <c r="AL38" s="280"/>
      <c r="AM38" s="280"/>
      <c r="AN38" s="280"/>
      <c r="AO38" s="280"/>
      <c r="AP38" s="280"/>
      <c r="AQ38" s="280"/>
      <c r="AR38" s="280"/>
      <c r="AS38" s="280"/>
      <c r="AT38" s="280"/>
      <c r="AU38" s="280"/>
      <c r="AV38" s="280"/>
      <c r="AW38" s="280"/>
      <c r="AX38" s="280"/>
      <c r="AY38" s="280"/>
      <c r="AZ38" s="280"/>
      <c r="BA38" s="280"/>
      <c r="BB38" s="280"/>
      <c r="BC38" s="280"/>
      <c r="BD38" s="280"/>
      <c r="BE38" s="280"/>
      <c r="BF38" s="280"/>
      <c r="BG38" s="280"/>
      <c r="BH38" s="280"/>
      <c r="BI38" s="280"/>
      <c r="BJ38" s="280"/>
      <c r="BK38" s="280"/>
      <c r="BL38" s="280"/>
      <c r="BM38" s="280"/>
      <c r="BN38" s="280"/>
      <c r="BO38" s="281"/>
    </row>
    <row r="39" spans="3:67" ht="16.5" customHeight="1" x14ac:dyDescent="0.25">
      <c r="C39" s="38"/>
      <c r="D39" s="282"/>
      <c r="E39" s="283"/>
      <c r="F39" s="283"/>
      <c r="G39" s="283"/>
      <c r="H39" s="283"/>
      <c r="I39" s="283"/>
      <c r="J39" s="283"/>
      <c r="K39" s="283"/>
      <c r="L39" s="283"/>
      <c r="M39" s="283"/>
      <c r="N39" s="283"/>
      <c r="O39" s="283"/>
      <c r="P39" s="283"/>
      <c r="Q39" s="283"/>
      <c r="R39" s="283"/>
      <c r="S39" s="283"/>
      <c r="T39" s="283"/>
      <c r="U39" s="283"/>
      <c r="V39" s="283"/>
      <c r="W39" s="283"/>
      <c r="X39" s="283"/>
      <c r="Y39" s="283"/>
      <c r="Z39" s="283"/>
      <c r="AA39" s="283"/>
      <c r="AB39" s="283"/>
      <c r="AC39" s="283"/>
      <c r="AD39" s="283"/>
      <c r="AE39" s="283"/>
      <c r="AF39" s="283"/>
      <c r="AG39" s="283"/>
      <c r="AH39" s="283"/>
      <c r="AI39" s="283"/>
      <c r="AJ39" s="283"/>
      <c r="AK39" s="283"/>
      <c r="AL39" s="283"/>
      <c r="AM39" s="283"/>
      <c r="AN39" s="283"/>
      <c r="AO39" s="283"/>
      <c r="AP39" s="283"/>
      <c r="AQ39" s="283"/>
      <c r="AR39" s="283"/>
      <c r="AS39" s="283"/>
      <c r="AT39" s="283"/>
      <c r="AU39" s="283"/>
      <c r="AV39" s="283"/>
      <c r="AW39" s="283"/>
      <c r="AX39" s="283"/>
      <c r="AY39" s="283"/>
      <c r="AZ39" s="283"/>
      <c r="BA39" s="283"/>
      <c r="BB39" s="283"/>
      <c r="BC39" s="283"/>
      <c r="BD39" s="283"/>
      <c r="BE39" s="283"/>
      <c r="BF39" s="283"/>
      <c r="BG39" s="283"/>
      <c r="BH39" s="283"/>
      <c r="BI39" s="283"/>
      <c r="BJ39" s="283"/>
      <c r="BK39" s="283"/>
      <c r="BL39" s="283"/>
      <c r="BM39" s="283"/>
      <c r="BN39" s="283"/>
      <c r="BO39" s="284"/>
    </row>
    <row r="40" spans="3:67" ht="16.5" customHeight="1" x14ac:dyDescent="0.25">
      <c r="C40" s="35"/>
      <c r="D40" s="297"/>
      <c r="E40" s="297"/>
      <c r="F40" s="297"/>
      <c r="G40" s="297"/>
      <c r="H40" s="297"/>
      <c r="I40" s="297"/>
      <c r="J40" s="297"/>
      <c r="K40" s="297"/>
      <c r="L40" s="297"/>
      <c r="M40" s="297"/>
      <c r="N40" s="297"/>
      <c r="O40" s="297"/>
      <c r="P40" s="297"/>
      <c r="Q40" s="297"/>
      <c r="R40" s="297"/>
      <c r="S40" s="297"/>
      <c r="T40" s="297"/>
      <c r="U40" s="297"/>
      <c r="V40" s="297"/>
      <c r="W40" s="297"/>
      <c r="X40" s="297"/>
      <c r="Y40" s="297"/>
      <c r="Z40" s="297"/>
      <c r="AA40" s="297"/>
      <c r="AB40" s="297"/>
      <c r="AC40" s="297"/>
      <c r="AD40" s="297"/>
      <c r="AE40" s="297"/>
      <c r="AF40" s="297"/>
      <c r="AG40" s="297"/>
      <c r="AH40" s="297"/>
      <c r="AI40" s="297"/>
      <c r="AJ40" s="297"/>
      <c r="AK40" s="297"/>
      <c r="AL40" s="297"/>
      <c r="AM40" s="297"/>
      <c r="AN40" s="297"/>
      <c r="AO40" s="297"/>
      <c r="AP40" s="297"/>
      <c r="AQ40" s="297"/>
      <c r="AR40" s="297"/>
      <c r="AS40" s="297"/>
      <c r="AT40" s="297"/>
      <c r="AU40" s="297"/>
      <c r="AV40" s="297"/>
      <c r="AW40" s="297"/>
    </row>
    <row r="41" spans="3:67" ht="16.5" customHeight="1" x14ac:dyDescent="0.25">
      <c r="C41" s="35"/>
      <c r="D41" s="297"/>
      <c r="E41" s="297"/>
      <c r="F41" s="297"/>
      <c r="G41" s="297"/>
      <c r="H41" s="297"/>
      <c r="I41" s="297"/>
      <c r="J41" s="297"/>
      <c r="K41" s="297"/>
      <c r="L41" s="297"/>
      <c r="M41" s="297"/>
      <c r="N41" s="297"/>
      <c r="O41" s="297"/>
      <c r="P41" s="297"/>
      <c r="Q41" s="297"/>
      <c r="R41" s="297"/>
      <c r="S41" s="297"/>
      <c r="T41" s="297"/>
      <c r="U41" s="297"/>
      <c r="V41" s="297"/>
      <c r="W41" s="297"/>
      <c r="X41" s="297"/>
      <c r="Y41" s="297"/>
      <c r="Z41" s="297"/>
      <c r="AA41" s="297"/>
      <c r="AB41" s="297"/>
      <c r="AC41" s="297"/>
      <c r="AD41" s="297"/>
      <c r="AE41" s="297"/>
      <c r="AF41" s="297"/>
      <c r="AG41" s="297"/>
      <c r="AH41" s="297"/>
      <c r="AI41" s="297"/>
      <c r="AJ41" s="297"/>
      <c r="AK41" s="297"/>
      <c r="AL41" s="297"/>
      <c r="AM41" s="297"/>
      <c r="AN41" s="297"/>
      <c r="AO41" s="297"/>
      <c r="AP41" s="297"/>
      <c r="AQ41" s="297"/>
      <c r="AR41" s="297"/>
      <c r="AS41" s="297"/>
      <c r="AT41" s="297"/>
      <c r="AU41" s="297"/>
      <c r="AV41" s="297"/>
      <c r="AW41" s="297"/>
    </row>
    <row r="42" spans="3:67" ht="16.5" customHeight="1" x14ac:dyDescent="0.25">
      <c r="C42" s="35"/>
      <c r="D42" s="297"/>
      <c r="E42" s="297"/>
      <c r="F42" s="297"/>
      <c r="G42" s="297"/>
      <c r="H42" s="297"/>
      <c r="I42" s="297"/>
      <c r="J42" s="297"/>
      <c r="K42" s="297"/>
      <c r="L42" s="297"/>
      <c r="M42" s="297"/>
      <c r="N42" s="297"/>
      <c r="O42" s="297"/>
      <c r="P42" s="297"/>
      <c r="Q42" s="297"/>
      <c r="R42" s="297"/>
      <c r="S42" s="297"/>
      <c r="T42" s="297"/>
      <c r="U42" s="297"/>
      <c r="V42" s="297"/>
      <c r="W42" s="297"/>
      <c r="X42" s="297"/>
      <c r="Y42" s="297"/>
      <c r="Z42" s="297"/>
      <c r="AA42" s="297"/>
      <c r="AB42" s="297"/>
      <c r="AC42" s="297"/>
      <c r="AD42" s="297"/>
      <c r="AE42" s="297"/>
      <c r="AF42" s="297"/>
      <c r="AG42" s="297"/>
      <c r="AH42" s="297"/>
      <c r="AI42" s="297"/>
      <c r="AJ42" s="297"/>
      <c r="AK42" s="297"/>
      <c r="AL42" s="297"/>
      <c r="AM42" s="297"/>
      <c r="AN42" s="297"/>
      <c r="AO42" s="297"/>
      <c r="AP42" s="297"/>
      <c r="AQ42" s="297"/>
      <c r="AR42" s="297"/>
      <c r="AS42" s="297"/>
      <c r="AT42" s="297"/>
      <c r="AU42" s="297"/>
      <c r="AV42" s="297"/>
      <c r="AW42" s="297"/>
    </row>
    <row r="43" spans="3:67" ht="16.5" customHeight="1" x14ac:dyDescent="0.25">
      <c r="C43" s="35"/>
      <c r="D43" s="297"/>
      <c r="E43" s="297"/>
      <c r="F43" s="297"/>
      <c r="G43" s="297"/>
      <c r="H43" s="297"/>
      <c r="I43" s="297"/>
      <c r="J43" s="297"/>
      <c r="K43" s="297"/>
      <c r="L43" s="297"/>
      <c r="M43" s="297"/>
      <c r="N43" s="297"/>
      <c r="O43" s="297"/>
      <c r="P43" s="297"/>
      <c r="Q43" s="297"/>
      <c r="R43" s="297"/>
      <c r="S43" s="297"/>
      <c r="T43" s="297"/>
      <c r="U43" s="297"/>
      <c r="V43" s="297"/>
      <c r="W43" s="297"/>
      <c r="X43" s="297"/>
      <c r="Y43" s="297"/>
      <c r="Z43" s="297"/>
      <c r="AA43" s="297"/>
      <c r="AB43" s="297"/>
      <c r="AC43" s="297"/>
      <c r="AD43" s="297"/>
      <c r="AE43" s="297"/>
      <c r="AF43" s="297"/>
      <c r="AG43" s="297"/>
      <c r="AH43" s="297"/>
      <c r="AI43" s="297"/>
      <c r="AJ43" s="297"/>
      <c r="AK43" s="297"/>
      <c r="AL43" s="297"/>
      <c r="AM43" s="297"/>
      <c r="AN43" s="297"/>
      <c r="AO43" s="297"/>
      <c r="AP43" s="297"/>
      <c r="AQ43" s="297"/>
      <c r="AR43" s="297"/>
      <c r="AS43" s="297"/>
      <c r="AT43" s="297"/>
      <c r="AU43" s="297"/>
      <c r="AV43" s="297"/>
      <c r="AW43" s="297"/>
    </row>
    <row r="44" spans="3:67" ht="16.5" customHeight="1" x14ac:dyDescent="0.25">
      <c r="C44" s="35"/>
      <c r="D44" s="297"/>
      <c r="E44" s="297"/>
      <c r="F44" s="297"/>
      <c r="G44" s="297"/>
      <c r="H44" s="297"/>
      <c r="I44" s="297"/>
      <c r="J44" s="297"/>
      <c r="K44" s="297"/>
      <c r="L44" s="297"/>
      <c r="M44" s="297"/>
      <c r="N44" s="297"/>
      <c r="O44" s="297"/>
      <c r="P44" s="297"/>
      <c r="Q44" s="297"/>
      <c r="R44" s="297"/>
      <c r="S44" s="297"/>
      <c r="T44" s="297"/>
      <c r="U44" s="297"/>
      <c r="V44" s="297"/>
      <c r="W44" s="297"/>
      <c r="X44" s="297"/>
      <c r="Y44" s="297"/>
      <c r="Z44" s="297"/>
      <c r="AA44" s="297"/>
      <c r="AB44" s="297"/>
      <c r="AC44" s="297"/>
      <c r="AD44" s="297"/>
      <c r="AE44" s="297"/>
      <c r="AF44" s="297"/>
      <c r="AG44" s="297"/>
      <c r="AH44" s="297"/>
      <c r="AI44" s="297"/>
      <c r="AJ44" s="297"/>
      <c r="AK44" s="297"/>
      <c r="AL44" s="297"/>
      <c r="AM44" s="297"/>
      <c r="AN44" s="297"/>
      <c r="AO44" s="297"/>
      <c r="AP44" s="297"/>
      <c r="AQ44" s="297"/>
      <c r="AR44" s="297"/>
      <c r="AS44" s="297"/>
      <c r="AT44" s="297"/>
      <c r="AU44" s="297"/>
      <c r="AV44" s="297"/>
      <c r="AW44" s="297"/>
    </row>
    <row r="45" spans="3:67" ht="16.5" customHeight="1" x14ac:dyDescent="0.25">
      <c r="C45" s="35"/>
      <c r="D45" s="297"/>
      <c r="E45" s="297"/>
      <c r="F45" s="297"/>
      <c r="G45" s="297"/>
      <c r="H45" s="297"/>
      <c r="I45" s="297"/>
      <c r="J45" s="297"/>
      <c r="K45" s="297"/>
      <c r="L45" s="297"/>
      <c r="M45" s="297"/>
      <c r="N45" s="297"/>
      <c r="O45" s="297"/>
      <c r="P45" s="297"/>
      <c r="Q45" s="297"/>
      <c r="R45" s="297"/>
      <c r="S45" s="297"/>
      <c r="T45" s="297"/>
      <c r="U45" s="297"/>
      <c r="V45" s="297"/>
      <c r="W45" s="297"/>
      <c r="X45" s="297"/>
      <c r="Y45" s="297"/>
      <c r="Z45" s="297"/>
      <c r="AA45" s="297"/>
      <c r="AB45" s="297"/>
      <c r="AC45" s="297"/>
      <c r="AD45" s="297"/>
      <c r="AE45" s="297"/>
      <c r="AF45" s="297"/>
      <c r="AG45" s="297"/>
      <c r="AH45" s="297"/>
      <c r="AI45" s="297"/>
      <c r="AJ45" s="297"/>
      <c r="AK45" s="297"/>
      <c r="AL45" s="297"/>
      <c r="AM45" s="297"/>
      <c r="AN45" s="297"/>
      <c r="AO45" s="297"/>
      <c r="AP45" s="297"/>
      <c r="AQ45" s="297"/>
      <c r="AR45" s="297"/>
      <c r="AS45" s="297"/>
      <c r="AT45" s="297"/>
      <c r="AU45" s="297"/>
      <c r="AV45" s="297"/>
      <c r="AW45" s="297"/>
    </row>
    <row r="46" spans="3:67" ht="16.5" customHeight="1" x14ac:dyDescent="0.25">
      <c r="C46" s="35"/>
      <c r="D46" s="297"/>
      <c r="E46" s="297"/>
      <c r="F46" s="297"/>
      <c r="G46" s="297"/>
      <c r="H46" s="297"/>
      <c r="I46" s="297"/>
      <c r="J46" s="297"/>
      <c r="K46" s="297"/>
      <c r="L46" s="297"/>
      <c r="M46" s="297"/>
      <c r="N46" s="297"/>
      <c r="O46" s="297"/>
      <c r="P46" s="297"/>
      <c r="Q46" s="297"/>
      <c r="R46" s="297"/>
      <c r="S46" s="297"/>
      <c r="T46" s="297"/>
      <c r="U46" s="297"/>
      <c r="V46" s="297"/>
      <c r="W46" s="297"/>
      <c r="X46" s="297"/>
      <c r="Y46" s="297"/>
      <c r="Z46" s="297"/>
      <c r="AA46" s="297"/>
      <c r="AB46" s="297"/>
      <c r="AC46" s="297"/>
      <c r="AD46" s="297"/>
      <c r="AE46" s="297"/>
      <c r="AF46" s="297"/>
      <c r="AG46" s="297"/>
      <c r="AH46" s="297"/>
      <c r="AI46" s="297"/>
      <c r="AJ46" s="297"/>
      <c r="AK46" s="297"/>
      <c r="AL46" s="297"/>
      <c r="AM46" s="297"/>
      <c r="AN46" s="297"/>
      <c r="AO46" s="297"/>
      <c r="AP46" s="297"/>
      <c r="AQ46" s="297"/>
      <c r="AR46" s="297"/>
      <c r="AS46" s="297"/>
      <c r="AT46" s="297"/>
      <c r="AU46" s="297"/>
      <c r="AV46" s="297"/>
      <c r="AW46" s="297"/>
    </row>
    <row r="47" spans="3:67" ht="16.5" customHeight="1" x14ac:dyDescent="0.25">
      <c r="C47" s="35"/>
      <c r="D47" s="297"/>
      <c r="E47" s="297"/>
      <c r="F47" s="297"/>
      <c r="G47" s="297"/>
      <c r="H47" s="297"/>
      <c r="I47" s="297"/>
      <c r="J47" s="297"/>
      <c r="K47" s="297"/>
      <c r="L47" s="297"/>
      <c r="M47" s="297"/>
      <c r="N47" s="297"/>
      <c r="O47" s="297"/>
      <c r="P47" s="297"/>
      <c r="Q47" s="297"/>
      <c r="R47" s="297"/>
      <c r="S47" s="297"/>
      <c r="T47" s="297"/>
      <c r="U47" s="297"/>
      <c r="V47" s="297"/>
      <c r="W47" s="297"/>
      <c r="X47" s="297"/>
      <c r="Y47" s="297"/>
      <c r="Z47" s="297"/>
      <c r="AA47" s="297"/>
      <c r="AB47" s="297"/>
      <c r="AC47" s="297"/>
      <c r="AD47" s="297"/>
      <c r="AE47" s="297"/>
      <c r="AF47" s="297"/>
      <c r="AG47" s="297"/>
      <c r="AH47" s="297"/>
      <c r="AI47" s="297"/>
      <c r="AJ47" s="297"/>
      <c r="AK47" s="297"/>
      <c r="AL47" s="297"/>
      <c r="AM47" s="297"/>
      <c r="AN47" s="297"/>
      <c r="AO47" s="297"/>
      <c r="AP47" s="297"/>
      <c r="AQ47" s="297"/>
      <c r="AR47" s="297"/>
      <c r="AS47" s="297"/>
      <c r="AT47" s="297"/>
      <c r="AU47" s="297"/>
      <c r="AV47" s="297"/>
      <c r="AW47" s="297"/>
    </row>
    <row r="48" spans="3:67" ht="16.5" customHeight="1" x14ac:dyDescent="0.25">
      <c r="C48" s="35"/>
      <c r="D48" s="297"/>
      <c r="E48" s="297"/>
      <c r="F48" s="297"/>
      <c r="G48" s="297"/>
      <c r="H48" s="297"/>
      <c r="I48" s="297"/>
      <c r="J48" s="297"/>
      <c r="K48" s="297"/>
      <c r="L48" s="297"/>
      <c r="M48" s="297"/>
      <c r="N48" s="297"/>
      <c r="O48" s="297"/>
      <c r="P48" s="297"/>
      <c r="Q48" s="297"/>
      <c r="R48" s="297"/>
      <c r="S48" s="297"/>
      <c r="T48" s="297"/>
      <c r="U48" s="297"/>
      <c r="V48" s="297"/>
      <c r="W48" s="297"/>
      <c r="X48" s="297"/>
      <c r="Y48" s="297"/>
      <c r="Z48" s="297"/>
      <c r="AA48" s="297"/>
      <c r="AB48" s="297"/>
      <c r="AC48" s="297"/>
      <c r="AD48" s="297"/>
      <c r="AE48" s="297"/>
      <c r="AF48" s="297"/>
      <c r="AG48" s="297"/>
      <c r="AH48" s="297"/>
      <c r="AI48" s="297"/>
      <c r="AJ48" s="297"/>
      <c r="AK48" s="297"/>
      <c r="AL48" s="297"/>
      <c r="AM48" s="297"/>
      <c r="AN48" s="297"/>
      <c r="AO48" s="297"/>
      <c r="AP48" s="297"/>
      <c r="AQ48" s="297"/>
      <c r="AR48" s="297"/>
      <c r="AS48" s="297"/>
      <c r="AT48" s="297"/>
      <c r="AU48" s="297"/>
      <c r="AV48" s="297"/>
      <c r="AW48" s="297"/>
    </row>
    <row r="49" spans="3:49" ht="16.5" customHeight="1" x14ac:dyDescent="0.25">
      <c r="C49" s="35"/>
      <c r="D49" s="297"/>
      <c r="E49" s="297"/>
      <c r="F49" s="297"/>
      <c r="G49" s="297"/>
      <c r="H49" s="297"/>
      <c r="I49" s="297"/>
      <c r="J49" s="297"/>
      <c r="K49" s="297"/>
      <c r="L49" s="297"/>
      <c r="M49" s="297"/>
      <c r="N49" s="297"/>
      <c r="O49" s="297"/>
      <c r="P49" s="297"/>
      <c r="Q49" s="297"/>
      <c r="R49" s="297"/>
      <c r="S49" s="297"/>
      <c r="T49" s="297"/>
      <c r="U49" s="297"/>
      <c r="V49" s="297"/>
      <c r="W49" s="297"/>
      <c r="X49" s="297"/>
      <c r="Y49" s="297"/>
      <c r="Z49" s="297"/>
      <c r="AA49" s="297"/>
      <c r="AB49" s="297"/>
      <c r="AC49" s="297"/>
      <c r="AD49" s="297"/>
      <c r="AE49" s="297"/>
      <c r="AF49" s="297"/>
      <c r="AG49" s="297"/>
      <c r="AH49" s="297"/>
      <c r="AI49" s="297"/>
      <c r="AJ49" s="297"/>
      <c r="AK49" s="297"/>
      <c r="AL49" s="297"/>
      <c r="AM49" s="297"/>
      <c r="AN49" s="297"/>
      <c r="AO49" s="297"/>
      <c r="AP49" s="297"/>
      <c r="AQ49" s="297"/>
      <c r="AR49" s="297"/>
      <c r="AS49" s="297"/>
      <c r="AT49" s="297"/>
      <c r="AU49" s="297"/>
      <c r="AV49" s="297"/>
      <c r="AW49" s="297"/>
    </row>
    <row r="50" spans="3:49" ht="14.15" customHeight="1" x14ac:dyDescent="0.25">
      <c r="C50" s="35"/>
      <c r="D50" s="297"/>
      <c r="E50" s="297"/>
      <c r="F50" s="297"/>
      <c r="G50" s="297"/>
      <c r="H50" s="297"/>
      <c r="I50" s="297"/>
      <c r="J50" s="297"/>
      <c r="K50" s="297"/>
      <c r="L50" s="297"/>
      <c r="M50" s="297"/>
      <c r="N50" s="297"/>
      <c r="O50" s="297"/>
      <c r="P50" s="297"/>
      <c r="Q50" s="297"/>
      <c r="R50" s="297"/>
      <c r="S50" s="297"/>
      <c r="T50" s="297"/>
      <c r="U50" s="297"/>
      <c r="V50" s="297"/>
      <c r="W50" s="297"/>
      <c r="X50" s="297"/>
      <c r="Y50" s="297"/>
      <c r="Z50" s="297"/>
      <c r="AA50" s="297"/>
      <c r="AB50" s="297"/>
      <c r="AC50" s="297"/>
      <c r="AD50" s="297"/>
      <c r="AE50" s="297"/>
      <c r="AF50" s="297"/>
      <c r="AG50" s="297"/>
      <c r="AH50" s="297"/>
      <c r="AI50" s="297"/>
      <c r="AJ50" s="297"/>
      <c r="AK50" s="297"/>
      <c r="AL50" s="297"/>
      <c r="AM50" s="297"/>
      <c r="AN50" s="297"/>
      <c r="AO50" s="297"/>
      <c r="AP50" s="297"/>
      <c r="AQ50" s="297"/>
      <c r="AR50" s="297"/>
      <c r="AS50" s="297"/>
      <c r="AT50" s="297"/>
      <c r="AU50" s="297"/>
      <c r="AV50" s="297"/>
      <c r="AW50" s="297"/>
    </row>
    <row r="51" spans="3:49" ht="14.4" customHeight="1" thickBot="1" x14ac:dyDescent="0.3">
      <c r="C51" s="36"/>
      <c r="D51" s="295"/>
      <c r="E51" s="296"/>
      <c r="F51" s="296"/>
      <c r="G51" s="296"/>
      <c r="H51" s="296"/>
      <c r="I51" s="296"/>
      <c r="J51" s="296"/>
      <c r="K51" s="296"/>
      <c r="L51" s="296"/>
      <c r="M51" s="296"/>
      <c r="N51" s="296"/>
      <c r="O51" s="296"/>
      <c r="P51" s="296"/>
      <c r="Q51" s="296"/>
      <c r="R51" s="296"/>
      <c r="S51" s="296"/>
      <c r="T51" s="296"/>
      <c r="U51" s="296"/>
      <c r="V51" s="296"/>
      <c r="W51" s="296"/>
      <c r="X51" s="296"/>
      <c r="Y51" s="296"/>
      <c r="Z51" s="296"/>
      <c r="AA51" s="296"/>
      <c r="AB51" s="296"/>
      <c r="AC51" s="296"/>
      <c r="AD51" s="296"/>
      <c r="AE51" s="296"/>
      <c r="AF51" s="296"/>
      <c r="AG51" s="296"/>
      <c r="AH51" s="296"/>
      <c r="AI51" s="296"/>
      <c r="AJ51" s="296"/>
      <c r="AK51" s="296"/>
      <c r="AL51" s="296"/>
      <c r="AM51" s="296"/>
      <c r="AN51" s="296"/>
      <c r="AO51" s="296"/>
      <c r="AP51" s="296"/>
      <c r="AQ51" s="296"/>
      <c r="AR51" s="296"/>
      <c r="AS51" s="296"/>
      <c r="AT51" s="296"/>
      <c r="AU51" s="296"/>
      <c r="AV51" s="296"/>
      <c r="AW51" s="296"/>
    </row>
  </sheetData>
  <sheetProtection algorithmName="SHA-512" hashValue="ykhT6AqO8cO+4bvoMcY3Jtk7ShGF7yIcXH62QgLS2nnfr1+aKuxCROm2xhJlthouSA7Jvl6y282ijVJ2Q3RCgQ==" saltValue="VCPv0HCVlTeOuHy6WxT+bg==" spinCount="100000" sheet="1" insertColumns="0" insertRows="0" deleteColumns="0" deleteRows="0"/>
  <mergeCells count="29">
    <mergeCell ref="D28:BO28"/>
    <mergeCell ref="D51:AW51"/>
    <mergeCell ref="D40:AW40"/>
    <mergeCell ref="D41:AW41"/>
    <mergeCell ref="D42:AW42"/>
    <mergeCell ref="D43:AW43"/>
    <mergeCell ref="D44:AW44"/>
    <mergeCell ref="D45:AW45"/>
    <mergeCell ref="D46:AW46"/>
    <mergeCell ref="D47:AW47"/>
    <mergeCell ref="D48:AW48"/>
    <mergeCell ref="D49:AW49"/>
    <mergeCell ref="D50:AW50"/>
    <mergeCell ref="D38:BO38"/>
    <mergeCell ref="D39:BO39"/>
    <mergeCell ref="D29:BO29"/>
    <mergeCell ref="D16:AW16"/>
    <mergeCell ref="C1:AQ1"/>
    <mergeCell ref="D14:AQ14"/>
    <mergeCell ref="D15:AW15"/>
    <mergeCell ref="C18:BO18"/>
    <mergeCell ref="D35:BO35"/>
    <mergeCell ref="D36:BO36"/>
    <mergeCell ref="D37:BO37"/>
    <mergeCell ref="D30:BO30"/>
    <mergeCell ref="D31:BO31"/>
    <mergeCell ref="D32:BO32"/>
    <mergeCell ref="D33:BO33"/>
    <mergeCell ref="D34:BO34"/>
  </mergeCells>
  <printOptions horizontalCentered="1"/>
  <pageMargins left="0.74791666666666701" right="0.85" top="0.98402777777777795" bottom="0.98402777777777795" header="0.51180555555555596" footer="0.51180555555555596"/>
  <pageSetup paperSize="17" scale="89" firstPageNumber="12" fitToHeight="0" orientation="landscape" r:id="rId1"/>
  <headerFooter alignWithMargins="0">
    <oddFooter>&amp;CUNSD/UNEP Questionnaire 2022 on Environment Statistics - Waste Section p. &amp;P</oddFooter>
  </headerFooter>
  <rowBreaks count="1" manualBreakCount="1">
    <brk id="25" min="2" max="43" man="1"/>
  </rowBreaks>
  <legacy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274ABDC-64D9-4C9A-86AC-D5337D5E6224}">
  <sheetPr>
    <tabColor theme="5" tint="0.39997558519241921"/>
  </sheetPr>
  <dimension ref="A1:BL14"/>
  <sheetViews>
    <sheetView rightToLeft="1" zoomScale="60" zoomScaleNormal="60" workbookViewId="0">
      <selection sqref="A1:M1"/>
    </sheetView>
  </sheetViews>
  <sheetFormatPr defaultRowHeight="12.5" x14ac:dyDescent="0.25"/>
  <cols>
    <col min="1" max="1" width="43.54296875" customWidth="1"/>
    <col min="3" max="3" width="13.26953125" bestFit="1" customWidth="1"/>
    <col min="4" max="4" width="1.81640625" customWidth="1"/>
    <col min="5" max="5" width="9.08984375" bestFit="1" customWidth="1"/>
    <col min="6" max="6" width="1.81640625" customWidth="1"/>
    <col min="7" max="7" width="9.08984375" bestFit="1" customWidth="1"/>
    <col min="8" max="8" width="1.81640625" customWidth="1"/>
    <col min="9" max="9" width="9.08984375" bestFit="1" customWidth="1"/>
    <col min="10" max="10" width="1.81640625" customWidth="1"/>
    <col min="11" max="11" width="9.08984375" bestFit="1" customWidth="1"/>
    <col min="12" max="12" width="1.81640625" customWidth="1"/>
    <col min="13" max="13" width="9.08984375" bestFit="1" customWidth="1"/>
    <col min="14" max="14" width="1.81640625" customWidth="1"/>
    <col min="15" max="15" width="9.08984375" bestFit="1" customWidth="1"/>
    <col min="16" max="16" width="1.81640625" customWidth="1"/>
    <col min="17" max="17" width="9.08984375" bestFit="1" customWidth="1"/>
    <col min="18" max="18" width="1.81640625" customWidth="1"/>
    <col min="19" max="19" width="9.08984375" bestFit="1" customWidth="1"/>
    <col min="20" max="20" width="1.81640625" customWidth="1"/>
    <col min="21" max="21" width="9.08984375" bestFit="1" customWidth="1"/>
    <col min="22" max="22" width="1.81640625" customWidth="1"/>
    <col min="23" max="23" width="9.08984375" bestFit="1" customWidth="1"/>
    <col min="24" max="24" width="1.81640625" customWidth="1"/>
    <col min="25" max="25" width="9.08984375" bestFit="1" customWidth="1"/>
    <col min="26" max="26" width="1.81640625" customWidth="1"/>
    <col min="27" max="27" width="9.08984375" bestFit="1" customWidth="1"/>
    <col min="28" max="28" width="1.81640625" customWidth="1"/>
    <col min="29" max="29" width="9.08984375" bestFit="1" customWidth="1"/>
    <col min="30" max="30" width="1.81640625" customWidth="1"/>
    <col min="31" max="31" width="9.08984375" bestFit="1" customWidth="1"/>
    <col min="32" max="32" width="1.81640625" customWidth="1"/>
    <col min="33" max="33" width="9.08984375" bestFit="1" customWidth="1"/>
    <col min="34" max="34" width="1.81640625" customWidth="1"/>
    <col min="35" max="35" width="9.08984375" bestFit="1" customWidth="1"/>
    <col min="36" max="36" width="1.81640625" customWidth="1"/>
    <col min="37" max="37" width="9.08984375" bestFit="1" customWidth="1"/>
    <col min="38" max="38" width="1.81640625" customWidth="1"/>
    <col min="39" max="39" width="9.08984375" bestFit="1" customWidth="1"/>
    <col min="40" max="40" width="1.81640625" customWidth="1"/>
    <col min="41" max="41" width="9.08984375" bestFit="1" customWidth="1"/>
    <col min="42" max="42" width="1.81640625" customWidth="1"/>
    <col min="43" max="43" width="9.08984375" bestFit="1" customWidth="1"/>
    <col min="44" max="44" width="1.81640625" customWidth="1"/>
    <col min="45" max="45" width="9.08984375" bestFit="1" customWidth="1"/>
    <col min="46" max="46" width="1.81640625" customWidth="1"/>
    <col min="48" max="48" width="1.81640625" customWidth="1"/>
    <col min="50" max="50" width="1.81640625" customWidth="1"/>
    <col min="52" max="52" width="1.81640625" customWidth="1"/>
    <col min="54" max="54" width="1.81640625" customWidth="1"/>
    <col min="56" max="56" width="1.81640625" customWidth="1"/>
    <col min="58" max="58" width="1.81640625" customWidth="1"/>
    <col min="60" max="60" width="1.81640625" customWidth="1"/>
    <col min="62" max="62" width="1.81640625" customWidth="1"/>
    <col min="64" max="64" width="1.81640625" customWidth="1"/>
  </cols>
  <sheetData>
    <row r="1" spans="1:64" s="93" customFormat="1" ht="22.75" customHeight="1" x14ac:dyDescent="0.25">
      <c r="A1" s="292" t="s">
        <v>287</v>
      </c>
      <c r="B1" s="292"/>
      <c r="C1" s="292"/>
      <c r="D1" s="292"/>
      <c r="E1" s="292"/>
      <c r="F1" s="292"/>
      <c r="G1" s="292"/>
      <c r="H1" s="292"/>
      <c r="I1" s="292"/>
      <c r="J1" s="292"/>
      <c r="K1" s="292"/>
      <c r="L1" s="292"/>
      <c r="M1" s="292"/>
    </row>
    <row r="2" spans="1:64" s="31" customFormat="1" ht="28.25" customHeight="1" x14ac:dyDescent="0.25">
      <c r="A2" s="258" t="s">
        <v>288</v>
      </c>
      <c r="B2" s="258"/>
      <c r="C2" s="258"/>
      <c r="D2" s="258"/>
      <c r="E2" s="258"/>
      <c r="F2" s="258"/>
      <c r="G2" s="258"/>
      <c r="H2" s="258"/>
      <c r="I2" s="258"/>
      <c r="J2" s="258"/>
      <c r="K2" s="258"/>
      <c r="L2" s="258"/>
      <c r="M2" s="258"/>
      <c r="N2" s="258"/>
      <c r="O2" s="258"/>
      <c r="P2" s="258"/>
      <c r="Q2" s="258"/>
      <c r="R2" s="258"/>
      <c r="S2" s="258"/>
      <c r="T2" s="258"/>
      <c r="U2" s="258"/>
      <c r="V2" s="258"/>
      <c r="W2" s="258"/>
      <c r="X2" s="258"/>
      <c r="Y2" s="258"/>
      <c r="Z2" s="258"/>
      <c r="AA2" s="258"/>
      <c r="AB2" s="258"/>
      <c r="AC2" s="258"/>
      <c r="AD2" s="258"/>
      <c r="AE2" s="258"/>
      <c r="AF2" s="258"/>
      <c r="AG2" s="258"/>
      <c r="AH2" s="258"/>
      <c r="AI2" s="258"/>
      <c r="AJ2" s="258"/>
      <c r="AK2" s="258"/>
      <c r="AL2" s="258"/>
      <c r="AM2" s="258"/>
      <c r="AN2" s="258"/>
      <c r="AO2" s="258"/>
      <c r="AP2" s="258"/>
      <c r="AQ2" s="258"/>
      <c r="AR2" s="258"/>
      <c r="AS2" s="258"/>
      <c r="AT2" s="258"/>
      <c r="AU2" s="258"/>
      <c r="AV2" s="258"/>
      <c r="AW2" s="258"/>
      <c r="AX2" s="258"/>
      <c r="AY2" s="258"/>
      <c r="AZ2" s="258"/>
      <c r="BA2" s="258"/>
      <c r="BB2" s="258"/>
      <c r="BC2" s="258"/>
      <c r="BD2" s="258"/>
      <c r="BE2" s="258"/>
      <c r="BF2" s="258"/>
      <c r="BG2" s="258"/>
      <c r="BH2" s="258"/>
      <c r="BI2" s="258"/>
      <c r="BJ2" s="258"/>
      <c r="BK2" s="258"/>
      <c r="BL2" s="258"/>
    </row>
    <row r="3" spans="1:64" s="30" customFormat="1" ht="13" x14ac:dyDescent="0.25">
      <c r="A3" s="136" t="s">
        <v>289</v>
      </c>
      <c r="B3" s="136" t="s">
        <v>290</v>
      </c>
      <c r="C3" s="136">
        <v>2000</v>
      </c>
      <c r="D3" s="136"/>
      <c r="E3" s="136">
        <v>2001</v>
      </c>
      <c r="F3" s="136"/>
      <c r="G3" s="136">
        <v>2002</v>
      </c>
      <c r="H3" s="136"/>
      <c r="I3" s="136">
        <v>2003</v>
      </c>
      <c r="J3" s="136"/>
      <c r="K3" s="136">
        <v>2004</v>
      </c>
      <c r="L3" s="136"/>
      <c r="M3" s="136">
        <v>2005</v>
      </c>
      <c r="N3" s="136"/>
      <c r="O3" s="136">
        <v>2006</v>
      </c>
      <c r="P3" s="136"/>
      <c r="Q3" s="136">
        <v>2007</v>
      </c>
      <c r="R3" s="136"/>
      <c r="S3" s="136">
        <v>2008</v>
      </c>
      <c r="T3" s="136"/>
      <c r="U3" s="136">
        <v>2009</v>
      </c>
      <c r="V3" s="136"/>
      <c r="W3" s="136">
        <v>2010</v>
      </c>
      <c r="X3" s="136"/>
      <c r="Y3" s="136">
        <v>2011</v>
      </c>
      <c r="Z3" s="136"/>
      <c r="AA3" s="136">
        <v>2012</v>
      </c>
      <c r="AB3" s="136"/>
      <c r="AC3" s="136">
        <v>2013</v>
      </c>
      <c r="AD3" s="136"/>
      <c r="AE3" s="136">
        <v>2014</v>
      </c>
      <c r="AF3" s="136"/>
      <c r="AG3" s="136">
        <v>2015</v>
      </c>
      <c r="AH3" s="136"/>
      <c r="AI3" s="136">
        <v>2016</v>
      </c>
      <c r="AJ3" s="136"/>
      <c r="AK3" s="136">
        <v>2017</v>
      </c>
      <c r="AL3" s="136"/>
      <c r="AM3" s="136">
        <v>2018</v>
      </c>
      <c r="AN3" s="136"/>
      <c r="AO3" s="136">
        <v>2019</v>
      </c>
      <c r="AP3" s="136"/>
      <c r="AQ3" s="136">
        <v>2020</v>
      </c>
      <c r="AR3" s="136"/>
      <c r="AS3" s="136">
        <v>2021</v>
      </c>
      <c r="AT3" s="137"/>
      <c r="AU3" s="136">
        <v>2022</v>
      </c>
      <c r="AV3" s="136"/>
      <c r="AW3" s="136">
        <v>2023</v>
      </c>
      <c r="AX3" s="136"/>
      <c r="AY3" s="136">
        <v>2024</v>
      </c>
      <c r="AZ3" s="136"/>
      <c r="BA3" s="136">
        <v>2025</v>
      </c>
      <c r="BB3" s="136"/>
      <c r="BC3" s="136">
        <v>2026</v>
      </c>
      <c r="BD3" s="136"/>
      <c r="BE3" s="136">
        <v>2027</v>
      </c>
      <c r="BF3" s="136"/>
      <c r="BG3" s="136">
        <v>2028</v>
      </c>
      <c r="BH3" s="136"/>
      <c r="BI3" s="136">
        <v>2029</v>
      </c>
      <c r="BJ3" s="136"/>
      <c r="BK3" s="136">
        <v>2030</v>
      </c>
      <c r="BL3" s="136"/>
    </row>
    <row r="4" spans="1:64" s="30" customFormat="1" x14ac:dyDescent="0.25">
      <c r="A4" s="233" t="s">
        <v>291</v>
      </c>
      <c r="B4" s="138" t="s">
        <v>292</v>
      </c>
      <c r="C4" s="164">
        <f>'HW managed'!F7</f>
        <v>0</v>
      </c>
      <c r="D4" s="164"/>
      <c r="E4" s="164">
        <f>'HW managed'!H7</f>
        <v>0</v>
      </c>
      <c r="F4" s="164"/>
      <c r="G4" s="164">
        <f>'HW managed'!J7</f>
        <v>0</v>
      </c>
      <c r="H4" s="164"/>
      <c r="I4" s="164">
        <f>'HW managed'!L7</f>
        <v>0</v>
      </c>
      <c r="J4" s="164"/>
      <c r="K4" s="164">
        <f>'HW managed'!N7</f>
        <v>0</v>
      </c>
      <c r="L4" s="164"/>
      <c r="M4" s="164">
        <f>'HW managed'!P7</f>
        <v>0</v>
      </c>
      <c r="N4" s="164"/>
      <c r="O4" s="164">
        <f>'HW managed'!R7</f>
        <v>0</v>
      </c>
      <c r="P4" s="164"/>
      <c r="Q4" s="164">
        <f>'HW managed'!T7</f>
        <v>0</v>
      </c>
      <c r="R4" s="164"/>
      <c r="S4" s="164">
        <f>'HW managed'!V7</f>
        <v>0</v>
      </c>
      <c r="T4" s="164"/>
      <c r="U4" s="164">
        <f>'HW managed'!X7</f>
        <v>0</v>
      </c>
      <c r="V4" s="164"/>
      <c r="W4" s="164">
        <f>'HW managed'!Z7</f>
        <v>0</v>
      </c>
      <c r="X4" s="164"/>
      <c r="Y4" s="164">
        <f>'HW managed'!AB7</f>
        <v>0</v>
      </c>
      <c r="Z4" s="164"/>
      <c r="AA4" s="164">
        <f>'HW managed'!AD7</f>
        <v>0</v>
      </c>
      <c r="AB4" s="164"/>
      <c r="AC4" s="164">
        <f>'HW managed'!AF7</f>
        <v>0</v>
      </c>
      <c r="AD4" s="164"/>
      <c r="AE4" s="164">
        <f>'HW managed'!AH7</f>
        <v>0</v>
      </c>
      <c r="AF4" s="164"/>
      <c r="AG4" s="164">
        <f>'HW managed'!AJ7</f>
        <v>0</v>
      </c>
      <c r="AH4" s="164"/>
      <c r="AI4" s="164">
        <f>'HW managed'!AL7</f>
        <v>0</v>
      </c>
      <c r="AJ4" s="164"/>
      <c r="AK4" s="164">
        <f>'HW managed'!AN7</f>
        <v>0</v>
      </c>
      <c r="AL4" s="164"/>
      <c r="AM4" s="164">
        <f>'HW managed'!AP7</f>
        <v>0</v>
      </c>
      <c r="AN4" s="164"/>
      <c r="AO4" s="164">
        <f>'HW managed'!AR7</f>
        <v>0</v>
      </c>
      <c r="AP4" s="164"/>
      <c r="AQ4" s="164">
        <f>'HW managed'!AT7</f>
        <v>0</v>
      </c>
      <c r="AR4" s="164"/>
      <c r="AS4" s="164">
        <f>'HW managed'!AV7</f>
        <v>0</v>
      </c>
      <c r="AT4" s="164"/>
      <c r="AU4" s="164">
        <f>'HW managed'!AX7</f>
        <v>0</v>
      </c>
      <c r="AV4" s="164"/>
      <c r="AW4" s="164">
        <f>'HW managed'!AZ7</f>
        <v>0</v>
      </c>
      <c r="AX4" s="164"/>
      <c r="AY4" s="164">
        <f>'HW managed'!BB7</f>
        <v>0</v>
      </c>
      <c r="AZ4" s="164"/>
      <c r="BA4" s="164">
        <f>'HW managed'!BD7</f>
        <v>0</v>
      </c>
      <c r="BB4" s="164"/>
      <c r="BC4" s="164">
        <f>'HW managed'!BF7</f>
        <v>0</v>
      </c>
      <c r="BD4" s="164"/>
      <c r="BE4" s="164">
        <f>'HW managed'!BH7</f>
        <v>0</v>
      </c>
      <c r="BF4" s="164"/>
      <c r="BG4" s="164">
        <f>'HW managed'!BJ7</f>
        <v>0</v>
      </c>
      <c r="BH4" s="164"/>
      <c r="BI4" s="164">
        <f>'HW managed'!BL7</f>
        <v>0</v>
      </c>
      <c r="BJ4" s="164"/>
      <c r="BK4" s="164">
        <f>'HW managed'!BN7</f>
        <v>0</v>
      </c>
      <c r="BL4" s="164"/>
    </row>
    <row r="5" spans="1:64" s="30" customFormat="1" x14ac:dyDescent="0.25">
      <c r="A5" s="233" t="s">
        <v>293</v>
      </c>
      <c r="B5" s="138" t="s">
        <v>294</v>
      </c>
      <c r="C5" s="164">
        <f>'HW generated'!C9</f>
        <v>0</v>
      </c>
      <c r="D5" s="164"/>
      <c r="E5" s="164">
        <f>'HW generated'!E9</f>
        <v>0</v>
      </c>
      <c r="F5" s="164"/>
      <c r="G5" s="164">
        <f>'HW generated'!G9</f>
        <v>0</v>
      </c>
      <c r="H5" s="164"/>
      <c r="I5" s="164">
        <f>'HW generated'!I9</f>
        <v>0</v>
      </c>
      <c r="J5" s="164"/>
      <c r="K5" s="164">
        <f>'HW generated'!K9</f>
        <v>0</v>
      </c>
      <c r="L5" s="164"/>
      <c r="M5" s="164">
        <f>'HW generated'!M9</f>
        <v>0</v>
      </c>
      <c r="N5" s="164"/>
      <c r="O5" s="164">
        <f>'HW generated'!O9</f>
        <v>0</v>
      </c>
      <c r="P5" s="164"/>
      <c r="Q5" s="164">
        <f>'HW generated'!Q9</f>
        <v>0</v>
      </c>
      <c r="R5" s="164"/>
      <c r="S5" s="164">
        <f>'HW generated'!S9</f>
        <v>0</v>
      </c>
      <c r="T5" s="164"/>
      <c r="U5" s="164">
        <f>'HW generated'!U9</f>
        <v>0</v>
      </c>
      <c r="V5" s="164"/>
      <c r="W5" s="164">
        <f>'HW generated'!W9</f>
        <v>0</v>
      </c>
      <c r="X5" s="164"/>
      <c r="Y5" s="164">
        <f>'HW generated'!Y9</f>
        <v>0</v>
      </c>
      <c r="Z5" s="164"/>
      <c r="AA5" s="164">
        <f>'HW generated'!AA9</f>
        <v>0</v>
      </c>
      <c r="AB5" s="164"/>
      <c r="AC5" s="164">
        <f>'HW generated'!AC9</f>
        <v>0</v>
      </c>
      <c r="AD5" s="164"/>
      <c r="AE5" s="164">
        <f>'HW generated'!AE9</f>
        <v>0</v>
      </c>
      <c r="AF5" s="164"/>
      <c r="AG5" s="164">
        <f>'HW generated'!AG9</f>
        <v>0</v>
      </c>
      <c r="AH5" s="164"/>
      <c r="AI5" s="164">
        <f>'HW generated'!AI9</f>
        <v>0</v>
      </c>
      <c r="AJ5" s="164"/>
      <c r="AK5" s="164">
        <f>'HW generated'!AK9</f>
        <v>0</v>
      </c>
      <c r="AL5" s="164"/>
      <c r="AM5" s="164">
        <f>'HW generated'!AM9</f>
        <v>0</v>
      </c>
      <c r="AN5" s="164"/>
      <c r="AO5" s="164">
        <f>'HW generated'!AO9</f>
        <v>0</v>
      </c>
      <c r="AP5" s="164"/>
      <c r="AQ5" s="164">
        <f>'HW generated'!AQ9</f>
        <v>0</v>
      </c>
      <c r="AR5" s="164"/>
      <c r="AS5" s="164">
        <f>'HW generated'!AS9</f>
        <v>0</v>
      </c>
      <c r="AT5" s="164"/>
      <c r="AU5" s="164">
        <f>'HW generated'!AV9</f>
        <v>0</v>
      </c>
      <c r="AV5" s="164"/>
      <c r="AW5" s="164">
        <f>'HW generated'!AX9</f>
        <v>0</v>
      </c>
      <c r="AX5" s="164"/>
      <c r="AY5" s="164">
        <f>'HW generated'!AZ9</f>
        <v>0</v>
      </c>
      <c r="AZ5" s="164"/>
      <c r="BA5" s="164">
        <f>'HW generated'!BB9</f>
        <v>0</v>
      </c>
      <c r="BB5" s="164"/>
      <c r="BC5" s="164">
        <f>'HW generated'!BD9</f>
        <v>0</v>
      </c>
      <c r="BD5" s="164"/>
      <c r="BE5" s="164">
        <f>'HW generated'!BF9</f>
        <v>0</v>
      </c>
      <c r="BF5" s="164"/>
      <c r="BG5" s="164">
        <f>'HW generated'!BH9</f>
        <v>0</v>
      </c>
      <c r="BH5" s="164"/>
      <c r="BI5" s="164">
        <f>'HW generated'!BJ9</f>
        <v>0</v>
      </c>
      <c r="BJ5" s="164"/>
      <c r="BK5" s="164">
        <f>'HW generated'!BL9</f>
        <v>0</v>
      </c>
      <c r="BL5" s="145"/>
    </row>
    <row r="6" spans="1:64" s="30" customFormat="1" ht="13" x14ac:dyDescent="0.25">
      <c r="A6" s="234" t="s">
        <v>295</v>
      </c>
      <c r="B6" s="139" t="s">
        <v>296</v>
      </c>
      <c r="C6" s="185" t="e">
        <f>C4/C5</f>
        <v>#DIV/0!</v>
      </c>
      <c r="D6" s="185"/>
      <c r="E6" s="185" t="e">
        <f>E4/E5</f>
        <v>#DIV/0!</v>
      </c>
      <c r="F6" s="185"/>
      <c r="G6" s="185" t="e">
        <f>G4/G5</f>
        <v>#DIV/0!</v>
      </c>
      <c r="H6" s="185"/>
      <c r="I6" s="185" t="e">
        <f>I4/I5</f>
        <v>#DIV/0!</v>
      </c>
      <c r="J6" s="185"/>
      <c r="K6" s="185" t="e">
        <f>K4/K5</f>
        <v>#DIV/0!</v>
      </c>
      <c r="L6" s="185"/>
      <c r="M6" s="185" t="e">
        <f>M4/M5</f>
        <v>#DIV/0!</v>
      </c>
      <c r="N6" s="185"/>
      <c r="O6" s="185" t="e">
        <f>O4/O5</f>
        <v>#DIV/0!</v>
      </c>
      <c r="P6" s="185"/>
      <c r="Q6" s="185" t="e">
        <f>Q4/Q5</f>
        <v>#DIV/0!</v>
      </c>
      <c r="R6" s="185"/>
      <c r="S6" s="185" t="e">
        <f>S4/S5</f>
        <v>#DIV/0!</v>
      </c>
      <c r="T6" s="185"/>
      <c r="U6" s="185" t="e">
        <f>U4/U5</f>
        <v>#DIV/0!</v>
      </c>
      <c r="V6" s="185"/>
      <c r="W6" s="185" t="e">
        <f>W4/W5</f>
        <v>#DIV/0!</v>
      </c>
      <c r="X6" s="185"/>
      <c r="Y6" s="185" t="e">
        <f>Y4/Y5</f>
        <v>#DIV/0!</v>
      </c>
      <c r="Z6" s="185"/>
      <c r="AA6" s="185" t="e">
        <f>AA4/AA5</f>
        <v>#DIV/0!</v>
      </c>
      <c r="AB6" s="185"/>
      <c r="AC6" s="185" t="e">
        <f>AC4/AC5</f>
        <v>#DIV/0!</v>
      </c>
      <c r="AD6" s="185"/>
      <c r="AE6" s="185" t="e">
        <f>AE4/AE5</f>
        <v>#DIV/0!</v>
      </c>
      <c r="AF6" s="185"/>
      <c r="AG6" s="185" t="e">
        <f>AG4/AG5</f>
        <v>#DIV/0!</v>
      </c>
      <c r="AH6" s="185"/>
      <c r="AI6" s="185" t="e">
        <f>AI4/AI5</f>
        <v>#DIV/0!</v>
      </c>
      <c r="AJ6" s="185"/>
      <c r="AK6" s="185" t="e">
        <f>AK4/AK5</f>
        <v>#DIV/0!</v>
      </c>
      <c r="AL6" s="185"/>
      <c r="AM6" s="185" t="e">
        <f>AM4/AM5</f>
        <v>#DIV/0!</v>
      </c>
      <c r="AN6" s="185"/>
      <c r="AO6" s="185" t="e">
        <f>AO4/AO5</f>
        <v>#DIV/0!</v>
      </c>
      <c r="AP6" s="185"/>
      <c r="AQ6" s="185" t="e">
        <f>AQ4/AQ5</f>
        <v>#DIV/0!</v>
      </c>
      <c r="AR6" s="185"/>
      <c r="AS6" s="185" t="e">
        <f>AS4/AS5</f>
        <v>#DIV/0!</v>
      </c>
      <c r="AT6" s="185"/>
      <c r="AU6" s="186" t="e">
        <f>AU4/AU5</f>
        <v>#DIV/0!</v>
      </c>
      <c r="AV6" s="186"/>
      <c r="AW6" s="186" t="e">
        <f>AW4/AW5</f>
        <v>#DIV/0!</v>
      </c>
      <c r="AX6" s="186"/>
      <c r="AY6" s="186" t="e">
        <f>AY4/AY5</f>
        <v>#DIV/0!</v>
      </c>
      <c r="AZ6" s="186"/>
      <c r="BA6" s="186" t="e">
        <f>BA4/BA5</f>
        <v>#DIV/0!</v>
      </c>
      <c r="BB6" s="186"/>
      <c r="BC6" s="186" t="e">
        <f>BC4/BC5</f>
        <v>#DIV/0!</v>
      </c>
      <c r="BD6" s="186"/>
      <c r="BE6" s="186" t="e">
        <f>BE4/BE5</f>
        <v>#DIV/0!</v>
      </c>
      <c r="BF6" s="186"/>
      <c r="BG6" s="186" t="e">
        <f>BG4/BG5</f>
        <v>#DIV/0!</v>
      </c>
      <c r="BH6" s="186"/>
      <c r="BI6" s="186" t="e">
        <f>BI4/BI5</f>
        <v>#DIV/0!</v>
      </c>
      <c r="BJ6" s="186"/>
      <c r="BK6" s="186" t="e">
        <f>BK4/BK5</f>
        <v>#DIV/0!</v>
      </c>
      <c r="BL6" s="187"/>
    </row>
    <row r="7" spans="1:64" ht="13" customHeight="1" x14ac:dyDescent="0.25">
      <c r="A7" s="299" t="s">
        <v>297</v>
      </c>
      <c r="B7" s="299"/>
      <c r="C7" s="299"/>
      <c r="D7" s="299"/>
      <c r="E7" s="299"/>
      <c r="F7" s="299"/>
      <c r="G7" s="299"/>
      <c r="H7" s="299"/>
      <c r="I7" s="299"/>
      <c r="J7" s="299"/>
      <c r="K7" s="299"/>
      <c r="L7" s="299"/>
      <c r="M7" s="299"/>
      <c r="N7" s="299"/>
      <c r="O7" s="299"/>
      <c r="P7" s="299"/>
      <c r="Q7" s="299"/>
      <c r="R7" s="299"/>
      <c r="S7" s="299"/>
      <c r="T7" s="299"/>
      <c r="U7" s="299"/>
      <c r="V7" s="299"/>
      <c r="W7" s="299"/>
      <c r="X7" s="299"/>
      <c r="Y7" s="299"/>
      <c r="Z7" s="299"/>
      <c r="AA7" s="299"/>
    </row>
    <row r="8" spans="1:64" x14ac:dyDescent="0.25">
      <c r="A8" s="300"/>
      <c r="B8" s="300"/>
      <c r="C8" s="300"/>
      <c r="D8" s="300"/>
      <c r="E8" s="300"/>
      <c r="F8" s="300"/>
      <c r="G8" s="300"/>
      <c r="H8" s="300"/>
      <c r="I8" s="300"/>
      <c r="J8" s="300"/>
      <c r="K8" s="300"/>
      <c r="L8" s="300"/>
      <c r="M8" s="300"/>
      <c r="N8" s="300"/>
      <c r="O8" s="300"/>
      <c r="P8" s="300"/>
      <c r="Q8" s="300"/>
      <c r="R8" s="300"/>
      <c r="S8" s="300"/>
      <c r="T8" s="300"/>
      <c r="U8" s="300"/>
      <c r="V8" s="300"/>
      <c r="W8" s="300"/>
      <c r="X8" s="300"/>
      <c r="Y8" s="300"/>
      <c r="Z8" s="300"/>
      <c r="AA8" s="300"/>
    </row>
    <row r="10" spans="1:64" s="93" customFormat="1" ht="22.75" customHeight="1" x14ac:dyDescent="0.25">
      <c r="A10" s="232" t="s">
        <v>298</v>
      </c>
    </row>
    <row r="11" spans="1:64" s="30" customFormat="1" ht="26.4" customHeight="1" x14ac:dyDescent="0.25">
      <c r="A11" s="298" t="s">
        <v>299</v>
      </c>
      <c r="B11" s="298"/>
      <c r="C11" s="298"/>
      <c r="D11" s="298"/>
      <c r="E11" s="298"/>
      <c r="F11" s="298"/>
      <c r="G11" s="298"/>
      <c r="H11" s="298"/>
      <c r="I11" s="298"/>
      <c r="J11" s="298"/>
      <c r="K11" s="298"/>
      <c r="L11" s="298"/>
      <c r="M11" s="298"/>
      <c r="N11" s="298"/>
      <c r="O11" s="298"/>
      <c r="P11" s="298"/>
      <c r="Q11" s="298"/>
      <c r="R11" s="298"/>
      <c r="S11" s="298"/>
      <c r="T11" s="298"/>
      <c r="U11" s="298"/>
      <c r="V11" s="298"/>
      <c r="W11" s="298"/>
      <c r="X11" s="298"/>
      <c r="Y11" s="298"/>
      <c r="Z11" s="298"/>
      <c r="AA11" s="298"/>
      <c r="AB11" s="298"/>
      <c r="AC11" s="298"/>
      <c r="AD11" s="298"/>
      <c r="AE11" s="298"/>
      <c r="AF11" s="298"/>
      <c r="AG11" s="298"/>
      <c r="AH11" s="298"/>
      <c r="AI11" s="298"/>
      <c r="AJ11" s="298"/>
      <c r="AK11" s="298"/>
      <c r="AL11" s="298"/>
      <c r="AM11" s="298"/>
      <c r="AN11" s="298"/>
      <c r="AO11" s="298"/>
      <c r="AP11" s="298"/>
      <c r="AQ11" s="298"/>
      <c r="AR11" s="298"/>
      <c r="AS11" s="298"/>
      <c r="AT11" s="298"/>
      <c r="AU11" s="298"/>
      <c r="AV11" s="298"/>
      <c r="AW11" s="298"/>
      <c r="AX11" s="298"/>
      <c r="AY11" s="298"/>
      <c r="AZ11" s="298"/>
      <c r="BA11" s="298"/>
      <c r="BB11" s="298"/>
      <c r="BC11" s="298"/>
      <c r="BD11" s="298"/>
      <c r="BE11" s="298"/>
      <c r="BF11" s="298"/>
      <c r="BG11" s="298"/>
      <c r="BH11" s="298"/>
      <c r="BI11" s="298"/>
      <c r="BJ11" s="298"/>
      <c r="BK11" s="298"/>
      <c r="BL11" s="298"/>
    </row>
    <row r="12" spans="1:64" s="30" customFormat="1" ht="13" x14ac:dyDescent="0.25">
      <c r="A12" s="136" t="s">
        <v>300</v>
      </c>
      <c r="B12" s="136" t="s">
        <v>301</v>
      </c>
      <c r="C12" s="136">
        <v>2000</v>
      </c>
      <c r="D12" s="136"/>
      <c r="E12" s="136">
        <v>2001</v>
      </c>
      <c r="F12" s="136"/>
      <c r="G12" s="136">
        <v>2002</v>
      </c>
      <c r="H12" s="136"/>
      <c r="I12" s="136">
        <v>2003</v>
      </c>
      <c r="J12" s="136"/>
      <c r="K12" s="136">
        <v>2004</v>
      </c>
      <c r="L12" s="136"/>
      <c r="M12" s="136">
        <v>2005</v>
      </c>
      <c r="N12" s="136"/>
      <c r="O12" s="136">
        <v>2006</v>
      </c>
      <c r="P12" s="136"/>
      <c r="Q12" s="136">
        <v>2007</v>
      </c>
      <c r="R12" s="136"/>
      <c r="S12" s="136">
        <v>2008</v>
      </c>
      <c r="T12" s="136"/>
      <c r="U12" s="136">
        <v>2009</v>
      </c>
      <c r="V12" s="136"/>
      <c r="W12" s="136">
        <v>2010</v>
      </c>
      <c r="X12" s="136"/>
      <c r="Y12" s="136">
        <v>2011</v>
      </c>
      <c r="Z12" s="136"/>
      <c r="AA12" s="136">
        <v>2012</v>
      </c>
      <c r="AB12" s="136"/>
      <c r="AC12" s="136">
        <v>2013</v>
      </c>
      <c r="AD12" s="136"/>
      <c r="AE12" s="136">
        <v>2014</v>
      </c>
      <c r="AF12" s="136"/>
      <c r="AG12" s="136">
        <v>2015</v>
      </c>
      <c r="AH12" s="136"/>
      <c r="AI12" s="136">
        <v>2016</v>
      </c>
      <c r="AJ12" s="136"/>
      <c r="AK12" s="136">
        <v>2017</v>
      </c>
      <c r="AL12" s="136"/>
      <c r="AM12" s="136">
        <v>2018</v>
      </c>
      <c r="AN12" s="136"/>
      <c r="AO12" s="136">
        <v>2019</v>
      </c>
      <c r="AP12" s="136"/>
      <c r="AQ12" s="136">
        <v>2020</v>
      </c>
      <c r="AR12" s="136"/>
      <c r="AS12" s="136">
        <v>2021</v>
      </c>
      <c r="AT12" s="137"/>
      <c r="AU12" s="136">
        <v>2022</v>
      </c>
      <c r="AV12" s="136"/>
      <c r="AW12" s="136">
        <v>2023</v>
      </c>
      <c r="AX12" s="136"/>
      <c r="AY12" s="136">
        <v>2024</v>
      </c>
      <c r="AZ12" s="136"/>
      <c r="BA12" s="136">
        <v>2025</v>
      </c>
      <c r="BB12" s="136"/>
      <c r="BC12" s="136">
        <v>2026</v>
      </c>
      <c r="BD12" s="136"/>
      <c r="BE12" s="136">
        <v>2027</v>
      </c>
      <c r="BF12" s="136"/>
      <c r="BG12" s="136">
        <v>2028</v>
      </c>
      <c r="BH12" s="136"/>
      <c r="BI12" s="136">
        <v>2029</v>
      </c>
      <c r="BJ12" s="136"/>
      <c r="BK12" s="136">
        <v>2030</v>
      </c>
      <c r="BL12" s="136"/>
    </row>
    <row r="13" spans="1:64" s="142" customFormat="1" ht="13" x14ac:dyDescent="0.25">
      <c r="A13" s="235" t="s">
        <v>302</v>
      </c>
      <c r="B13" s="140" t="s">
        <v>303</v>
      </c>
      <c r="C13" s="165"/>
      <c r="D13" s="165"/>
      <c r="E13" s="165"/>
      <c r="F13" s="165"/>
      <c r="G13" s="165"/>
      <c r="H13" s="165"/>
      <c r="I13" s="165"/>
      <c r="J13" s="165"/>
      <c r="K13" s="165"/>
      <c r="L13" s="165"/>
      <c r="M13" s="165"/>
      <c r="N13" s="165"/>
      <c r="O13" s="165"/>
      <c r="P13" s="165"/>
      <c r="Q13" s="165"/>
      <c r="R13" s="165"/>
      <c r="S13" s="165"/>
      <c r="T13" s="165"/>
      <c r="U13" s="165"/>
      <c r="V13" s="165"/>
      <c r="W13" s="165"/>
      <c r="X13" s="165"/>
      <c r="Y13" s="165"/>
      <c r="Z13" s="165"/>
      <c r="AA13" s="165"/>
      <c r="AB13" s="165"/>
      <c r="AC13" s="165"/>
      <c r="AD13" s="165"/>
      <c r="AE13" s="165"/>
      <c r="AF13" s="165"/>
      <c r="AG13" s="165"/>
      <c r="AH13" s="165"/>
      <c r="AI13" s="165"/>
      <c r="AJ13" s="165"/>
      <c r="AK13" s="165"/>
      <c r="AL13" s="165"/>
      <c r="AM13" s="165"/>
      <c r="AN13" s="165"/>
      <c r="AO13" s="165"/>
      <c r="AP13" s="165"/>
      <c r="AQ13" s="165"/>
      <c r="AR13" s="165"/>
      <c r="AS13" s="165"/>
      <c r="AT13" s="165"/>
      <c r="AU13" s="166"/>
      <c r="AV13" s="166"/>
      <c r="AW13" s="166"/>
      <c r="AX13" s="166"/>
      <c r="AY13" s="166"/>
      <c r="AZ13" s="166"/>
      <c r="BA13" s="166"/>
      <c r="BB13" s="166"/>
      <c r="BC13" s="166"/>
      <c r="BD13" s="166"/>
      <c r="BE13" s="166"/>
      <c r="BF13" s="166"/>
      <c r="BG13" s="166"/>
      <c r="BH13" s="166"/>
      <c r="BI13" s="166"/>
      <c r="BJ13" s="166"/>
      <c r="BK13" s="166"/>
      <c r="BL13" s="166"/>
    </row>
    <row r="14" spans="1:64" ht="13" x14ac:dyDescent="0.3">
      <c r="A14" s="249" t="s">
        <v>304</v>
      </c>
      <c r="B14" s="254" t="s">
        <v>305</v>
      </c>
      <c r="C14" s="255" t="e">
        <f>C5/C13</f>
        <v>#DIV/0!</v>
      </c>
      <c r="D14" s="255"/>
      <c r="E14" s="255" t="e">
        <f>E5/E13</f>
        <v>#DIV/0!</v>
      </c>
      <c r="F14" s="255"/>
      <c r="G14" s="255" t="e">
        <f>G5/G13</f>
        <v>#DIV/0!</v>
      </c>
      <c r="H14" s="255"/>
      <c r="I14" s="255" t="e">
        <f>I5/I13</f>
        <v>#DIV/0!</v>
      </c>
      <c r="J14" s="255"/>
      <c r="K14" s="255" t="e">
        <f>K5/K13</f>
        <v>#DIV/0!</v>
      </c>
      <c r="L14" s="255"/>
      <c r="M14" s="255" t="e">
        <f>M5/M13</f>
        <v>#DIV/0!</v>
      </c>
      <c r="N14" s="255"/>
      <c r="O14" s="255" t="e">
        <f>O5/O13</f>
        <v>#DIV/0!</v>
      </c>
      <c r="P14" s="255"/>
      <c r="Q14" s="255" t="e">
        <f>Q5/Q13</f>
        <v>#DIV/0!</v>
      </c>
      <c r="R14" s="255"/>
      <c r="S14" s="255" t="e">
        <f>S5/S13</f>
        <v>#DIV/0!</v>
      </c>
      <c r="T14" s="255"/>
      <c r="U14" s="255" t="e">
        <f>U5/U13</f>
        <v>#DIV/0!</v>
      </c>
      <c r="V14" s="255"/>
      <c r="W14" s="255" t="e">
        <f>W5/W13</f>
        <v>#DIV/0!</v>
      </c>
      <c r="X14" s="255"/>
      <c r="Y14" s="255" t="e">
        <f>Y5/Y13</f>
        <v>#DIV/0!</v>
      </c>
      <c r="Z14" s="255"/>
      <c r="AA14" s="255" t="e">
        <f>AA5/AA13</f>
        <v>#DIV/0!</v>
      </c>
      <c r="AB14" s="255"/>
      <c r="AC14" s="255" t="e">
        <f>AC5/AC13</f>
        <v>#DIV/0!</v>
      </c>
      <c r="AD14" s="255"/>
      <c r="AE14" s="255" t="e">
        <f>AE5/AE13</f>
        <v>#DIV/0!</v>
      </c>
      <c r="AF14" s="255"/>
      <c r="AG14" s="255" t="e">
        <f>AG5/AG13</f>
        <v>#DIV/0!</v>
      </c>
      <c r="AH14" s="255"/>
      <c r="AI14" s="255" t="e">
        <f>AI5/AI13</f>
        <v>#DIV/0!</v>
      </c>
      <c r="AJ14" s="255"/>
      <c r="AK14" s="255" t="e">
        <f>AK5/AK13</f>
        <v>#DIV/0!</v>
      </c>
      <c r="AL14" s="255"/>
      <c r="AM14" s="255" t="e">
        <f>AM5/AM13</f>
        <v>#DIV/0!</v>
      </c>
      <c r="AN14" s="255"/>
      <c r="AO14" s="255" t="e">
        <f>AO5/AO13</f>
        <v>#DIV/0!</v>
      </c>
      <c r="AP14" s="255"/>
      <c r="AQ14" s="255" t="e">
        <f>AQ5/AQ13</f>
        <v>#DIV/0!</v>
      </c>
      <c r="AR14" s="255"/>
      <c r="AS14" s="255" t="e">
        <f>AS5/AS13</f>
        <v>#DIV/0!</v>
      </c>
      <c r="AT14" s="255"/>
      <c r="AU14" s="255" t="e">
        <f>AU5/AU13</f>
        <v>#DIV/0!</v>
      </c>
      <c r="AV14" s="255"/>
      <c r="AW14" s="255" t="e">
        <f>AW5/AW13</f>
        <v>#DIV/0!</v>
      </c>
      <c r="AX14" s="255"/>
      <c r="AY14" s="255" t="e">
        <f>AY5/AY13</f>
        <v>#DIV/0!</v>
      </c>
      <c r="AZ14" s="255"/>
      <c r="BA14" s="255" t="e">
        <f>BA5/BA13</f>
        <v>#DIV/0!</v>
      </c>
      <c r="BB14" s="255"/>
      <c r="BC14" s="255" t="e">
        <f>BC5/BC13</f>
        <v>#DIV/0!</v>
      </c>
      <c r="BD14" s="255"/>
      <c r="BE14" s="255" t="e">
        <f>BE5/BE13</f>
        <v>#DIV/0!</v>
      </c>
      <c r="BF14" s="255"/>
      <c r="BG14" s="255" t="e">
        <f>BG5/BG13</f>
        <v>#DIV/0!</v>
      </c>
      <c r="BH14" s="255"/>
      <c r="BI14" s="255" t="e">
        <f>BI5/BI13</f>
        <v>#DIV/0!</v>
      </c>
      <c r="BJ14" s="255"/>
      <c r="BK14" s="255" t="e">
        <f>BK5/BK13</f>
        <v>#DIV/0!</v>
      </c>
      <c r="BL14" s="255"/>
    </row>
  </sheetData>
  <sheetProtection algorithmName="SHA-512" hashValue="jw63vhjY5ZF/O0045AcN1pDBzpa/zOdfte4BLJZxnJxeEYA8rTw2lHUpgLi17tw9ivSNkLoCwTs+0FLhG4ZrGw==" saltValue="DC9Ds4Z0OLncsj0dVOPGmw==" spinCount="100000" sheet="1" insertColumns="0" insertRows="0" deleteColumns="0" deleteRows="0"/>
  <mergeCells count="4">
    <mergeCell ref="A11:BL11"/>
    <mergeCell ref="A2:BL2"/>
    <mergeCell ref="A7:AA8"/>
    <mergeCell ref="A1:M1"/>
  </mergeCells>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7</vt:i4>
      </vt:variant>
      <vt:variant>
        <vt:lpstr>Named Ranges</vt:lpstr>
      </vt:variant>
      <vt:variant>
        <vt:i4>16</vt:i4>
      </vt:variant>
    </vt:vector>
  </HeadingPairs>
  <TitlesOfParts>
    <vt:vector size="23" baseType="lpstr">
      <vt:lpstr>Introduction</vt:lpstr>
      <vt:lpstr>Definitions</vt:lpstr>
      <vt:lpstr>Hazardous waste by type</vt:lpstr>
      <vt:lpstr>E-waste</vt:lpstr>
      <vt:lpstr>HW generated</vt:lpstr>
      <vt:lpstr>HW managed</vt:lpstr>
      <vt:lpstr>Proportion of HW treated</vt:lpstr>
      <vt:lpstr>'E-waste'!Data</vt:lpstr>
      <vt:lpstr>'HW managed'!Data</vt:lpstr>
      <vt:lpstr>'E-waste'!Foot</vt:lpstr>
      <vt:lpstr>'HW managed'!Foot</vt:lpstr>
      <vt:lpstr>'E-waste'!FootLng</vt:lpstr>
      <vt:lpstr>'HW managed'!FootLng</vt:lpstr>
      <vt:lpstr>'E-waste'!Inc</vt:lpstr>
      <vt:lpstr>'HW managed'!Inc</vt:lpstr>
      <vt:lpstr>'E-waste'!Ind</vt:lpstr>
      <vt:lpstr>'HW managed'!Ind</vt:lpstr>
      <vt:lpstr>'E-waste'!Print_Area</vt:lpstr>
      <vt:lpstr>'HW managed'!Print_Area</vt:lpstr>
      <vt:lpstr>'E-waste'!Unit</vt:lpstr>
      <vt:lpstr>'HW managed'!Unit</vt:lpstr>
      <vt:lpstr>'E-waste'!VarsID</vt:lpstr>
      <vt:lpstr>'HW managed'!VarsID</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Ronald Macfarlane</dc:creator>
  <cp:lastModifiedBy>Samuel Opiyo</cp:lastModifiedBy>
  <dcterms:created xsi:type="dcterms:W3CDTF">2023-04-19T00:39:57Z</dcterms:created>
  <dcterms:modified xsi:type="dcterms:W3CDTF">2024-02-15T12:09:18Z</dcterms:modified>
</cp:coreProperties>
</file>